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3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7" sheetId="18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1">'1'!$B$1:$E$40</definedName>
    <definedName name="_xlnm.Print_Area" localSheetId="3">'1-2'!$B$1:$K$14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  <definedName name="_xlnm._FilterDatabase" localSheetId="7" hidden="1">'3-1'!$A$7:$I$25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<sst xmlns="http://schemas.openxmlformats.org/spreadsheetml/2006/main" count="595" uniqueCount="300">
  <si>
    <t>攀枝花市西区图书馆</t>
  </si>
  <si>
    <t>2026年单位预算</t>
  </si>
  <si>
    <t xml:space="preserve">
表1</t>
  </si>
  <si>
    <t xml:space="preserve"> </t>
  </si>
  <si>
    <t>单位收支总表</t>
  </si>
  <si>
    <t>单位：攀枝花市西区图书馆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</si>
  <si>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</si>
  <si>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</si>
  <si>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</si>
  <si>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</si>
  <si>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</si>
  <si>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</si>
  <si>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</si>
  <si>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</si>
  <si>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</si>
  <si>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</si>
  <si>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</si>
  <si>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</si>
  <si>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</si>
  <si>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</si>
  <si>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</si>
  <si>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</si>
  <si>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</si>
  <si>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</si>
  <si>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</si>
  <si>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</si>
  <si>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</si>
  <si>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</si>
  <si>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</si>
  <si>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</si>
  <si>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</si>
  <si>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</si>
  <si>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</si>
  <si>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</si>
  <si>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</si>
  <si>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</si>
  <si>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</si>
  <si>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</si>
  <si>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</si>
  <si>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</si>
  <si>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</si>
  <si>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</si>
  <si>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</si>
  <si>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</si>
  <si>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</si>
  <si>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</si>
  <si>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</si>
  <si>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</si>
  <si>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</si>
  <si>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</si>
  <si>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</si>
  <si>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</si>
  <si>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</si>
  <si>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</si>
  <si>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</si>
  <si>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</si>
  <si>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</si>
  <si>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</si>
  <si>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</si>
  <si>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</si>
  <si>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</si>
  <si>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</si>
  <si>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</si>
  <si>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</si>
  <si>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</si>
  <si>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</si>
  <si>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</si>
  <si>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</si>
  <si>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</si>
  <si>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</si>
  <si>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</si>
  <si>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</si>
  <si>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</si>
  <si>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</si>
  <si>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</si>
  <si>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部门：攀枝花市西区图书馆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</si>
  <si>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</si>
  <si>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</si>
  <si>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</si>
  <si>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</si>
  <si>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</si>
  <si>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</si>
  <si>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</si>
  <si>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</si>
  <si>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01</t>
  </si>
  <si>
    <t>04</t>
  </si>
  <si>
    <t>图书馆</t>
  </si>
  <si>
    <t>99</t>
  </si>
  <si>
    <t>其他文化和旅游支出</t>
  </si>
  <si>
    <t>05</t>
  </si>
  <si>
    <t>02</t>
  </si>
  <si>
    <t>事业单位离退休</t>
  </si>
  <si>
    <t>机关事业单位基本养老保险缴费支出</t>
  </si>
  <si>
    <t>11</t>
  </si>
  <si>
    <t>事业单位医疗</t>
  </si>
  <si>
    <t>其他行政事业单位医疗支出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</si>
  <si>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</si>
  <si>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</si>
  <si>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</si>
  <si>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</si>
  <si>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</si>
  <si>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</si>
  <si>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</si>
  <si>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</si>
  <si>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</si>
  <si>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</si>
  <si>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</si>
  <si>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</si>
  <si>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</si>
  <si>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</si>
  <si>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</si>
  <si>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</si>
  <si>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</si>
  <si>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</si>
  <si>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</si>
  <si>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</si>
  <si>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</si>
  <si>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</si>
  <si>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</si>
  <si>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</si>
  <si>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</si>
  <si>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</si>
  <si>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</si>
  <si>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</si>
  <si>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</si>
  <si>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</si>
  <si>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</si>
  <si>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</si>
  <si>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</si>
  <si>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</si>
  <si>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</si>
  <si>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</si>
  <si>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</si>
  <si>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</si>
  <si>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</si>
  <si>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</si>
  <si>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</si>
  <si>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</si>
  <si>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</si>
  <si>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</si>
  <si>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</si>
  <si>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</si>
  <si>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</si>
  <si>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</si>
  <si>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</si>
  <si>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</si>
  <si>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</si>
  <si>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</si>
  <si>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</si>
  <si>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</si>
  <si>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r>
      <rPr>
        <sz val="11"/>
        <color rgb="FF000000"/>
        <rFont val="Dialog.plain"/>
        <charset val="134"/>
      </rPr>
      <t>30101-基本工资</t>
    </r>
  </si>
  <si>
    <r>
      <rPr>
        <sz val="11"/>
        <color rgb="FF000000"/>
        <rFont val="Dialog.plain"/>
        <charset val="134"/>
      </rPr>
      <t>30102-津贴补贴</t>
    </r>
  </si>
  <si>
    <t>07</t>
  </si>
  <si>
    <r>
      <rPr>
        <sz val="11"/>
        <color rgb="FF000000"/>
        <rFont val="Dialog.plain"/>
        <charset val="134"/>
      </rPr>
      <t>30107-绩效工资</t>
    </r>
  </si>
  <si>
    <t>08</t>
  </si>
  <si>
    <r>
      <rPr>
        <sz val="11"/>
        <color rgb="FF000000"/>
        <rFont val="Dialog.plain"/>
        <charset val="134"/>
      </rPr>
      <t>30108-机关事业单位基本养老保险缴费</t>
    </r>
  </si>
  <si>
    <t>10</t>
  </si>
  <si>
    <r>
      <rPr>
        <sz val="11"/>
        <color rgb="FF000000"/>
        <rFont val="Dialog.plain"/>
        <charset val="134"/>
      </rPr>
      <t>30110-职工基本医疗保险缴费</t>
    </r>
  </si>
  <si>
    <r>
      <rPr>
        <sz val="11"/>
        <color rgb="FF000000"/>
        <rFont val="Dialog.plain"/>
        <charset val="134"/>
      </rPr>
      <t>30111-公务员医疗补助缴费</t>
    </r>
  </si>
  <si>
    <t>12</t>
  </si>
  <si>
    <r>
      <rPr>
        <sz val="11"/>
        <color rgb="FF000000"/>
        <rFont val="Dialog.plain"/>
        <charset val="134"/>
      </rPr>
      <t>30112-其他社会保障缴费</t>
    </r>
  </si>
  <si>
    <t>13</t>
  </si>
  <si>
    <r>
      <rPr>
        <sz val="11"/>
        <color rgb="FF000000"/>
        <rFont val="Dialog.plain"/>
        <charset val="134"/>
      </rPr>
      <t>30113-住房公积金</t>
    </r>
  </si>
  <si>
    <r>
      <rPr>
        <sz val="11"/>
        <color rgb="FF000000"/>
        <rFont val="Dialog.plain"/>
        <charset val="134"/>
      </rPr>
      <t>30199-其他工资福利支出</t>
    </r>
  </si>
  <si>
    <r>
      <rPr>
        <sz val="11"/>
        <color rgb="FF000000"/>
        <rFont val="Dialog.plain"/>
        <charset val="134"/>
      </rPr>
      <t>30201-办公费</t>
    </r>
  </si>
  <si>
    <r>
      <rPr>
        <sz val="11"/>
        <color rgb="FF000000"/>
        <rFont val="Dialog.plain"/>
        <charset val="134"/>
      </rPr>
      <t>30205-水费</t>
    </r>
  </si>
  <si>
    <t>06</t>
  </si>
  <si>
    <r>
      <rPr>
        <sz val="11"/>
        <color rgb="FF000000"/>
        <rFont val="Dialog.plain"/>
        <charset val="134"/>
      </rPr>
      <t>30206-电费</t>
    </r>
  </si>
  <si>
    <r>
      <rPr>
        <sz val="11"/>
        <color rgb="FF000000"/>
        <rFont val="Dialog.plain"/>
        <charset val="134"/>
      </rPr>
      <t>30211-差旅费</t>
    </r>
  </si>
  <si>
    <t>28</t>
  </si>
  <si>
    <r>
      <rPr>
        <sz val="11"/>
        <color rgb="FF000000"/>
        <rFont val="Dialog.plain"/>
        <charset val="134"/>
      </rPr>
      <t>30228-工会经费</t>
    </r>
  </si>
  <si>
    <r>
      <rPr>
        <sz val="11"/>
        <color rgb="FF000000"/>
        <rFont val="Dialog.plain"/>
        <charset val="134"/>
      </rPr>
      <t>30299-其他商品和服务支出</t>
    </r>
  </si>
  <si>
    <r>
      <rPr>
        <sz val="11"/>
        <color rgb="FF000000"/>
        <rFont val="Dialog.plain"/>
        <charset val="134"/>
      </rPr>
      <t>30305-生活补助</t>
    </r>
  </si>
  <si>
    <r>
      <rPr>
        <sz val="11"/>
        <color rgb="FF000000"/>
        <rFont val="Dialog.plain"/>
        <charset val="134"/>
      </rPr>
      <t>30307-医疗费补助</t>
    </r>
  </si>
  <si>
    <t>09</t>
  </si>
  <si>
    <r>
      <rPr>
        <sz val="11"/>
        <color rgb="FF000000"/>
        <rFont val="Dialog.plain"/>
        <charset val="134"/>
      </rPr>
      <t>30309-奖励金</t>
    </r>
  </si>
  <si>
    <t>表3</t>
  </si>
  <si>
    <t>一般公共预算支出预算表</t>
  </si>
  <si>
    <t>当年财政拨款安排</t>
  </si>
  <si>
    <t>群众文化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</si>
  <si>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</si>
  <si>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</si>
  <si>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</si>
  <si>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</si>
  <si>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50501-工资福利支出</t>
    </r>
  </si>
  <si>
    <r>
      <rPr>
        <sz val="11"/>
        <color rgb="FF000000"/>
        <rFont val="Dialog.plain"/>
        <charset val="134"/>
      </rPr>
      <t>50502-商品和服务支出</t>
    </r>
  </si>
  <si>
    <r>
      <rPr>
        <sz val="11"/>
        <color rgb="FF000000"/>
        <rFont val="Dialog.plain"/>
        <charset val="134"/>
      </rPr>
      <t>50901-社会福利和救助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</si>
  <si>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</si>
  <si>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</si>
  <si>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</si>
  <si>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</si>
  <si>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</si>
  <si>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</si>
  <si>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</si>
  <si>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</si>
  <si>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</si>
  <si>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</si>
  <si>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</si>
  <si>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</si>
  <si>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此表无数据</t>
  </si>
  <si>
    <t>表4</t>
  </si>
  <si>
    <t>政府性基金预算支出预算表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</si>
  <si>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</si>
  <si>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</si>
  <si>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</si>
  <si>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</si>
  <si>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</si>
  <si>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</si>
  <si>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</si>
  <si>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</si>
  <si>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单位预算项目绩效目标表</t>
  </si>
  <si>
    <t>(2026年度)</t>
  </si>
  <si>
    <t>项目名称</t>
  </si>
  <si>
    <t>民生工程免费开放经费（图书馆）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</si>
  <si>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</si>
  <si>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</si>
  <si>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</si>
  <si>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</si>
  <si>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</si>
  <si>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</si>
  <si>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t>保障图书馆设施设备正常运转，维持免费开放服务水平，满足群众基本文化需求，提升公共文化服务效能，通过公共图书馆评估定级，推动国家公共文化服务体系示范区创新发展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</si>
  <si>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</si>
  <si>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</si>
  <si>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</si>
  <si>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</si>
  <si>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</si>
  <si>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</si>
  <si>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</si>
  <si>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免费开放天数</t>
  </si>
  <si>
    <t>≥300天</t>
  </si>
  <si>
    <t>设施设备维护覆盖率</t>
  </si>
  <si>
    <t>100%（全馆范围）</t>
  </si>
  <si>
    <t>质量指标</t>
  </si>
  <si>
    <t>设施设备完好率</t>
  </si>
  <si>
    <t>≥95%</t>
  </si>
  <si>
    <t>免费开放服务达标率</t>
  </si>
  <si>
    <t>100%（符合国家免费开放标准）</t>
  </si>
  <si>
    <t>时效指标</t>
  </si>
  <si>
    <t>维护响应时间</t>
  </si>
  <si>
    <t>≤2个工作日</t>
  </si>
  <si>
    <t>成本指标</t>
  </si>
  <si>
    <t>免费开放运维成本</t>
  </si>
  <si>
    <t xml:space="preserve"> ≤9.9万元</t>
  </si>
  <si>
    <t>项目效益</t>
  </si>
  <si>
    <t>社会效益指标</t>
  </si>
  <si>
    <t>服务读者人次</t>
  </si>
  <si>
    <t>≥10万人次</t>
  </si>
  <si>
    <t>公共文化服务均等化推进情况</t>
  </si>
  <si>
    <t>持续提升，覆盖城乡</t>
  </si>
  <si>
    <t>可持续影响指标</t>
  </si>
  <si>
    <t>免费开放持续运行能力</t>
  </si>
  <si>
    <t>长期保持，通过四年一度评估定级</t>
  </si>
  <si>
    <t>满意度指标</t>
  </si>
  <si>
    <t>服务对象满意度指标</t>
  </si>
  <si>
    <t>读者满意度调查结果</t>
  </si>
  <si>
    <t xml:space="preserve"> ≥98%</t>
  </si>
  <si>
    <t>表7</t>
  </si>
  <si>
    <t>单位整体支出绩效目标表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</si>
  <si>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</si>
  <si>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单位名称</t>
  </si>
  <si>
    <t>年度主要任务</t>
  </si>
  <si>
    <t>任务名称</t>
  </si>
  <si>
    <t>主要内容</t>
  </si>
  <si>
    <t>保障全馆在职人员7人，按月足额发放工资、绩效、社保等</t>
  </si>
  <si>
    <t>保障办公费、网络费、水电费、物业管理费等日常运行支出，确保图书馆正常开放</t>
  </si>
  <si>
    <t>项目经费</t>
  </si>
  <si>
    <t>围绕文献资源建设、阅读推广活动、数字图书馆服务、设施维护与提升等职能实施6个特定目标类项目</t>
  </si>
  <si>
    <t>年度单位整体支出预算</t>
  </si>
  <si>
    <t>资金总额</t>
  </si>
  <si>
    <t>年度总体目标</t>
  </si>
  <si>
    <t>保质保量完成区委、区政府下达的公共文化服务任务，全面履行图书馆职能，丰富馆藏资源，提升服务效能，推动全民阅读，保障公众基本文化权益。</t>
  </si>
  <si>
    <t>年度绩效指标</t>
  </si>
  <si>
    <t>指标值
（包含数字及文字描述）</t>
  </si>
  <si>
    <t>产出指标</t>
  </si>
  <si>
    <t xml:space="preserve">人员经费保障 </t>
  </si>
  <si>
    <t>保障在职人员7人，覆盖率达100%</t>
  </si>
  <si>
    <t xml:space="preserve">公用经费支出  </t>
  </si>
  <si>
    <t>保障日常开放与运行，支出执行率≥95%</t>
  </si>
  <si>
    <t>项目完成数量</t>
  </si>
  <si>
    <t>完成1个特定目标类项目，包括：文献资源采购、阅读推广活动、数字资源建设、设施升级、环境优化等</t>
  </si>
  <si>
    <t>经费使用规范性</t>
  </si>
  <si>
    <t>符合财政资金管理相关规定</t>
  </si>
  <si>
    <t>项目完成质量</t>
  </si>
  <si>
    <t>项目验收合格率100%</t>
  </si>
  <si>
    <t xml:space="preserve">资金拨付及时性 </t>
  </si>
  <si>
    <t xml:space="preserve">按月/按项目进度及时拨付 </t>
  </si>
  <si>
    <t xml:space="preserve">项目完成时效  </t>
  </si>
  <si>
    <t>2026年12月底前完成</t>
  </si>
  <si>
    <t>1042815.09元</t>
  </si>
  <si>
    <t>99000元</t>
  </si>
  <si>
    <t>效益指标</t>
  </si>
  <si>
    <t>公共文化服务效能</t>
  </si>
  <si>
    <t>年接待读者人次≥3万，图书流通量≥2万册次</t>
  </si>
  <si>
    <t>阅读推广成效</t>
  </si>
  <si>
    <t>举办各类阅读推广活动≥20场，参与人次≥5000</t>
  </si>
  <si>
    <t>服务体系完善</t>
  </si>
  <si>
    <t>推动图书馆服务体系持续优化，数字资源访问量稳步提升</t>
  </si>
  <si>
    <t xml:space="preserve">读者满意度 </t>
  </si>
  <si>
    <t>内部职工满意度</t>
  </si>
  <si>
    <t xml:space="preserve"> ≥90%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</si>
</sst>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name val="SimSun"/>
      <charset val="134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9"/>
      <name val="Times New Roman"/>
      <charset val="0"/>
    </font>
    <font>
      <sz val="9"/>
      <name val="simhei"/>
      <charset val="134"/>
    </font>
    <font>
      <b/>
      <sz val="11"/>
      <name val="宋体"/>
      <charset val="134"/>
    </font>
    <font>
      <b/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0C0C0"/>
      </right>
      <top style="thin">
        <color rgb="FFC0C0C0"/>
      </top>
      <bottom style="thin">
        <color auto="1"/>
      </bottom>
      <diagonal/>
    </border>
    <border>
      <left style="thin">
        <color rgb="FFC2C3C4"/>
      </left>
      <right style="thin">
        <color rgb="FFC0C0C0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32" applyNumberFormat="0" applyAlignment="0" applyProtection="0">
      <alignment vertical="center"/>
    </xf>
    <xf numFmtId="0" fontId="41" fillId="4" borderId="33" applyNumberFormat="0" applyAlignment="0" applyProtection="0">
      <alignment vertical="center"/>
    </xf>
    <xf numFmtId="0" fontId="42" fillId="4" borderId="32" applyNumberFormat="0" applyAlignment="0" applyProtection="0">
      <alignment vertical="center"/>
    </xf>
    <xf numFmtId="0" fontId="43" fillId="5" borderId="34" applyNumberFormat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" fillId="0" borderId="0"/>
  </cellStyleXfs>
  <cellXfs count="17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left" vertical="center"/>
    </xf>
    <xf numFmtId="4" fontId="12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3" fontId="12" fillId="0" borderId="4" xfId="0" applyNumberFormat="1" applyFont="1" applyFill="1" applyBorder="1" applyAlignment="1" applyProtection="1">
      <alignment horizontal="left" vertical="center"/>
    </xf>
    <xf numFmtId="49" fontId="12" fillId="0" borderId="4" xfId="0" applyNumberFormat="1" applyFont="1" applyFill="1" applyBorder="1" applyAlignment="1" applyProtection="1">
      <alignment horizontal="left" vertical="center" wrapText="1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4" fillId="0" borderId="17" xfId="0" applyNumberFormat="1" applyFont="1" applyFill="1" applyBorder="1" applyAlignment="1" applyProtection="1">
      <alignment horizontal="center" vertical="center" wrapText="1"/>
    </xf>
    <xf numFmtId="0" fontId="14" fillId="0" borderId="18" xfId="0" applyNumberFormat="1" applyFont="1" applyFill="1" applyBorder="1" applyAlignment="1" applyProtection="1">
      <alignment horizontal="center" vertical="center" wrapText="1"/>
    </xf>
    <xf numFmtId="0" fontId="14" fillId="0" borderId="19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3" fillId="0" borderId="1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14" xfId="0" applyFont="1" applyBorder="1">
      <alignment vertical="center"/>
    </xf>
    <xf numFmtId="0" fontId="13" fillId="0" borderId="20" xfId="0" applyFont="1" applyBorder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1" fillId="0" borderId="14" xfId="0" applyFont="1" applyBorder="1">
      <alignment vertical="center"/>
    </xf>
    <xf numFmtId="4" fontId="17" fillId="0" borderId="4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/>
    </xf>
    <xf numFmtId="0" fontId="13" fillId="0" borderId="22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3" fillId="0" borderId="1" xfId="0" applyFont="1" applyFill="1" applyBorder="1">
      <alignment vertical="center"/>
    </xf>
    <xf numFmtId="0" fontId="16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3" fillId="0" borderId="14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20" xfId="0" applyFont="1" applyFill="1" applyBorder="1">
      <alignment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/>
    </xf>
    <xf numFmtId="0" fontId="13" fillId="0" borderId="21" xfId="0" applyFont="1" applyFill="1" applyBorder="1">
      <alignment vertical="center"/>
    </xf>
    <xf numFmtId="0" fontId="13" fillId="0" borderId="14" xfId="0" applyFont="1" applyFill="1" applyBorder="1" applyAlignment="1">
      <alignment vertical="center" wrapText="1"/>
    </xf>
    <xf numFmtId="0" fontId="13" fillId="0" borderId="15" xfId="0" applyFont="1" applyFill="1" applyBorder="1">
      <alignment vertical="center"/>
    </xf>
    <xf numFmtId="0" fontId="13" fillId="0" borderId="15" xfId="0" applyFont="1" applyFill="1" applyBorder="1" applyAlignment="1">
      <alignment vertical="center" wrapText="1"/>
    </xf>
    <xf numFmtId="0" fontId="11" fillId="0" borderId="14" xfId="0" applyFont="1" applyFill="1" applyBorder="1">
      <alignment vertical="center"/>
    </xf>
    <xf numFmtId="0" fontId="11" fillId="0" borderId="15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3" fillId="0" borderId="23" xfId="0" applyFont="1" applyFill="1" applyBorder="1">
      <alignment vertical="center"/>
    </xf>
    <xf numFmtId="0" fontId="13" fillId="0" borderId="23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vertical="center"/>
    </xf>
    <xf numFmtId="0" fontId="19" fillId="0" borderId="20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vertical="center"/>
    </xf>
    <xf numFmtId="0" fontId="24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4" fontId="24" fillId="0" borderId="4" xfId="0" applyNumberFormat="1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4" fontId="19" fillId="0" borderId="19" xfId="0" applyNumberFormat="1" applyFont="1" applyFill="1" applyBorder="1" applyAlignment="1">
      <alignment horizontal="right" vertical="center"/>
    </xf>
    <xf numFmtId="4" fontId="22" fillId="0" borderId="24" xfId="0" applyNumberFormat="1" applyFont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4" fontId="22" fillId="0" borderId="25" xfId="0" applyNumberFormat="1" applyFont="1" applyBorder="1" applyAlignment="1">
      <alignment horizontal="right" vertical="center"/>
    </xf>
    <xf numFmtId="4" fontId="22" fillId="0" borderId="4" xfId="0" applyNumberFormat="1" applyFont="1" applyBorder="1" applyAlignment="1">
      <alignment horizontal="right" vertical="center"/>
    </xf>
    <xf numFmtId="0" fontId="19" fillId="0" borderId="1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vertical="center"/>
    </xf>
    <xf numFmtId="0" fontId="20" fillId="0" borderId="20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vertical="center"/>
    </xf>
    <xf numFmtId="0" fontId="25" fillId="0" borderId="15" xfId="0" applyFont="1" applyFill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/>
    </xf>
    <xf numFmtId="0" fontId="10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right" vertical="center"/>
    </xf>
    <xf numFmtId="0" fontId="13" fillId="0" borderId="20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49" fontId="17" fillId="0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 indent="1"/>
    </xf>
    <xf numFmtId="0" fontId="22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/>
    </xf>
    <xf numFmtId="0" fontId="22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 wrapText="1"/>
    </xf>
    <xf numFmtId="4" fontId="22" fillId="0" borderId="26" xfId="0" applyNumberFormat="1" applyFont="1" applyBorder="1" applyAlignment="1">
      <alignment horizontal="right" vertical="center"/>
    </xf>
    <xf numFmtId="0" fontId="20" fillId="0" borderId="23" xfId="0" applyFont="1" applyFill="1" applyBorder="1" applyAlignment="1">
      <alignment vertical="center"/>
    </xf>
    <xf numFmtId="0" fontId="20" fillId="0" borderId="2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7" fillId="0" borderId="4" xfId="0" applyNumberFormat="1" applyFont="1" applyBorder="1" applyAlignment="1">
      <alignment horizontal="right" vertical="center"/>
    </xf>
    <xf numFmtId="0" fontId="24" fillId="0" borderId="27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vertical="center" wrapText="1"/>
    </xf>
    <xf numFmtId="0" fontId="28" fillId="0" borderId="14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 wrapText="1"/>
    </xf>
    <xf numFmtId="0" fontId="29" fillId="0" borderId="14" xfId="0" applyFont="1" applyFill="1" applyBorder="1" applyAlignment="1">
      <alignment vertical="center" wrapText="1"/>
    </xf>
    <xf numFmtId="0" fontId="29" fillId="0" borderId="15" xfId="0" applyFont="1" applyFill="1" applyBorder="1" applyAlignment="1">
      <alignment vertical="center" wrapText="1"/>
    </xf>
    <xf numFmtId="0" fontId="28" fillId="0" borderId="23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17" fillId="0" borderId="4" xfId="0" applyFont="1" applyBorder="1" applyAlignment="1" quotePrefix="1">
      <alignment horizontal="center" vertical="center"/>
    </xf>
    <xf numFmtId="0" fontId="19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9.xml"/><Relationship Id="rId23" Type="http://schemas.openxmlformats.org/officeDocument/2006/relationships/externalLink" Target="externalLinks/externalLink8.xml"/><Relationship Id="rId22" Type="http://schemas.openxmlformats.org/officeDocument/2006/relationships/externalLink" Target="externalLinks/externalLink7.xml"/><Relationship Id="rId21" Type="http://schemas.openxmlformats.org/officeDocument/2006/relationships/externalLink" Target="externalLinks/externalLink6.xml"/><Relationship Id="rId20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4.xml"/><Relationship Id="rId18" Type="http://schemas.openxmlformats.org/officeDocument/2006/relationships/externalLink" Target="externalLinks/externalLink3.xml"/><Relationship Id="rId17" Type="http://schemas.openxmlformats.org/officeDocument/2006/relationships/externalLink" Target="externalLinks/externalLink2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&#21306;&#32423;2026&#37096;&#38376;&#39044;&#31639;&#20844;&#24320;&#27169;&#26495;\&#21333;&#20301;&#39044;&#31639;&#20844;&#24320;&#27169;&#26495;\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&#21306;&#32423;2026&#37096;&#38376;&#39044;&#31639;&#20844;&#24320;&#27169;&#26495;\&#21333;&#20301;&#39044;&#31639;&#20844;&#24320;&#27169;&#26495;\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HUAWEI\Desktop\&#21306;&#32423;2026&#37096;&#38376;&#39044;&#31639;&#20844;&#24320;&#27169;&#26495;\&#21333;&#20301;&#39044;&#31639;&#20844;&#24320;&#27169;&#26495;\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&#21306;&#32423;2026&#37096;&#38376;&#39044;&#31639;&#20844;&#24320;&#27169;&#26495;\&#21333;&#20301;&#39044;&#31639;&#20844;&#24320;&#27169;&#26495;\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&#21306;&#32423;2026&#37096;&#38376;&#39044;&#31639;&#20844;&#24320;&#27169;&#26495;\&#21333;&#20301;&#39044;&#31639;&#20844;&#24320;&#27169;&#26495;\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&#21306;&#32423;2026&#37096;&#38376;&#39044;&#31639;&#20844;&#24320;&#27169;&#26495;\&#21333;&#20301;&#39044;&#31639;&#20844;&#24320;&#27169;&#26495;\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3" sqref="A3"/>
    </sheetView>
  </sheetViews>
  <sheetFormatPr defaultColWidth="9" defaultRowHeight="14.25" outlineLevelRow="2"/>
  <cols>
    <col min="1" max="1" width="123.133333333333" style="170" customWidth="1"/>
    <col min="2" max="16384" width="9" style="170"/>
  </cols>
  <sheetData>
    <row r="1" ht="137" customHeight="1" spans="1:1">
      <c r="A1" s="171" t="s">
        <v>0</v>
      </c>
    </row>
    <row r="2" ht="96" customHeight="1" spans="1:1">
      <c r="A2" s="171" t="s">
        <v>1</v>
      </c>
    </row>
    <row r="3" ht="60" customHeight="1" spans="1:1">
      <c r="A3" s="172">
        <v>46108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2" width="11.8833333333333" customWidth="1"/>
    <col min="3" max="3" width="34.2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54"/>
      <c r="D1" s="55"/>
      <c r="E1" s="55"/>
      <c r="F1" s="55"/>
      <c r="G1" s="55"/>
      <c r="H1" s="55"/>
      <c r="I1" s="56" t="s">
        <v>190</v>
      </c>
      <c r="J1" s="57"/>
    </row>
    <row r="2" ht="22.8" customHeight="1" spans="1:10">
      <c r="A2" s="53"/>
      <c r="B2" s="3" t="s">
        <v>191</v>
      </c>
      <c r="C2" s="3"/>
      <c r="D2" s="3"/>
      <c r="E2" s="3"/>
      <c r="F2" s="3"/>
      <c r="G2" s="3"/>
      <c r="H2" s="3"/>
      <c r="I2" s="3"/>
      <c r="J2" s="57" t="s">
        <v>3</v>
      </c>
    </row>
    <row r="3" ht="19.55" customHeight="1" spans="1:10">
      <c r="A3" s="58"/>
      <c r="B3" s="59" t="s">
        <v>5</v>
      </c>
      <c r="C3" s="59"/>
      <c r="D3" s="60"/>
      <c r="E3" s="60"/>
      <c r="F3" s="60"/>
      <c r="G3" s="60"/>
      <c r="H3" s="60"/>
      <c r="I3" s="60" t="s">
        <v>6</v>
      </c>
      <c r="J3" s="61"/>
    </row>
    <row r="4" ht="24.4" customHeight="1" spans="1:10">
      <c r="A4" s="57"/>
      <c r="B4" s="62" t="s">
        <v>192</v>
      </c>
      <c r="C4" s="62" t="s">
        <v>71</v>
      </c>
      <c r="D4" s="62" t="s">
        <v>193</v>
      </c>
      <c r="E4" s="62"/>
      <c r="F4" s="62"/>
      <c r="G4" s="62"/>
      <c r="H4" s="62"/>
      <c r="I4" s="62"/>
      <c r="J4" s="63"/>
    </row>
    <row r="5" ht="24.4" customHeight="1" spans="1:10">
      <c r="A5" s="64"/>
      <c r="B5" s="62"/>
      <c r="C5" s="62"/>
      <c r="D5" s="62" t="s">
        <v>59</v>
      </c>
      <c r="E5" s="78" t="s">
        <v>194</v>
      </c>
      <c r="F5" s="62" t="s">
        <v>195</v>
      </c>
      <c r="G5" s="62"/>
      <c r="H5" s="62"/>
      <c r="I5" s="62" t="s">
        <v>196</v>
      </c>
      <c r="J5" s="63"/>
    </row>
    <row r="6" ht="24.4" customHeight="1" spans="1:10">
      <c r="A6" s="64"/>
      <c r="B6" s="62"/>
      <c r="C6" s="62"/>
      <c r="D6" s="62"/>
      <c r="E6" s="78"/>
      <c r="F6" s="62" t="s">
        <v>147</v>
      </c>
      <c r="G6" s="62" t="s">
        <v>197</v>
      </c>
      <c r="H6" s="62" t="s">
        <v>198</v>
      </c>
      <c r="I6" s="62"/>
      <c r="J6" s="65"/>
    </row>
    <row r="7" ht="22.8" customHeight="1" spans="1:10">
      <c r="A7" s="66"/>
      <c r="B7" s="62">
        <v>126003</v>
      </c>
      <c r="C7" s="62" t="s">
        <v>72</v>
      </c>
      <c r="D7" s="79">
        <f>SUM(D8)</f>
        <v>0</v>
      </c>
      <c r="E7" s="79"/>
      <c r="F7" s="79">
        <f>SUM(F8)</f>
        <v>0</v>
      </c>
      <c r="G7" s="79"/>
      <c r="H7" s="79"/>
      <c r="I7" s="79">
        <f>SUM(I8)</f>
        <v>0</v>
      </c>
      <c r="J7" s="68"/>
    </row>
    <row r="8" s="52" customFormat="1" ht="22.8" customHeight="1" spans="1:10">
      <c r="A8" s="81"/>
      <c r="B8" s="70"/>
      <c r="C8" s="82"/>
      <c r="D8" s="74">
        <f>E8+F8+I8</f>
        <v>0</v>
      </c>
      <c r="E8" s="74"/>
      <c r="F8" s="74">
        <f>SUM(G8:H8)</f>
        <v>0</v>
      </c>
      <c r="G8" s="71"/>
      <c r="H8" s="71"/>
      <c r="I8" s="71"/>
      <c r="J8" s="83"/>
    </row>
    <row r="9" ht="22.8" customHeight="1" spans="1:10">
      <c r="A9" s="66"/>
      <c r="B9" s="62"/>
      <c r="C9" s="62"/>
      <c r="D9" s="79"/>
      <c r="E9" s="79"/>
      <c r="F9" s="79"/>
      <c r="G9" s="79"/>
      <c r="H9" s="79"/>
      <c r="I9" s="79"/>
      <c r="J9" s="68"/>
    </row>
    <row r="10" ht="22.8" customHeight="1" spans="1:10">
      <c r="A10" s="66"/>
      <c r="B10" s="62"/>
      <c r="C10" s="62"/>
      <c r="D10" s="79"/>
      <c r="E10" s="79"/>
      <c r="F10" s="79"/>
      <c r="G10" s="79"/>
      <c r="H10" s="79"/>
      <c r="I10" s="79"/>
      <c r="J10" s="68"/>
    </row>
    <row r="11" ht="22.8" customHeight="1" spans="1:10">
      <c r="A11" s="66"/>
      <c r="B11" s="62"/>
      <c r="C11" s="62"/>
      <c r="D11" s="79"/>
      <c r="E11" s="79"/>
      <c r="F11" s="79"/>
      <c r="G11" s="79"/>
      <c r="H11" s="79"/>
      <c r="I11" s="79"/>
      <c r="J11" s="68"/>
    </row>
    <row r="12" ht="22.8" customHeight="1" spans="1:10">
      <c r="A12" s="66"/>
      <c r="B12" s="62"/>
      <c r="C12" s="62"/>
      <c r="D12" s="79"/>
      <c r="E12" s="79"/>
      <c r="F12" s="79"/>
      <c r="G12" s="79"/>
      <c r="H12" s="79"/>
      <c r="I12" s="79"/>
      <c r="J12" s="68"/>
    </row>
    <row r="13" ht="22.8" customHeight="1" spans="1:10">
      <c r="A13" s="66"/>
      <c r="B13" s="62"/>
      <c r="C13" s="62"/>
      <c r="D13" s="79"/>
      <c r="E13" s="79"/>
      <c r="F13" s="79"/>
      <c r="G13" s="79"/>
      <c r="H13" s="79"/>
      <c r="I13" s="79"/>
      <c r="J13" s="68"/>
    </row>
    <row r="14" ht="22.8" customHeight="1" spans="1:10">
      <c r="A14" s="66"/>
      <c r="B14" s="62"/>
      <c r="C14" s="62"/>
      <c r="D14" s="79"/>
      <c r="E14" s="79"/>
      <c r="F14" s="79"/>
      <c r="G14" s="79"/>
      <c r="H14" s="79"/>
      <c r="I14" s="79"/>
      <c r="J14" s="68"/>
    </row>
    <row r="15" ht="22.8" customHeight="1" spans="1:10">
      <c r="A15" s="66"/>
      <c r="B15" s="62"/>
      <c r="C15" s="62"/>
      <c r="D15" s="79"/>
      <c r="E15" s="79"/>
      <c r="F15" s="79"/>
      <c r="G15" s="79"/>
      <c r="H15" s="79"/>
      <c r="I15" s="79"/>
      <c r="J15" s="68"/>
    </row>
    <row r="16" ht="22.8" customHeight="1" spans="1:10">
      <c r="A16" s="66"/>
      <c r="B16" s="62"/>
      <c r="C16" s="62"/>
      <c r="D16" s="79"/>
      <c r="E16" s="79"/>
      <c r="F16" s="79"/>
      <c r="G16" s="79"/>
      <c r="H16" s="79"/>
      <c r="I16" s="79"/>
      <c r="J16" s="68"/>
    </row>
    <row r="17" spans="2:9">
      <c r="B17" s="80" t="s">
        <v>199</v>
      </c>
      <c r="C17" s="80"/>
      <c r="D17" s="80"/>
      <c r="E17" s="80"/>
      <c r="F17" s="80"/>
      <c r="G17" s="80"/>
      <c r="H17" s="80"/>
      <c r="I17" s="80"/>
    </row>
    <row r="18" spans="2:9">
      <c r="B18" s="80"/>
      <c r="C18" s="80"/>
      <c r="D18" s="80"/>
      <c r="E18" s="80"/>
      <c r="F18" s="80"/>
      <c r="G18" s="80"/>
      <c r="H18" s="80"/>
      <c r="I18" s="80"/>
    </row>
    <row r="19" spans="2:9">
      <c r="B19" s="80"/>
      <c r="C19" s="80"/>
      <c r="D19" s="80"/>
      <c r="E19" s="80"/>
      <c r="F19" s="80"/>
      <c r="G19" s="80"/>
      <c r="H19" s="80"/>
      <c r="I19" s="80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7:I19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B18" sqref="B18:I20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54"/>
      <c r="F1" s="54"/>
      <c r="G1" s="55"/>
      <c r="H1" s="55"/>
      <c r="I1" s="56" t="s">
        <v>200</v>
      </c>
      <c r="J1" s="57"/>
    </row>
    <row r="2" ht="22.8" customHeight="1" spans="1:10">
      <c r="A2" s="53"/>
      <c r="B2" s="3" t="s">
        <v>201</v>
      </c>
      <c r="C2" s="3"/>
      <c r="D2" s="3"/>
      <c r="E2" s="3"/>
      <c r="F2" s="3"/>
      <c r="G2" s="3"/>
      <c r="H2" s="3"/>
      <c r="I2" s="3"/>
      <c r="J2" s="57"/>
    </row>
    <row r="3" ht="19.55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60" t="s">
        <v>6</v>
      </c>
      <c r="J3" s="61"/>
    </row>
    <row r="4" ht="24.4" customHeight="1" spans="1:10">
      <c r="A4" s="57"/>
      <c r="B4" s="62" t="s">
        <v>9</v>
      </c>
      <c r="C4" s="62"/>
      <c r="D4" s="62"/>
      <c r="E4" s="62"/>
      <c r="F4" s="62"/>
      <c r="G4" s="62" t="s">
        <v>202</v>
      </c>
      <c r="H4" s="62"/>
      <c r="I4" s="62"/>
      <c r="J4" s="63"/>
    </row>
    <row r="5" ht="24.4" customHeight="1" spans="1:10">
      <c r="A5" s="64"/>
      <c r="B5" s="62" t="s">
        <v>80</v>
      </c>
      <c r="C5" s="62"/>
      <c r="D5" s="62"/>
      <c r="E5" s="62" t="s">
        <v>70</v>
      </c>
      <c r="F5" s="62" t="s">
        <v>71</v>
      </c>
      <c r="G5" s="62" t="s">
        <v>59</v>
      </c>
      <c r="H5" s="62" t="s">
        <v>76</v>
      </c>
      <c r="I5" s="62" t="s">
        <v>77</v>
      </c>
      <c r="J5" s="63"/>
    </row>
    <row r="6" ht="24.4" customHeight="1" spans="1:10">
      <c r="A6" s="64"/>
      <c r="B6" s="62" t="s">
        <v>81</v>
      </c>
      <c r="C6" s="62" t="s">
        <v>82</v>
      </c>
      <c r="D6" s="62" t="s">
        <v>83</v>
      </c>
      <c r="E6" s="62"/>
      <c r="F6" s="62"/>
      <c r="G6" s="62"/>
      <c r="H6" s="62"/>
      <c r="I6" s="62"/>
      <c r="J6" s="65"/>
    </row>
    <row r="7" ht="22.8" customHeight="1" spans="1:10">
      <c r="A7" s="66"/>
      <c r="B7" s="62"/>
      <c r="C7" s="62"/>
      <c r="D7" s="62"/>
      <c r="E7" s="62">
        <v>126003</v>
      </c>
      <c r="F7" s="62" t="s">
        <v>72</v>
      </c>
      <c r="G7" s="79">
        <f>SUM(H7:I7)</f>
        <v>0</v>
      </c>
      <c r="H7" s="79">
        <f>SUM(H8:H17)</f>
        <v>0</v>
      </c>
      <c r="I7" s="79">
        <f>SUM(I8:I17)</f>
        <v>0</v>
      </c>
      <c r="J7" s="68"/>
    </row>
    <row r="8" ht="22.8" customHeight="1" spans="1:10">
      <c r="A8" s="66"/>
      <c r="B8" s="62"/>
      <c r="C8" s="62"/>
      <c r="D8" s="62"/>
      <c r="E8" s="70"/>
      <c r="F8" s="70"/>
      <c r="G8" s="74">
        <f>SUM(H8:I8)</f>
        <v>0</v>
      </c>
      <c r="H8" s="79"/>
      <c r="I8" s="79"/>
      <c r="J8" s="68"/>
    </row>
    <row r="9" ht="22.8" customHeight="1" spans="1:10">
      <c r="A9" s="66"/>
      <c r="B9" s="62"/>
      <c r="C9" s="62"/>
      <c r="D9" s="62"/>
      <c r="E9" s="70"/>
      <c r="F9" s="70"/>
      <c r="G9" s="74"/>
      <c r="H9" s="79"/>
      <c r="I9" s="79"/>
      <c r="J9" s="68"/>
    </row>
    <row r="10" ht="22.8" customHeight="1" spans="1:10">
      <c r="A10" s="66"/>
      <c r="B10" s="62"/>
      <c r="C10" s="62"/>
      <c r="D10" s="62"/>
      <c r="E10" s="62"/>
      <c r="F10" s="62"/>
      <c r="G10" s="74"/>
      <c r="H10" s="79"/>
      <c r="I10" s="79"/>
      <c r="J10" s="68"/>
    </row>
    <row r="11" ht="22.8" customHeight="1" spans="1:10">
      <c r="A11" s="66"/>
      <c r="B11" s="62"/>
      <c r="C11" s="62"/>
      <c r="D11" s="62"/>
      <c r="E11" s="62"/>
      <c r="F11" s="62"/>
      <c r="G11" s="74"/>
      <c r="H11" s="79"/>
      <c r="I11" s="79"/>
      <c r="J11" s="68"/>
    </row>
    <row r="12" ht="22.8" customHeight="1" spans="1:10">
      <c r="A12" s="66"/>
      <c r="B12" s="62"/>
      <c r="C12" s="62"/>
      <c r="D12" s="62"/>
      <c r="E12" s="62"/>
      <c r="F12" s="62"/>
      <c r="G12" s="74"/>
      <c r="H12" s="79"/>
      <c r="I12" s="79"/>
      <c r="J12" s="68"/>
    </row>
    <row r="13" ht="22.8" customHeight="1" spans="1:10">
      <c r="A13" s="66"/>
      <c r="B13" s="62"/>
      <c r="C13" s="62"/>
      <c r="D13" s="62"/>
      <c r="E13" s="62"/>
      <c r="F13" s="62"/>
      <c r="G13" s="74"/>
      <c r="H13" s="79"/>
      <c r="I13" s="79"/>
      <c r="J13" s="68"/>
    </row>
    <row r="14" ht="22.8" customHeight="1" spans="1:10">
      <c r="A14" s="66"/>
      <c r="B14" s="62"/>
      <c r="C14" s="62"/>
      <c r="D14" s="62"/>
      <c r="E14" s="62"/>
      <c r="F14" s="62"/>
      <c r="G14" s="74"/>
      <c r="H14" s="79"/>
      <c r="I14" s="79"/>
      <c r="J14" s="68"/>
    </row>
    <row r="15" ht="22.8" customHeight="1" spans="1:10">
      <c r="A15" s="66"/>
      <c r="B15" s="62"/>
      <c r="C15" s="62"/>
      <c r="D15" s="62"/>
      <c r="E15" s="62"/>
      <c r="F15" s="62"/>
      <c r="G15" s="74"/>
      <c r="H15" s="79"/>
      <c r="I15" s="79"/>
      <c r="J15" s="68"/>
    </row>
    <row r="16" ht="22.8" customHeight="1" spans="1:10">
      <c r="A16" s="64"/>
      <c r="B16" s="73"/>
      <c r="C16" s="73"/>
      <c r="D16" s="73"/>
      <c r="E16" s="73"/>
      <c r="F16" s="73" t="s">
        <v>23</v>
      </c>
      <c r="G16" s="74"/>
      <c r="H16" s="74"/>
      <c r="I16" s="74"/>
      <c r="J16" s="63"/>
    </row>
    <row r="17" ht="22.8" customHeight="1" spans="1:10">
      <c r="A17" s="64"/>
      <c r="B17" s="73"/>
      <c r="C17" s="73"/>
      <c r="D17" s="73"/>
      <c r="E17" s="73"/>
      <c r="F17" s="73" t="s">
        <v>23</v>
      </c>
      <c r="G17" s="74"/>
      <c r="H17" s="74"/>
      <c r="I17" s="74"/>
      <c r="J17" s="63"/>
    </row>
    <row r="18" spans="1:10">
      <c r="B18" s="80" t="s">
        <v>199</v>
      </c>
      <c r="C18" s="80"/>
      <c r="D18" s="80"/>
      <c r="E18" s="80"/>
      <c r="F18" s="80"/>
      <c r="G18" s="80"/>
      <c r="H18" s="80"/>
      <c r="I18" s="80"/>
    </row>
    <row r="19" spans="1:10">
      <c r="B19" s="80"/>
      <c r="C19" s="80"/>
      <c r="D19" s="80"/>
      <c r="E19" s="80"/>
      <c r="F19" s="80"/>
      <c r="G19" s="80"/>
      <c r="H19" s="80"/>
      <c r="I19" s="80"/>
    </row>
    <row r="20" spans="1:10">
      <c r="B20" s="80"/>
      <c r="C20" s="80"/>
      <c r="D20" s="80"/>
      <c r="E20" s="80"/>
      <c r="F20" s="80"/>
      <c r="G20" s="80"/>
      <c r="H20" s="80"/>
      <c r="I20" s="80"/>
    </row>
  </sheetData>
  <mergeCells count="11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8:I20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2" width="12.25" customWidth="1"/>
    <col min="3" max="3" width="33.62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54"/>
      <c r="D1" s="55"/>
      <c r="E1" s="55"/>
      <c r="F1" s="55"/>
      <c r="G1" s="55"/>
      <c r="H1" s="55"/>
      <c r="I1" s="56" t="s">
        <v>203</v>
      </c>
      <c r="J1" s="57"/>
    </row>
    <row r="2" ht="22.8" customHeight="1" spans="1:10">
      <c r="A2" s="53"/>
      <c r="B2" s="3" t="s">
        <v>204</v>
      </c>
      <c r="C2" s="3"/>
      <c r="D2" s="3"/>
      <c r="E2" s="3"/>
      <c r="F2" s="3"/>
      <c r="G2" s="3"/>
      <c r="H2" s="3"/>
      <c r="I2" s="3"/>
      <c r="J2" s="57" t="s">
        <v>3</v>
      </c>
    </row>
    <row r="3" ht="19.55" customHeight="1" spans="1:10">
      <c r="A3" s="58"/>
      <c r="B3" s="59" t="s">
        <v>5</v>
      </c>
      <c r="C3" s="59"/>
      <c r="D3" s="60"/>
      <c r="E3" s="60"/>
      <c r="F3" s="60"/>
      <c r="G3" s="60"/>
      <c r="H3" s="60"/>
      <c r="I3" s="60" t="s">
        <v>6</v>
      </c>
      <c r="J3" s="61"/>
    </row>
    <row r="4" ht="24.4" customHeight="1" spans="1:10">
      <c r="A4" s="57"/>
      <c r="B4" s="62" t="s">
        <v>192</v>
      </c>
      <c r="C4" s="62" t="s">
        <v>71</v>
      </c>
      <c r="D4" s="62" t="s">
        <v>193</v>
      </c>
      <c r="E4" s="62"/>
      <c r="F4" s="62"/>
      <c r="G4" s="62"/>
      <c r="H4" s="62"/>
      <c r="I4" s="62"/>
      <c r="J4" s="63"/>
    </row>
    <row r="5" ht="24.4" customHeight="1" spans="1:10">
      <c r="A5" s="64"/>
      <c r="B5" s="62"/>
      <c r="C5" s="62"/>
      <c r="D5" s="62" t="s">
        <v>59</v>
      </c>
      <c r="E5" s="78" t="s">
        <v>194</v>
      </c>
      <c r="F5" s="62" t="s">
        <v>195</v>
      </c>
      <c r="G5" s="62"/>
      <c r="H5" s="62"/>
      <c r="I5" s="62" t="s">
        <v>196</v>
      </c>
      <c r="J5" s="63"/>
    </row>
    <row r="6" ht="24.4" customHeight="1" spans="1:10">
      <c r="A6" s="64"/>
      <c r="B6" s="62"/>
      <c r="C6" s="62"/>
      <c r="D6" s="62"/>
      <c r="E6" s="78"/>
      <c r="F6" s="62" t="s">
        <v>147</v>
      </c>
      <c r="G6" s="62" t="s">
        <v>197</v>
      </c>
      <c r="H6" s="62" t="s">
        <v>198</v>
      </c>
      <c r="I6" s="62"/>
      <c r="J6" s="65"/>
    </row>
    <row r="7" ht="22.8" customHeight="1" spans="1:10">
      <c r="A7" s="66"/>
      <c r="B7" s="62">
        <v>126003</v>
      </c>
      <c r="C7" s="62" t="s">
        <v>72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68"/>
    </row>
    <row r="8" ht="22.8" customHeight="1" spans="1:10">
      <c r="A8" s="66"/>
      <c r="B8" s="70"/>
      <c r="C8" s="70"/>
      <c r="D8" s="79"/>
      <c r="E8" s="79"/>
      <c r="F8" s="79"/>
      <c r="G8" s="79"/>
      <c r="H8" s="79"/>
      <c r="I8" s="79"/>
      <c r="J8" s="68"/>
    </row>
    <row r="9" ht="22.8" customHeight="1" spans="1:10">
      <c r="A9" s="66"/>
      <c r="B9" s="62"/>
      <c r="C9" s="62"/>
      <c r="D9" s="79"/>
      <c r="E9" s="79"/>
      <c r="F9" s="79"/>
      <c r="G9" s="79"/>
      <c r="H9" s="79"/>
      <c r="I9" s="79"/>
      <c r="J9" s="68"/>
    </row>
    <row r="10" ht="22.8" customHeight="1" spans="1:10">
      <c r="A10" s="66"/>
      <c r="B10" s="62"/>
      <c r="C10" s="62"/>
      <c r="D10" s="79"/>
      <c r="E10" s="79"/>
      <c r="F10" s="79"/>
      <c r="G10" s="79"/>
      <c r="H10" s="79"/>
      <c r="I10" s="79"/>
      <c r="J10" s="68"/>
    </row>
    <row r="11" ht="22.8" customHeight="1" spans="1:10">
      <c r="A11" s="66"/>
      <c r="B11" s="62"/>
      <c r="C11" s="62"/>
      <c r="D11" s="79"/>
      <c r="E11" s="79"/>
      <c r="F11" s="79"/>
      <c r="G11" s="79"/>
      <c r="H11" s="79"/>
      <c r="I11" s="79"/>
      <c r="J11" s="68"/>
    </row>
    <row r="12" ht="22.8" customHeight="1" spans="1:10">
      <c r="A12" s="66"/>
      <c r="B12" s="70"/>
      <c r="C12" s="70"/>
      <c r="D12" s="79"/>
      <c r="E12" s="79"/>
      <c r="F12" s="79"/>
      <c r="G12" s="79"/>
      <c r="H12" s="79"/>
      <c r="I12" s="79"/>
      <c r="J12" s="68"/>
    </row>
    <row r="13" ht="22.8" customHeight="1" spans="1:10">
      <c r="A13" s="66"/>
      <c r="B13" s="62"/>
      <c r="C13" s="62"/>
      <c r="D13" s="79"/>
      <c r="E13" s="79"/>
      <c r="F13" s="79"/>
      <c r="G13" s="79"/>
      <c r="H13" s="79"/>
      <c r="I13" s="79"/>
      <c r="J13" s="68"/>
    </row>
    <row r="14" ht="22.8" customHeight="1" spans="1:10">
      <c r="A14" s="66"/>
      <c r="B14" s="62"/>
      <c r="C14" s="62"/>
      <c r="D14" s="79"/>
      <c r="E14" s="79"/>
      <c r="F14" s="79"/>
      <c r="G14" s="79"/>
      <c r="H14" s="79"/>
      <c r="I14" s="79"/>
      <c r="J14" s="68"/>
    </row>
    <row r="15" ht="22.8" customHeight="1" spans="1:10">
      <c r="A15" s="66"/>
      <c r="B15" s="62"/>
      <c r="C15" s="62"/>
      <c r="D15" s="79"/>
      <c r="E15" s="79"/>
      <c r="F15" s="79"/>
      <c r="G15" s="79"/>
      <c r="H15" s="79"/>
      <c r="I15" s="79"/>
      <c r="J15" s="68"/>
    </row>
    <row r="16" ht="22.8" customHeight="1" spans="1:10">
      <c r="A16" s="66"/>
      <c r="B16" s="62"/>
      <c r="C16" s="62"/>
      <c r="D16" s="79"/>
      <c r="E16" s="79"/>
      <c r="F16" s="79"/>
      <c r="G16" s="79"/>
      <c r="H16" s="79"/>
      <c r="I16" s="79"/>
      <c r="J16" s="68"/>
    </row>
    <row r="17" ht="22.8" customHeight="1" spans="1:10">
      <c r="A17" s="66"/>
      <c r="B17" s="62"/>
      <c r="C17" s="62"/>
      <c r="D17" s="79"/>
      <c r="E17" s="79"/>
      <c r="F17" s="79"/>
      <c r="G17" s="79"/>
      <c r="H17" s="79"/>
      <c r="I17" s="79"/>
      <c r="J17" s="68"/>
    </row>
    <row r="18" spans="1:10">
      <c r="B18" s="80" t="s">
        <v>199</v>
      </c>
      <c r="C18" s="80"/>
      <c r="D18" s="80"/>
      <c r="E18" s="80"/>
      <c r="F18" s="80"/>
      <c r="G18" s="80"/>
      <c r="H18" s="80"/>
      <c r="I18" s="80"/>
    </row>
    <row r="19" spans="1:10">
      <c r="B19" s="80"/>
      <c r="C19" s="80"/>
      <c r="D19" s="80"/>
      <c r="E19" s="80"/>
      <c r="F19" s="80"/>
      <c r="G19" s="80"/>
      <c r="H19" s="80"/>
      <c r="I19" s="80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8:I19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54"/>
      <c r="F1" s="54"/>
      <c r="G1" s="55"/>
      <c r="H1" s="55"/>
      <c r="I1" s="56" t="s">
        <v>205</v>
      </c>
      <c r="J1" s="57"/>
    </row>
    <row r="2" ht="22.8" customHeight="1" spans="1:10">
      <c r="A2" s="53"/>
      <c r="B2" s="3" t="s">
        <v>206</v>
      </c>
      <c r="C2" s="3"/>
      <c r="D2" s="3"/>
      <c r="E2" s="3"/>
      <c r="F2" s="3"/>
      <c r="G2" s="3"/>
      <c r="H2" s="3"/>
      <c r="I2" s="3"/>
      <c r="J2" s="57" t="s">
        <v>3</v>
      </c>
    </row>
    <row r="3" ht="19.55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60" t="s">
        <v>6</v>
      </c>
      <c r="J3" s="61"/>
    </row>
    <row r="4" ht="24.4" customHeight="1" spans="1:10">
      <c r="A4" s="57"/>
      <c r="B4" s="62" t="s">
        <v>9</v>
      </c>
      <c r="C4" s="62"/>
      <c r="D4" s="62"/>
      <c r="E4" s="62"/>
      <c r="F4" s="62"/>
      <c r="G4" s="62" t="s">
        <v>207</v>
      </c>
      <c r="H4" s="62"/>
      <c r="I4" s="62"/>
      <c r="J4" s="63"/>
    </row>
    <row r="5" ht="24.4" customHeight="1" spans="1:10">
      <c r="A5" s="64"/>
      <c r="B5" s="62" t="s">
        <v>80</v>
      </c>
      <c r="C5" s="62"/>
      <c r="D5" s="62"/>
      <c r="E5" s="62" t="s">
        <v>70</v>
      </c>
      <c r="F5" s="62" t="s">
        <v>71</v>
      </c>
      <c r="G5" s="62" t="s">
        <v>59</v>
      </c>
      <c r="H5" s="62" t="s">
        <v>76</v>
      </c>
      <c r="I5" s="62" t="s">
        <v>77</v>
      </c>
      <c r="J5" s="63"/>
    </row>
    <row r="6" ht="24.4" customHeight="1" spans="1:10">
      <c r="A6" s="64"/>
      <c r="B6" s="62" t="s">
        <v>81</v>
      </c>
      <c r="C6" s="62" t="s">
        <v>82</v>
      </c>
      <c r="D6" s="62" t="s">
        <v>83</v>
      </c>
      <c r="E6" s="62"/>
      <c r="F6" s="62"/>
      <c r="G6" s="62"/>
      <c r="H6" s="62"/>
      <c r="I6" s="62"/>
      <c r="J6" s="65"/>
    </row>
    <row r="7" ht="22.8" customHeight="1" spans="1:10">
      <c r="A7" s="66"/>
      <c r="B7" s="62"/>
      <c r="C7" s="62"/>
      <c r="D7" s="62"/>
      <c r="E7" s="62">
        <v>126003</v>
      </c>
      <c r="F7" s="62" t="s">
        <v>72</v>
      </c>
      <c r="G7" s="67">
        <v>0</v>
      </c>
      <c r="H7" s="67">
        <v>0</v>
      </c>
      <c r="I7" s="67">
        <v>0</v>
      </c>
      <c r="J7" s="68"/>
    </row>
    <row r="8" s="52" customFormat="1" ht="22.8" customHeight="1" spans="1:10">
      <c r="A8" s="69"/>
      <c r="B8" s="70"/>
      <c r="C8" s="70"/>
      <c r="D8" s="70"/>
      <c r="E8" s="70"/>
      <c r="F8" s="70"/>
      <c r="G8" s="71">
        <v>0</v>
      </c>
      <c r="H8" s="71">
        <v>0</v>
      </c>
      <c r="I8" s="71">
        <v>0</v>
      </c>
      <c r="J8" s="72"/>
    </row>
    <row r="9" ht="22.8" customHeight="1" spans="1:10">
      <c r="A9" s="64"/>
      <c r="B9" s="73"/>
      <c r="C9" s="73"/>
      <c r="D9" s="73"/>
      <c r="E9" s="73"/>
      <c r="F9" s="73"/>
      <c r="G9" s="74"/>
      <c r="H9" s="74"/>
      <c r="I9" s="74"/>
      <c r="J9" s="63"/>
    </row>
    <row r="10" ht="22.8" customHeight="1" spans="1:10">
      <c r="A10" s="64"/>
      <c r="B10" s="73"/>
      <c r="C10" s="73"/>
      <c r="D10" s="73"/>
      <c r="E10" s="73"/>
      <c r="F10" s="73"/>
      <c r="G10" s="74"/>
      <c r="H10" s="74"/>
      <c r="I10" s="74"/>
      <c r="J10" s="63"/>
    </row>
    <row r="11" ht="22.8" customHeight="1" spans="1:10">
      <c r="A11" s="64"/>
      <c r="B11" s="73"/>
      <c r="C11" s="73"/>
      <c r="D11" s="73"/>
      <c r="E11" s="73"/>
      <c r="F11" s="73"/>
      <c r="G11" s="74"/>
      <c r="H11" s="74"/>
      <c r="I11" s="74"/>
      <c r="J11" s="63"/>
    </row>
    <row r="12" ht="22.8" customHeight="1" spans="1:10">
      <c r="A12" s="64"/>
      <c r="B12" s="73"/>
      <c r="C12" s="73"/>
      <c r="D12" s="73"/>
      <c r="E12" s="73"/>
      <c r="F12" s="73"/>
      <c r="G12" s="74"/>
      <c r="H12" s="74"/>
      <c r="I12" s="74"/>
      <c r="J12" s="63"/>
    </row>
    <row r="13" ht="22.8" customHeight="1" spans="1:10">
      <c r="A13" s="64"/>
      <c r="B13" s="73"/>
      <c r="C13" s="73"/>
      <c r="D13" s="73"/>
      <c r="E13" s="73"/>
      <c r="F13" s="73"/>
      <c r="G13" s="74"/>
      <c r="H13" s="74"/>
      <c r="I13" s="74"/>
      <c r="J13" s="63"/>
    </row>
    <row r="14" ht="22.8" customHeight="1" spans="1:10">
      <c r="A14" s="64"/>
      <c r="B14" s="73"/>
      <c r="C14" s="73"/>
      <c r="D14" s="73"/>
      <c r="E14" s="73"/>
      <c r="F14" s="73"/>
      <c r="G14" s="74"/>
      <c r="H14" s="74"/>
      <c r="I14" s="74"/>
      <c r="J14" s="63"/>
    </row>
    <row r="15" ht="22.8" customHeight="1" spans="1:10">
      <c r="A15" s="64"/>
      <c r="B15" s="73"/>
      <c r="C15" s="73"/>
      <c r="D15" s="73"/>
      <c r="E15" s="73"/>
      <c r="F15" s="73"/>
      <c r="G15" s="74"/>
      <c r="H15" s="74"/>
      <c r="I15" s="74"/>
      <c r="J15" s="63"/>
    </row>
    <row r="16" ht="22.8" customHeight="1" spans="1:10">
      <c r="A16" s="64"/>
      <c r="B16" s="73"/>
      <c r="C16" s="73"/>
      <c r="D16" s="73"/>
      <c r="E16" s="73"/>
      <c r="F16" s="73" t="s">
        <v>23</v>
      </c>
      <c r="G16" s="74"/>
      <c r="H16" s="74"/>
      <c r="I16" s="74"/>
      <c r="J16" s="63"/>
    </row>
    <row r="17" ht="22.8" customHeight="1" spans="1:10">
      <c r="A17" s="64"/>
      <c r="B17" s="73"/>
      <c r="C17" s="73"/>
      <c r="D17" s="73"/>
      <c r="E17" s="73"/>
      <c r="F17" s="73" t="s">
        <v>208</v>
      </c>
      <c r="G17" s="74"/>
      <c r="H17" s="74"/>
      <c r="I17" s="74"/>
      <c r="J17" s="65"/>
    </row>
    <row r="18" ht="9.75" customHeight="1" spans="1:10">
      <c r="A18" s="75"/>
      <c r="B18" s="76" t="s">
        <v>199</v>
      </c>
      <c r="C18" s="76"/>
      <c r="D18" s="76"/>
      <c r="E18" s="76"/>
      <c r="F18" s="76"/>
      <c r="G18" s="76"/>
      <c r="H18" s="76"/>
      <c r="I18" s="76"/>
      <c r="J18" s="77"/>
    </row>
    <row r="19" spans="1:10">
      <c r="B19" s="76"/>
      <c r="C19" s="76"/>
      <c r="D19" s="76"/>
      <c r="E19" s="76"/>
      <c r="F19" s="76"/>
      <c r="G19" s="76"/>
      <c r="H19" s="76"/>
      <c r="I19" s="76"/>
    </row>
  </sheetData>
  <mergeCells count="11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8:I19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1"/>
  <sheetViews>
    <sheetView workbookViewId="0">
      <selection activeCell="A1" sqref="$A1:$XFD1048576"/>
    </sheetView>
  </sheetViews>
  <sheetFormatPr defaultColWidth="9" defaultRowHeight="13.5"/>
  <cols>
    <col min="1" max="1" width="9" style="1"/>
    <col min="2" max="2" width="12.5583333333333" style="1" customWidth="1"/>
    <col min="3" max="3" width="9" style="26"/>
    <col min="4" max="4" width="16.5" style="1" customWidth="1"/>
    <col min="5" max="5" width="10.25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ht="19" customHeight="1" spans="2:13">
      <c r="B1" s="2"/>
      <c r="J1" s="1" t="s">
        <v>209</v>
      </c>
    </row>
    <row r="2" ht="24" customHeight="1" spans="2:13">
      <c r="B2" s="27" t="s">
        <v>210</v>
      </c>
      <c r="C2" s="28"/>
      <c r="D2" s="28"/>
      <c r="E2" s="28"/>
      <c r="F2" s="28"/>
      <c r="G2" s="28"/>
      <c r="H2" s="28"/>
      <c r="I2" s="28"/>
      <c r="J2" s="29"/>
      <c r="K2" s="30"/>
      <c r="L2" s="30"/>
      <c r="M2" s="30"/>
    </row>
    <row r="3" ht="25" customHeight="1" spans="2:13">
      <c r="B3" s="31" t="s">
        <v>211</v>
      </c>
      <c r="C3" s="31"/>
      <c r="D3" s="31"/>
      <c r="E3" s="31"/>
      <c r="F3" s="31"/>
      <c r="G3" s="31"/>
      <c r="H3" s="31"/>
      <c r="I3" s="31"/>
      <c r="J3" s="31"/>
      <c r="K3" s="32"/>
      <c r="L3" s="32"/>
      <c r="M3" s="32"/>
    </row>
    <row r="4" ht="25" customHeight="1" spans="2:13">
      <c r="B4" s="33" t="s">
        <v>212</v>
      </c>
      <c r="C4" s="34" t="s">
        <v>213</v>
      </c>
      <c r="D4" s="34"/>
      <c r="E4" s="34"/>
      <c r="F4" s="34"/>
      <c r="G4" s="34"/>
      <c r="H4" s="34"/>
      <c r="I4" s="34"/>
      <c r="J4" s="34"/>
      <c r="K4" s="35"/>
      <c r="L4" s="35"/>
      <c r="M4" s="35"/>
    </row>
    <row r="5" ht="25" customHeight="1" spans="2:13">
      <c r="B5" s="33" t="s">
        <v>214</v>
      </c>
      <c r="C5" s="34" t="s">
        <v>0</v>
      </c>
      <c r="D5" s="34"/>
      <c r="E5" s="34"/>
      <c r="F5" s="34"/>
      <c r="G5" s="34"/>
      <c r="H5" s="34"/>
      <c r="I5" s="34"/>
      <c r="J5" s="34"/>
      <c r="K5" s="35"/>
      <c r="L5" s="35"/>
      <c r="M5" s="35"/>
    </row>
    <row r="6" ht="25" customHeight="1" spans="2:13">
      <c r="B6" s="36" t="s">
        <v>215</v>
      </c>
      <c r="C6" s="37" t="s">
        <v>216</v>
      </c>
      <c r="D6" s="37"/>
      <c r="E6" s="37"/>
      <c r="F6" s="38">
        <v>9.9</v>
      </c>
      <c r="G6" s="38"/>
      <c r="H6" s="38"/>
      <c r="I6" s="38"/>
      <c r="J6" s="38"/>
      <c r="K6" s="35"/>
      <c r="L6" s="35"/>
      <c r="M6" s="35"/>
    </row>
    <row r="7" ht="25" customHeight="1" spans="2:13">
      <c r="B7" s="39"/>
      <c r="C7" s="37" t="s">
        <v>217</v>
      </c>
      <c r="D7" s="37"/>
      <c r="E7" s="37"/>
      <c r="F7" s="38">
        <v>9.9</v>
      </c>
      <c r="G7" s="38"/>
      <c r="H7" s="38"/>
      <c r="I7" s="38"/>
      <c r="J7" s="38"/>
      <c r="K7" s="35"/>
      <c r="L7" s="35"/>
      <c r="M7" s="35"/>
    </row>
    <row r="8" ht="25" customHeight="1" spans="2:13">
      <c r="B8" s="39"/>
      <c r="C8" s="37" t="s">
        <v>218</v>
      </c>
      <c r="D8" s="37"/>
      <c r="E8" s="37"/>
      <c r="F8" s="40"/>
      <c r="G8" s="40"/>
      <c r="H8" s="40"/>
      <c r="I8" s="40"/>
      <c r="J8" s="40"/>
      <c r="K8" s="35"/>
      <c r="L8" s="35"/>
      <c r="M8" s="35"/>
    </row>
    <row r="9" ht="25" customHeight="1" spans="2:13">
      <c r="B9" s="36" t="s">
        <v>219</v>
      </c>
      <c r="C9" s="41" t="s">
        <v>220</v>
      </c>
      <c r="D9" s="41"/>
      <c r="E9" s="41"/>
      <c r="F9" s="41"/>
      <c r="G9" s="41"/>
      <c r="H9" s="41"/>
      <c r="I9" s="41"/>
      <c r="J9" s="41"/>
      <c r="K9" s="35"/>
      <c r="L9" s="35"/>
      <c r="M9" s="35"/>
    </row>
    <row r="10" ht="25" customHeight="1" spans="2:13">
      <c r="B10" s="36"/>
      <c r="C10" s="41"/>
      <c r="D10" s="41"/>
      <c r="E10" s="41"/>
      <c r="F10" s="41"/>
      <c r="G10" s="41"/>
      <c r="H10" s="41"/>
      <c r="I10" s="41"/>
      <c r="J10" s="41"/>
      <c r="K10" s="35"/>
      <c r="L10" s="35"/>
      <c r="M10" s="35"/>
    </row>
    <row r="11" ht="25" customHeight="1" spans="2:13">
      <c r="B11" s="39" t="s">
        <v>221</v>
      </c>
      <c r="C11" s="33" t="s">
        <v>222</v>
      </c>
      <c r="D11" s="33" t="s">
        <v>223</v>
      </c>
      <c r="E11" s="37" t="s">
        <v>224</v>
      </c>
      <c r="F11" s="37"/>
      <c r="G11" s="37" t="s">
        <v>225</v>
      </c>
      <c r="H11" s="37"/>
      <c r="I11" s="37"/>
      <c r="J11" s="37"/>
      <c r="K11" s="35"/>
      <c r="L11" s="35"/>
      <c r="M11" s="35"/>
    </row>
    <row r="12" ht="27" customHeight="1" spans="2:13">
      <c r="B12" s="39"/>
      <c r="C12" s="42" t="s">
        <v>226</v>
      </c>
      <c r="D12" s="39" t="s">
        <v>227</v>
      </c>
      <c r="E12" s="43" t="s">
        <v>228</v>
      </c>
      <c r="F12" s="44"/>
      <c r="G12" s="43" t="s">
        <v>229</v>
      </c>
      <c r="H12" s="44"/>
      <c r="I12" s="44"/>
      <c r="J12" s="44"/>
      <c r="K12" s="35"/>
      <c r="L12" s="35"/>
      <c r="M12" s="35"/>
    </row>
    <row r="13" ht="27" customHeight="1" spans="2:13">
      <c r="B13" s="39"/>
      <c r="C13" s="45"/>
      <c r="D13" s="39"/>
      <c r="E13" s="43" t="s">
        <v>230</v>
      </c>
      <c r="F13" s="44"/>
      <c r="G13" s="43" t="s">
        <v>231</v>
      </c>
      <c r="H13" s="44"/>
      <c r="I13" s="44"/>
      <c r="J13" s="44"/>
      <c r="K13" s="46"/>
      <c r="L13" s="46"/>
      <c r="M13" s="46"/>
    </row>
    <row r="14" ht="27" customHeight="1" spans="2:13">
      <c r="B14" s="39"/>
      <c r="C14" s="45"/>
      <c r="D14" s="42" t="s">
        <v>232</v>
      </c>
      <c r="E14" s="43" t="s">
        <v>233</v>
      </c>
      <c r="F14" s="44"/>
      <c r="G14" s="47" t="s">
        <v>234</v>
      </c>
      <c r="H14" s="48"/>
      <c r="I14" s="48"/>
      <c r="J14" s="49"/>
    </row>
    <row r="15" ht="27" customHeight="1" spans="2:13">
      <c r="B15" s="39"/>
      <c r="C15" s="45"/>
      <c r="D15" s="45"/>
      <c r="E15" s="43" t="s">
        <v>235</v>
      </c>
      <c r="F15" s="44"/>
      <c r="G15" s="47" t="s">
        <v>236</v>
      </c>
      <c r="H15" s="48"/>
      <c r="I15" s="48"/>
      <c r="J15" s="49"/>
    </row>
    <row r="16" ht="27" customHeight="1" spans="2:13">
      <c r="B16" s="39"/>
      <c r="C16" s="45"/>
      <c r="D16" s="42" t="s">
        <v>237</v>
      </c>
      <c r="E16" s="43" t="s">
        <v>238</v>
      </c>
      <c r="F16" s="44"/>
      <c r="G16" s="47" t="s">
        <v>239</v>
      </c>
      <c r="H16" s="48"/>
      <c r="I16" s="48"/>
      <c r="J16" s="49"/>
    </row>
    <row r="17" ht="27" customHeight="1" spans="2:10">
      <c r="B17" s="39"/>
      <c r="C17" s="45"/>
      <c r="D17" s="42" t="s">
        <v>240</v>
      </c>
      <c r="E17" s="43" t="s">
        <v>241</v>
      </c>
      <c r="F17" s="44"/>
      <c r="G17" s="47" t="s">
        <v>242</v>
      </c>
      <c r="H17" s="48"/>
      <c r="I17" s="48"/>
      <c r="J17" s="49"/>
    </row>
    <row r="18" ht="27" customHeight="1" spans="2:10">
      <c r="B18" s="39"/>
      <c r="C18" s="39" t="s">
        <v>243</v>
      </c>
      <c r="D18" s="50" t="s">
        <v>244</v>
      </c>
      <c r="E18" s="43" t="s">
        <v>245</v>
      </c>
      <c r="F18" s="44"/>
      <c r="G18" s="47" t="s">
        <v>246</v>
      </c>
      <c r="H18" s="48"/>
      <c r="I18" s="48"/>
      <c r="J18" s="49"/>
    </row>
    <row r="19" ht="27" customHeight="1" spans="2:10">
      <c r="B19" s="39"/>
      <c r="C19" s="39"/>
      <c r="D19" s="51"/>
      <c r="E19" s="43" t="s">
        <v>247</v>
      </c>
      <c r="F19" s="44"/>
      <c r="G19" s="47" t="s">
        <v>248</v>
      </c>
      <c r="H19" s="48"/>
      <c r="I19" s="48"/>
      <c r="J19" s="49"/>
    </row>
    <row r="20" ht="27" customHeight="1" spans="2:10">
      <c r="B20" s="39"/>
      <c r="C20" s="39"/>
      <c r="D20" s="36" t="s">
        <v>249</v>
      </c>
      <c r="E20" s="43" t="s">
        <v>250</v>
      </c>
      <c r="F20" s="44"/>
      <c r="G20" s="47" t="s">
        <v>251</v>
      </c>
      <c r="H20" s="48"/>
      <c r="I20" s="48"/>
      <c r="J20" s="49"/>
    </row>
    <row r="21" ht="27" customHeight="1" spans="2:10">
      <c r="B21" s="39"/>
      <c r="C21" s="39" t="s">
        <v>252</v>
      </c>
      <c r="D21" s="36" t="s">
        <v>253</v>
      </c>
      <c r="E21" s="43" t="s">
        <v>254</v>
      </c>
      <c r="F21" s="44"/>
      <c r="G21" s="47" t="s">
        <v>255</v>
      </c>
      <c r="H21" s="48"/>
      <c r="I21" s="48"/>
      <c r="J21" s="49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B6:B8"/>
    <mergeCell ref="B9:B10"/>
    <mergeCell ref="B11:B21"/>
    <mergeCell ref="C12:C17"/>
    <mergeCell ref="C18:C20"/>
    <mergeCell ref="D12:D13"/>
    <mergeCell ref="D14:D15"/>
    <mergeCell ref="D18:D19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5"/>
  <sheetViews>
    <sheetView topLeftCell="A5" workbookViewId="0">
      <selection activeCell="E6" sqref="E6:I6"/>
    </sheetView>
  </sheetViews>
  <sheetFormatPr defaultColWidth="10" defaultRowHeight="13.5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9" width="11.875" style="1" customWidth="1"/>
    <col min="10" max="10" width="9.75" style="1" customWidth="1"/>
    <col min="11" max="16383" width="10" style="1"/>
  </cols>
  <sheetData>
    <row r="1" s="1" customFormat="1" ht="25" customHeight="1" spans="1:9 16384:16384">
      <c r="A1"/>
      <c r="B1" s="2"/>
      <c r="I1" s="1" t="s">
        <v>256</v>
      </c>
      <c r="XFD1"/>
    </row>
    <row r="2" s="1" customFormat="1" ht="27" customHeight="1" spans="1:9 16384:16384">
      <c r="A2"/>
      <c r="B2" s="3" t="s">
        <v>257</v>
      </c>
      <c r="C2" s="3"/>
      <c r="D2" s="3"/>
      <c r="E2" s="3"/>
      <c r="F2" s="3"/>
      <c r="G2" s="3"/>
      <c r="H2" s="3"/>
      <c r="I2" s="3"/>
      <c r="XFD2"/>
    </row>
    <row r="3" s="1" customFormat="1" ht="26.5" customHeight="1" spans="1:9 16384:16384">
      <c r="A3"/>
      <c r="B3" s="4" t="s">
        <v>258</v>
      </c>
      <c r="C3" s="5"/>
      <c r="D3" s="5"/>
      <c r="E3" s="5"/>
      <c r="F3" s="5"/>
      <c r="G3" s="5"/>
      <c r="H3" s="5"/>
      <c r="I3" s="5"/>
      <c r="XFD3"/>
    </row>
    <row r="4" s="1" customFormat="1" ht="26.5" customHeight="1" spans="1:9 16384:16384">
      <c r="A4"/>
      <c r="B4" s="6" t="s">
        <v>259</v>
      </c>
      <c r="C4" s="6"/>
      <c r="D4" s="6"/>
      <c r="E4" s="6" t="s">
        <v>0</v>
      </c>
      <c r="F4" s="6"/>
      <c r="G4" s="6"/>
      <c r="H4" s="6"/>
      <c r="I4" s="6"/>
      <c r="XFD4"/>
    </row>
    <row r="5" s="1" customFormat="1" ht="26.5" customHeight="1" spans="1:9 16384:16384">
      <c r="A5"/>
      <c r="B5" s="6" t="s">
        <v>260</v>
      </c>
      <c r="C5" s="6" t="s">
        <v>261</v>
      </c>
      <c r="D5" s="6"/>
      <c r="E5" s="6" t="s">
        <v>262</v>
      </c>
      <c r="F5" s="6"/>
      <c r="G5" s="6"/>
      <c r="H5" s="6"/>
      <c r="I5" s="6"/>
      <c r="XFD5"/>
    </row>
    <row r="6" s="1" customFormat="1" ht="26.5" customHeight="1" spans="1:9 16384:16384">
      <c r="A6"/>
      <c r="B6" s="6"/>
      <c r="C6" s="6" t="s">
        <v>182</v>
      </c>
      <c r="D6" s="6"/>
      <c r="E6" s="7" t="s">
        <v>263</v>
      </c>
      <c r="F6" s="7"/>
      <c r="G6" s="7"/>
      <c r="H6" s="7"/>
      <c r="I6" s="7"/>
      <c r="XFD6"/>
    </row>
    <row r="7" s="1" customFormat="1" ht="26.5" customHeight="1" spans="1:9 16384:16384">
      <c r="A7"/>
      <c r="B7" s="6"/>
      <c r="C7" s="6" t="s">
        <v>183</v>
      </c>
      <c r="D7" s="6"/>
      <c r="E7" s="7" t="s">
        <v>264</v>
      </c>
      <c r="F7" s="7"/>
      <c r="G7" s="7"/>
      <c r="H7" s="7"/>
      <c r="I7" s="7"/>
      <c r="XFD7"/>
    </row>
    <row r="8" s="1" customFormat="1" ht="26.5" customHeight="1" spans="1:9 16384:16384">
      <c r="A8"/>
      <c r="B8" s="6"/>
      <c r="C8" s="6" t="s">
        <v>265</v>
      </c>
      <c r="D8" s="6"/>
      <c r="E8" s="7" t="s">
        <v>266</v>
      </c>
      <c r="F8" s="7"/>
      <c r="G8" s="7"/>
      <c r="H8" s="7"/>
      <c r="I8" s="7"/>
      <c r="XFD8"/>
    </row>
    <row r="9" s="1" customFormat="1" ht="26.5" customHeight="1" spans="1:9 16384:16384">
      <c r="A9"/>
      <c r="B9" s="6"/>
      <c r="C9" s="6" t="s">
        <v>267</v>
      </c>
      <c r="D9" s="6"/>
      <c r="E9" s="6"/>
      <c r="F9" s="6"/>
      <c r="G9" s="6" t="s">
        <v>268</v>
      </c>
      <c r="H9" s="6" t="s">
        <v>217</v>
      </c>
      <c r="I9" s="6" t="s">
        <v>218</v>
      </c>
      <c r="XFD9"/>
    </row>
    <row r="10" s="1" customFormat="1" ht="26.5" customHeight="1" spans="1:9 16384:16384">
      <c r="A10"/>
      <c r="B10" s="6"/>
      <c r="C10" s="6"/>
      <c r="D10" s="6"/>
      <c r="E10" s="6"/>
      <c r="F10" s="6"/>
      <c r="G10" s="8">
        <v>1141815.09</v>
      </c>
      <c r="H10" s="8">
        <v>1141815.09</v>
      </c>
      <c r="I10" s="8"/>
      <c r="XFD10"/>
    </row>
    <row r="11" s="1" customFormat="1" ht="26.5" customHeight="1" spans="1:9 16384:16384">
      <c r="A11"/>
      <c r="B11" s="9" t="s">
        <v>269</v>
      </c>
      <c r="C11" s="10" t="s">
        <v>270</v>
      </c>
      <c r="D11" s="10"/>
      <c r="E11" s="10"/>
      <c r="F11" s="10"/>
      <c r="G11" s="10"/>
      <c r="H11" s="10"/>
      <c r="I11" s="10"/>
      <c r="XFD11"/>
    </row>
    <row r="12" s="1" customFormat="1" ht="26.5" customHeight="1" spans="1:9 16384:16384">
      <c r="A12"/>
      <c r="B12" s="11" t="s">
        <v>271</v>
      </c>
      <c r="C12" s="11" t="s">
        <v>222</v>
      </c>
      <c r="D12" s="11" t="s">
        <v>223</v>
      </c>
      <c r="E12" s="11"/>
      <c r="F12" s="11" t="s">
        <v>224</v>
      </c>
      <c r="G12" s="11"/>
      <c r="H12" s="11" t="s">
        <v>272</v>
      </c>
      <c r="I12" s="11"/>
      <c r="XFD12"/>
    </row>
    <row r="13" s="1" customFormat="1" ht="30" customHeight="1" spans="1:9 16384:16384">
      <c r="A13"/>
      <c r="B13" s="11"/>
      <c r="C13" s="12" t="s">
        <v>273</v>
      </c>
      <c r="D13" s="13" t="s">
        <v>227</v>
      </c>
      <c r="E13" s="14"/>
      <c r="F13" s="15" t="s">
        <v>274</v>
      </c>
      <c r="G13" s="15"/>
      <c r="H13" s="16" t="s">
        <v>275</v>
      </c>
      <c r="I13" s="16"/>
      <c r="XFD13"/>
    </row>
    <row r="14" s="1" customFormat="1" ht="30" customHeight="1" spans="1:9 16384:16384">
      <c r="A14"/>
      <c r="B14" s="11"/>
      <c r="C14" s="17"/>
      <c r="D14" s="18"/>
      <c r="E14" s="19"/>
      <c r="F14" s="15" t="s">
        <v>276</v>
      </c>
      <c r="G14" s="15"/>
      <c r="H14" s="16" t="s">
        <v>277</v>
      </c>
      <c r="I14" s="16"/>
      <c r="XFD14"/>
    </row>
    <row r="15" s="1" customFormat="1" ht="30" customHeight="1" spans="1:9 16384:16384">
      <c r="A15"/>
      <c r="B15" s="11"/>
      <c r="C15" s="17"/>
      <c r="D15" s="20"/>
      <c r="E15" s="21"/>
      <c r="F15" s="15" t="s">
        <v>278</v>
      </c>
      <c r="G15" s="15"/>
      <c r="H15" s="15" t="s">
        <v>279</v>
      </c>
      <c r="I15" s="15"/>
      <c r="XFD15"/>
    </row>
    <row r="16" s="1" customFormat="1" ht="30" customHeight="1" spans="1:9 16384:16384">
      <c r="A16"/>
      <c r="B16" s="11"/>
      <c r="C16" s="17"/>
      <c r="D16" s="13" t="s">
        <v>232</v>
      </c>
      <c r="E16" s="14"/>
      <c r="F16" s="15" t="s">
        <v>280</v>
      </c>
      <c r="G16" s="15"/>
      <c r="H16" s="15" t="s">
        <v>281</v>
      </c>
      <c r="I16" s="15"/>
      <c r="XFD16"/>
    </row>
    <row r="17" s="1" customFormat="1" ht="30" customHeight="1" spans="1:16 16384:16384">
      <c r="A17"/>
      <c r="B17" s="11"/>
      <c r="C17" s="17"/>
      <c r="D17" s="20"/>
      <c r="E17" s="21"/>
      <c r="F17" s="15" t="s">
        <v>282</v>
      </c>
      <c r="G17" s="15"/>
      <c r="H17" s="15" t="s">
        <v>283</v>
      </c>
      <c r="I17" s="15"/>
      <c r="XFD17"/>
    </row>
    <row r="18" s="1" customFormat="1" ht="30" customHeight="1" spans="1:16 16384:16384">
      <c r="A18"/>
      <c r="B18" s="11"/>
      <c r="C18" s="17"/>
      <c r="D18" s="16" t="s">
        <v>237</v>
      </c>
      <c r="E18" s="16"/>
      <c r="F18" s="15" t="s">
        <v>284</v>
      </c>
      <c r="G18" s="15"/>
      <c r="H18" s="15" t="s">
        <v>285</v>
      </c>
      <c r="I18" s="15"/>
      <c r="XFD18"/>
    </row>
    <row r="19" s="1" customFormat="1" ht="30" customHeight="1" spans="1:16 16384:16384">
      <c r="A19"/>
      <c r="B19" s="11"/>
      <c r="C19" s="17"/>
      <c r="D19" s="16"/>
      <c r="E19" s="16"/>
      <c r="F19" s="15" t="s">
        <v>286</v>
      </c>
      <c r="G19" s="15"/>
      <c r="H19" s="15" t="s">
        <v>287</v>
      </c>
      <c r="I19" s="15"/>
      <c r="XFD19"/>
    </row>
    <row r="20" s="1" customFormat="1" ht="30" customHeight="1" spans="1:16 16384:16384">
      <c r="A20"/>
      <c r="B20" s="11"/>
      <c r="C20" s="17"/>
      <c r="D20" s="13" t="s">
        <v>240</v>
      </c>
      <c r="E20" s="14"/>
      <c r="F20" s="15" t="s">
        <v>76</v>
      </c>
      <c r="G20" s="15"/>
      <c r="H20" s="15" t="s">
        <v>288</v>
      </c>
      <c r="I20" s="15"/>
      <c r="XFD20"/>
    </row>
    <row r="21" s="1" customFormat="1" ht="30" customHeight="1" spans="1:16 16384:16384">
      <c r="A21"/>
      <c r="B21" s="11"/>
      <c r="C21" s="17"/>
      <c r="D21" s="18"/>
      <c r="E21" s="19"/>
      <c r="F21" s="15" t="s">
        <v>77</v>
      </c>
      <c r="G21" s="15"/>
      <c r="H21" s="15" t="s">
        <v>289</v>
      </c>
      <c r="I21" s="15"/>
      <c r="XFD21"/>
    </row>
    <row r="22" s="1" customFormat="1" ht="30" customHeight="1" spans="1:16 16384:16384">
      <c r="A22"/>
      <c r="B22" s="11"/>
      <c r="C22" s="12" t="s">
        <v>290</v>
      </c>
      <c r="D22" s="13" t="s">
        <v>244</v>
      </c>
      <c r="E22" s="14"/>
      <c r="F22" s="16" t="s">
        <v>291</v>
      </c>
      <c r="G22" s="16"/>
      <c r="H22" s="16" t="s">
        <v>292</v>
      </c>
      <c r="I22" s="16"/>
      <c r="XFD22"/>
    </row>
    <row r="23" s="1" customFormat="1" ht="30" customHeight="1" spans="1:16 16384:16384">
      <c r="A23"/>
      <c r="B23" s="11"/>
      <c r="C23" s="17"/>
      <c r="D23" s="18"/>
      <c r="E23" s="19"/>
      <c r="F23" s="16" t="s">
        <v>293</v>
      </c>
      <c r="G23" s="16"/>
      <c r="H23" s="16" t="s">
        <v>294</v>
      </c>
      <c r="I23" s="16"/>
      <c r="XFD23"/>
    </row>
    <row r="24" s="1" customFormat="1" ht="34" customHeight="1" spans="1:16 16384:16384">
      <c r="A24"/>
      <c r="B24" s="11"/>
      <c r="C24" s="17"/>
      <c r="D24" s="16" t="s">
        <v>249</v>
      </c>
      <c r="E24" s="16"/>
      <c r="F24" s="16" t="s">
        <v>295</v>
      </c>
      <c r="G24" s="16"/>
      <c r="H24" s="16" t="s">
        <v>296</v>
      </c>
      <c r="I24" s="16"/>
      <c r="XFD24"/>
    </row>
    <row r="25" s="1" customFormat="1" ht="34" customHeight="1" spans="1:16 16384:16384">
      <c r="A25"/>
      <c r="B25" s="11"/>
      <c r="C25" s="17"/>
      <c r="D25" s="13" t="s">
        <v>252</v>
      </c>
      <c r="E25" s="14"/>
      <c r="F25" s="16" t="s">
        <v>297</v>
      </c>
      <c r="G25" s="16"/>
      <c r="H25" s="16" t="s">
        <v>234</v>
      </c>
      <c r="I25" s="16"/>
      <c r="XFD25"/>
    </row>
    <row r="26" s="1" customFormat="1" ht="30" customHeight="1" spans="1:16 16384:16384">
      <c r="A26"/>
      <c r="B26" s="11"/>
      <c r="C26" s="22"/>
      <c r="D26" s="20"/>
      <c r="E26" s="21"/>
      <c r="F26" s="16" t="s">
        <v>298</v>
      </c>
      <c r="G26" s="16"/>
      <c r="H26" s="16" t="s">
        <v>299</v>
      </c>
      <c r="I26" s="16"/>
      <c r="XFD26"/>
    </row>
    <row r="27" s="1" customFormat="1" ht="45" customHeight="1" spans="1:16 16384:16384">
      <c r="A27"/>
      <c r="B27" s="23"/>
      <c r="C27" s="23"/>
      <c r="D27" s="23"/>
      <c r="E27" s="23"/>
      <c r="F27" s="23"/>
      <c r="G27" s="23"/>
      <c r="H27" s="23"/>
      <c r="I27" s="23"/>
      <c r="XFD27"/>
    </row>
    <row r="28" s="1" customFormat="1" ht="16.35" customHeight="1" spans="1:16 16384:16384">
      <c r="A28"/>
      <c r="B28" s="24"/>
      <c r="C28" s="24"/>
      <c r="XFD28"/>
    </row>
    <row r="29" s="1" customFormat="1" ht="16.35" customHeight="1" spans="1:16 16384:16384">
      <c r="A29"/>
      <c r="B29" s="24"/>
      <c r="XFD29"/>
    </row>
    <row r="30" s="1" customFormat="1" ht="16.35" customHeight="1" spans="1:16 16384:16384">
      <c r="A30"/>
      <c r="B30" s="24"/>
      <c r="P30" s="25"/>
      <c r="XFD30"/>
    </row>
    <row r="31" s="1" customFormat="1" ht="16.35" customHeight="1" spans="1:16 16384:16384">
      <c r="A31"/>
      <c r="B31" s="24"/>
      <c r="XFD31"/>
    </row>
    <row r="32" s="1" customFormat="1" ht="16.35" customHeight="1" spans="1:16 16384:16384">
      <c r="A32"/>
      <c r="B32" s="24"/>
      <c r="C32" s="24"/>
      <c r="D32" s="24"/>
      <c r="E32" s="24"/>
      <c r="F32" s="24"/>
      <c r="G32" s="24"/>
      <c r="H32" s="24"/>
      <c r="I32" s="24"/>
      <c r="XFD32"/>
    </row>
    <row r="33" s="1" customFormat="1" ht="16.35" customHeight="1" spans="1:9 16384:16384">
      <c r="A33"/>
      <c r="B33" s="24"/>
      <c r="C33" s="24"/>
      <c r="D33" s="24"/>
      <c r="E33" s="24"/>
      <c r="F33" s="24"/>
      <c r="G33" s="24"/>
      <c r="H33" s="24"/>
      <c r="I33" s="24"/>
      <c r="XFD33"/>
    </row>
    <row r="34" s="1" customFormat="1" ht="16.35" customHeight="1" spans="1:9 16384:16384">
      <c r="A34"/>
      <c r="B34" s="24"/>
      <c r="C34" s="24"/>
      <c r="D34" s="24"/>
      <c r="E34" s="24"/>
      <c r="F34" s="24"/>
      <c r="G34" s="24"/>
      <c r="H34" s="24"/>
      <c r="I34" s="24"/>
      <c r="XFD34"/>
    </row>
    <row r="35" s="1" customFormat="1" ht="16.35" customHeight="1" spans="1:9 16384:16384">
      <c r="A35"/>
      <c r="B35" s="24"/>
      <c r="C35" s="24"/>
      <c r="D35" s="24"/>
      <c r="E35" s="24"/>
      <c r="F35" s="24"/>
      <c r="G35" s="24"/>
      <c r="H35" s="24"/>
      <c r="I35" s="24"/>
      <c r="XFD35"/>
    </row>
  </sheetData>
  <mergeCells count="57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D24:E24"/>
    <mergeCell ref="F24:G24"/>
    <mergeCell ref="H24:I24"/>
    <mergeCell ref="F25:G25"/>
    <mergeCell ref="H25:I25"/>
    <mergeCell ref="F26:G26"/>
    <mergeCell ref="H26:I26"/>
    <mergeCell ref="B27:I27"/>
    <mergeCell ref="B5:B10"/>
    <mergeCell ref="B12:B26"/>
    <mergeCell ref="C13:C21"/>
    <mergeCell ref="C22:C26"/>
    <mergeCell ref="C9:F10"/>
    <mergeCell ref="D13:E15"/>
    <mergeCell ref="D16:E17"/>
    <mergeCell ref="D18:E19"/>
    <mergeCell ref="D20:E21"/>
    <mergeCell ref="D22:E23"/>
    <mergeCell ref="D25:E26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C36" sqref="C36"/>
    </sheetView>
  </sheetViews>
  <sheetFormatPr defaultColWidth="10" defaultRowHeight="13.5" outlineLevelCol="5"/>
  <cols>
    <col min="1" max="1" width="1.53333333333333" style="104" customWidth="1"/>
    <col min="2" max="2" width="41.0333333333333" style="104" customWidth="1"/>
    <col min="3" max="3" width="16.4083333333333" style="104" customWidth="1"/>
    <col min="4" max="4" width="41.0333333333333" style="104" customWidth="1"/>
    <col min="5" max="5" width="16.4083333333333" style="104" customWidth="1"/>
    <col min="6" max="6" width="1.53333333333333" style="104" customWidth="1"/>
    <col min="7" max="10" width="9.76666666666667" style="104" customWidth="1"/>
    <col min="11" max="16384" width="10" style="104"/>
  </cols>
  <sheetData>
    <row r="1" s="104" customFormat="1" ht="14.2" customHeight="1" spans="1:6">
      <c r="A1" s="146"/>
      <c r="B1" s="105"/>
      <c r="C1" s="106"/>
      <c r="D1" s="147"/>
      <c r="E1" s="105" t="s">
        <v>2</v>
      </c>
      <c r="F1" s="149" t="s">
        <v>3</v>
      </c>
    </row>
    <row r="2" s="104" customFormat="1" ht="19.9" customHeight="1" spans="1:6">
      <c r="A2" s="147"/>
      <c r="B2" s="150" t="s">
        <v>4</v>
      </c>
      <c r="C2" s="150"/>
      <c r="D2" s="150"/>
      <c r="E2" s="150"/>
      <c r="F2" s="149"/>
    </row>
    <row r="3" s="104" customFormat="1" ht="17.05" customHeight="1" spans="1:6">
      <c r="A3" s="151"/>
      <c r="B3" s="112" t="s">
        <v>5</v>
      </c>
      <c r="C3" s="128"/>
      <c r="D3" s="128"/>
      <c r="E3" s="152" t="s">
        <v>6</v>
      </c>
      <c r="F3" s="153"/>
    </row>
    <row r="4" s="104" customFormat="1" ht="21.35" customHeight="1" spans="1:6">
      <c r="A4" s="154"/>
      <c r="B4" s="115" t="s">
        <v>7</v>
      </c>
      <c r="C4" s="115"/>
      <c r="D4" s="115" t="s">
        <v>8</v>
      </c>
      <c r="E4" s="115"/>
      <c r="F4" s="109"/>
    </row>
    <row r="5" s="104" customFormat="1" ht="21.35" customHeight="1" spans="1:6">
      <c r="A5" s="154"/>
      <c r="B5" s="115" t="s">
        <v>9</v>
      </c>
      <c r="C5" s="115" t="s">
        <v>10</v>
      </c>
      <c r="D5" s="115" t="s">
        <v>9</v>
      </c>
      <c r="E5" s="115" t="s">
        <v>10</v>
      </c>
      <c r="F5" s="109"/>
    </row>
    <row r="6" s="104" customFormat="1" ht="19.9" customHeight="1" spans="1:6">
      <c r="A6" s="114"/>
      <c r="B6" s="156" t="s">
        <v>11</v>
      </c>
      <c r="C6" s="123">
        <v>1141815.09</v>
      </c>
      <c r="D6" s="156" t="s">
        <v>12</v>
      </c>
      <c r="E6" s="123"/>
      <c r="F6" s="131"/>
    </row>
    <row r="7" s="104" customFormat="1" ht="19.9" customHeight="1" spans="1:6">
      <c r="A7" s="114"/>
      <c r="B7" s="156" t="s">
        <v>13</v>
      </c>
      <c r="C7" s="123"/>
      <c r="D7" s="156" t="s">
        <v>14</v>
      </c>
      <c r="E7" s="123"/>
      <c r="F7" s="131"/>
    </row>
    <row r="8" s="104" customFormat="1" ht="19.9" customHeight="1" spans="1:6">
      <c r="A8" s="114"/>
      <c r="B8" s="156" t="s">
        <v>15</v>
      </c>
      <c r="C8" s="123"/>
      <c r="D8" s="156" t="s">
        <v>16</v>
      </c>
      <c r="E8" s="123"/>
      <c r="F8" s="131"/>
    </row>
    <row r="9" s="104" customFormat="1" ht="19.9" customHeight="1" spans="1:6">
      <c r="A9" s="114"/>
      <c r="B9" s="156" t="s">
        <v>17</v>
      </c>
      <c r="C9" s="123"/>
      <c r="D9" s="156" t="s">
        <v>18</v>
      </c>
      <c r="E9" s="123"/>
      <c r="F9" s="131"/>
    </row>
    <row r="10" s="104" customFormat="1" ht="19.9" customHeight="1" spans="1:6">
      <c r="A10" s="114"/>
      <c r="B10" s="156" t="s">
        <v>19</v>
      </c>
      <c r="C10" s="123"/>
      <c r="D10" s="156" t="s">
        <v>20</v>
      </c>
      <c r="E10" s="123"/>
      <c r="F10" s="131"/>
    </row>
    <row r="11" s="104" customFormat="1" ht="19.9" customHeight="1" spans="1:6">
      <c r="A11" s="114"/>
      <c r="B11" s="156" t="s">
        <v>21</v>
      </c>
      <c r="C11" s="123"/>
      <c r="D11" s="156" t="s">
        <v>22</v>
      </c>
      <c r="E11" s="123"/>
      <c r="F11" s="131"/>
    </row>
    <row r="12" s="104" customFormat="1" ht="19.9" customHeight="1" spans="1:6">
      <c r="A12" s="114"/>
      <c r="B12" s="156" t="s">
        <v>23</v>
      </c>
      <c r="C12" s="123"/>
      <c r="D12" s="156" t="s">
        <v>24</v>
      </c>
      <c r="E12" s="123">
        <v>885571.38</v>
      </c>
      <c r="F12" s="131"/>
    </row>
    <row r="13" s="104" customFormat="1" ht="19.9" customHeight="1" spans="1:6">
      <c r="A13" s="114"/>
      <c r="B13" s="156" t="s">
        <v>23</v>
      </c>
      <c r="C13" s="123"/>
      <c r="D13" s="156" t="s">
        <v>25</v>
      </c>
      <c r="E13" s="123">
        <v>117200.99</v>
      </c>
      <c r="F13" s="131"/>
    </row>
    <row r="14" s="104" customFormat="1" ht="19.9" customHeight="1" spans="1:6">
      <c r="A14" s="114"/>
      <c r="B14" s="156" t="s">
        <v>23</v>
      </c>
      <c r="C14" s="123"/>
      <c r="D14" s="156" t="s">
        <v>26</v>
      </c>
      <c r="E14" s="123"/>
      <c r="F14" s="131"/>
    </row>
    <row r="15" s="104" customFormat="1" ht="19.9" customHeight="1" spans="1:6">
      <c r="A15" s="114"/>
      <c r="B15" s="156" t="s">
        <v>23</v>
      </c>
      <c r="C15" s="123"/>
      <c r="D15" s="156" t="s">
        <v>27</v>
      </c>
      <c r="E15" s="123">
        <v>58732.72</v>
      </c>
      <c r="F15" s="131"/>
    </row>
    <row r="16" s="104" customFormat="1" ht="19.9" customHeight="1" spans="1:6">
      <c r="A16" s="114"/>
      <c r="B16" s="156" t="s">
        <v>23</v>
      </c>
      <c r="C16" s="123"/>
      <c r="D16" s="156" t="s">
        <v>28</v>
      </c>
      <c r="E16" s="123"/>
      <c r="F16" s="131"/>
    </row>
    <row r="17" s="104" customFormat="1" ht="19.9" customHeight="1" spans="1:6">
      <c r="A17" s="114"/>
      <c r="B17" s="156" t="s">
        <v>23</v>
      </c>
      <c r="C17" s="123"/>
      <c r="D17" s="156" t="s">
        <v>29</v>
      </c>
      <c r="E17" s="123"/>
      <c r="F17" s="131"/>
    </row>
    <row r="18" s="104" customFormat="1" ht="19.9" customHeight="1" spans="1:6">
      <c r="A18" s="114"/>
      <c r="B18" s="156" t="s">
        <v>23</v>
      </c>
      <c r="C18" s="123"/>
      <c r="D18" s="156" t="s">
        <v>30</v>
      </c>
      <c r="E18" s="123"/>
      <c r="F18" s="131"/>
    </row>
    <row r="19" s="104" customFormat="1" ht="19.9" customHeight="1" spans="1:6">
      <c r="A19" s="114"/>
      <c r="B19" s="156" t="s">
        <v>23</v>
      </c>
      <c r="C19" s="123"/>
      <c r="D19" s="156" t="s">
        <v>31</v>
      </c>
      <c r="E19" s="123"/>
      <c r="F19" s="131"/>
    </row>
    <row r="20" s="104" customFormat="1" ht="19.9" customHeight="1" spans="1:6">
      <c r="A20" s="114"/>
      <c r="B20" s="156" t="s">
        <v>23</v>
      </c>
      <c r="C20" s="123"/>
      <c r="D20" s="156" t="s">
        <v>32</v>
      </c>
      <c r="E20" s="123"/>
      <c r="F20" s="131"/>
    </row>
    <row r="21" s="104" customFormat="1" ht="19.9" customHeight="1" spans="1:6">
      <c r="A21" s="114"/>
      <c r="B21" s="156" t="s">
        <v>23</v>
      </c>
      <c r="C21" s="123"/>
      <c r="D21" s="156" t="s">
        <v>33</v>
      </c>
      <c r="E21" s="123"/>
      <c r="F21" s="131"/>
    </row>
    <row r="22" s="104" customFormat="1" ht="19.9" customHeight="1" spans="1:6">
      <c r="A22" s="114"/>
      <c r="B22" s="156" t="s">
        <v>23</v>
      </c>
      <c r="C22" s="123"/>
      <c r="D22" s="156" t="s">
        <v>34</v>
      </c>
      <c r="E22" s="123"/>
      <c r="F22" s="131"/>
    </row>
    <row r="23" s="104" customFormat="1" ht="19.9" customHeight="1" spans="1:6">
      <c r="A23" s="114"/>
      <c r="B23" s="156" t="s">
        <v>23</v>
      </c>
      <c r="C23" s="123"/>
      <c r="D23" s="156" t="s">
        <v>35</v>
      </c>
      <c r="E23" s="123"/>
      <c r="F23" s="131"/>
    </row>
    <row r="24" s="104" customFormat="1" ht="19.9" customHeight="1" spans="1:6">
      <c r="A24" s="114"/>
      <c r="B24" s="156" t="s">
        <v>23</v>
      </c>
      <c r="C24" s="123"/>
      <c r="D24" s="156" t="s">
        <v>36</v>
      </c>
      <c r="E24" s="123"/>
      <c r="F24" s="131"/>
    </row>
    <row r="25" s="104" customFormat="1" ht="19.9" customHeight="1" spans="1:6">
      <c r="A25" s="114"/>
      <c r="B25" s="156" t="s">
        <v>23</v>
      </c>
      <c r="C25" s="123"/>
      <c r="D25" s="156" t="s">
        <v>37</v>
      </c>
      <c r="E25" s="157">
        <v>80310</v>
      </c>
      <c r="F25" s="131"/>
    </row>
    <row r="26" s="104" customFormat="1" ht="19.9" customHeight="1" spans="1:6">
      <c r="A26" s="114"/>
      <c r="B26" s="156" t="s">
        <v>23</v>
      </c>
      <c r="C26" s="123"/>
      <c r="D26" s="156" t="s">
        <v>38</v>
      </c>
      <c r="E26" s="123"/>
      <c r="F26" s="131"/>
    </row>
    <row r="27" s="104" customFormat="1" ht="19.9" customHeight="1" spans="1:6">
      <c r="A27" s="114"/>
      <c r="B27" s="156" t="s">
        <v>23</v>
      </c>
      <c r="C27" s="123"/>
      <c r="D27" s="156" t="s">
        <v>39</v>
      </c>
      <c r="E27" s="123"/>
      <c r="F27" s="131"/>
    </row>
    <row r="28" s="104" customFormat="1" ht="19.9" customHeight="1" spans="1:6">
      <c r="A28" s="114"/>
      <c r="B28" s="156" t="s">
        <v>23</v>
      </c>
      <c r="C28" s="123"/>
      <c r="D28" s="156" t="s">
        <v>40</v>
      </c>
      <c r="E28" s="123"/>
      <c r="F28" s="131"/>
    </row>
    <row r="29" s="104" customFormat="1" ht="19.9" customHeight="1" spans="1:6">
      <c r="A29" s="114"/>
      <c r="B29" s="156" t="s">
        <v>23</v>
      </c>
      <c r="C29" s="123"/>
      <c r="D29" s="156" t="s">
        <v>41</v>
      </c>
      <c r="E29" s="123"/>
      <c r="F29" s="131"/>
    </row>
    <row r="30" s="104" customFormat="1" ht="19.9" customHeight="1" spans="1:6">
      <c r="A30" s="114"/>
      <c r="B30" s="156" t="s">
        <v>23</v>
      </c>
      <c r="C30" s="123"/>
      <c r="D30" s="156" t="s">
        <v>42</v>
      </c>
      <c r="E30" s="123"/>
      <c r="F30" s="131"/>
    </row>
    <row r="31" s="104" customFormat="1" ht="19.9" customHeight="1" spans="1:6">
      <c r="A31" s="114"/>
      <c r="B31" s="156" t="s">
        <v>23</v>
      </c>
      <c r="C31" s="123"/>
      <c r="D31" s="156" t="s">
        <v>43</v>
      </c>
      <c r="E31" s="123"/>
      <c r="F31" s="131"/>
    </row>
    <row r="32" s="104" customFormat="1" ht="19.9" customHeight="1" spans="1:6">
      <c r="A32" s="114"/>
      <c r="B32" s="156" t="s">
        <v>23</v>
      </c>
      <c r="C32" s="123"/>
      <c r="D32" s="156" t="s">
        <v>44</v>
      </c>
      <c r="E32" s="123"/>
      <c r="F32" s="131"/>
    </row>
    <row r="33" s="104" customFormat="1" ht="19.9" customHeight="1" spans="1:6">
      <c r="A33" s="114"/>
      <c r="B33" s="156" t="s">
        <v>23</v>
      </c>
      <c r="C33" s="123"/>
      <c r="D33" s="156" t="s">
        <v>45</v>
      </c>
      <c r="E33" s="123"/>
      <c r="F33" s="131"/>
    </row>
    <row r="34" s="104" customFormat="1" ht="19.9" customHeight="1" spans="1:6">
      <c r="A34" s="114"/>
      <c r="B34" s="156" t="s">
        <v>23</v>
      </c>
      <c r="C34" s="123"/>
      <c r="D34" s="156" t="s">
        <v>46</v>
      </c>
      <c r="E34" s="123"/>
      <c r="F34" s="131"/>
    </row>
    <row r="35" s="104" customFormat="1" ht="19.9" customHeight="1" spans="1:6">
      <c r="A35" s="114"/>
      <c r="B35" s="156" t="s">
        <v>23</v>
      </c>
      <c r="C35" s="123"/>
      <c r="D35" s="156" t="s">
        <v>47</v>
      </c>
      <c r="E35" s="123"/>
      <c r="F35" s="131"/>
    </row>
    <row r="36" s="104" customFormat="1" ht="19.9" customHeight="1" spans="1:6">
      <c r="A36" s="132"/>
      <c r="B36" s="129" t="s">
        <v>48</v>
      </c>
      <c r="C36" s="117">
        <f>SUM(C6:C35)</f>
        <v>1141815.09</v>
      </c>
      <c r="D36" s="129" t="s">
        <v>49</v>
      </c>
      <c r="E36" s="117">
        <f>SUM(E6:E35)</f>
        <v>1141815.09</v>
      </c>
      <c r="F36" s="133"/>
    </row>
    <row r="37" s="104" customFormat="1" ht="19.9" customHeight="1" spans="1:6">
      <c r="A37" s="114"/>
      <c r="B37" s="155" t="s">
        <v>50</v>
      </c>
      <c r="C37" s="123"/>
      <c r="D37" s="155" t="s">
        <v>51</v>
      </c>
      <c r="E37" s="123"/>
      <c r="F37" s="163"/>
    </row>
    <row r="38" s="104" customFormat="1" ht="19.9" customHeight="1" spans="1:6">
      <c r="A38" s="164"/>
      <c r="B38" s="155" t="s">
        <v>52</v>
      </c>
      <c r="C38" s="123"/>
      <c r="D38" s="155" t="s">
        <v>53</v>
      </c>
      <c r="E38" s="123"/>
      <c r="F38" s="163"/>
    </row>
    <row r="39" s="104" customFormat="1" ht="19.9" customHeight="1" spans="1:6">
      <c r="A39" s="164"/>
      <c r="B39" s="165"/>
      <c r="C39" s="165"/>
      <c r="D39" s="155" t="s">
        <v>54</v>
      </c>
      <c r="E39" s="123"/>
      <c r="F39" s="163"/>
    </row>
    <row r="40" s="104" customFormat="1" ht="19.9" customHeight="1" spans="1:6">
      <c r="A40" s="166"/>
      <c r="B40" s="115" t="s">
        <v>55</v>
      </c>
      <c r="C40" s="117">
        <f>C36</f>
        <v>1141815.09</v>
      </c>
      <c r="D40" s="115" t="s">
        <v>56</v>
      </c>
      <c r="E40" s="117">
        <f>E36</f>
        <v>1141815.09</v>
      </c>
      <c r="F40" s="167"/>
    </row>
    <row r="41" s="104" customFormat="1" ht="8.5" customHeight="1" spans="1:6">
      <c r="A41" s="158"/>
      <c r="B41" s="158"/>
      <c r="C41" s="168"/>
      <c r="D41" s="168"/>
      <c r="E41" s="158"/>
      <c r="F41" s="169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style="84" customWidth="1"/>
    <col min="2" max="2" width="16.825" style="84" customWidth="1"/>
    <col min="3" max="3" width="34.5" style="84" customWidth="1"/>
    <col min="4" max="4" width="15.75" style="84" customWidth="1"/>
    <col min="5" max="5" width="13" style="84" customWidth="1"/>
    <col min="6" max="6" width="15.5" style="84" customWidth="1"/>
    <col min="7" max="14" width="13" style="84" customWidth="1"/>
    <col min="15" max="15" width="1.53333333333333" style="84" customWidth="1"/>
    <col min="16" max="16" width="9.76666666666667" style="84" customWidth="1"/>
    <col min="17" max="16384" width="10" style="84"/>
  </cols>
  <sheetData>
    <row r="1" ht="25" customHeight="1" spans="1:15">
      <c r="A1" s="85"/>
      <c r="B1" s="2"/>
      <c r="C1" s="86"/>
      <c r="D1" s="160"/>
      <c r="E1" s="160"/>
      <c r="F1" s="160"/>
      <c r="G1" s="86"/>
      <c r="H1" s="86"/>
      <c r="I1" s="86"/>
      <c r="L1" s="86"/>
      <c r="M1" s="86"/>
      <c r="N1" s="87" t="s">
        <v>57</v>
      </c>
      <c r="O1" s="88"/>
    </row>
    <row r="2" ht="22.8" customHeight="1" spans="1:15">
      <c r="A2" s="85"/>
      <c r="B2" s="89" t="s">
        <v>58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8" t="s">
        <v>3</v>
      </c>
    </row>
    <row r="3" ht="19.55" customHeight="1" spans="1:15">
      <c r="A3" s="90"/>
      <c r="B3" s="91" t="s">
        <v>5</v>
      </c>
      <c r="C3" s="91"/>
      <c r="D3" s="90"/>
      <c r="E3" s="90"/>
      <c r="F3" s="141"/>
      <c r="G3" s="90"/>
      <c r="H3" s="141"/>
      <c r="I3" s="141"/>
      <c r="J3" s="141"/>
      <c r="K3" s="141"/>
      <c r="L3" s="141"/>
      <c r="M3" s="141"/>
      <c r="N3" s="92" t="s">
        <v>6</v>
      </c>
      <c r="O3" s="93"/>
    </row>
    <row r="4" ht="24.4" customHeight="1" spans="1:15">
      <c r="A4" s="94"/>
      <c r="B4" s="78" t="s">
        <v>9</v>
      </c>
      <c r="C4" s="78"/>
      <c r="D4" s="78" t="s">
        <v>59</v>
      </c>
      <c r="E4" s="78" t="s">
        <v>60</v>
      </c>
      <c r="F4" s="78" t="s">
        <v>61</v>
      </c>
      <c r="G4" s="78" t="s">
        <v>62</v>
      </c>
      <c r="H4" s="78" t="s">
        <v>63</v>
      </c>
      <c r="I4" s="78" t="s">
        <v>64</v>
      </c>
      <c r="J4" s="78" t="s">
        <v>65</v>
      </c>
      <c r="K4" s="78" t="s">
        <v>66</v>
      </c>
      <c r="L4" s="78" t="s">
        <v>67</v>
      </c>
      <c r="M4" s="78" t="s">
        <v>68</v>
      </c>
      <c r="N4" s="78" t="s">
        <v>69</v>
      </c>
      <c r="O4" s="96"/>
    </row>
    <row r="5" ht="24.4" customHeight="1" spans="1:15">
      <c r="A5" s="94"/>
      <c r="B5" s="78" t="s">
        <v>70</v>
      </c>
      <c r="C5" s="162" t="s">
        <v>71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6"/>
    </row>
    <row r="6" ht="24.4" customHeight="1" spans="1:15">
      <c r="A6" s="94"/>
      <c r="B6" s="78"/>
      <c r="C6" s="162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96"/>
    </row>
    <row r="7" ht="27" customHeight="1" spans="1:15">
      <c r="A7" s="97"/>
      <c r="B7" s="62">
        <v>126003</v>
      </c>
      <c r="C7" s="62" t="s">
        <v>72</v>
      </c>
      <c r="D7" s="79">
        <f>SUM(E7:N7)</f>
        <v>1141815.09</v>
      </c>
      <c r="E7" s="79">
        <f t="shared" ref="E7:N7" si="0">SUM(E8)</f>
        <v>0</v>
      </c>
      <c r="F7" s="79">
        <f t="shared" si="0"/>
        <v>1141815.09</v>
      </c>
      <c r="G7" s="79">
        <f t="shared" si="0"/>
        <v>0</v>
      </c>
      <c r="H7" s="79">
        <f t="shared" si="0"/>
        <v>0</v>
      </c>
      <c r="I7" s="79">
        <f t="shared" si="0"/>
        <v>0</v>
      </c>
      <c r="J7" s="79">
        <f t="shared" si="0"/>
        <v>0</v>
      </c>
      <c r="K7" s="79">
        <f t="shared" si="0"/>
        <v>0</v>
      </c>
      <c r="L7" s="79">
        <f t="shared" si="0"/>
        <v>0</v>
      </c>
      <c r="M7" s="79">
        <f t="shared" si="0"/>
        <v>0</v>
      </c>
      <c r="N7" s="79">
        <f t="shared" si="0"/>
        <v>0</v>
      </c>
      <c r="O7" s="98"/>
    </row>
    <row r="8" ht="27" customHeight="1" spans="1:15">
      <c r="A8" s="97"/>
      <c r="B8" s="70"/>
      <c r="C8" s="70" t="s">
        <v>0</v>
      </c>
      <c r="D8" s="74">
        <f>SUM(E8:N8)</f>
        <v>1141815.09</v>
      </c>
      <c r="E8" s="74"/>
      <c r="F8" s="123">
        <v>1141815.09</v>
      </c>
      <c r="G8" s="74"/>
      <c r="H8" s="74"/>
      <c r="I8" s="74"/>
      <c r="J8" s="74"/>
      <c r="K8" s="74"/>
      <c r="L8" s="74"/>
      <c r="M8" s="74"/>
      <c r="N8" s="74"/>
      <c r="O8" s="98"/>
    </row>
    <row r="9" ht="29" customHeight="1" spans="1:15">
      <c r="A9" s="97"/>
      <c r="B9" s="62"/>
      <c r="C9" s="62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8"/>
    </row>
    <row r="10" ht="27" customHeight="1" spans="1:15">
      <c r="A10" s="97"/>
      <c r="B10" s="62"/>
      <c r="C10" s="62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8"/>
    </row>
    <row r="11" ht="27" customHeight="1" spans="1:15">
      <c r="A11" s="97"/>
      <c r="B11" s="62"/>
      <c r="C11" s="62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8"/>
    </row>
    <row r="12" ht="27" customHeight="1" spans="1:15">
      <c r="A12" s="97"/>
      <c r="B12" s="62"/>
      <c r="C12" s="62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98"/>
    </row>
    <row r="13" ht="27" customHeight="1" spans="1:15">
      <c r="A13" s="97"/>
      <c r="B13" s="62"/>
      <c r="C13" s="62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98"/>
    </row>
    <row r="14" ht="27" customHeight="1" spans="1:15">
      <c r="A14" s="97"/>
      <c r="B14" s="62"/>
      <c r="C14" s="62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98"/>
    </row>
    <row r="15" ht="27" customHeight="1" spans="1:15">
      <c r="A15" s="97"/>
      <c r="B15" s="62"/>
      <c r="C15" s="62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98"/>
    </row>
    <row r="16" ht="27" customHeight="1" spans="1:15">
      <c r="A16" s="97"/>
      <c r="B16" s="62"/>
      <c r="C16" s="62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98"/>
    </row>
    <row r="17" ht="27" customHeight="1" spans="1:15">
      <c r="A17" s="97"/>
      <c r="B17" s="62"/>
      <c r="C17" s="62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98"/>
    </row>
    <row r="18" ht="27" customHeight="1" spans="1:15">
      <c r="A18" s="97"/>
      <c r="B18" s="62"/>
      <c r="C18" s="62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98"/>
    </row>
    <row r="19" ht="27" customHeight="1" spans="1:15">
      <c r="A19" s="97"/>
      <c r="B19" s="62"/>
      <c r="C19" s="62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98"/>
    </row>
    <row r="20" ht="27" customHeight="1" spans="1:15">
      <c r="A20" s="97"/>
      <c r="B20" s="62"/>
      <c r="C20" s="62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98"/>
    </row>
    <row r="21" ht="27" customHeight="1" spans="1:15">
      <c r="A21" s="97"/>
      <c r="B21" s="62"/>
      <c r="C21" s="62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98"/>
    </row>
    <row r="22" ht="27" customHeight="1" spans="1:15">
      <c r="A22" s="97"/>
      <c r="B22" s="62"/>
      <c r="C22" s="62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98"/>
    </row>
    <row r="23" ht="27" customHeight="1" spans="1:15">
      <c r="A23" s="97"/>
      <c r="B23" s="62"/>
      <c r="C23" s="62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98"/>
    </row>
    <row r="24" ht="27" customHeight="1" spans="1:15">
      <c r="A24" s="97"/>
      <c r="B24" s="62"/>
      <c r="C24" s="62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98"/>
    </row>
    <row r="25" ht="27" customHeight="1" spans="1:15">
      <c r="A25" s="97"/>
      <c r="B25" s="62"/>
      <c r="C25" s="62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9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workbookViewId="0">
      <pane ySplit="6" topLeftCell="A7" activePane="bottomLeft" state="frozen"/>
      <selection/>
      <selection pane="bottomLeft" activeCell="H8" sqref="H8:I14"/>
    </sheetView>
  </sheetViews>
  <sheetFormatPr defaultColWidth="10" defaultRowHeight="13.5"/>
  <cols>
    <col min="1" max="1" width="1.53333333333333" style="84" customWidth="1"/>
    <col min="2" max="4" width="6.15833333333333" style="84" customWidth="1"/>
    <col min="5" max="5" width="16.825" style="84" customWidth="1"/>
    <col min="6" max="6" width="41.025" style="84" customWidth="1"/>
    <col min="7" max="10" width="16.4166666666667" style="84" customWidth="1"/>
    <col min="11" max="11" width="22.9333333333333" style="84" customWidth="1"/>
    <col min="12" max="12" width="1.53333333333333" style="84" customWidth="1"/>
    <col min="13" max="14" width="9.76666666666667" style="84" customWidth="1"/>
    <col min="15" max="16384" width="10" style="84"/>
  </cols>
  <sheetData>
    <row r="1" s="84" customFormat="1" ht="25" customHeight="1" spans="1:12">
      <c r="A1" s="85"/>
      <c r="B1" s="2"/>
      <c r="C1" s="2"/>
      <c r="D1" s="2"/>
      <c r="E1" s="86"/>
      <c r="F1" s="86"/>
      <c r="G1" s="160"/>
      <c r="H1" s="160"/>
      <c r="I1" s="160"/>
      <c r="J1" s="160"/>
      <c r="K1" s="87" t="s">
        <v>73</v>
      </c>
      <c r="L1" s="88"/>
    </row>
    <row r="2" s="84" customFormat="1" ht="22.8" customHeight="1" spans="1:12">
      <c r="A2" s="85"/>
      <c r="B2" s="89" t="s">
        <v>74</v>
      </c>
      <c r="C2" s="89"/>
      <c r="D2" s="89"/>
      <c r="E2" s="89"/>
      <c r="F2" s="89"/>
      <c r="G2" s="89"/>
      <c r="H2" s="89"/>
      <c r="I2" s="89"/>
      <c r="J2" s="89"/>
      <c r="K2" s="89"/>
      <c r="L2" s="88" t="s">
        <v>3</v>
      </c>
    </row>
    <row r="3" s="84" customFormat="1" ht="19.55" customHeight="1" spans="1:12">
      <c r="A3" s="90"/>
      <c r="B3" s="91" t="s">
        <v>75</v>
      </c>
      <c r="C3" s="91"/>
      <c r="D3" s="91"/>
      <c r="E3" s="91"/>
      <c r="F3" s="91"/>
      <c r="G3" s="90"/>
      <c r="H3" s="90"/>
      <c r="I3" s="141"/>
      <c r="J3" s="141"/>
      <c r="K3" s="92" t="s">
        <v>6</v>
      </c>
      <c r="L3" s="93"/>
    </row>
    <row r="4" s="84" customFormat="1" ht="24.4" customHeight="1" spans="1:12">
      <c r="A4" s="88"/>
      <c r="B4" s="62" t="s">
        <v>9</v>
      </c>
      <c r="C4" s="62"/>
      <c r="D4" s="62"/>
      <c r="E4" s="62"/>
      <c r="F4" s="62"/>
      <c r="G4" s="62" t="s">
        <v>59</v>
      </c>
      <c r="H4" s="62" t="s">
        <v>76</v>
      </c>
      <c r="I4" s="62" t="s">
        <v>77</v>
      </c>
      <c r="J4" s="62" t="s">
        <v>78</v>
      </c>
      <c r="K4" s="62" t="s">
        <v>79</v>
      </c>
      <c r="L4" s="95"/>
    </row>
    <row r="5" s="84" customFormat="1" ht="24.4" customHeight="1" spans="1:12">
      <c r="A5" s="94"/>
      <c r="B5" s="62" t="s">
        <v>80</v>
      </c>
      <c r="C5" s="62"/>
      <c r="D5" s="62"/>
      <c r="E5" s="62" t="s">
        <v>70</v>
      </c>
      <c r="F5" s="62" t="s">
        <v>71</v>
      </c>
      <c r="G5" s="62"/>
      <c r="H5" s="62"/>
      <c r="I5" s="62"/>
      <c r="J5" s="62"/>
      <c r="K5" s="62"/>
      <c r="L5" s="95"/>
    </row>
    <row r="6" s="84" customFormat="1" ht="24.4" customHeight="1" spans="1:12">
      <c r="A6" s="94"/>
      <c r="B6" s="62" t="s">
        <v>81</v>
      </c>
      <c r="C6" s="62" t="s">
        <v>82</v>
      </c>
      <c r="D6" s="62" t="s">
        <v>83</v>
      </c>
      <c r="E6" s="62"/>
      <c r="F6" s="62"/>
      <c r="G6" s="62"/>
      <c r="H6" s="62"/>
      <c r="I6" s="62"/>
      <c r="J6" s="62"/>
      <c r="K6" s="62"/>
      <c r="L6" s="96"/>
    </row>
    <row r="7" s="84" customFormat="1" ht="27" customHeight="1" spans="1:12">
      <c r="A7" s="97"/>
      <c r="B7" s="62"/>
      <c r="C7" s="62"/>
      <c r="D7" s="62"/>
      <c r="E7" s="62">
        <v>126003</v>
      </c>
      <c r="F7" s="62" t="s">
        <v>72</v>
      </c>
      <c r="G7" s="161">
        <f t="shared" ref="G7:G19" si="0">SUM(H7:I7)</f>
        <v>1141815.09</v>
      </c>
      <c r="H7" s="161">
        <f>SUM(H8:H14)</f>
        <v>1042815.09</v>
      </c>
      <c r="I7" s="161">
        <f>SUM(I8:I14)</f>
        <v>99000</v>
      </c>
      <c r="J7" s="79"/>
      <c r="K7" s="79"/>
      <c r="L7" s="98"/>
    </row>
    <row r="8" s="84" customFormat="1" ht="27" customHeight="1" spans="1:12">
      <c r="A8" s="97"/>
      <c r="B8" s="99">
        <v>207</v>
      </c>
      <c r="C8" s="173" t="s">
        <v>84</v>
      </c>
      <c r="D8" s="100" t="s">
        <v>85</v>
      </c>
      <c r="E8" s="99"/>
      <c r="F8" s="99" t="s">
        <v>86</v>
      </c>
      <c r="G8" s="134">
        <f t="shared" si="0"/>
        <v>786571.38</v>
      </c>
      <c r="H8" s="122">
        <v>786571.38</v>
      </c>
      <c r="I8" s="134"/>
      <c r="J8" s="74"/>
      <c r="K8" s="74"/>
      <c r="L8" s="98"/>
    </row>
    <row r="9" s="84" customFormat="1" ht="27" customHeight="1" spans="1:12">
      <c r="A9" s="97"/>
      <c r="B9" s="99">
        <v>207</v>
      </c>
      <c r="C9" s="173" t="s">
        <v>84</v>
      </c>
      <c r="D9" s="100" t="s">
        <v>87</v>
      </c>
      <c r="E9" s="99"/>
      <c r="F9" s="99" t="s">
        <v>88</v>
      </c>
      <c r="G9" s="134">
        <f t="shared" si="0"/>
        <v>99000</v>
      </c>
      <c r="H9" s="124"/>
      <c r="I9" s="134">
        <v>99000</v>
      </c>
      <c r="J9" s="74"/>
      <c r="K9" s="74"/>
      <c r="L9" s="98"/>
    </row>
    <row r="10" s="84" customFormat="1" ht="27" customHeight="1" spans="1:12">
      <c r="A10" s="97"/>
      <c r="B10" s="99">
        <v>208</v>
      </c>
      <c r="C10" s="100" t="s">
        <v>89</v>
      </c>
      <c r="D10" s="100" t="s">
        <v>90</v>
      </c>
      <c r="E10" s="99"/>
      <c r="F10" s="99" t="s">
        <v>91</v>
      </c>
      <c r="G10" s="134">
        <f t="shared" si="0"/>
        <v>10120</v>
      </c>
      <c r="H10" s="124">
        <v>10120</v>
      </c>
      <c r="I10" s="134"/>
      <c r="J10" s="74"/>
      <c r="K10" s="74"/>
      <c r="L10" s="98"/>
    </row>
    <row r="11" s="84" customFormat="1" ht="27" customHeight="1" spans="1:12">
      <c r="A11" s="97"/>
      <c r="B11" s="99">
        <v>208</v>
      </c>
      <c r="C11" s="100" t="s">
        <v>89</v>
      </c>
      <c r="D11" s="100" t="s">
        <v>89</v>
      </c>
      <c r="E11" s="99"/>
      <c r="F11" s="99" t="s">
        <v>92</v>
      </c>
      <c r="G11" s="134">
        <f t="shared" si="0"/>
        <v>107080.99</v>
      </c>
      <c r="H11" s="124">
        <v>107080.99</v>
      </c>
      <c r="I11" s="134"/>
      <c r="J11" s="74"/>
      <c r="K11" s="74"/>
      <c r="L11" s="98"/>
    </row>
    <row r="12" s="84" customFormat="1" ht="27" customHeight="1" spans="1:12">
      <c r="A12" s="97"/>
      <c r="B12" s="99">
        <v>210</v>
      </c>
      <c r="C12" s="100" t="s">
        <v>93</v>
      </c>
      <c r="D12" s="100" t="s">
        <v>90</v>
      </c>
      <c r="E12" s="99"/>
      <c r="F12" s="99" t="s">
        <v>94</v>
      </c>
      <c r="G12" s="134">
        <f t="shared" si="0"/>
        <v>51532.72</v>
      </c>
      <c r="H12" s="124">
        <v>51532.72</v>
      </c>
      <c r="I12" s="134"/>
      <c r="J12" s="74"/>
      <c r="K12" s="74"/>
      <c r="L12" s="98"/>
    </row>
    <row r="13" s="84" customFormat="1" ht="27" customHeight="1" spans="1:12">
      <c r="A13" s="97"/>
      <c r="B13" s="99">
        <v>210</v>
      </c>
      <c r="C13" s="100" t="s">
        <v>93</v>
      </c>
      <c r="D13" s="99">
        <v>99</v>
      </c>
      <c r="E13" s="99"/>
      <c r="F13" s="99" t="s">
        <v>95</v>
      </c>
      <c r="G13" s="134">
        <f t="shared" si="0"/>
        <v>7200</v>
      </c>
      <c r="H13" s="124">
        <v>7200</v>
      </c>
      <c r="I13" s="134"/>
      <c r="J13" s="74"/>
      <c r="K13" s="74"/>
      <c r="L13" s="98"/>
    </row>
    <row r="14" s="84" customFormat="1" ht="27" customHeight="1" spans="1:12">
      <c r="A14" s="97"/>
      <c r="B14" s="99">
        <v>221</v>
      </c>
      <c r="C14" s="100" t="s">
        <v>90</v>
      </c>
      <c r="D14" s="100" t="s">
        <v>84</v>
      </c>
      <c r="E14" s="99"/>
      <c r="F14" s="99" t="s">
        <v>96</v>
      </c>
      <c r="G14" s="134">
        <f t="shared" si="0"/>
        <v>80310</v>
      </c>
      <c r="H14" s="124">
        <v>80310</v>
      </c>
      <c r="I14" s="134"/>
      <c r="J14" s="74"/>
      <c r="K14" s="74"/>
      <c r="L14" s="98"/>
    </row>
    <row r="15" s="84" customFormat="1" ht="9.75" customHeight="1" spans="1:12">
      <c r="A15" s="101"/>
      <c r="B15" s="102"/>
      <c r="C15" s="102"/>
      <c r="D15" s="102"/>
      <c r="E15" s="102"/>
      <c r="F15" s="101"/>
      <c r="G15" s="101"/>
      <c r="H15" s="101"/>
      <c r="I15" s="101"/>
      <c r="J15" s="102"/>
      <c r="K15" s="102"/>
      <c r="L15" s="103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13" sqref="F13:F26"/>
    </sheetView>
  </sheetViews>
  <sheetFormatPr defaultColWidth="10" defaultRowHeight="13.5"/>
  <cols>
    <col min="1" max="1" width="1.53333333333333" style="104" customWidth="1"/>
    <col min="2" max="2" width="33.3416666666667" style="104" customWidth="1"/>
    <col min="3" max="3" width="16.4083333333333" style="104" customWidth="1"/>
    <col min="4" max="4" width="33.3416666666667" style="104" customWidth="1"/>
    <col min="5" max="7" width="16.4083333333333" style="104" customWidth="1"/>
    <col min="8" max="8" width="18.2833333333333" style="104" customWidth="1"/>
    <col min="9" max="9" width="1.53333333333333" style="104" customWidth="1"/>
    <col min="10" max="11" width="9.76666666666667" style="104" customWidth="1"/>
    <col min="12" max="16384" width="10" style="104"/>
  </cols>
  <sheetData>
    <row r="1" s="104" customFormat="1" ht="14.2" customHeight="1" spans="1:9">
      <c r="A1" s="146"/>
      <c r="B1" s="105"/>
      <c r="C1" s="147"/>
      <c r="D1" s="147"/>
      <c r="E1" s="106"/>
      <c r="F1" s="106"/>
      <c r="G1" s="106"/>
      <c r="H1" s="148" t="s">
        <v>97</v>
      </c>
      <c r="I1" s="149" t="s">
        <v>3</v>
      </c>
    </row>
    <row r="2" s="104" customFormat="1" ht="19.9" customHeight="1" spans="1:9">
      <c r="A2" s="147"/>
      <c r="B2" s="150" t="s">
        <v>98</v>
      </c>
      <c r="C2" s="150"/>
      <c r="D2" s="150"/>
      <c r="E2" s="150"/>
      <c r="F2" s="150"/>
      <c r="G2" s="150"/>
      <c r="H2" s="150"/>
      <c r="I2" s="149"/>
    </row>
    <row r="3" s="104" customFormat="1" ht="17.05" customHeight="1" spans="1:9">
      <c r="A3" s="151"/>
      <c r="B3" s="112" t="s">
        <v>5</v>
      </c>
      <c r="C3" s="112"/>
      <c r="D3" s="128"/>
      <c r="E3" s="128"/>
      <c r="F3" s="128"/>
      <c r="G3" s="128"/>
      <c r="H3" s="152" t="s">
        <v>6</v>
      </c>
      <c r="I3" s="153"/>
    </row>
    <row r="4" s="104" customFormat="1" ht="21.35" customHeight="1" spans="1:9">
      <c r="A4" s="154"/>
      <c r="B4" s="115" t="s">
        <v>7</v>
      </c>
      <c r="C4" s="115"/>
      <c r="D4" s="115" t="s">
        <v>8</v>
      </c>
      <c r="E4" s="115"/>
      <c r="F4" s="115"/>
      <c r="G4" s="115"/>
      <c r="H4" s="115"/>
      <c r="I4" s="109"/>
    </row>
    <row r="5" s="104" customFormat="1" ht="21.35" customHeight="1" spans="1:9">
      <c r="A5" s="154"/>
      <c r="B5" s="115" t="s">
        <v>9</v>
      </c>
      <c r="C5" s="115" t="s">
        <v>10</v>
      </c>
      <c r="D5" s="115" t="s">
        <v>9</v>
      </c>
      <c r="E5" s="115" t="s">
        <v>59</v>
      </c>
      <c r="F5" s="115" t="s">
        <v>99</v>
      </c>
      <c r="G5" s="115" t="s">
        <v>100</v>
      </c>
      <c r="H5" s="115" t="s">
        <v>101</v>
      </c>
      <c r="I5" s="109"/>
    </row>
    <row r="6" s="104" customFormat="1" ht="19.9" customHeight="1" spans="1:9">
      <c r="A6" s="114"/>
      <c r="B6" s="155" t="s">
        <v>102</v>
      </c>
      <c r="C6" s="117">
        <f>SUM(C7:C9)</f>
        <v>1141815.09</v>
      </c>
      <c r="D6" s="155" t="s">
        <v>103</v>
      </c>
      <c r="E6" s="117">
        <f>SUM(F6:H6)</f>
        <v>1141815.09</v>
      </c>
      <c r="F6" s="117">
        <f>SUM(F7:F34)</f>
        <v>1141815.09</v>
      </c>
      <c r="G6" s="117">
        <f>SUM(G7:G34)</f>
        <v>0</v>
      </c>
      <c r="H6" s="117">
        <f>SUM(H7:H34)</f>
        <v>0</v>
      </c>
      <c r="I6" s="131"/>
    </row>
    <row r="7" s="104" customFormat="1" ht="19.9" customHeight="1" spans="1:9">
      <c r="A7" s="114"/>
      <c r="B7" s="156" t="s">
        <v>104</v>
      </c>
      <c r="C7" s="123">
        <v>1141815.09</v>
      </c>
      <c r="D7" s="156" t="s">
        <v>105</v>
      </c>
      <c r="E7" s="123">
        <f>SUM(F7:H7)</f>
        <v>0</v>
      </c>
      <c r="F7" s="123"/>
      <c r="G7" s="123"/>
      <c r="H7" s="123"/>
      <c r="I7" s="131"/>
    </row>
    <row r="8" s="104" customFormat="1" ht="19.9" customHeight="1" spans="1:9">
      <c r="A8" s="114"/>
      <c r="B8" s="156" t="s">
        <v>106</v>
      </c>
      <c r="C8" s="123"/>
      <c r="D8" s="156" t="s">
        <v>107</v>
      </c>
      <c r="E8" s="123"/>
      <c r="F8" s="123"/>
      <c r="G8" s="123"/>
      <c r="H8" s="123"/>
      <c r="I8" s="131"/>
    </row>
    <row r="9" s="104" customFormat="1" ht="19.9" customHeight="1" spans="1:9">
      <c r="A9" s="114"/>
      <c r="B9" s="156" t="s">
        <v>108</v>
      </c>
      <c r="C9" s="123"/>
      <c r="D9" s="156" t="s">
        <v>109</v>
      </c>
      <c r="E9" s="123"/>
      <c r="F9" s="123"/>
      <c r="G9" s="123"/>
      <c r="H9" s="123"/>
      <c r="I9" s="131"/>
    </row>
    <row r="10" s="104" customFormat="1" ht="19.9" customHeight="1" spans="1:9">
      <c r="A10" s="114"/>
      <c r="B10" s="155" t="s">
        <v>110</v>
      </c>
      <c r="C10" s="123"/>
      <c r="D10" s="156" t="s">
        <v>111</v>
      </c>
      <c r="E10" s="123"/>
      <c r="F10" s="123"/>
      <c r="G10" s="123"/>
      <c r="H10" s="123"/>
      <c r="I10" s="131"/>
    </row>
    <row r="11" s="104" customFormat="1" ht="19.9" customHeight="1" spans="1:9">
      <c r="A11" s="114"/>
      <c r="B11" s="156" t="s">
        <v>104</v>
      </c>
      <c r="C11" s="123"/>
      <c r="D11" s="156" t="s">
        <v>112</v>
      </c>
      <c r="E11" s="123"/>
      <c r="F11" s="123"/>
      <c r="G11" s="123"/>
      <c r="H11" s="123"/>
      <c r="I11" s="131"/>
    </row>
    <row r="12" s="104" customFormat="1" ht="19.9" customHeight="1" spans="1:9">
      <c r="A12" s="114"/>
      <c r="B12" s="156" t="s">
        <v>106</v>
      </c>
      <c r="C12" s="123"/>
      <c r="D12" s="156" t="s">
        <v>113</v>
      </c>
      <c r="E12" s="123"/>
      <c r="F12" s="123"/>
      <c r="G12" s="123"/>
      <c r="H12" s="123"/>
      <c r="I12" s="131"/>
    </row>
    <row r="13" s="104" customFormat="1" ht="19.9" customHeight="1" spans="1:9">
      <c r="A13" s="114"/>
      <c r="B13" s="156" t="s">
        <v>108</v>
      </c>
      <c r="C13" s="123"/>
      <c r="D13" s="156" t="s">
        <v>114</v>
      </c>
      <c r="E13" s="123">
        <f>SUM(F13:H13)</f>
        <v>885571.38</v>
      </c>
      <c r="F13" s="123">
        <v>885571.38</v>
      </c>
      <c r="G13" s="123"/>
      <c r="H13" s="123"/>
      <c r="I13" s="131"/>
    </row>
    <row r="14" s="104" customFormat="1" ht="19.9" customHeight="1" spans="1:9">
      <c r="A14" s="114"/>
      <c r="B14" s="156" t="s">
        <v>115</v>
      </c>
      <c r="C14" s="123"/>
      <c r="D14" s="156" t="s">
        <v>116</v>
      </c>
      <c r="E14" s="123">
        <f>SUM(F14:H14)</f>
        <v>117200.99</v>
      </c>
      <c r="F14" s="123">
        <v>117200.99</v>
      </c>
      <c r="G14" s="123"/>
      <c r="H14" s="123"/>
      <c r="I14" s="131"/>
    </row>
    <row r="15" s="104" customFormat="1" ht="19.9" customHeight="1" spans="1:9">
      <c r="A15" s="114"/>
      <c r="B15" s="156" t="s">
        <v>115</v>
      </c>
      <c r="C15" s="123"/>
      <c r="D15" s="156" t="s">
        <v>117</v>
      </c>
      <c r="E15" s="123"/>
      <c r="F15" s="123"/>
      <c r="G15" s="123"/>
      <c r="H15" s="123"/>
      <c r="I15" s="131"/>
    </row>
    <row r="16" s="104" customFormat="1" ht="19.9" customHeight="1" spans="1:9">
      <c r="A16" s="114"/>
      <c r="B16" s="156" t="s">
        <v>115</v>
      </c>
      <c r="C16" s="123"/>
      <c r="D16" s="156" t="s">
        <v>118</v>
      </c>
      <c r="E16" s="123">
        <f>SUM(F16:H16)</f>
        <v>58732.72</v>
      </c>
      <c r="F16" s="123">
        <v>58732.72</v>
      </c>
      <c r="G16" s="123"/>
      <c r="H16" s="123"/>
      <c r="I16" s="131"/>
    </row>
    <row r="17" s="104" customFormat="1" ht="19.9" customHeight="1" spans="1:9">
      <c r="A17" s="114"/>
      <c r="B17" s="156" t="s">
        <v>115</v>
      </c>
      <c r="C17" s="123"/>
      <c r="D17" s="156" t="s">
        <v>119</v>
      </c>
      <c r="E17" s="123"/>
      <c r="F17" s="123"/>
      <c r="G17" s="123"/>
      <c r="H17" s="123"/>
      <c r="I17" s="131"/>
    </row>
    <row r="18" s="104" customFormat="1" ht="19.9" customHeight="1" spans="1:9">
      <c r="A18" s="114"/>
      <c r="B18" s="156" t="s">
        <v>115</v>
      </c>
      <c r="C18" s="123"/>
      <c r="D18" s="156" t="s">
        <v>120</v>
      </c>
      <c r="E18" s="123"/>
      <c r="F18" s="123"/>
      <c r="G18" s="123"/>
      <c r="H18" s="123"/>
      <c r="I18" s="131"/>
    </row>
    <row r="19" s="104" customFormat="1" ht="19.9" customHeight="1" spans="1:9">
      <c r="A19" s="114"/>
      <c r="B19" s="156" t="s">
        <v>115</v>
      </c>
      <c r="C19" s="123"/>
      <c r="D19" s="156" t="s">
        <v>121</v>
      </c>
      <c r="E19" s="123"/>
      <c r="F19" s="123"/>
      <c r="G19" s="123"/>
      <c r="H19" s="123"/>
      <c r="I19" s="131"/>
    </row>
    <row r="20" s="104" customFormat="1" ht="19.9" customHeight="1" spans="1:9">
      <c r="A20" s="114"/>
      <c r="B20" s="156" t="s">
        <v>115</v>
      </c>
      <c r="C20" s="123"/>
      <c r="D20" s="156" t="s">
        <v>122</v>
      </c>
      <c r="E20" s="123"/>
      <c r="F20" s="123"/>
      <c r="G20" s="123"/>
      <c r="H20" s="123"/>
      <c r="I20" s="131"/>
    </row>
    <row r="21" s="104" customFormat="1" ht="19.9" customHeight="1" spans="1:9">
      <c r="A21" s="114"/>
      <c r="B21" s="156" t="s">
        <v>115</v>
      </c>
      <c r="C21" s="123"/>
      <c r="D21" s="156" t="s">
        <v>123</v>
      </c>
      <c r="E21" s="123"/>
      <c r="F21" s="123"/>
      <c r="G21" s="123"/>
      <c r="H21" s="123"/>
      <c r="I21" s="131"/>
    </row>
    <row r="22" s="104" customFormat="1" ht="19.9" customHeight="1" spans="1:9">
      <c r="A22" s="114"/>
      <c r="B22" s="156" t="s">
        <v>115</v>
      </c>
      <c r="C22" s="123"/>
      <c r="D22" s="156" t="s">
        <v>124</v>
      </c>
      <c r="E22" s="123"/>
      <c r="F22" s="123"/>
      <c r="G22" s="123"/>
      <c r="H22" s="123"/>
      <c r="I22" s="131"/>
    </row>
    <row r="23" s="104" customFormat="1" ht="19.9" customHeight="1" spans="1:9">
      <c r="A23" s="114"/>
      <c r="B23" s="156" t="s">
        <v>115</v>
      </c>
      <c r="C23" s="123"/>
      <c r="D23" s="156" t="s">
        <v>125</v>
      </c>
      <c r="E23" s="123"/>
      <c r="F23" s="123"/>
      <c r="G23" s="123"/>
      <c r="H23" s="123"/>
      <c r="I23" s="131"/>
    </row>
    <row r="24" s="104" customFormat="1" ht="19.9" customHeight="1" spans="1:9">
      <c r="A24" s="114"/>
      <c r="B24" s="156" t="s">
        <v>115</v>
      </c>
      <c r="C24" s="123"/>
      <c r="D24" s="156" t="s">
        <v>126</v>
      </c>
      <c r="E24" s="123"/>
      <c r="F24" s="123"/>
      <c r="G24" s="123"/>
      <c r="H24" s="123"/>
      <c r="I24" s="131"/>
    </row>
    <row r="25" s="104" customFormat="1" ht="19.9" customHeight="1" spans="1:9">
      <c r="A25" s="114"/>
      <c r="B25" s="156" t="s">
        <v>115</v>
      </c>
      <c r="C25" s="123"/>
      <c r="D25" s="156" t="s">
        <v>127</v>
      </c>
      <c r="E25" s="123"/>
      <c r="F25" s="123"/>
      <c r="G25" s="123"/>
      <c r="H25" s="123"/>
      <c r="I25" s="131"/>
    </row>
    <row r="26" s="104" customFormat="1" ht="19.9" customHeight="1" spans="1:9">
      <c r="A26" s="114"/>
      <c r="B26" s="156" t="s">
        <v>115</v>
      </c>
      <c r="C26" s="123"/>
      <c r="D26" s="156" t="s">
        <v>128</v>
      </c>
      <c r="E26" s="123">
        <f>SUM(F26:H26)</f>
        <v>80310</v>
      </c>
      <c r="F26" s="157">
        <v>80310</v>
      </c>
      <c r="G26" s="123"/>
      <c r="H26" s="123"/>
      <c r="I26" s="131"/>
    </row>
    <row r="27" s="104" customFormat="1" ht="19.9" customHeight="1" spans="1:9">
      <c r="A27" s="114"/>
      <c r="B27" s="156" t="s">
        <v>115</v>
      </c>
      <c r="C27" s="123"/>
      <c r="D27" s="156" t="s">
        <v>129</v>
      </c>
      <c r="E27" s="123"/>
      <c r="F27" s="123"/>
      <c r="G27" s="123"/>
      <c r="H27" s="123"/>
      <c r="I27" s="131"/>
    </row>
    <row r="28" s="104" customFormat="1" ht="19.9" customHeight="1" spans="1:9">
      <c r="A28" s="114"/>
      <c r="B28" s="156" t="s">
        <v>115</v>
      </c>
      <c r="C28" s="123"/>
      <c r="D28" s="156" t="s">
        <v>130</v>
      </c>
      <c r="E28" s="123"/>
      <c r="F28" s="123"/>
      <c r="G28" s="123"/>
      <c r="H28" s="123"/>
      <c r="I28" s="131"/>
    </row>
    <row r="29" s="104" customFormat="1" ht="19.9" customHeight="1" spans="1:9">
      <c r="A29" s="114"/>
      <c r="B29" s="156" t="s">
        <v>115</v>
      </c>
      <c r="C29" s="123"/>
      <c r="D29" s="156" t="s">
        <v>131</v>
      </c>
      <c r="E29" s="123"/>
      <c r="F29" s="123"/>
      <c r="G29" s="123"/>
      <c r="H29" s="123"/>
      <c r="I29" s="131"/>
    </row>
    <row r="30" s="104" customFormat="1" ht="19.9" customHeight="1" spans="1:9">
      <c r="A30" s="114"/>
      <c r="B30" s="156" t="s">
        <v>115</v>
      </c>
      <c r="C30" s="123"/>
      <c r="D30" s="156" t="s">
        <v>132</v>
      </c>
      <c r="E30" s="123"/>
      <c r="F30" s="123"/>
      <c r="G30" s="123"/>
      <c r="H30" s="123"/>
      <c r="I30" s="131"/>
    </row>
    <row r="31" s="104" customFormat="1" ht="19.9" customHeight="1" spans="1:9">
      <c r="A31" s="114"/>
      <c r="B31" s="156" t="s">
        <v>115</v>
      </c>
      <c r="C31" s="123"/>
      <c r="D31" s="156" t="s">
        <v>133</v>
      </c>
      <c r="E31" s="123"/>
      <c r="F31" s="123"/>
      <c r="G31" s="123"/>
      <c r="H31" s="123"/>
      <c r="I31" s="131"/>
    </row>
    <row r="32" s="104" customFormat="1" ht="19.9" customHeight="1" spans="1:9">
      <c r="A32" s="114"/>
      <c r="B32" s="156" t="s">
        <v>115</v>
      </c>
      <c r="C32" s="123"/>
      <c r="D32" s="156" t="s">
        <v>134</v>
      </c>
      <c r="E32" s="123"/>
      <c r="F32" s="123"/>
      <c r="G32" s="123"/>
      <c r="H32" s="123"/>
      <c r="I32" s="131"/>
    </row>
    <row r="33" s="104" customFormat="1" ht="19.9" customHeight="1" spans="1:9">
      <c r="A33" s="114"/>
      <c r="B33" s="156" t="s">
        <v>115</v>
      </c>
      <c r="C33" s="123"/>
      <c r="D33" s="156" t="s">
        <v>135</v>
      </c>
      <c r="E33" s="123"/>
      <c r="F33" s="123"/>
      <c r="G33" s="123"/>
      <c r="H33" s="123"/>
      <c r="I33" s="131"/>
    </row>
    <row r="34" s="104" customFormat="1" ht="19.9" customHeight="1" spans="1:9">
      <c r="A34" s="114"/>
      <c r="B34" s="156" t="s">
        <v>115</v>
      </c>
      <c r="C34" s="123"/>
      <c r="D34" s="156" t="s">
        <v>136</v>
      </c>
      <c r="E34" s="123"/>
      <c r="F34" s="123"/>
      <c r="G34" s="123"/>
      <c r="H34" s="123"/>
      <c r="I34" s="131"/>
    </row>
    <row r="35" s="104" customFormat="1" ht="8.5" customHeight="1" spans="1:9">
      <c r="A35" s="158"/>
      <c r="B35" s="158"/>
      <c r="C35" s="158"/>
      <c r="D35" s="116"/>
      <c r="E35" s="158"/>
      <c r="F35" s="158"/>
      <c r="G35" s="158"/>
      <c r="H35" s="158"/>
      <c r="I35" s="159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5"/>
  <sheetViews>
    <sheetView workbookViewId="0">
      <pane ySplit="6" topLeftCell="A7" activePane="bottomLeft" state="frozen"/>
      <selection/>
      <selection pane="bottomLeft" activeCell="I25" sqref="I8:J25"/>
    </sheetView>
  </sheetViews>
  <sheetFormatPr defaultColWidth="10" defaultRowHeight="13.5"/>
  <cols>
    <col min="1" max="1" width="1.53333333333333" style="84" customWidth="1"/>
    <col min="2" max="3" width="5.88333333333333" style="84" customWidth="1"/>
    <col min="4" max="4" width="11.6333333333333" style="84" customWidth="1"/>
    <col min="5" max="5" width="23.5" style="84" customWidth="1"/>
    <col min="6" max="10" width="14.25" style="84" customWidth="1"/>
    <col min="11" max="13" width="5.75" style="84" customWidth="1"/>
    <col min="14" max="23" width="5.625" style="84" customWidth="1"/>
    <col min="24" max="26" width="7.25" style="84" customWidth="1"/>
    <col min="27" max="33" width="5.88333333333333" style="84" customWidth="1"/>
    <col min="34" max="39" width="7.25" style="84" customWidth="1"/>
    <col min="40" max="40" width="1.53333333333333" style="84" customWidth="1"/>
    <col min="41" max="42" width="9.76666666666667" style="84" customWidth="1"/>
    <col min="43" max="16384" width="10" style="84"/>
  </cols>
  <sheetData>
    <row r="1" ht="25" customHeight="1" spans="1:40">
      <c r="A1" s="135"/>
      <c r="B1" s="2"/>
      <c r="C1" s="2"/>
      <c r="D1" s="136"/>
      <c r="E1" s="136"/>
      <c r="F1" s="85"/>
      <c r="G1" s="85"/>
      <c r="H1" s="85"/>
      <c r="I1" s="136"/>
      <c r="J1" s="136"/>
      <c r="K1" s="8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7" t="s">
        <v>137</v>
      </c>
      <c r="AN1" s="138"/>
    </row>
    <row r="2" ht="22.8" customHeight="1" spans="1:40">
      <c r="A2" s="85"/>
      <c r="B2" s="89" t="s">
        <v>138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138"/>
    </row>
    <row r="3" ht="19.55" customHeight="1" spans="1:40">
      <c r="A3" s="90"/>
      <c r="B3" s="91" t="s">
        <v>5</v>
      </c>
      <c r="C3" s="91"/>
      <c r="D3" s="91"/>
      <c r="E3" s="91"/>
      <c r="F3" s="139"/>
      <c r="G3" s="90"/>
      <c r="H3" s="140"/>
      <c r="I3" s="139"/>
      <c r="J3" s="139"/>
      <c r="K3" s="141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40" t="s">
        <v>6</v>
      </c>
      <c r="AM3" s="140"/>
      <c r="AN3" s="142"/>
    </row>
    <row r="4" ht="24.4" customHeight="1" spans="1:40">
      <c r="A4" s="88"/>
      <c r="B4" s="78" t="s">
        <v>9</v>
      </c>
      <c r="C4" s="78"/>
      <c r="D4" s="78"/>
      <c r="E4" s="78"/>
      <c r="F4" s="78" t="s">
        <v>139</v>
      </c>
      <c r="G4" s="78" t="s">
        <v>140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141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142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143"/>
    </row>
    <row r="5" ht="24.4" customHeight="1" spans="1:40">
      <c r="A5" s="88"/>
      <c r="B5" s="78" t="s">
        <v>80</v>
      </c>
      <c r="C5" s="78"/>
      <c r="D5" s="78" t="s">
        <v>70</v>
      </c>
      <c r="E5" s="78" t="s">
        <v>71</v>
      </c>
      <c r="F5" s="78"/>
      <c r="G5" s="78" t="s">
        <v>59</v>
      </c>
      <c r="H5" s="78" t="s">
        <v>143</v>
      </c>
      <c r="I5" s="78"/>
      <c r="J5" s="78"/>
      <c r="K5" s="78" t="s">
        <v>144</v>
      </c>
      <c r="L5" s="78"/>
      <c r="M5" s="78"/>
      <c r="N5" s="78" t="s">
        <v>145</v>
      </c>
      <c r="O5" s="78"/>
      <c r="P5" s="78"/>
      <c r="Q5" s="78" t="s">
        <v>59</v>
      </c>
      <c r="R5" s="78" t="s">
        <v>143</v>
      </c>
      <c r="S5" s="78"/>
      <c r="T5" s="78"/>
      <c r="U5" s="78" t="s">
        <v>144</v>
      </c>
      <c r="V5" s="78"/>
      <c r="W5" s="78"/>
      <c r="X5" s="78" t="s">
        <v>145</v>
      </c>
      <c r="Y5" s="78"/>
      <c r="Z5" s="78"/>
      <c r="AA5" s="78" t="s">
        <v>59</v>
      </c>
      <c r="AB5" s="78" t="s">
        <v>143</v>
      </c>
      <c r="AC5" s="78"/>
      <c r="AD5" s="78"/>
      <c r="AE5" s="78" t="s">
        <v>144</v>
      </c>
      <c r="AF5" s="78"/>
      <c r="AG5" s="78"/>
      <c r="AH5" s="78" t="s">
        <v>145</v>
      </c>
      <c r="AI5" s="78"/>
      <c r="AJ5" s="78"/>
      <c r="AK5" s="78" t="s">
        <v>146</v>
      </c>
      <c r="AL5" s="78"/>
      <c r="AM5" s="78"/>
      <c r="AN5" s="143"/>
    </row>
    <row r="6" ht="39" customHeight="1" spans="1:40">
      <c r="A6" s="86"/>
      <c r="B6" s="78" t="s">
        <v>81</v>
      </c>
      <c r="C6" s="78" t="s">
        <v>82</v>
      </c>
      <c r="D6" s="78"/>
      <c r="E6" s="78"/>
      <c r="F6" s="78"/>
      <c r="G6" s="78"/>
      <c r="H6" s="78" t="s">
        <v>147</v>
      </c>
      <c r="I6" s="78" t="s">
        <v>76</v>
      </c>
      <c r="J6" s="78" t="s">
        <v>77</v>
      </c>
      <c r="K6" s="78" t="s">
        <v>147</v>
      </c>
      <c r="L6" s="78" t="s">
        <v>76</v>
      </c>
      <c r="M6" s="78" t="s">
        <v>77</v>
      </c>
      <c r="N6" s="78" t="s">
        <v>147</v>
      </c>
      <c r="O6" s="78" t="s">
        <v>148</v>
      </c>
      <c r="P6" s="78" t="s">
        <v>149</v>
      </c>
      <c r="Q6" s="78"/>
      <c r="R6" s="78" t="s">
        <v>147</v>
      </c>
      <c r="S6" s="78" t="s">
        <v>76</v>
      </c>
      <c r="T6" s="78" t="s">
        <v>77</v>
      </c>
      <c r="U6" s="78" t="s">
        <v>147</v>
      </c>
      <c r="V6" s="78" t="s">
        <v>76</v>
      </c>
      <c r="W6" s="78" t="s">
        <v>77</v>
      </c>
      <c r="X6" s="78" t="s">
        <v>147</v>
      </c>
      <c r="Y6" s="78" t="s">
        <v>148</v>
      </c>
      <c r="Z6" s="78" t="s">
        <v>149</v>
      </c>
      <c r="AA6" s="78"/>
      <c r="AB6" s="78" t="s">
        <v>147</v>
      </c>
      <c r="AC6" s="78" t="s">
        <v>76</v>
      </c>
      <c r="AD6" s="78" t="s">
        <v>77</v>
      </c>
      <c r="AE6" s="78" t="s">
        <v>147</v>
      </c>
      <c r="AF6" s="78" t="s">
        <v>76</v>
      </c>
      <c r="AG6" s="78" t="s">
        <v>77</v>
      </c>
      <c r="AH6" s="78" t="s">
        <v>147</v>
      </c>
      <c r="AI6" s="78" t="s">
        <v>148</v>
      </c>
      <c r="AJ6" s="78" t="s">
        <v>149</v>
      </c>
      <c r="AK6" s="78" t="s">
        <v>147</v>
      </c>
      <c r="AL6" s="78" t="s">
        <v>148</v>
      </c>
      <c r="AM6" s="78" t="s">
        <v>149</v>
      </c>
      <c r="AN6" s="143"/>
    </row>
    <row r="7" ht="21" customHeight="1" spans="1:40">
      <c r="A7" s="88"/>
      <c r="B7" s="62"/>
      <c r="C7" s="62"/>
      <c r="D7" s="62">
        <v>126003</v>
      </c>
      <c r="E7" s="62" t="s">
        <v>72</v>
      </c>
      <c r="F7" s="79">
        <f t="shared" ref="F7:F46" si="0">Q7+G7</f>
        <v>1141815.09</v>
      </c>
      <c r="G7" s="79">
        <f t="shared" ref="G7:G46" si="1">N7+K7+H7</f>
        <v>1141815.09</v>
      </c>
      <c r="H7" s="79">
        <f t="shared" ref="H7:H46" si="2">SUM(I7:J7)</f>
        <v>1141815.09</v>
      </c>
      <c r="I7" s="79">
        <f>SUM(I8:I25)</f>
        <v>1042815.09</v>
      </c>
      <c r="J7" s="79">
        <f>SUM(J8:J25)</f>
        <v>99000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143"/>
    </row>
    <row r="8" ht="22" customHeight="1" spans="1:40">
      <c r="A8" s="88"/>
      <c r="B8" s="62">
        <v>301</v>
      </c>
      <c r="C8" s="144" t="s">
        <v>84</v>
      </c>
      <c r="D8" s="70"/>
      <c r="E8" s="145" t="s">
        <v>150</v>
      </c>
      <c r="F8" s="74">
        <f t="shared" si="0"/>
        <v>256620</v>
      </c>
      <c r="G8" s="74">
        <f t="shared" si="1"/>
        <v>256620</v>
      </c>
      <c r="H8" s="74">
        <f t="shared" si="2"/>
        <v>256620</v>
      </c>
      <c r="I8" s="122">
        <v>256620</v>
      </c>
      <c r="J8" s="74"/>
      <c r="K8" s="74"/>
      <c r="L8" s="74"/>
      <c r="M8" s="74"/>
      <c r="N8" s="74"/>
      <c r="O8" s="74"/>
      <c r="P8" s="74"/>
      <c r="Q8" s="74"/>
      <c r="R8" s="74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143"/>
    </row>
    <row r="9" ht="22" customHeight="1" spans="1:40">
      <c r="A9" s="88"/>
      <c r="B9" s="62">
        <v>301</v>
      </c>
      <c r="C9" s="144" t="s">
        <v>90</v>
      </c>
      <c r="D9" s="70"/>
      <c r="E9" s="145" t="s">
        <v>151</v>
      </c>
      <c r="F9" s="74">
        <f t="shared" si="0"/>
        <v>27337.2</v>
      </c>
      <c r="G9" s="74">
        <f t="shared" si="1"/>
        <v>27337.2</v>
      </c>
      <c r="H9" s="74">
        <f t="shared" si="2"/>
        <v>27337.2</v>
      </c>
      <c r="I9" s="124">
        <v>27337.2</v>
      </c>
      <c r="J9" s="74"/>
      <c r="K9" s="74"/>
      <c r="L9" s="74"/>
      <c r="M9" s="74"/>
      <c r="N9" s="74"/>
      <c r="O9" s="74"/>
      <c r="P9" s="74"/>
      <c r="Q9" s="74"/>
      <c r="R9" s="74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143"/>
    </row>
    <row r="10" ht="22" customHeight="1" spans="1:40">
      <c r="A10" s="88"/>
      <c r="B10" s="62">
        <v>301</v>
      </c>
      <c r="C10" s="144" t="s">
        <v>152</v>
      </c>
      <c r="D10" s="70"/>
      <c r="E10" s="145" t="s">
        <v>153</v>
      </c>
      <c r="F10" s="74">
        <f t="shared" si="0"/>
        <v>385119</v>
      </c>
      <c r="G10" s="74">
        <f t="shared" si="1"/>
        <v>385119</v>
      </c>
      <c r="H10" s="74">
        <f t="shared" si="2"/>
        <v>385119</v>
      </c>
      <c r="I10" s="124">
        <v>385119</v>
      </c>
      <c r="J10" s="74"/>
      <c r="K10" s="74"/>
      <c r="L10" s="74"/>
      <c r="M10" s="74"/>
      <c r="N10" s="74"/>
      <c r="O10" s="74"/>
      <c r="P10" s="74"/>
      <c r="Q10" s="74"/>
      <c r="R10" s="74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143"/>
    </row>
    <row r="11" ht="22" customHeight="1" spans="1:40">
      <c r="A11" s="88"/>
      <c r="B11" s="62">
        <v>301</v>
      </c>
      <c r="C11" s="144" t="s">
        <v>154</v>
      </c>
      <c r="D11" s="70"/>
      <c r="E11" s="145" t="s">
        <v>155</v>
      </c>
      <c r="F11" s="74">
        <f t="shared" si="0"/>
        <v>107080.99</v>
      </c>
      <c r="G11" s="74">
        <f t="shared" si="1"/>
        <v>107080.99</v>
      </c>
      <c r="H11" s="74">
        <f t="shared" si="2"/>
        <v>107080.99</v>
      </c>
      <c r="I11" s="124">
        <v>107080.99</v>
      </c>
      <c r="J11" s="74"/>
      <c r="K11" s="74"/>
      <c r="L11" s="74"/>
      <c r="M11" s="74"/>
      <c r="N11" s="74"/>
      <c r="O11" s="74"/>
      <c r="P11" s="74"/>
      <c r="Q11" s="74"/>
      <c r="R11" s="74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143"/>
    </row>
    <row r="12" ht="22" customHeight="1" spans="1:40">
      <c r="A12" s="88"/>
      <c r="B12" s="62">
        <v>301</v>
      </c>
      <c r="C12" s="144" t="s">
        <v>156</v>
      </c>
      <c r="D12" s="70"/>
      <c r="E12" s="145" t="s">
        <v>157</v>
      </c>
      <c r="F12" s="74">
        <f t="shared" si="0"/>
        <v>51532.72</v>
      </c>
      <c r="G12" s="74">
        <f t="shared" si="1"/>
        <v>51532.72</v>
      </c>
      <c r="H12" s="74">
        <f t="shared" si="2"/>
        <v>51532.72</v>
      </c>
      <c r="I12" s="124">
        <v>51532.72</v>
      </c>
      <c r="J12" s="74"/>
      <c r="K12" s="74"/>
      <c r="L12" s="74"/>
      <c r="M12" s="74"/>
      <c r="N12" s="74"/>
      <c r="O12" s="74"/>
      <c r="P12" s="74"/>
      <c r="Q12" s="74"/>
      <c r="R12" s="74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143"/>
    </row>
    <row r="13" ht="22" customHeight="1" spans="1:40">
      <c r="A13" s="88"/>
      <c r="B13" s="62">
        <v>301</v>
      </c>
      <c r="C13" s="144" t="s">
        <v>93</v>
      </c>
      <c r="D13" s="70"/>
      <c r="E13" s="145" t="s">
        <v>158</v>
      </c>
      <c r="F13" s="74">
        <f t="shared" si="0"/>
        <v>6000</v>
      </c>
      <c r="G13" s="74">
        <f t="shared" si="1"/>
        <v>6000</v>
      </c>
      <c r="H13" s="74">
        <f t="shared" si="2"/>
        <v>6000</v>
      </c>
      <c r="I13" s="124">
        <v>6000</v>
      </c>
      <c r="J13" s="74"/>
      <c r="K13" s="74"/>
      <c r="L13" s="74"/>
      <c r="M13" s="74"/>
      <c r="N13" s="74"/>
      <c r="O13" s="74"/>
      <c r="P13" s="74"/>
      <c r="Q13" s="74"/>
      <c r="R13" s="74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143"/>
    </row>
    <row r="14" ht="22" customHeight="1" spans="1:40">
      <c r="A14" s="88"/>
      <c r="B14" s="62">
        <v>301</v>
      </c>
      <c r="C14" s="144" t="s">
        <v>159</v>
      </c>
      <c r="D14" s="70"/>
      <c r="E14" s="145" t="s">
        <v>160</v>
      </c>
      <c r="F14" s="74">
        <f t="shared" si="0"/>
        <v>9369.59</v>
      </c>
      <c r="G14" s="74">
        <f t="shared" si="1"/>
        <v>9369.59</v>
      </c>
      <c r="H14" s="74">
        <f t="shared" si="2"/>
        <v>9369.59</v>
      </c>
      <c r="I14" s="124">
        <v>9369.59</v>
      </c>
      <c r="J14" s="74"/>
      <c r="K14" s="74"/>
      <c r="L14" s="74"/>
      <c r="M14" s="74"/>
      <c r="N14" s="74"/>
      <c r="O14" s="74"/>
      <c r="P14" s="74"/>
      <c r="Q14" s="74"/>
      <c r="R14" s="74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143"/>
    </row>
    <row r="15" ht="22" customHeight="1" spans="1:40">
      <c r="A15" s="88"/>
      <c r="B15" s="62">
        <v>301</v>
      </c>
      <c r="C15" s="144" t="s">
        <v>161</v>
      </c>
      <c r="D15" s="70"/>
      <c r="E15" s="145" t="s">
        <v>162</v>
      </c>
      <c r="F15" s="74">
        <f t="shared" si="0"/>
        <v>80310</v>
      </c>
      <c r="G15" s="74">
        <f t="shared" si="1"/>
        <v>80310</v>
      </c>
      <c r="H15" s="74">
        <f t="shared" si="2"/>
        <v>80310</v>
      </c>
      <c r="I15" s="124">
        <v>80310</v>
      </c>
      <c r="J15" s="74"/>
      <c r="K15" s="74"/>
      <c r="L15" s="74"/>
      <c r="M15" s="74"/>
      <c r="N15" s="74"/>
      <c r="O15" s="74"/>
      <c r="P15" s="74"/>
      <c r="Q15" s="74"/>
      <c r="R15" s="74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143"/>
    </row>
    <row r="16" ht="22" customHeight="1" spans="1:40">
      <c r="A16" s="88"/>
      <c r="B16" s="62">
        <v>301</v>
      </c>
      <c r="C16" s="144" t="s">
        <v>87</v>
      </c>
      <c r="D16" s="70"/>
      <c r="E16" s="145" t="s">
        <v>163</v>
      </c>
      <c r="F16" s="74">
        <f t="shared" si="0"/>
        <v>48899.91</v>
      </c>
      <c r="G16" s="74">
        <f t="shared" si="1"/>
        <v>48899.91</v>
      </c>
      <c r="H16" s="74">
        <f t="shared" si="2"/>
        <v>48899.91</v>
      </c>
      <c r="I16" s="124">
        <v>48899.91</v>
      </c>
      <c r="J16" s="74"/>
      <c r="K16" s="74"/>
      <c r="L16" s="74"/>
      <c r="M16" s="74"/>
      <c r="N16" s="74"/>
      <c r="O16" s="74"/>
      <c r="P16" s="74"/>
      <c r="Q16" s="74"/>
      <c r="R16" s="74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143"/>
    </row>
    <row r="17" ht="22" customHeight="1" spans="1:40">
      <c r="A17" s="88"/>
      <c r="B17" s="62">
        <v>302</v>
      </c>
      <c r="C17" s="144" t="s">
        <v>84</v>
      </c>
      <c r="D17" s="70"/>
      <c r="E17" s="145" t="s">
        <v>164</v>
      </c>
      <c r="F17" s="74">
        <f t="shared" si="0"/>
        <v>131000</v>
      </c>
      <c r="G17" s="74">
        <f t="shared" si="1"/>
        <v>131000</v>
      </c>
      <c r="H17" s="74">
        <f t="shared" si="2"/>
        <v>131000</v>
      </c>
      <c r="I17" s="124">
        <v>32000</v>
      </c>
      <c r="J17" s="74">
        <v>99000</v>
      </c>
      <c r="K17" s="74"/>
      <c r="L17" s="74"/>
      <c r="M17" s="74"/>
      <c r="N17" s="74"/>
      <c r="O17" s="74"/>
      <c r="P17" s="74"/>
      <c r="Q17" s="74"/>
      <c r="R17" s="74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143"/>
    </row>
    <row r="18" ht="22" customHeight="1" spans="1:40">
      <c r="A18" s="88"/>
      <c r="B18" s="62">
        <v>302</v>
      </c>
      <c r="C18" s="144" t="s">
        <v>89</v>
      </c>
      <c r="D18" s="70"/>
      <c r="E18" s="145" t="s">
        <v>165</v>
      </c>
      <c r="F18" s="74">
        <f t="shared" si="0"/>
        <v>2000</v>
      </c>
      <c r="G18" s="74">
        <f t="shared" si="1"/>
        <v>2000</v>
      </c>
      <c r="H18" s="74">
        <f t="shared" si="2"/>
        <v>2000</v>
      </c>
      <c r="I18" s="124">
        <v>2000</v>
      </c>
      <c r="J18" s="74"/>
      <c r="K18" s="74"/>
      <c r="L18" s="74"/>
      <c r="M18" s="74"/>
      <c r="N18" s="74"/>
      <c r="O18" s="74"/>
      <c r="P18" s="74"/>
      <c r="Q18" s="74"/>
      <c r="R18" s="74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143"/>
    </row>
    <row r="19" ht="22" customHeight="1" spans="1:40">
      <c r="A19" s="88"/>
      <c r="B19" s="62">
        <v>302</v>
      </c>
      <c r="C19" s="144" t="s">
        <v>166</v>
      </c>
      <c r="D19" s="70"/>
      <c r="E19" s="145" t="s">
        <v>167</v>
      </c>
      <c r="F19" s="74">
        <f t="shared" si="0"/>
        <v>4000</v>
      </c>
      <c r="G19" s="74">
        <f t="shared" si="1"/>
        <v>4000</v>
      </c>
      <c r="H19" s="74">
        <f t="shared" si="2"/>
        <v>4000</v>
      </c>
      <c r="I19" s="124">
        <v>4000</v>
      </c>
      <c r="J19" s="74"/>
      <c r="K19" s="74"/>
      <c r="L19" s="74"/>
      <c r="M19" s="74"/>
      <c r="N19" s="74"/>
      <c r="O19" s="74"/>
      <c r="P19" s="74"/>
      <c r="Q19" s="74"/>
      <c r="R19" s="74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143"/>
    </row>
    <row r="20" ht="22" customHeight="1" spans="1:40">
      <c r="A20" s="88"/>
      <c r="B20" s="62">
        <v>302</v>
      </c>
      <c r="C20" s="144" t="s">
        <v>93</v>
      </c>
      <c r="D20" s="70"/>
      <c r="E20" s="145" t="s">
        <v>168</v>
      </c>
      <c r="F20" s="74">
        <f t="shared" si="0"/>
        <v>3000</v>
      </c>
      <c r="G20" s="74">
        <f t="shared" si="1"/>
        <v>3000</v>
      </c>
      <c r="H20" s="74">
        <f t="shared" si="2"/>
        <v>3000</v>
      </c>
      <c r="I20" s="124">
        <v>3000</v>
      </c>
      <c r="J20" s="74"/>
      <c r="K20" s="74"/>
      <c r="L20" s="74"/>
      <c r="M20" s="74"/>
      <c r="N20" s="74"/>
      <c r="O20" s="74"/>
      <c r="P20" s="74"/>
      <c r="Q20" s="74"/>
      <c r="R20" s="74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143"/>
    </row>
    <row r="21" ht="22" customHeight="1" spans="1:40">
      <c r="A21" s="88"/>
      <c r="B21" s="62">
        <v>302</v>
      </c>
      <c r="C21" s="144" t="s">
        <v>169</v>
      </c>
      <c r="D21" s="70"/>
      <c r="E21" s="145" t="s">
        <v>170</v>
      </c>
      <c r="F21" s="74">
        <f t="shared" si="0"/>
        <v>10167.92</v>
      </c>
      <c r="G21" s="74">
        <f t="shared" si="1"/>
        <v>10167.92</v>
      </c>
      <c r="H21" s="74">
        <f t="shared" si="2"/>
        <v>10167.92</v>
      </c>
      <c r="I21" s="124">
        <v>10167.92</v>
      </c>
      <c r="J21" s="74"/>
      <c r="K21" s="74"/>
      <c r="L21" s="74"/>
      <c r="M21" s="74"/>
      <c r="N21" s="74"/>
      <c r="O21" s="74"/>
      <c r="P21" s="74"/>
      <c r="Q21" s="74"/>
      <c r="R21" s="74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143"/>
    </row>
    <row r="22" ht="22" customHeight="1" spans="1:40">
      <c r="A22" s="88"/>
      <c r="B22" s="62">
        <v>302</v>
      </c>
      <c r="C22" s="144" t="s">
        <v>87</v>
      </c>
      <c r="D22" s="62"/>
      <c r="E22" s="145" t="s">
        <v>171</v>
      </c>
      <c r="F22" s="74">
        <f t="shared" si="0"/>
        <v>7877.76</v>
      </c>
      <c r="G22" s="74">
        <f t="shared" si="1"/>
        <v>7877.76</v>
      </c>
      <c r="H22" s="74">
        <f t="shared" si="2"/>
        <v>7877.76</v>
      </c>
      <c r="I22" s="124">
        <v>7877.76</v>
      </c>
      <c r="J22" s="74"/>
      <c r="K22" s="74"/>
      <c r="L22" s="74"/>
      <c r="M22" s="74"/>
      <c r="N22" s="74"/>
      <c r="O22" s="74"/>
      <c r="P22" s="74"/>
      <c r="Q22" s="74"/>
      <c r="R22" s="74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143"/>
    </row>
    <row r="23" ht="22" customHeight="1" spans="1:40">
      <c r="A23" s="88"/>
      <c r="B23" s="62">
        <v>303</v>
      </c>
      <c r="C23" s="144" t="s">
        <v>89</v>
      </c>
      <c r="D23" s="62"/>
      <c r="E23" s="145" t="s">
        <v>172</v>
      </c>
      <c r="F23" s="74">
        <f t="shared" si="0"/>
        <v>10120</v>
      </c>
      <c r="G23" s="74">
        <f t="shared" si="1"/>
        <v>10120</v>
      </c>
      <c r="H23" s="74">
        <f t="shared" si="2"/>
        <v>10120</v>
      </c>
      <c r="I23" s="124">
        <v>10120</v>
      </c>
      <c r="J23" s="74"/>
      <c r="K23" s="74"/>
      <c r="L23" s="74"/>
      <c r="M23" s="74"/>
      <c r="N23" s="74"/>
      <c r="O23" s="74"/>
      <c r="P23" s="74"/>
      <c r="Q23" s="74"/>
      <c r="R23" s="74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143"/>
    </row>
    <row r="24" ht="22" customHeight="1" spans="1:40">
      <c r="A24" s="88"/>
      <c r="B24" s="62">
        <v>303</v>
      </c>
      <c r="C24" s="144" t="s">
        <v>152</v>
      </c>
      <c r="D24" s="62"/>
      <c r="E24" s="145" t="s">
        <v>173</v>
      </c>
      <c r="F24" s="74">
        <f t="shared" si="0"/>
        <v>1200</v>
      </c>
      <c r="G24" s="74">
        <f t="shared" si="1"/>
        <v>1200</v>
      </c>
      <c r="H24" s="74">
        <f t="shared" si="2"/>
        <v>1200</v>
      </c>
      <c r="I24" s="124">
        <v>1200</v>
      </c>
      <c r="J24" s="74"/>
      <c r="K24" s="74"/>
      <c r="L24" s="74"/>
      <c r="M24" s="74"/>
      <c r="N24" s="74"/>
      <c r="O24" s="74"/>
      <c r="P24" s="74"/>
      <c r="Q24" s="74"/>
      <c r="R24" s="74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143"/>
    </row>
    <row r="25" ht="22" customHeight="1" spans="1:40">
      <c r="A25" s="88"/>
      <c r="B25" s="99">
        <v>303</v>
      </c>
      <c r="C25" s="100" t="s">
        <v>174</v>
      </c>
      <c r="D25" s="99"/>
      <c r="E25" s="145" t="s">
        <v>175</v>
      </c>
      <c r="F25" s="74">
        <f t="shared" si="0"/>
        <v>180</v>
      </c>
      <c r="G25" s="74">
        <f t="shared" si="1"/>
        <v>180</v>
      </c>
      <c r="H25" s="74">
        <f t="shared" si="2"/>
        <v>180</v>
      </c>
      <c r="I25" s="124">
        <v>180</v>
      </c>
      <c r="J25" s="74"/>
      <c r="K25" s="74"/>
      <c r="L25" s="74"/>
      <c r="M25" s="74"/>
      <c r="N25" s="74"/>
      <c r="O25" s="74"/>
      <c r="P25" s="74"/>
      <c r="Q25" s="74"/>
      <c r="R25" s="74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143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selection activeCell="B8" sqref="B8:F14"/>
    </sheetView>
  </sheetViews>
  <sheetFormatPr defaultColWidth="10" defaultRowHeight="13.5"/>
  <cols>
    <col min="1" max="1" width="1.53333333333333" style="104" customWidth="1"/>
    <col min="2" max="4" width="6.15" style="104" customWidth="1"/>
    <col min="5" max="5" width="16.825" style="104" customWidth="1"/>
    <col min="6" max="6" width="41.0333333333333" style="104" customWidth="1"/>
    <col min="7" max="7" width="16.4083333333333" style="104" customWidth="1"/>
    <col min="8" max="8" width="16.6333333333333" style="104" customWidth="1"/>
    <col min="9" max="9" width="16.4083333333333" style="104" customWidth="1"/>
    <col min="10" max="10" width="1.53333333333333" style="104" customWidth="1"/>
    <col min="11" max="11" width="9.76666666666667" style="104" customWidth="1"/>
    <col min="12" max="16384" width="10" style="104"/>
  </cols>
  <sheetData>
    <row r="1" s="104" customFormat="1" ht="14.3" customHeight="1" spans="1:10">
      <c r="A1" s="107"/>
      <c r="B1" s="105"/>
      <c r="C1" s="105"/>
      <c r="D1" s="105"/>
      <c r="E1" s="106"/>
      <c r="F1" s="106"/>
      <c r="G1" s="126" t="s">
        <v>176</v>
      </c>
      <c r="H1" s="126"/>
      <c r="I1" s="126"/>
      <c r="J1" s="127"/>
    </row>
    <row r="2" s="104" customFormat="1" ht="19.9" customHeight="1" spans="1:10">
      <c r="A2" s="107"/>
      <c r="B2" s="110" t="s">
        <v>177</v>
      </c>
      <c r="C2" s="110"/>
      <c r="D2" s="110"/>
      <c r="E2" s="110"/>
      <c r="F2" s="110"/>
      <c r="G2" s="110"/>
      <c r="H2" s="110"/>
      <c r="I2" s="110"/>
      <c r="J2" s="127" t="s">
        <v>3</v>
      </c>
    </row>
    <row r="3" s="104" customFormat="1" ht="17.05" customHeight="1" spans="1:10">
      <c r="A3" s="111"/>
      <c r="B3" s="112" t="s">
        <v>5</v>
      </c>
      <c r="C3" s="112"/>
      <c r="D3" s="112"/>
      <c r="E3" s="112"/>
      <c r="F3" s="112"/>
      <c r="G3" s="111"/>
      <c r="H3" s="128"/>
      <c r="I3" s="113" t="s">
        <v>6</v>
      </c>
      <c r="J3" s="127"/>
    </row>
    <row r="4" s="104" customFormat="1" ht="21.35" customHeight="1" spans="1:10">
      <c r="A4" s="116"/>
      <c r="B4" s="115" t="s">
        <v>9</v>
      </c>
      <c r="C4" s="115"/>
      <c r="D4" s="115"/>
      <c r="E4" s="115"/>
      <c r="F4" s="115"/>
      <c r="G4" s="115" t="s">
        <v>59</v>
      </c>
      <c r="H4" s="129" t="s">
        <v>178</v>
      </c>
      <c r="I4" s="129" t="s">
        <v>142</v>
      </c>
      <c r="J4" s="109"/>
    </row>
    <row r="5" s="104" customFormat="1" ht="21.35" customHeight="1" spans="1:10">
      <c r="A5" s="116"/>
      <c r="B5" s="115" t="s">
        <v>80</v>
      </c>
      <c r="C5" s="115"/>
      <c r="D5" s="115"/>
      <c r="E5" s="115" t="s">
        <v>70</v>
      </c>
      <c r="F5" s="115" t="s">
        <v>71</v>
      </c>
      <c r="G5" s="115"/>
      <c r="H5" s="129"/>
      <c r="I5" s="129"/>
      <c r="J5" s="109"/>
    </row>
    <row r="6" s="104" customFormat="1" ht="21.35" customHeight="1" spans="1:10">
      <c r="A6" s="130"/>
      <c r="B6" s="115" t="s">
        <v>81</v>
      </c>
      <c r="C6" s="115" t="s">
        <v>82</v>
      </c>
      <c r="D6" s="115" t="s">
        <v>83</v>
      </c>
      <c r="E6" s="115"/>
      <c r="F6" s="115"/>
      <c r="G6" s="115"/>
      <c r="H6" s="129"/>
      <c r="I6" s="129"/>
      <c r="J6" s="131"/>
    </row>
    <row r="7" s="104" customFormat="1" ht="22" customHeight="1" spans="1:10">
      <c r="A7" s="132"/>
      <c r="B7" s="115"/>
      <c r="C7" s="115"/>
      <c r="D7" s="115"/>
      <c r="E7" s="115">
        <v>126003</v>
      </c>
      <c r="F7" s="115" t="s">
        <v>72</v>
      </c>
      <c r="G7" s="117">
        <f>SUM(H7)</f>
        <v>1141815.09</v>
      </c>
      <c r="H7" s="117">
        <f>SUM(H8:H18)</f>
        <v>1141815.09</v>
      </c>
      <c r="I7" s="117"/>
      <c r="J7" s="133"/>
    </row>
    <row r="8" s="104" customFormat="1" ht="22" customHeight="1" spans="1:10">
      <c r="A8" s="130"/>
      <c r="B8" s="99">
        <v>207</v>
      </c>
      <c r="C8" s="173" t="s">
        <v>84</v>
      </c>
      <c r="D8" s="100" t="s">
        <v>174</v>
      </c>
      <c r="E8" s="99"/>
      <c r="F8" s="99" t="s">
        <v>179</v>
      </c>
      <c r="G8" s="134">
        <f t="shared" ref="G8:G18" si="0">SUM(H8:I8)</f>
        <v>786571.38</v>
      </c>
      <c r="H8" s="134">
        <v>786571.38</v>
      </c>
      <c r="I8" s="123"/>
      <c r="J8" s="127"/>
    </row>
    <row r="9" s="104" customFormat="1" ht="22" customHeight="1" spans="1:10">
      <c r="A9" s="130"/>
      <c r="B9" s="99">
        <v>207</v>
      </c>
      <c r="C9" s="173" t="s">
        <v>84</v>
      </c>
      <c r="D9" s="100" t="s">
        <v>87</v>
      </c>
      <c r="E9" s="99"/>
      <c r="F9" s="99" t="s">
        <v>88</v>
      </c>
      <c r="G9" s="134">
        <f t="shared" si="0"/>
        <v>99000</v>
      </c>
      <c r="H9" s="134">
        <v>99000</v>
      </c>
      <c r="I9" s="123"/>
      <c r="J9" s="127"/>
    </row>
    <row r="10" s="104" customFormat="1" ht="22" customHeight="1" spans="1:10">
      <c r="A10" s="130"/>
      <c r="B10" s="99">
        <v>208</v>
      </c>
      <c r="C10" s="100" t="s">
        <v>89</v>
      </c>
      <c r="D10" s="100" t="s">
        <v>90</v>
      </c>
      <c r="E10" s="99"/>
      <c r="F10" s="99" t="s">
        <v>91</v>
      </c>
      <c r="G10" s="134">
        <f t="shared" si="0"/>
        <v>10120</v>
      </c>
      <c r="H10" s="134">
        <v>10120</v>
      </c>
      <c r="I10" s="123"/>
      <c r="J10" s="127"/>
    </row>
    <row r="11" s="104" customFormat="1" ht="22" customHeight="1" spans="1:10">
      <c r="A11" s="130"/>
      <c r="B11" s="99">
        <v>208</v>
      </c>
      <c r="C11" s="100" t="s">
        <v>89</v>
      </c>
      <c r="D11" s="100" t="s">
        <v>89</v>
      </c>
      <c r="E11" s="99"/>
      <c r="F11" s="99" t="s">
        <v>92</v>
      </c>
      <c r="G11" s="134">
        <f t="shared" si="0"/>
        <v>107080.99</v>
      </c>
      <c r="H11" s="134">
        <v>107080.99</v>
      </c>
      <c r="I11" s="123"/>
      <c r="J11" s="127"/>
    </row>
    <row r="12" s="104" customFormat="1" ht="22" customHeight="1" spans="1:10">
      <c r="A12" s="130"/>
      <c r="B12" s="99">
        <v>210</v>
      </c>
      <c r="C12" s="100" t="s">
        <v>93</v>
      </c>
      <c r="D12" s="100" t="s">
        <v>90</v>
      </c>
      <c r="E12" s="99"/>
      <c r="F12" s="99" t="s">
        <v>94</v>
      </c>
      <c r="G12" s="134">
        <f t="shared" si="0"/>
        <v>51532.72</v>
      </c>
      <c r="H12" s="134">
        <v>51532.72</v>
      </c>
      <c r="I12" s="123"/>
      <c r="J12" s="127"/>
    </row>
    <row r="13" s="104" customFormat="1" ht="22" customHeight="1" spans="1:10">
      <c r="A13" s="130"/>
      <c r="B13" s="99">
        <v>210</v>
      </c>
      <c r="C13" s="100" t="s">
        <v>93</v>
      </c>
      <c r="D13" s="99">
        <v>99</v>
      </c>
      <c r="E13" s="99"/>
      <c r="F13" s="99" t="s">
        <v>95</v>
      </c>
      <c r="G13" s="134">
        <f t="shared" si="0"/>
        <v>7200</v>
      </c>
      <c r="H13" s="134">
        <v>7200</v>
      </c>
      <c r="I13" s="123"/>
      <c r="J13" s="127"/>
    </row>
    <row r="14" s="104" customFormat="1" ht="22" customHeight="1" spans="1:10">
      <c r="A14" s="130"/>
      <c r="B14" s="99">
        <v>221</v>
      </c>
      <c r="C14" s="100" t="s">
        <v>90</v>
      </c>
      <c r="D14" s="100" t="s">
        <v>84</v>
      </c>
      <c r="E14" s="99"/>
      <c r="F14" s="99" t="s">
        <v>96</v>
      </c>
      <c r="G14" s="134">
        <f t="shared" si="0"/>
        <v>80310</v>
      </c>
      <c r="H14" s="134">
        <v>80310</v>
      </c>
      <c r="I14" s="123"/>
      <c r="J14" s="127"/>
    </row>
    <row r="15" s="104" customFormat="1" ht="22" customHeight="1" spans="1:10">
      <c r="A15" s="130"/>
      <c r="B15" s="99"/>
      <c r="C15" s="100"/>
      <c r="D15" s="100"/>
      <c r="E15" s="99"/>
      <c r="F15" s="99"/>
      <c r="G15" s="134"/>
      <c r="H15" s="134"/>
      <c r="I15" s="123"/>
      <c r="J15" s="127"/>
    </row>
    <row r="16" s="104" customFormat="1" ht="22" customHeight="1" spans="1:10">
      <c r="A16" s="130"/>
      <c r="B16" s="99"/>
      <c r="C16" s="100"/>
      <c r="D16" s="100"/>
      <c r="E16" s="99"/>
      <c r="F16" s="99"/>
      <c r="G16" s="134"/>
      <c r="H16" s="134"/>
      <c r="I16" s="123"/>
      <c r="J16" s="127"/>
    </row>
    <row r="17" s="104" customFormat="1" ht="22" customHeight="1" spans="1:10">
      <c r="A17" s="130"/>
      <c r="B17" s="99"/>
      <c r="C17" s="100"/>
      <c r="D17" s="99"/>
      <c r="E17" s="99"/>
      <c r="F17" s="99"/>
      <c r="G17" s="134"/>
      <c r="H17" s="134"/>
      <c r="I17" s="123"/>
      <c r="J17" s="127"/>
    </row>
    <row r="18" s="104" customFormat="1" ht="22" customHeight="1" spans="1:10">
      <c r="A18" s="130"/>
      <c r="B18" s="99"/>
      <c r="C18" s="100"/>
      <c r="D18" s="100"/>
      <c r="E18" s="99"/>
      <c r="F18" s="99"/>
      <c r="G18" s="134"/>
      <c r="H18" s="134"/>
      <c r="I18" s="123"/>
      <c r="J18" s="131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G25" sqref="G8:H25"/>
    </sheetView>
  </sheetViews>
  <sheetFormatPr defaultColWidth="10" defaultRowHeight="13.5"/>
  <cols>
    <col min="1" max="1" width="1.53333333333333" style="104" customWidth="1"/>
    <col min="2" max="3" width="6.15" style="104" customWidth="1"/>
    <col min="4" max="4" width="16.4083333333333" style="104" customWidth="1"/>
    <col min="5" max="5" width="41.0333333333333" style="104" customWidth="1"/>
    <col min="6" max="8" width="16.4083333333333" style="104" customWidth="1"/>
    <col min="9" max="9" width="1.53333333333333" style="104" customWidth="1"/>
    <col min="10" max="16384" width="10" style="104"/>
  </cols>
  <sheetData>
    <row r="1" s="104" customFormat="1" ht="14.3" customHeight="1" spans="1:9">
      <c r="A1" s="105"/>
      <c r="B1" s="105"/>
      <c r="C1" s="105"/>
      <c r="D1" s="106"/>
      <c r="E1" s="106"/>
      <c r="F1" s="107"/>
      <c r="G1" s="107"/>
      <c r="H1" s="108" t="s">
        <v>180</v>
      </c>
      <c r="I1" s="109"/>
    </row>
    <row r="2" s="104" customFormat="1" ht="19.9" customHeight="1" spans="1:9">
      <c r="A2" s="107"/>
      <c r="B2" s="110" t="s">
        <v>181</v>
      </c>
      <c r="C2" s="110"/>
      <c r="D2" s="110"/>
      <c r="E2" s="110"/>
      <c r="F2" s="110"/>
      <c r="G2" s="110"/>
      <c r="H2" s="110"/>
      <c r="I2" s="109"/>
    </row>
    <row r="3" s="104" customFormat="1" ht="17.05" customHeight="1" spans="1:9">
      <c r="A3" s="111"/>
      <c r="B3" s="112" t="s">
        <v>5</v>
      </c>
      <c r="C3" s="112"/>
      <c r="D3" s="112"/>
      <c r="E3" s="112"/>
      <c r="G3" s="111"/>
      <c r="H3" s="113" t="s">
        <v>6</v>
      </c>
      <c r="I3" s="109"/>
    </row>
    <row r="4" s="104" customFormat="1" ht="21.35" customHeight="1" spans="1:9">
      <c r="A4" s="114"/>
      <c r="B4" s="115" t="s">
        <v>9</v>
      </c>
      <c r="C4" s="115"/>
      <c r="D4" s="115"/>
      <c r="E4" s="115"/>
      <c r="F4" s="115" t="s">
        <v>76</v>
      </c>
      <c r="G4" s="115"/>
      <c r="H4" s="115"/>
      <c r="I4" s="109"/>
    </row>
    <row r="5" s="104" customFormat="1" ht="21.35" customHeight="1" spans="1:9">
      <c r="A5" s="114"/>
      <c r="B5" s="115" t="s">
        <v>80</v>
      </c>
      <c r="C5" s="115"/>
      <c r="D5" s="115" t="s">
        <v>70</v>
      </c>
      <c r="E5" s="115" t="s">
        <v>71</v>
      </c>
      <c r="F5" s="115" t="s">
        <v>59</v>
      </c>
      <c r="G5" s="115" t="s">
        <v>182</v>
      </c>
      <c r="H5" s="115" t="s">
        <v>183</v>
      </c>
      <c r="I5" s="109"/>
    </row>
    <row r="6" s="104" customFormat="1" ht="21.35" customHeight="1" spans="1:9">
      <c r="A6" s="116"/>
      <c r="B6" s="115" t="s">
        <v>81</v>
      </c>
      <c r="C6" s="115" t="s">
        <v>82</v>
      </c>
      <c r="D6" s="115"/>
      <c r="E6" s="115"/>
      <c r="F6" s="115"/>
      <c r="G6" s="115"/>
      <c r="H6" s="115"/>
      <c r="I6" s="109"/>
    </row>
    <row r="7" s="104" customFormat="1" ht="27" customHeight="1" spans="1:9">
      <c r="A7" s="114"/>
      <c r="B7" s="115"/>
      <c r="C7" s="115"/>
      <c r="D7" s="115">
        <v>126003</v>
      </c>
      <c r="E7" s="115" t="s">
        <v>72</v>
      </c>
      <c r="F7" s="117">
        <f t="shared" ref="F7:F17" si="0">SUM(G7:H7)</f>
        <v>1042815.09</v>
      </c>
      <c r="G7" s="117">
        <f>SUM(G8:G25)</f>
        <v>983769.41</v>
      </c>
      <c r="H7" s="117">
        <f>SUM(H8:H25)</f>
        <v>59045.68</v>
      </c>
      <c r="I7" s="109"/>
    </row>
    <row r="8" s="104" customFormat="1" ht="27" customHeight="1" spans="1:9">
      <c r="A8" s="114"/>
      <c r="B8" s="118">
        <v>505</v>
      </c>
      <c r="C8" s="174" t="s">
        <v>84</v>
      </c>
      <c r="D8" s="119"/>
      <c r="E8" s="120" t="s">
        <v>184</v>
      </c>
      <c r="F8" s="121">
        <f t="shared" si="0"/>
        <v>256620</v>
      </c>
      <c r="G8" s="122">
        <v>256620</v>
      </c>
      <c r="H8" s="123"/>
      <c r="I8" s="109"/>
    </row>
    <row r="9" s="104" customFormat="1" ht="27" customHeight="1" spans="1:9">
      <c r="A9" s="114"/>
      <c r="B9" s="118">
        <v>505</v>
      </c>
      <c r="C9" s="174" t="s">
        <v>84</v>
      </c>
      <c r="D9" s="119"/>
      <c r="E9" s="120" t="s">
        <v>184</v>
      </c>
      <c r="F9" s="121">
        <f t="shared" si="0"/>
        <v>27337.2</v>
      </c>
      <c r="G9" s="124">
        <v>27337.2</v>
      </c>
      <c r="H9" s="123"/>
      <c r="I9" s="109"/>
    </row>
    <row r="10" s="104" customFormat="1" ht="27" customHeight="1" spans="1:9">
      <c r="A10" s="114"/>
      <c r="B10" s="118">
        <v>505</v>
      </c>
      <c r="C10" s="174" t="s">
        <v>84</v>
      </c>
      <c r="D10" s="119"/>
      <c r="E10" s="120" t="s">
        <v>184</v>
      </c>
      <c r="F10" s="121">
        <f t="shared" si="0"/>
        <v>385119</v>
      </c>
      <c r="G10" s="124">
        <v>385119</v>
      </c>
      <c r="H10" s="123"/>
      <c r="I10" s="109"/>
    </row>
    <row r="11" s="104" customFormat="1" ht="27" customHeight="1" spans="1:9">
      <c r="A11" s="114"/>
      <c r="B11" s="118">
        <v>505</v>
      </c>
      <c r="C11" s="174" t="s">
        <v>84</v>
      </c>
      <c r="D11" s="119"/>
      <c r="E11" s="120" t="s">
        <v>184</v>
      </c>
      <c r="F11" s="121">
        <f t="shared" si="0"/>
        <v>107080.99</v>
      </c>
      <c r="G11" s="124">
        <v>107080.99</v>
      </c>
      <c r="H11" s="123"/>
      <c r="I11" s="109"/>
    </row>
    <row r="12" s="104" customFormat="1" ht="27" customHeight="1" spans="1:9">
      <c r="B12" s="118">
        <v>505</v>
      </c>
      <c r="C12" s="174" t="s">
        <v>84</v>
      </c>
      <c r="D12" s="119"/>
      <c r="E12" s="120" t="s">
        <v>184</v>
      </c>
      <c r="F12" s="121">
        <f t="shared" si="0"/>
        <v>51532.72</v>
      </c>
      <c r="G12" s="124">
        <v>51532.72</v>
      </c>
      <c r="H12" s="123"/>
      <c r="I12" s="109"/>
    </row>
    <row r="13" s="104" customFormat="1" ht="27" customHeight="1" spans="1:9">
      <c r="B13" s="118">
        <v>505</v>
      </c>
      <c r="C13" s="174" t="s">
        <v>84</v>
      </c>
      <c r="D13" s="119"/>
      <c r="E13" s="120" t="s">
        <v>184</v>
      </c>
      <c r="F13" s="121">
        <f t="shared" si="0"/>
        <v>6000</v>
      </c>
      <c r="G13" s="124">
        <v>6000</v>
      </c>
      <c r="H13" s="123"/>
      <c r="I13" s="109"/>
    </row>
    <row r="14" s="104" customFormat="1" ht="27" customHeight="1" spans="1:9">
      <c r="B14" s="118">
        <v>505</v>
      </c>
      <c r="C14" s="174" t="s">
        <v>84</v>
      </c>
      <c r="D14" s="119"/>
      <c r="E14" s="120" t="s">
        <v>184</v>
      </c>
      <c r="F14" s="121">
        <f t="shared" si="0"/>
        <v>9369.59</v>
      </c>
      <c r="G14" s="125">
        <v>9369.59</v>
      </c>
      <c r="H14" s="123"/>
      <c r="I14" s="109"/>
    </row>
    <row r="15" s="104" customFormat="1" ht="27" customHeight="1" spans="1:9">
      <c r="B15" s="118">
        <v>505</v>
      </c>
      <c r="C15" s="174" t="s">
        <v>84</v>
      </c>
      <c r="D15" s="119"/>
      <c r="E15" s="120" t="s">
        <v>184</v>
      </c>
      <c r="F15" s="121">
        <f t="shared" si="0"/>
        <v>80310</v>
      </c>
      <c r="G15" s="125">
        <v>80310</v>
      </c>
      <c r="H15" s="123"/>
      <c r="I15" s="109"/>
    </row>
    <row r="16" s="104" customFormat="1" ht="27" customHeight="1" spans="1:9">
      <c r="B16" s="118">
        <v>505</v>
      </c>
      <c r="C16" s="174" t="s">
        <v>84</v>
      </c>
      <c r="D16" s="119"/>
      <c r="E16" s="120" t="s">
        <v>184</v>
      </c>
      <c r="F16" s="121">
        <f t="shared" si="0"/>
        <v>48899.91</v>
      </c>
      <c r="G16" s="125">
        <v>48899.91</v>
      </c>
      <c r="H16" s="123"/>
      <c r="I16" s="109"/>
    </row>
    <row r="17" s="104" customFormat="1" ht="27" customHeight="1" spans="2:9">
      <c r="B17" s="118">
        <v>505</v>
      </c>
      <c r="C17" s="174" t="s">
        <v>90</v>
      </c>
      <c r="D17" s="119"/>
      <c r="E17" s="120" t="s">
        <v>185</v>
      </c>
      <c r="F17" s="121">
        <f t="shared" si="0"/>
        <v>32000</v>
      </c>
      <c r="G17" s="125"/>
      <c r="H17" s="125">
        <v>32000</v>
      </c>
      <c r="I17" s="109"/>
    </row>
    <row r="18" s="104" customFormat="1" ht="27" customHeight="1" spans="2:9">
      <c r="B18" s="118">
        <v>505</v>
      </c>
      <c r="C18" s="174" t="s">
        <v>90</v>
      </c>
      <c r="D18" s="119"/>
      <c r="E18" s="120" t="s">
        <v>185</v>
      </c>
      <c r="F18" s="121">
        <f t="shared" ref="F18:F35" si="1">SUM(G18:H18)</f>
        <v>2000</v>
      </c>
      <c r="G18" s="125"/>
      <c r="H18" s="125">
        <v>2000</v>
      </c>
      <c r="I18" s="109"/>
    </row>
    <row r="19" s="104" customFormat="1" ht="27" customHeight="1" spans="2:9">
      <c r="B19" s="118">
        <v>505</v>
      </c>
      <c r="C19" s="174" t="s">
        <v>90</v>
      </c>
      <c r="D19" s="119"/>
      <c r="E19" s="120" t="s">
        <v>185</v>
      </c>
      <c r="F19" s="121">
        <f t="shared" si="1"/>
        <v>4000</v>
      </c>
      <c r="G19" s="125"/>
      <c r="H19" s="125">
        <v>4000</v>
      </c>
      <c r="I19" s="109"/>
    </row>
    <row r="20" s="104" customFormat="1" ht="27" customHeight="1" spans="2:9">
      <c r="B20" s="118">
        <v>505</v>
      </c>
      <c r="C20" s="174" t="s">
        <v>90</v>
      </c>
      <c r="D20" s="119"/>
      <c r="E20" s="120" t="s">
        <v>185</v>
      </c>
      <c r="F20" s="121">
        <f t="shared" si="1"/>
        <v>3000</v>
      </c>
      <c r="G20" s="125"/>
      <c r="H20" s="125">
        <v>3000</v>
      </c>
      <c r="I20" s="109"/>
    </row>
    <row r="21" s="104" customFormat="1" ht="27" customHeight="1" spans="2:9">
      <c r="B21" s="118">
        <v>505</v>
      </c>
      <c r="C21" s="174" t="s">
        <v>90</v>
      </c>
      <c r="D21" s="119"/>
      <c r="E21" s="120" t="s">
        <v>185</v>
      </c>
      <c r="F21" s="121">
        <f t="shared" si="1"/>
        <v>10167.92</v>
      </c>
      <c r="G21" s="125"/>
      <c r="H21" s="125">
        <v>10167.92</v>
      </c>
      <c r="I21" s="109"/>
    </row>
    <row r="22" s="104" customFormat="1" ht="27" customHeight="1" spans="2:9">
      <c r="B22" s="118">
        <v>505</v>
      </c>
      <c r="C22" s="174" t="s">
        <v>90</v>
      </c>
      <c r="D22" s="119"/>
      <c r="E22" s="120" t="s">
        <v>185</v>
      </c>
      <c r="F22" s="121">
        <f t="shared" si="1"/>
        <v>7877.76</v>
      </c>
      <c r="G22" s="125"/>
      <c r="H22" s="125">
        <v>7877.76</v>
      </c>
      <c r="I22" s="109"/>
    </row>
    <row r="23" s="104" customFormat="1" ht="27" customHeight="1" spans="2:9">
      <c r="B23" s="118">
        <v>509</v>
      </c>
      <c r="C23" s="174" t="s">
        <v>84</v>
      </c>
      <c r="D23" s="119"/>
      <c r="E23" s="120" t="s">
        <v>186</v>
      </c>
      <c r="F23" s="121">
        <f t="shared" si="1"/>
        <v>10120</v>
      </c>
      <c r="G23" s="125">
        <v>10120</v>
      </c>
      <c r="H23" s="123"/>
      <c r="I23" s="109"/>
    </row>
    <row r="24" s="104" customFormat="1" ht="27" customHeight="1" spans="2:9">
      <c r="B24" s="118">
        <v>509</v>
      </c>
      <c r="C24" s="174" t="s">
        <v>84</v>
      </c>
      <c r="D24" s="119"/>
      <c r="E24" s="120" t="s">
        <v>186</v>
      </c>
      <c r="F24" s="121">
        <f t="shared" si="1"/>
        <v>1200</v>
      </c>
      <c r="G24" s="124">
        <v>1200</v>
      </c>
      <c r="H24" s="123"/>
      <c r="I24" s="109"/>
    </row>
    <row r="25" s="104" customFormat="1" ht="27" customHeight="1" spans="2:9">
      <c r="B25" s="118">
        <v>509</v>
      </c>
      <c r="C25" s="174" t="s">
        <v>84</v>
      </c>
      <c r="D25" s="119"/>
      <c r="E25" s="120" t="s">
        <v>186</v>
      </c>
      <c r="F25" s="123">
        <f t="shared" si="1"/>
        <v>180</v>
      </c>
      <c r="G25" s="125">
        <v>180</v>
      </c>
      <c r="H25" s="123"/>
      <c r="I25" s="10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B3" sqref="B3:F3"/>
    </sheetView>
  </sheetViews>
  <sheetFormatPr defaultColWidth="10" defaultRowHeight="13.5" outlineLevelCol="7"/>
  <cols>
    <col min="1" max="1" width="1.53333333333333" style="84" customWidth="1"/>
    <col min="2" max="4" width="6.63333333333333" style="84" customWidth="1"/>
    <col min="5" max="5" width="19.5" style="84" customWidth="1"/>
    <col min="6" max="6" width="48.6333333333333" style="84" customWidth="1"/>
    <col min="7" max="7" width="26.6333333333333" style="84" customWidth="1"/>
    <col min="8" max="8" width="1.53333333333333" style="84" customWidth="1"/>
    <col min="9" max="10" width="9.76666666666667" style="84" customWidth="1"/>
    <col min="11" max="16384" width="10" style="84"/>
  </cols>
  <sheetData>
    <row r="1" ht="25" customHeight="1" spans="1:8">
      <c r="A1" s="85"/>
      <c r="B1" s="2"/>
      <c r="C1" s="2"/>
      <c r="D1" s="2"/>
      <c r="E1" s="86"/>
      <c r="F1" s="86"/>
      <c r="G1" s="87" t="s">
        <v>187</v>
      </c>
      <c r="H1" s="88"/>
    </row>
    <row r="2" ht="22.8" customHeight="1" spans="1:8">
      <c r="A2" s="85"/>
      <c r="B2" s="89" t="s">
        <v>188</v>
      </c>
      <c r="C2" s="89"/>
      <c r="D2" s="89"/>
      <c r="E2" s="89"/>
      <c r="F2" s="89"/>
      <c r="G2" s="89"/>
      <c r="H2" s="88" t="s">
        <v>3</v>
      </c>
    </row>
    <row r="3" ht="19.55" customHeight="1" spans="1:8">
      <c r="A3" s="90"/>
      <c r="B3" s="91" t="s">
        <v>5</v>
      </c>
      <c r="C3" s="91"/>
      <c r="D3" s="91"/>
      <c r="E3" s="91"/>
      <c r="F3" s="91"/>
      <c r="G3" s="92" t="s">
        <v>6</v>
      </c>
      <c r="H3" s="93"/>
    </row>
    <row r="4" ht="24.4" customHeight="1" spans="1:8">
      <c r="A4" s="94"/>
      <c r="B4" s="62" t="s">
        <v>80</v>
      </c>
      <c r="C4" s="62"/>
      <c r="D4" s="62"/>
      <c r="E4" s="62" t="s">
        <v>70</v>
      </c>
      <c r="F4" s="62" t="s">
        <v>71</v>
      </c>
      <c r="G4" s="62" t="s">
        <v>189</v>
      </c>
      <c r="H4" s="95"/>
    </row>
    <row r="5" ht="24" customHeight="1" spans="1:8">
      <c r="A5" s="94"/>
      <c r="B5" s="62" t="s">
        <v>81</v>
      </c>
      <c r="C5" s="62" t="s">
        <v>82</v>
      </c>
      <c r="D5" s="62" t="s">
        <v>83</v>
      </c>
      <c r="E5" s="62"/>
      <c r="F5" s="62"/>
      <c r="G5" s="62"/>
      <c r="H5" s="96"/>
    </row>
    <row r="6" ht="28" customHeight="1" spans="1:8">
      <c r="A6" s="97"/>
      <c r="B6" s="62"/>
      <c r="C6" s="62"/>
      <c r="D6" s="62"/>
      <c r="E6" s="62">
        <v>126003</v>
      </c>
      <c r="F6" s="62" t="s">
        <v>72</v>
      </c>
      <c r="G6" s="79">
        <f>SUM(G7:G18)</f>
        <v>99000</v>
      </c>
      <c r="H6" s="98"/>
    </row>
    <row r="7" ht="31" customHeight="1" spans="1:8">
      <c r="A7" s="97"/>
      <c r="B7" s="99">
        <v>207</v>
      </c>
      <c r="C7" s="173" t="s">
        <v>84</v>
      </c>
      <c r="D7" s="100" t="s">
        <v>87</v>
      </c>
      <c r="E7" s="99"/>
      <c r="F7" s="99" t="s">
        <v>88</v>
      </c>
      <c r="G7" s="74">
        <v>99000</v>
      </c>
      <c r="H7" s="98"/>
    </row>
    <row r="8" ht="22.8" customHeight="1" spans="1:8">
      <c r="A8" s="97"/>
      <c r="B8" s="62"/>
      <c r="C8" s="62"/>
      <c r="D8" s="62"/>
      <c r="E8" s="62"/>
      <c r="F8" s="62"/>
      <c r="G8" s="74"/>
      <c r="H8" s="98"/>
    </row>
    <row r="9" ht="22.8" customHeight="1" spans="1:8">
      <c r="A9" s="97"/>
      <c r="B9" s="62"/>
      <c r="C9" s="62"/>
      <c r="D9" s="62"/>
      <c r="E9" s="62"/>
      <c r="F9" s="62"/>
      <c r="G9" s="74"/>
      <c r="H9" s="98"/>
    </row>
    <row r="10" ht="22.8" customHeight="1" spans="1:8">
      <c r="A10" s="97"/>
      <c r="B10" s="62"/>
      <c r="C10" s="62"/>
      <c r="D10" s="62"/>
      <c r="E10" s="62"/>
      <c r="F10" s="62"/>
      <c r="G10" s="74"/>
      <c r="H10" s="98"/>
    </row>
    <row r="11" ht="22.8" customHeight="1" spans="1:8">
      <c r="A11" s="97"/>
      <c r="B11" s="62"/>
      <c r="C11" s="62"/>
      <c r="D11" s="62"/>
      <c r="E11" s="62"/>
      <c r="F11" s="62"/>
      <c r="G11" s="74"/>
      <c r="H11" s="98"/>
    </row>
    <row r="12" ht="22.8" customHeight="1" spans="1:8">
      <c r="A12" s="97"/>
      <c r="B12" s="62"/>
      <c r="C12" s="62"/>
      <c r="D12" s="62"/>
      <c r="E12" s="62"/>
      <c r="F12" s="62"/>
      <c r="G12" s="74"/>
      <c r="H12" s="98"/>
    </row>
    <row r="13" ht="22.8" customHeight="1" spans="1:8">
      <c r="A13" s="97"/>
      <c r="B13" s="62"/>
      <c r="C13" s="62"/>
      <c r="D13" s="62"/>
      <c r="E13" s="62"/>
      <c r="F13" s="62"/>
      <c r="G13" s="74"/>
      <c r="H13" s="98"/>
    </row>
    <row r="14" ht="22.8" customHeight="1" spans="1:8">
      <c r="A14" s="97"/>
      <c r="B14" s="62"/>
      <c r="C14" s="62"/>
      <c r="D14" s="62"/>
      <c r="E14" s="62"/>
      <c r="F14" s="62"/>
      <c r="G14" s="74"/>
      <c r="H14" s="98"/>
    </row>
    <row r="15" ht="22.8" customHeight="1" spans="1:8">
      <c r="A15" s="94"/>
      <c r="B15" s="73"/>
      <c r="C15" s="73"/>
      <c r="D15" s="73"/>
      <c r="E15" s="73"/>
      <c r="F15" s="73" t="s">
        <v>23</v>
      </c>
      <c r="G15" s="74"/>
      <c r="H15" s="95"/>
    </row>
    <row r="16" ht="22.8" customHeight="1" spans="1:8">
      <c r="A16" s="94"/>
      <c r="B16" s="73"/>
      <c r="C16" s="73"/>
      <c r="D16" s="73"/>
      <c r="E16" s="73"/>
      <c r="F16" s="73" t="s">
        <v>23</v>
      </c>
      <c r="G16" s="74"/>
      <c r="H16" s="95"/>
    </row>
    <row r="17" ht="28" customHeight="1" spans="1:8">
      <c r="A17" s="94"/>
      <c r="B17" s="73"/>
      <c r="C17" s="73"/>
      <c r="D17" s="73"/>
      <c r="E17" s="73"/>
      <c r="F17" s="73"/>
      <c r="G17" s="74"/>
      <c r="H17" s="96"/>
    </row>
    <row r="18" ht="28" customHeight="1" spans="1:8">
      <c r="A18" s="94"/>
      <c r="B18" s="73"/>
      <c r="C18" s="73"/>
      <c r="D18" s="73"/>
      <c r="E18" s="73"/>
      <c r="F18" s="73"/>
      <c r="G18" s="74"/>
      <c r="H18" s="96"/>
    </row>
    <row r="19" ht="9.75" customHeight="1" spans="1:8">
      <c r="A19" s="101"/>
      <c r="B19" s="102"/>
      <c r="C19" s="102"/>
      <c r="D19" s="102"/>
      <c r="E19" s="102"/>
      <c r="F19" s="101"/>
      <c r="G19" s="101"/>
      <c r="H19" s="103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王春苗（收发文）</cp:lastModifiedBy>
  <dcterms:created xsi:type="dcterms:W3CDTF">2022-03-05T03:28:00Z</dcterms:created>
  <dcterms:modified xsi:type="dcterms:W3CDTF">2026-03-27T03:37:36Z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422CF58CD2994F81BC52B452034DEC3F_12</vt:lpwstr>
  </property>
  <property fmtid="{D5CDD505-2E9C-101B-9397-08002B2CF9AE}" pid="4" name="CalculationRule">
    <vt:i4>0</vt:i4>
  </property>
</Properties>
</file>