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8" r:id="rId15"/>
    <sheet name="6-3" sheetId="29" r:id="rId16"/>
    <sheet name="6-4" sheetId="30" r:id="rId17"/>
    <sheet name="6-5" sheetId="31" r:id="rId18"/>
    <sheet name="6-6" sheetId="32" r:id="rId19"/>
    <sheet name="7"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1">'1'!$B$1:$E$40</definedName>
    <definedName name="_xlnm.Print_Area" localSheetId="3">'1-2'!$B$1:$K$21</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<sst xmlns="http://schemas.openxmlformats.org/spreadsheetml/2006/main" count="925" uniqueCount="416">
  <si>
    <t>攀枝花市西区疾病预防控制中心</t>
  </si>
  <si>
    <t>2026年单位预算</t>
  </si>
  <si>
    <t xml:space="preserve">
表1</t>
  </si>
  <si>
    <t xml:space="preserve"> </t>
  </si>
  <si>
    <t>单位收支总表</t>
  </si>
  <si>
    <t>单位：攀枝花市西区疾病预防控制中心</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</si>
  <si>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</si>
  <si>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</si>
  <si>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</si>
  <si>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</si>
  <si>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</si>
  <si>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</si>
  <si>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</si>
  <si>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</si>
  <si>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</si>
  <si>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</si>
  <si>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</si>
  <si>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</si>
  <si>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</si>
  <si>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</si>
  <si>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</si>
  <si>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</si>
  <si>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</si>
  <si>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</si>
  <si>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</si>
  <si>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</si>
  <si>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</si>
  <si>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</si>
  <si>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</si>
  <si>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</si>
  <si>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</si>
  <si>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</si>
  <si>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</si>
  <si>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</si>
  <si>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</si>
  <si>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</si>
  <si>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</si>
  <si>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</si>
  <si>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</si>
  <si>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</si>
  <si>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</si>
  <si>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</si>
  <si>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</si>
  <si>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</si>
  <si>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</si>
  <si>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</si>
  <si>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</si>
  <si>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</si>
  <si>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</si>
  <si>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</si>
  <si>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</si>
  <si>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</si>
  <si>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</si>
  <si>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</si>
  <si>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</si>
  <si>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</si>
  <si>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</si>
  <si>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</si>
  <si>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</si>
  <si>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</si>
  <si>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</si>
  <si>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</si>
  <si>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</si>
  <si>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</si>
  <si>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</si>
  <si>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</si>
  <si>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</si>
  <si>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</si>
  <si>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</si>
  <si>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</si>
  <si>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</si>
  <si>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</si>
  <si>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</si>
  <si>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</si>
  <si>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</si>
  <si>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</si>
  <si>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</si>
  <si>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</si>
  <si>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</si>
  <si>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</si>
  <si>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</si>
  <si>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</si>
  <si>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</si>
  <si>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社会保障和就业支出</t>
  </si>
  <si>
    <t>05</t>
  </si>
  <si>
    <t>行政事业单位养老支出</t>
  </si>
  <si>
    <t>02</t>
  </si>
  <si>
    <t>事业单位离退休</t>
  </si>
  <si>
    <t>208</t>
  </si>
  <si>
    <t>机关事业单位基本养老保险缴费支出</t>
  </si>
  <si>
    <t>210</t>
  </si>
  <si>
    <t>卫生健康支出</t>
  </si>
  <si>
    <t>04</t>
  </si>
  <si>
    <t>公共卫生</t>
  </si>
  <si>
    <t>01</t>
  </si>
  <si>
    <t>疾病预防控制机构</t>
  </si>
  <si>
    <t>09</t>
  </si>
  <si>
    <t>重大公共卫生服务</t>
  </si>
  <si>
    <t>11</t>
  </si>
  <si>
    <t>行政事业单位医疗</t>
  </si>
  <si>
    <t>事业单位医疗</t>
  </si>
  <si>
    <t>99</t>
  </si>
  <si>
    <t>其他行政事业单位医疗支出</t>
  </si>
  <si>
    <t>其他卫生健康支出</t>
  </si>
  <si>
    <t>221</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</si>
  <si>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</si>
  <si>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</si>
  <si>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</si>
  <si>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</si>
  <si>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</si>
  <si>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</si>
  <si>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</si>
  <si>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</si>
  <si>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</si>
  <si>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</si>
  <si>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</si>
  <si>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</si>
  <si>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</si>
  <si>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</si>
  <si>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</si>
  <si>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</si>
  <si>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</si>
  <si>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</si>
  <si>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</si>
  <si>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</si>
  <si>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</si>
  <si>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</si>
  <si>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</si>
  <si>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</si>
  <si>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</si>
  <si>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</si>
  <si>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</si>
  <si>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</si>
  <si>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</si>
  <si>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</si>
  <si>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</si>
  <si>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</si>
  <si>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</si>
  <si>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</si>
  <si>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</si>
  <si>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</si>
  <si>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</si>
  <si>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</si>
  <si>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</si>
  <si>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</si>
  <si>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</si>
  <si>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</si>
  <si>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</si>
  <si>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</si>
  <si>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</si>
  <si>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</si>
  <si>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</si>
  <si>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</si>
  <si>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</si>
  <si>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</si>
  <si>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</si>
  <si>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</si>
  <si>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</si>
  <si>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</si>
  <si>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</si>
  <si>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</si>
  <si>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</si>
  <si>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基本工资</t>
  </si>
  <si>
    <t>津贴补贴</t>
  </si>
  <si>
    <t>07</t>
  </si>
  <si>
    <t>绩效工资</t>
  </si>
  <si>
    <t>08</t>
  </si>
  <si>
    <t>机关事业单位基本养老保险缴费</t>
  </si>
  <si>
    <t>10</t>
  </si>
  <si>
    <t>职工基本医疗保险缴费</t>
  </si>
  <si>
    <t>公务员医疗补助缴费</t>
  </si>
  <si>
    <t>12</t>
  </si>
  <si>
    <t>其他社会保障缴费</t>
  </si>
  <si>
    <t>13</t>
  </si>
  <si>
    <t>其他工资福利支出</t>
  </si>
  <si>
    <t>302</t>
  </si>
  <si>
    <t>商品和服务支出</t>
  </si>
  <si>
    <t>办公费</t>
  </si>
  <si>
    <t>印刷费</t>
  </si>
  <si>
    <t>水费</t>
  </si>
  <si>
    <t>06</t>
  </si>
  <si>
    <t>电费</t>
  </si>
  <si>
    <t>邮电费</t>
  </si>
  <si>
    <t>差旅费</t>
  </si>
  <si>
    <t>维修（护）费</t>
  </si>
  <si>
    <t>专用材料费</t>
  </si>
  <si>
    <t>26</t>
  </si>
  <si>
    <t>劳务费</t>
  </si>
  <si>
    <t>委托业务费</t>
  </si>
  <si>
    <t>28</t>
  </si>
  <si>
    <t>工会经费</t>
  </si>
  <si>
    <t>31</t>
  </si>
  <si>
    <t>公务用车运行维护费</t>
  </si>
  <si>
    <t>其他商品和服务支出</t>
  </si>
  <si>
    <t>303</t>
  </si>
  <si>
    <t>对个人和家庭的补助</t>
  </si>
  <si>
    <t>生活补助</t>
  </si>
  <si>
    <t>医疗费补助</t>
  </si>
  <si>
    <t>奖励金</t>
  </si>
  <si>
    <t>表3</t>
  </si>
  <si>
    <t>一般公共预算支出预算表</t>
  </si>
  <si>
    <t>当年财政拨款安排</t>
  </si>
  <si>
    <t>表3-1</t>
  </si>
  <si>
    <t>一般公共预算基本支出预算表</t>
  </si>
  <si>
    <t>人员经费</t>
  </si>
  <si>
    <t>公用经费</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</si>
  <si>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</si>
  <si>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</si>
  <si>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</si>
  <si>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</si>
  <si>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</si>
  <si>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</si>
  <si>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</si>
  <si>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</si>
  <si>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</si>
  <si>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</si>
  <si>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</si>
  <si>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</si>
  <si>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</si>
  <si>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</si>
  <si>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</si>
  <si>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 xml:space="preserve">注：攀枝花市西区疾病预防控制中心2026年无政府性基金预算支出，本表无数据。  </t>
  </si>
  <si>
    <t>表4-1</t>
  </si>
  <si>
    <t>政府性基金预算“三公”经费支出预算表</t>
  </si>
  <si>
    <t xml:space="preserve">注：攀枝花市西区疾病预防控制中心2026年无政府性基金预算“三公”经费支出，本表无数据。  </t>
  </si>
  <si>
    <t>表5</t>
  </si>
  <si>
    <t>国有资本经营预算支出预算表</t>
  </si>
  <si>
    <t>本年国有资本经营预算支出</t>
  </si>
  <si>
    <r>
      <rPr>
        <sz val="11"/>
        <rFont val="宋体"/>
        <charset val="134"/>
      </rPr>
      <t> </t>
    </r>
  </si>
  <si>
    <t xml:space="preserve">注：攀枝花市西区疾病预防控制中心2026年无国有资本经营预算支出，本表无数据。  </t>
  </si>
  <si>
    <t>单位预算项目绩效目标表</t>
  </si>
  <si>
    <t>（2026年度）</t>
  </si>
  <si>
    <t>项目名称</t>
  </si>
  <si>
    <t>重大传染病防治（艾滋病、结核病）项目</t>
  </si>
  <si>
    <t>单位（单位）</t>
  </si>
  <si>
    <t>项目资金
（万元）</t>
  </si>
  <si>
    <t>年度资金总额</t>
  </si>
  <si>
    <t>财政拨款</t>
  </si>
  <si>
    <t>其他资金</t>
  </si>
  <si>
    <t>总体目标</t>
  </si>
  <si>
    <t>2026年艾滋病抗病毒治疗覆盖比例要求达95%以上，艾滋病抗病毒治疗成功率达95%以上，艾滋病抗体检测覆盖比例达35%以上，艾滋病结核病双感筛查达90%以上，艾滋病高危人群干预比例达70%以上，肺结核病原学阳性率达60%以上，结核病治疗患者治疗成功率≥90%。</t>
  </si>
  <si>
    <t>绩效指标</t>
  </si>
  <si>
    <t>一级指标</t>
  </si>
  <si>
    <t>二级指标</t>
  </si>
  <si>
    <t>三级指标</t>
  </si>
  <si>
    <t>指标值（包含数字及文字描述）</t>
  </si>
  <si>
    <t>项目完成</t>
  </si>
  <si>
    <t>数量指标</t>
  </si>
  <si>
    <t>艾滋病抗体检测覆盖比例</t>
  </si>
  <si>
    <t>全人群艾滋病抗体检测覆盖率≥35%</t>
  </si>
  <si>
    <t>艾滋病抗病毒治疗覆盖比例</t>
  </si>
  <si>
    <t>符合治疗条件的感染者和病人抗病毒治疗覆盖率≥95%</t>
  </si>
  <si>
    <t>艾滋病病毒载量检测比例</t>
  </si>
  <si>
    <t>感染者和病人病毒载量检测率≥95%</t>
  </si>
  <si>
    <t>肺结核病原学阳性比例</t>
  </si>
  <si>
    <t>结核病患者病原学阳性率≥60%</t>
  </si>
  <si>
    <t>质量指标</t>
  </si>
  <si>
    <t>艾滋病抗体检测阳性率</t>
  </si>
  <si>
    <t>提高检测针对性，尽可能发现潜在感染者及病人</t>
  </si>
  <si>
    <t>艾滋病抗病毒治疗成功率</t>
  </si>
  <si>
    <t>艾滋病抗病毒治疗感染者及病人治疗成功率≥95%</t>
  </si>
  <si>
    <t>艾滋病病毒载量检测率</t>
  </si>
  <si>
    <t>治疗满一年的感染者和病人病毒载量检测率≥95%</t>
  </si>
  <si>
    <t>肺结核患者治疗成功率</t>
  </si>
  <si>
    <t>结核病治疗患者治疗成功率≥90%</t>
  </si>
  <si>
    <t>时效指标</t>
  </si>
  <si>
    <t>目标任务完成时间</t>
  </si>
  <si>
    <t>2026年12月31日前</t>
  </si>
  <si>
    <t>成本指标</t>
  </si>
  <si>
    <t>重大传染病防治（艾滋病、结核病）项目经费</t>
  </si>
  <si>
    <t>25万元</t>
  </si>
  <si>
    <t>项目效益</t>
  </si>
  <si>
    <t>社会效益指标</t>
  </si>
  <si>
    <t>提升居民健康水平</t>
  </si>
  <si>
    <t>通过有效宣传干预和治疗，增强居民健康意识，减少感染及发病，提高居民健康水平</t>
  </si>
  <si>
    <t>促进社会和谐稳定</t>
  </si>
  <si>
    <t>将高危人群、艾滋病感染者/病人、结核病人纳入有效管理，减少传播，维护社会和谐稳定</t>
  </si>
  <si>
    <t>可持续影响指标</t>
  </si>
  <si>
    <t>遏制艾滋病疫情、控制结核病发病水平</t>
  </si>
  <si>
    <t>提升居民健康素养，有效遏制艾滋病疫情，减少社会经济负担；控制结核病发病水平，促进居民健康</t>
  </si>
  <si>
    <t>满意度指标</t>
  </si>
  <si>
    <t>服务对象满意度指标</t>
  </si>
  <si>
    <t>辖区居民满意度</t>
  </si>
  <si>
    <t>≥90%</t>
  </si>
  <si>
    <t>慢性非传染性疾病和健康教育项目</t>
  </si>
  <si>
    <t>通过慢性综合防控，提高居民健康素养水平，逐步提高人均期望寿命，降低重大慢性病过早死亡率</t>
  </si>
  <si>
    <t>健康教育宣传专栏更换</t>
  </si>
  <si>
    <t>全年6期，两月1次</t>
  </si>
  <si>
    <t>慢性病监测相关工作技术督导</t>
  </si>
  <si>
    <t>每年4次</t>
  </si>
  <si>
    <t>慢性病防治和健康主题日宣传活动</t>
  </si>
  <si>
    <t>不少于10次</t>
  </si>
  <si>
    <t>全人群死因监测</t>
  </si>
  <si>
    <t>粗死亡率≧700/10万</t>
  </si>
  <si>
    <t>心脑血管疾病急性发病事件报告</t>
  </si>
  <si>
    <t>年度发病报告量≧常住人口的4‰</t>
  </si>
  <si>
    <t>全民健康生活方式行动</t>
  </si>
  <si>
    <t>组织2026年第十一届“万步有约”健走激励大赛，招募健康生活方式指导员200名直至占人口的1‰</t>
  </si>
  <si>
    <t>肿瘤随访登记</t>
  </si>
  <si>
    <t>发病率大于等于200/10万；死亡率大于等于150/10万；MI为0.6-0.8；MV大于等于66%；DCO为0—15%</t>
  </si>
  <si>
    <t>慢性病综合防控</t>
  </si>
  <si>
    <t>提高居民健康素养水平，逐步提高人均期望寿命，降低重大慢性病过早死亡率</t>
  </si>
  <si>
    <t>慢性非传染性疾病防控和健康教育项目经费</t>
  </si>
  <si>
    <t>项目基本运行保障经费0.5万元；健康工具制作和印刷费0.5万元；健步走、体重健康讲座、主题日宣传等系列活动开展涉及赛事组织、专家邀请、宣传推广费1万元（共计2.00万元）</t>
  </si>
  <si>
    <t>健康宣传促进</t>
  </si>
  <si>
    <t>通过慢性病综合防控，了解我区健康教育和健康促进工作的效果；开展健康知识宣传，普及慢性病防治知识，促进群众身体健康</t>
  </si>
  <si>
    <t>能力水平</t>
  </si>
  <si>
    <t>提升各项慢性病监测工作水平，为相关决策提供数据支持</t>
  </si>
  <si>
    <t>提升居民健康素养水平</t>
  </si>
  <si>
    <t>通过慢性病防控及健康教育宣传，居民健康素养水平、幸福感稳步提升</t>
  </si>
  <si>
    <t>居民生活满意度</t>
  </si>
  <si>
    <t>重点传染病监测项目</t>
  </si>
  <si>
    <t>全面规范开展霍乱、新型冠状病毒感染、手足口病等重点传染病监测工作，严格落实各类监测样本量及重点对象监测要求，确保监测数据真实、准确、完整，及时掌握辖区重点传染病流行态势及变异情况，为传染病精准防控、风险预警和应急处置提供科学依据，最大限度降低疫情传播风险，保障公众健康安全。</t>
  </si>
  <si>
    <t>霍乱监测</t>
  </si>
  <si>
    <t>医疗机构的霍乱弧菌培养全年不得少于50份样品；5-10月每月对饮食、旅游等行业的服务人员、水样、水产品进行霍乱弧菌培养，分别不低于10份、24份、6份</t>
  </si>
  <si>
    <t>新冠监测</t>
  </si>
  <si>
    <t>辖区养老机构、学校开展新型冠状病毒感染症状监测，对CT值小于32的新型冠状病毒感染病人开展变异株监测</t>
  </si>
  <si>
    <t>手足口病监测</t>
  </si>
  <si>
    <t>40人份</t>
  </si>
  <si>
    <t>重点传染病监测报告率</t>
  </si>
  <si>
    <t>突发急性传染病有效处置率</t>
  </si>
  <si>
    <t>重点传染病监测经费</t>
  </si>
  <si>
    <t>采购足量试剂、耗材、监测运行等物资1万元</t>
  </si>
  <si>
    <t>疫情平稳社会和谐稳定</t>
  </si>
  <si>
    <t>有效预防、控制和消除传染病的发生和流行，保障群众身体健康；有效规范处置传染病疫情，维护社会和谐稳定</t>
  </si>
  <si>
    <t>居民健康水平</t>
  </si>
  <si>
    <t>提升传染病监测网络能力，保障辖区群众生命健康，维护社会经济秩序和谐稳定发展</t>
  </si>
  <si>
    <t>居民满意度</t>
  </si>
  <si>
    <t>西区传染病信息报告管理</t>
  </si>
  <si>
    <t>有效预防、控制和消除传染病的发生和流行，保障群众身体健康；有效防范处置传染病疫情，维护社会和谐稳定。</t>
  </si>
  <si>
    <t>信息报告系统维护</t>
  </si>
  <si>
    <t>1次</t>
  </si>
  <si>
    <t>传染病防控信息报告管理评估</t>
  </si>
  <si>
    <t>传染病报告率</t>
  </si>
  <si>
    <t>传染病信息报告管理</t>
  </si>
  <si>
    <t>传染病网络直报信息系统软硬件的升级、维护，传染病信息报告管理CA证书购买、续费等，共计0.1万元</t>
  </si>
  <si>
    <t>通过项目实施有效预防、控制和消除传染病的发生和流行，保障群众身体健康；有效防范处置传染病疫情，维护社会和谐稳定</t>
  </si>
  <si>
    <t>稳步提升</t>
  </si>
  <si>
    <t>卫生监督专项工作经费</t>
  </si>
  <si>
    <t>按照工作职责开展公共场所、学校、生活饮用水、医疗机构、传染病防控、消毒服务机构等行业的专项监督检查，全面完成各项专项任务，保障辖区人民健康权益。</t>
  </si>
  <si>
    <t>日常监督检查覆盖率</t>
  </si>
  <si>
    <t>重点单位≥95%</t>
  </si>
  <si>
    <t>监督检查、巡查及案件查处工作</t>
  </si>
  <si>
    <t>对辖区公共卫生、医疗卫生等500余户经营单位开展2次监督检查，查处违法行为</t>
  </si>
  <si>
    <t>法律法规宣传</t>
  </si>
  <si>
    <t>≥2次/年</t>
  </si>
  <si>
    <t>监督检查程序合规率</t>
  </si>
  <si>
    <t>违法案件查办</t>
  </si>
  <si>
    <t>违法行为查处准确率≥98%，案件查办数量与往年相比保持稳定或提升</t>
  </si>
  <si>
    <t>公共场所、民营医疗机构、供水单位量化分级管理率、评级率</t>
  </si>
  <si>
    <t>公共场所卫生监督检查覆盖率</t>
  </si>
  <si>
    <t>卫生监督人员监督巡查、重大活动保障、办公等相关经费</t>
  </si>
  <si>
    <t>1万元</t>
  </si>
  <si>
    <t>监管对象法律法规意识提升（各行业法律法规及专项整治工作宣传培训费）</t>
  </si>
  <si>
    <t>提高社会稳定性</t>
  </si>
  <si>
    <t>通过有针对性地改进工作，提升社会稳定性，保障群众健康权益</t>
  </si>
  <si>
    <t>不发生有影响的群体性事件</t>
  </si>
  <si>
    <t>确保应急突发工作处理顺利进行</t>
  </si>
  <si>
    <t>社会稳定性</t>
  </si>
  <si>
    <t>持续提升</t>
  </si>
  <si>
    <t>监管对象满意度</t>
  </si>
  <si>
    <t>基本满意及以上达≥90%</t>
  </si>
  <si>
    <t>（2026年度）)</t>
  </si>
  <si>
    <t>国家“双随机、一公开”卫生监督抽查项目经费</t>
  </si>
  <si>
    <t>按照上级要求，对国家和省级抽取的公共场所、学校、供水单位、医疗机构、放射诊疗单位、用人单位等相关单位进行监督抽查，提升其卫生管理水平，保障群众身体健康。</t>
  </si>
  <si>
    <t>抽查任务完结率</t>
  </si>
  <si>
    <t>抽查单位数量重点监管事项覆盖率</t>
  </si>
  <si>
    <t>抽查程序规范率</t>
  </si>
  <si>
    <t>安排被抽取的执法人员对相应的经营单位开展监督检查，抽查程序规范率达100%</t>
  </si>
  <si>
    <t>问题发现查处率</t>
  </si>
  <si>
    <t>检验检测相关仪器、试剂、耗材费</t>
  </si>
  <si>
    <t>表7</t>
  </si>
  <si>
    <t>单位整体支出绩效目标表</t>
  </si>
  <si>
    <t>单位名称</t>
  </si>
  <si>
    <t>年度主要任务</t>
  </si>
  <si>
    <t>任务名称</t>
  </si>
  <si>
    <t>主要内容</t>
  </si>
  <si>
    <t>人员运转</t>
  </si>
  <si>
    <t>完成2026年区疾病预防控制中心日常人员运行保障工作，维持单位正常运行</t>
  </si>
  <si>
    <t>执行传染病预防控制规划和方案</t>
  </si>
  <si>
    <t>开展传染病及其流行因素监测报告、流行病学调查、处置及效果评估</t>
  </si>
  <si>
    <t>开展突发公共卫生事件监测与预警</t>
  </si>
  <si>
    <t>承担辖区内突发公共卫生事件及相关信息核实报告、现场调查与处理工作</t>
  </si>
  <si>
    <t>预防接种工作</t>
  </si>
  <si>
    <t>负责实施预防接种工作、管理和使用预防用生物制品、保证冷链正常运转</t>
  </si>
  <si>
    <t>健康教育项目</t>
  </si>
  <si>
    <t>实施辖区健康教育、健康促进方案，开展健康教育活动项目，指导城市社区和农村基层卫生服务机构开展健康教育和健康促进活动</t>
  </si>
  <si>
    <t>开展辖区内食源性疾病和食品污染物的监测和报告</t>
  </si>
  <si>
    <t>开展食品污染、食物中毒和食源性疾病的流行病学调查和处置。开展常见健康影响因素、有毒有害因素及中毒事件毒物的检测</t>
  </si>
  <si>
    <t>年度单位整体支出预算</t>
  </si>
  <si>
    <t>资金总额</t>
  </si>
  <si>
    <t>年度总体目标</t>
  </si>
  <si>
    <t xml:space="preserve">1.完成2026年区疾病预防控制中心日常人员保障工作，维持单位正常运行。
2.执行传染病预防控制规划和方案；完成传染病、慢性非传染病、计划免疫、地方病、职业病、学生常见病及寄生虫监测和预防控制工作，开展传染病及其流行因素监测报告、流行病学调查、处置及效果评估。指导城市社区和农村基层卫生服务机构开展慢性非传染性疾病综合防治工作。
3.开展突发公共卫生事件监测与预警；提供应急储备的技术支持；组建突发公共卫生事件应急队伍，开展人员培训、演练及技术指导。承担辖区内突发公共卫生事件及相关信息核实报告、现场调查与处理工作。
4.开展辖区内食源性疾病和食品污染物的监测和报告，开展食品污染、食物中毒和食源性疾病的流行病学调查和处置。开展常见健康影响因素、有毒有害因素及中毒事件毒物的检测。
5.负责实施预防接种工作、管理和使用预防用生物制品、保证冷链正常运转。
6.承担“四害”密度监测、疫源地、疫区、灾区、重要行业的消毒指导与评价。
7.实施辖区健康教育、健康促进方案，开展健康教育活动项目，指导城市社区和农村基层卫生服务机构开展健康教育和健康促进活动                                                                                                                                                                        8.做好应急物资、相关检测试剂及设备储备。         </t>
  </si>
  <si>
    <t>年度绩效指标</t>
  </si>
  <si>
    <t>指标值
（包含数字及文字描述）</t>
  </si>
  <si>
    <t>产出指标</t>
  </si>
  <si>
    <t>人员、公用经费足额保障</t>
  </si>
  <si>
    <r>
      <rPr>
        <sz val="10"/>
        <color theme="1"/>
        <rFont val="宋体"/>
        <charset val="134"/>
      </rPr>
      <t>支付人员经费及公用经费，正式职工28人，编内聘用</t>
    </r>
    <r>
      <rPr>
        <sz val="10"/>
        <color theme="1"/>
        <rFont val="宋体"/>
        <charset val="0"/>
      </rPr>
      <t>19</t>
    </r>
    <r>
      <rPr>
        <sz val="10"/>
        <color theme="1"/>
        <rFont val="宋体"/>
        <charset val="134"/>
      </rPr>
      <t>人，经费足额保障率100%</t>
    </r>
  </si>
  <si>
    <t>特定目标类项目完成率</t>
  </si>
  <si>
    <t>用于开展重大传染病（艾滋病、结核病）防治项目、慢性非传染性疾病防控和健康教育项目、重点传染病监测项目、国家“双随机、一公开”、卫生监督专项、西区传染病信息报告管理等6个项目工作，目标完成率100%</t>
  </si>
  <si>
    <t>基础运转保障</t>
  </si>
  <si>
    <t>完成日常人员与物资保障，确保机构高效稳定运行</t>
  </si>
  <si>
    <t>疾病防控实效</t>
  </si>
  <si>
    <r>
      <rPr>
        <sz val="10"/>
        <color theme="1"/>
        <rFont val="宋体"/>
        <charset val="134"/>
      </rPr>
      <t>全面落实传染病、慢性病、食源性疾病等监测防控，降低辖区发病率，突发公共卫生事件处置及时率</t>
    </r>
    <r>
      <rPr>
        <sz val="10"/>
        <color theme="1"/>
        <rFont val="宋体"/>
        <charset val="0"/>
      </rPr>
      <t xml:space="preserve"> 100%</t>
    </r>
  </si>
  <si>
    <t>重点领域监督全覆盖</t>
  </si>
  <si>
    <r>
      <rPr>
        <sz val="10"/>
        <color theme="1"/>
        <rFont val="宋体"/>
        <charset val="134"/>
      </rPr>
      <t>完成辖区内医疗机构、学校、餐饮单位、集中供水点等重点场所卫生监督检查，覆盖率达</t>
    </r>
    <r>
      <rPr>
        <sz val="10"/>
        <color theme="1"/>
        <rFont val="宋体"/>
        <charset val="0"/>
      </rPr>
      <t xml:space="preserve"> 100%</t>
    </r>
    <r>
      <rPr>
        <sz val="10"/>
        <color theme="1"/>
        <rFont val="宋体"/>
        <charset val="134"/>
      </rPr>
      <t>，及时发现并督促整改卫生隐患；对监督中发现的违法违规行为（如非法行医、水质不达标、疫苗管理不规范等），依法查处率 100%</t>
    </r>
  </si>
  <si>
    <r>
      <rPr>
        <sz val="10"/>
        <color theme="1"/>
        <rFont val="宋体"/>
        <charset val="0"/>
      </rPr>
      <t>2026</t>
    </r>
    <r>
      <rPr>
        <sz val="10"/>
        <color indexed="8"/>
        <rFont val="宋体"/>
        <charset val="134"/>
      </rPr>
      <t>年</t>
    </r>
    <r>
      <rPr>
        <sz val="10"/>
        <color theme="1"/>
        <rFont val="宋体"/>
        <charset val="0"/>
      </rPr>
      <t>12</t>
    </r>
    <r>
      <rPr>
        <sz val="10"/>
        <color indexed="8"/>
        <rFont val="宋体"/>
        <charset val="134"/>
      </rPr>
      <t>月</t>
    </r>
    <r>
      <rPr>
        <sz val="10"/>
        <color theme="1"/>
        <rFont val="宋体"/>
        <charset val="0"/>
      </rPr>
      <t>31</t>
    </r>
    <r>
      <rPr>
        <sz val="10"/>
        <color indexed="8"/>
        <rFont val="宋体"/>
        <charset val="134"/>
      </rPr>
      <t>日前</t>
    </r>
  </si>
  <si>
    <t>2026年年初预算金额</t>
  </si>
  <si>
    <t>661.25万元</t>
  </si>
  <si>
    <t>效益指标</t>
  </si>
  <si>
    <t>健康水平提升</t>
  </si>
  <si>
    <t>通过传染病防控、慢性病管理、健康宣教等工作，改善居民健康状况，增强全民健康自主管理能力</t>
  </si>
  <si>
    <t>公共安全保障</t>
  </si>
  <si>
    <t>高效处置突发公共卫生事件，精准预警各类健康风险，维护社会正常生产生活秩序，筑牢公共卫生安全防线</t>
  </si>
  <si>
    <t>服务对象满意度</t>
  </si>
  <si>
    <t xml:space="preserve">注：各部门在公开部门预算时，应将部门预算项目绩效目标随同部门预算公开，并逐步加大公开力度，将整体支出绩效目标向社会公开。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</si>
</sst>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yyyy&quot;年&quot;mm&quot;月&quot;dd&quot;日&quot;"/>
  </numFmts>
  <fonts count="5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0"/>
      <name val="宋体"/>
      <charset val="0"/>
    </font>
    <font>
      <sz val="10"/>
      <color indexed="8"/>
      <name val="宋体"/>
      <charset val="134"/>
    </font>
    <font>
      <sz val="10"/>
      <color theme="1"/>
      <name val="宋体"/>
      <charset val="134"/>
    </font>
    <font>
      <sz val="10"/>
      <color theme="1"/>
      <name val="宋体"/>
      <charset val="0"/>
    </font>
    <font>
      <sz val="9"/>
      <name val="simhei"/>
      <charset val="0"/>
    </font>
    <font>
      <b/>
      <sz val="15"/>
      <name val="宋体"/>
      <charset val="134"/>
    </font>
    <font>
      <sz val="11"/>
      <name val="宋体"/>
      <charset val="134"/>
    </font>
    <font>
      <sz val="10"/>
      <name val="宋体"/>
      <charset val="134"/>
    </font>
    <font>
      <sz val="10"/>
      <color rgb="FF000000"/>
      <name val="宋体"/>
      <charset val="134"/>
    </font>
    <font>
      <sz val="9"/>
      <name val="宋体"/>
      <charset val="134"/>
    </font>
    <font>
      <sz val="9"/>
      <name val="simhei"/>
      <charset val="134"/>
    </font>
    <font>
      <b/>
      <sz val="11"/>
      <name val="宋体"/>
      <charset val="134"/>
    </font>
    <font>
      <b/>
      <sz val="9"/>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b/>
      <sz val="11"/>
      <color indexed="8"/>
      <name val="宋体"/>
      <charset val="1"/>
      <scheme val="minor"/>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FFFFFF"/>
      </left>
      <right style="thin">
        <color rgb="FFFFFFFF"/>
      </right>
      <top style="thin">
        <color rgb="FFFFFFFF"/>
      </top>
      <bottom/>
      <diagonal/>
    </border>
    <border>
      <left style="thin">
        <color rgb="FFFFFFFF"/>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FFFFFF"/>
      </left>
      <right/>
      <top style="thin">
        <color rgb="FFFFFFFF"/>
      </top>
      <bottom/>
      <diagonal/>
    </border>
    <border>
      <left style="thin">
        <color rgb="FFFFFFFF"/>
      </left>
      <right style="thin">
        <color rgb="FFFFFFFF"/>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2" borderId="1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9" applyNumberFormat="0" applyFill="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0" fillId="0" borderId="0" applyNumberFormat="0" applyFill="0" applyBorder="0" applyAlignment="0" applyProtection="0">
      <alignment vertical="center"/>
    </xf>
    <xf numFmtId="0" fontId="41" fillId="3" borderId="21" applyNumberFormat="0" applyAlignment="0" applyProtection="0">
      <alignment vertical="center"/>
    </xf>
    <xf numFmtId="0" fontId="42" fillId="4" borderId="22" applyNumberFormat="0" applyAlignment="0" applyProtection="0">
      <alignment vertical="center"/>
    </xf>
    <xf numFmtId="0" fontId="43" fillId="4" borderId="21" applyNumberFormat="0" applyAlignment="0" applyProtection="0">
      <alignment vertical="center"/>
    </xf>
    <xf numFmtId="0" fontId="44" fillId="5" borderId="23" applyNumberFormat="0" applyAlignment="0" applyProtection="0">
      <alignment vertical="center"/>
    </xf>
    <xf numFmtId="0" fontId="45" fillId="0" borderId="24" applyNumberFormat="0" applyFill="0" applyAlignment="0" applyProtection="0">
      <alignment vertical="center"/>
    </xf>
    <xf numFmtId="0" fontId="46" fillId="0" borderId="25"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4" fillId="0" borderId="0"/>
  </cellStyleXfs>
  <cellXfs count="18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1" fillId="0" borderId="0" xfId="0" applyFont="1" applyFill="1" applyBorder="1" applyAlignment="1">
      <alignment horizontal="right"/>
    </xf>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Fill="1" applyAlignment="1">
      <alignment horizontal="center"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4" fontId="5" fillId="0" borderId="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5"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3" xfId="0" applyFont="1" applyFill="1" applyBorder="1" applyAlignment="1" applyProtection="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2" fillId="0" borderId="4" xfId="0" applyFont="1" applyFill="1" applyBorder="1">
      <alignment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0" xfId="0" applyFont="1" applyFill="1" applyBorder="1" applyAlignment="1">
      <alignment horizontal="center" vertical="center"/>
    </xf>
    <xf numFmtId="0" fontId="12" fillId="0" borderId="3" xfId="0" applyFont="1" applyFill="1" applyBorder="1" applyAlignment="1">
      <alignment horizontal="center" vertical="center"/>
    </xf>
    <xf numFmtId="49" fontId="12" fillId="0" borderId="3"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left" vertical="center"/>
    </xf>
    <xf numFmtId="176" fontId="12" fillId="0" borderId="3" xfId="0" applyNumberFormat="1" applyFont="1" applyFill="1" applyBorder="1" applyAlignment="1" applyProtection="1">
      <alignment horizontal="left" vertical="center"/>
    </xf>
    <xf numFmtId="0" fontId="12" fillId="0" borderId="3" xfId="0" applyNumberFormat="1" applyFont="1" applyFill="1" applyBorder="1" applyAlignment="1" applyProtection="1">
      <alignment horizontal="center" vertical="center"/>
    </xf>
    <xf numFmtId="49" fontId="12" fillId="0" borderId="3" xfId="0" applyNumberFormat="1" applyFont="1" applyFill="1" applyBorder="1" applyAlignment="1" applyProtection="1">
      <alignment horizontal="left" vertical="center" wrapText="1"/>
    </xf>
    <xf numFmtId="9" fontId="12" fillId="0" borderId="3"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xf>
    <xf numFmtId="0" fontId="13" fillId="0" borderId="9" xfId="0" applyFont="1" applyFill="1" applyBorder="1" applyAlignment="1">
      <alignment horizontal="center" vertical="center" wrapText="1"/>
    </xf>
    <xf numFmtId="9" fontId="13" fillId="0" borderId="9" xfId="0" applyNumberFormat="1" applyFont="1" applyFill="1" applyBorder="1" applyAlignment="1">
      <alignment horizontal="center" vertical="center" wrapText="1"/>
    </xf>
    <xf numFmtId="0" fontId="12" fillId="0" borderId="7"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3" xfId="49" applyNumberFormat="1" applyFont="1" applyFill="1" applyBorder="1" applyAlignment="1">
      <alignment horizontal="center" vertical="center" wrapText="1"/>
    </xf>
    <xf numFmtId="0" fontId="12" fillId="0" borderId="10" xfId="0" applyNumberFormat="1" applyFont="1" applyFill="1" applyBorder="1" applyAlignment="1" applyProtection="1">
      <alignment horizontal="center" vertical="center"/>
    </xf>
    <xf numFmtId="0" fontId="12" fillId="0" borderId="3" xfId="49"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9" fontId="12" fillId="0" borderId="7" xfId="0" applyNumberFormat="1" applyFont="1" applyFill="1" applyBorder="1" applyAlignment="1" applyProtection="1">
      <alignment horizontal="center" vertical="center" wrapText="1"/>
    </xf>
    <xf numFmtId="0" fontId="13" fillId="0" borderId="3" xfId="0" applyFont="1" applyFill="1" applyBorder="1" applyAlignment="1">
      <alignment horizontal="center" vertical="center" wrapText="1"/>
    </xf>
    <xf numFmtId="9" fontId="13" fillId="0" borderId="3" xfId="0" applyNumberFormat="1" applyFont="1" applyFill="1" applyBorder="1" applyAlignment="1">
      <alignment horizontal="center" vertical="center" wrapText="1"/>
    </xf>
    <xf numFmtId="0" fontId="12" fillId="0" borderId="11"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0" fontId="12" fillId="0" borderId="3" xfId="0" applyNumberFormat="1" applyFont="1" applyFill="1" applyBorder="1" applyAlignment="1">
      <alignment horizontal="center" vertical="center" wrapText="1"/>
    </xf>
    <xf numFmtId="0" fontId="0" fillId="0" borderId="0" xfId="0" applyFont="1" applyAlignment="1">
      <alignment horizontal="center" vertical="center"/>
    </xf>
    <xf numFmtId="0" fontId="14" fillId="0" borderId="4" xfId="0" applyFont="1" applyBorder="1">
      <alignment vertical="center"/>
    </xf>
    <xf numFmtId="0" fontId="15" fillId="0" borderId="0" xfId="0" applyFont="1" applyBorder="1" applyAlignment="1">
      <alignment vertical="center" wrapText="1"/>
    </xf>
    <xf numFmtId="0" fontId="14" fillId="0" borderId="4" xfId="0" applyFont="1" applyBorder="1" applyAlignment="1">
      <alignment vertical="center" wrapText="1"/>
    </xf>
    <xf numFmtId="0" fontId="11" fillId="0" borderId="4" xfId="0" applyFont="1" applyBorder="1" applyAlignment="1">
      <alignment horizontal="right" vertical="center" wrapText="1"/>
    </xf>
    <xf numFmtId="0" fontId="14" fillId="0" borderId="5" xfId="0" applyFont="1" applyBorder="1">
      <alignment vertical="center"/>
    </xf>
    <xf numFmtId="0" fontId="3" fillId="0" borderId="4" xfId="0" applyFont="1" applyBorder="1" applyAlignment="1">
      <alignment horizontal="center" vertical="center"/>
    </xf>
    <xf numFmtId="0" fontId="14" fillId="0" borderId="1" xfId="0" applyFont="1" applyBorder="1">
      <alignment vertical="center"/>
    </xf>
    <xf numFmtId="0" fontId="11" fillId="0" borderId="1" xfId="0" applyFont="1" applyBorder="1" applyAlignment="1">
      <alignment horizontal="left" vertical="center"/>
    </xf>
    <xf numFmtId="0" fontId="11" fillId="0" borderId="1" xfId="0" applyFont="1" applyBorder="1" applyAlignment="1">
      <alignment horizontal="center" vertical="center"/>
    </xf>
    <xf numFmtId="0" fontId="14" fillId="0" borderId="13" xfId="0" applyFont="1" applyBorder="1">
      <alignment vertical="center"/>
    </xf>
    <xf numFmtId="0" fontId="16" fillId="0" borderId="3" xfId="0" applyFont="1" applyFill="1" applyBorder="1" applyAlignment="1">
      <alignment horizontal="center" vertical="center"/>
    </xf>
    <xf numFmtId="0" fontId="14" fillId="0" borderId="6" xfId="0" applyFont="1" applyBorder="1">
      <alignment vertical="center"/>
    </xf>
    <xf numFmtId="0" fontId="14" fillId="0" borderId="5" xfId="0" applyFont="1" applyBorder="1" applyAlignment="1">
      <alignment vertical="center" wrapText="1"/>
    </xf>
    <xf numFmtId="0" fontId="14" fillId="0" borderId="6" xfId="0" applyFont="1" applyBorder="1" applyAlignment="1">
      <alignment vertical="center" wrapText="1"/>
    </xf>
    <xf numFmtId="0" fontId="17" fillId="0" borderId="5" xfId="0" applyFont="1" applyBorder="1">
      <alignment vertical="center"/>
    </xf>
    <xf numFmtId="4" fontId="16" fillId="0" borderId="3" xfId="0" applyNumberFormat="1" applyFont="1" applyFill="1" applyBorder="1" applyAlignment="1">
      <alignment horizontal="right" vertical="center"/>
    </xf>
    <xf numFmtId="0" fontId="17" fillId="0" borderId="6" xfId="0" applyFont="1" applyBorder="1" applyAlignment="1">
      <alignment vertical="center" wrapText="1"/>
    </xf>
    <xf numFmtId="0" fontId="14" fillId="0" borderId="5" xfId="0" applyFont="1" applyBorder="1" applyAlignment="1">
      <alignment horizontal="center" vertical="center" wrapText="1"/>
    </xf>
    <xf numFmtId="0" fontId="11" fillId="0" borderId="3" xfId="0" applyFont="1" applyFill="1" applyBorder="1" applyAlignment="1">
      <alignment horizontal="center" vertical="center"/>
    </xf>
    <xf numFmtId="4" fontId="11" fillId="0" borderId="3" xfId="0" applyNumberFormat="1" applyFont="1" applyFill="1" applyBorder="1" applyAlignment="1">
      <alignment horizontal="center" vertical="center"/>
    </xf>
    <xf numFmtId="0" fontId="14" fillId="0" borderId="6" xfId="0" applyFont="1" applyBorder="1" applyAlignment="1">
      <alignment horizontal="center" vertical="center"/>
    </xf>
    <xf numFmtId="0" fontId="11" fillId="0" borderId="3" xfId="0" applyFont="1" applyFill="1" applyBorder="1" applyAlignment="1">
      <alignment horizontal="left" vertical="center"/>
    </xf>
    <xf numFmtId="4" fontId="11" fillId="0" borderId="3" xfId="0" applyNumberFormat="1" applyFont="1" applyFill="1" applyBorder="1" applyAlignment="1">
      <alignment horizontal="right" vertical="center"/>
    </xf>
    <xf numFmtId="0" fontId="14" fillId="0" borderId="14" xfId="0" applyFont="1" applyBorder="1">
      <alignment vertical="center"/>
    </xf>
    <xf numFmtId="0" fontId="14" fillId="0" borderId="14" xfId="0" applyFont="1" applyBorder="1" applyAlignment="1">
      <alignment vertical="center" wrapText="1"/>
    </xf>
    <xf numFmtId="0" fontId="14" fillId="0" borderId="2" xfId="0" applyFont="1" applyBorder="1" applyAlignment="1">
      <alignment vertical="center" wrapText="1"/>
    </xf>
    <xf numFmtId="0" fontId="16" fillId="0" borderId="3" xfId="0" applyFont="1" applyFill="1" applyBorder="1" applyAlignment="1">
      <alignment horizontal="center" vertical="center" wrapText="1"/>
    </xf>
    <xf numFmtId="0" fontId="17" fillId="0" borderId="5" xfId="0" applyFont="1" applyBorder="1" applyAlignment="1">
      <alignment horizontal="center" vertical="center"/>
    </xf>
    <xf numFmtId="4" fontId="16" fillId="0" borderId="3" xfId="0" applyNumberFormat="1" applyFont="1" applyFill="1" applyBorder="1" applyAlignment="1">
      <alignment horizontal="center" vertical="center"/>
    </xf>
    <xf numFmtId="0" fontId="17" fillId="0" borderId="6" xfId="0" applyFont="1" applyBorder="1" applyAlignment="1">
      <alignment horizontal="center" vertical="center" wrapText="1"/>
    </xf>
    <xf numFmtId="49" fontId="11" fillId="0" borderId="3" xfId="0" applyNumberFormat="1" applyFont="1" applyFill="1" applyBorder="1" applyAlignment="1" applyProtection="1">
      <alignment horizontal="center" vertical="center" wrapText="1"/>
    </xf>
    <xf numFmtId="0" fontId="0" fillId="0" borderId="0" xfId="0" applyFont="1" applyFill="1">
      <alignment vertical="center"/>
    </xf>
    <xf numFmtId="0" fontId="14" fillId="0" borderId="4" xfId="0" applyFont="1" applyFill="1" applyBorder="1">
      <alignment vertical="center"/>
    </xf>
    <xf numFmtId="0" fontId="15" fillId="0" borderId="0" xfId="0" applyFont="1" applyFill="1" applyBorder="1" applyAlignment="1">
      <alignment vertical="center" wrapText="1"/>
    </xf>
    <xf numFmtId="0" fontId="11" fillId="0" borderId="4" xfId="0" applyFont="1" applyFill="1" applyBorder="1" applyAlignment="1">
      <alignment horizontal="right" vertical="center" wrapText="1"/>
    </xf>
    <xf numFmtId="0" fontId="14" fillId="0" borderId="5" xfId="0" applyFont="1" applyFill="1" applyBorder="1">
      <alignment vertical="center"/>
    </xf>
    <xf numFmtId="0" fontId="3" fillId="0" borderId="4" xfId="0" applyFont="1" applyFill="1" applyBorder="1" applyAlignment="1">
      <alignment horizontal="center" vertical="center"/>
    </xf>
    <xf numFmtId="0" fontId="14" fillId="0" borderId="1" xfId="0" applyFont="1" applyFill="1" applyBorder="1">
      <alignment vertical="center"/>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4" fillId="0" borderId="13" xfId="0" applyFont="1" applyFill="1" applyBorder="1">
      <alignment vertical="center"/>
    </xf>
    <xf numFmtId="0" fontId="14" fillId="0" borderId="5" xfId="0" applyFont="1" applyFill="1" applyBorder="1" applyAlignment="1">
      <alignment vertical="center" wrapText="1"/>
    </xf>
    <xf numFmtId="0" fontId="14" fillId="0" borderId="6" xfId="0" applyFont="1" applyFill="1" applyBorder="1">
      <alignment vertical="center"/>
    </xf>
    <xf numFmtId="0" fontId="14" fillId="0" borderId="6" xfId="0" applyFont="1" applyFill="1" applyBorder="1" applyAlignment="1">
      <alignment vertical="center" wrapText="1"/>
    </xf>
    <xf numFmtId="0" fontId="17" fillId="0" borderId="5" xfId="0" applyFont="1" applyFill="1" applyBorder="1">
      <alignment vertical="center"/>
    </xf>
    <xf numFmtId="0" fontId="17" fillId="0" borderId="6" xfId="0" applyFont="1" applyFill="1" applyBorder="1" applyAlignment="1">
      <alignment vertical="center" wrapText="1"/>
    </xf>
    <xf numFmtId="49" fontId="11" fillId="0" borderId="3"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4" fillId="0" borderId="14" xfId="0" applyFont="1" applyFill="1" applyBorder="1">
      <alignment vertical="center"/>
    </xf>
    <xf numFmtId="0" fontId="14" fillId="0" borderId="14" xfId="0" applyFont="1" applyFill="1" applyBorder="1" applyAlignment="1">
      <alignment vertical="center" wrapText="1"/>
    </xf>
    <xf numFmtId="0" fontId="14" fillId="0" borderId="2" xfId="0" applyFont="1" applyFill="1" applyBorder="1" applyAlignment="1">
      <alignment vertical="center" wrapText="1"/>
    </xf>
    <xf numFmtId="0" fontId="0" fillId="0" borderId="0" xfId="0" applyFont="1" applyFill="1" applyAlignment="1">
      <alignment vertical="center"/>
    </xf>
    <xf numFmtId="0" fontId="18" fillId="0" borderId="4" xfId="0" applyFont="1" applyFill="1" applyBorder="1" applyAlignment="1">
      <alignment vertical="center"/>
    </xf>
    <xf numFmtId="0" fontId="19" fillId="0" borderId="4" xfId="0" applyFont="1" applyFill="1" applyBorder="1" applyAlignment="1">
      <alignment vertical="center" wrapText="1"/>
    </xf>
    <xf numFmtId="0" fontId="20" fillId="0" borderId="4" xfId="0" applyFont="1" applyFill="1" applyBorder="1" applyAlignment="1">
      <alignment vertical="center"/>
    </xf>
    <xf numFmtId="0" fontId="21" fillId="0" borderId="4" xfId="0" applyFont="1" applyFill="1" applyBorder="1" applyAlignment="1">
      <alignment horizontal="right" vertical="center" wrapText="1"/>
    </xf>
    <xf numFmtId="0" fontId="19" fillId="0" borderId="6" xfId="0" applyFont="1" applyFill="1" applyBorder="1" applyAlignment="1">
      <alignment vertical="center" wrapText="1"/>
    </xf>
    <xf numFmtId="0" fontId="22" fillId="0" borderId="4" xfId="0" applyFont="1" applyFill="1" applyBorder="1" applyAlignment="1">
      <alignment horizontal="center" vertical="center"/>
    </xf>
    <xf numFmtId="0" fontId="20" fillId="0" borderId="1" xfId="0" applyFont="1" applyFill="1" applyBorder="1" applyAlignment="1">
      <alignment vertical="center"/>
    </xf>
    <xf numFmtId="0" fontId="18" fillId="0" borderId="1" xfId="0" applyFont="1" applyFill="1" applyBorder="1" applyAlignment="1">
      <alignment horizontal="left" vertical="center"/>
    </xf>
    <xf numFmtId="0" fontId="18" fillId="0" borderId="1" xfId="0" applyFont="1" applyFill="1" applyBorder="1" applyAlignment="1">
      <alignment horizontal="right" vertical="center"/>
    </xf>
    <xf numFmtId="0" fontId="20" fillId="0" borderId="5" xfId="0" applyFont="1" applyFill="1" applyBorder="1" applyAlignment="1">
      <alignment vertical="center"/>
    </xf>
    <xf numFmtId="0" fontId="23" fillId="0" borderId="3" xfId="0" applyFont="1" applyFill="1" applyBorder="1" applyAlignment="1">
      <alignment horizontal="center" vertical="center"/>
    </xf>
    <xf numFmtId="0" fontId="24" fillId="0" borderId="0" xfId="0" applyFont="1" applyFill="1" applyBorder="1" applyAlignment="1">
      <alignment vertical="center" wrapText="1"/>
    </xf>
    <xf numFmtId="177" fontId="23" fillId="0" borderId="3" xfId="0" applyNumberFormat="1" applyFont="1" applyFill="1" applyBorder="1" applyAlignment="1">
      <alignment horizontal="right" vertical="center"/>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177" fontId="18" fillId="0" borderId="3" xfId="0" applyNumberFormat="1" applyFont="1" applyFill="1" applyBorder="1" applyAlignment="1">
      <alignment horizontal="center" vertical="center"/>
    </xf>
    <xf numFmtId="177" fontId="0" fillId="0" borderId="3" xfId="0" applyNumberFormat="1" applyFont="1" applyFill="1" applyBorder="1" applyAlignment="1">
      <alignment horizontal="center" vertical="center"/>
    </xf>
    <xf numFmtId="177" fontId="21" fillId="0" borderId="3" xfId="0" applyNumberFormat="1" applyFont="1" applyFill="1" applyBorder="1" applyAlignment="1">
      <alignment horizontal="center" vertical="center"/>
    </xf>
    <xf numFmtId="177" fontId="21" fillId="0" borderId="3" xfId="0" applyNumberFormat="1" applyFont="1" applyBorder="1" applyAlignment="1">
      <alignment horizontal="center" vertical="center"/>
    </xf>
    <xf numFmtId="4" fontId="21" fillId="0" borderId="3" xfId="0" applyNumberFormat="1" applyFont="1" applyBorder="1" applyAlignment="1">
      <alignment horizontal="center" vertical="center"/>
    </xf>
    <xf numFmtId="0" fontId="18" fillId="0" borderId="4" xfId="0" applyFont="1" applyFill="1" applyBorder="1" applyAlignment="1">
      <alignment horizontal="right" vertical="center" wrapText="1"/>
    </xf>
    <xf numFmtId="0" fontId="20" fillId="0" borderId="6" xfId="0" applyFont="1" applyFill="1" applyBorder="1" applyAlignment="1">
      <alignment vertical="center"/>
    </xf>
    <xf numFmtId="0" fontId="19" fillId="0" borderId="1" xfId="0" applyFont="1" applyFill="1" applyBorder="1" applyAlignment="1">
      <alignment vertical="center" wrapText="1"/>
    </xf>
    <xf numFmtId="0" fontId="23" fillId="0" borderId="3" xfId="0" applyFont="1" applyFill="1" applyBorder="1" applyAlignment="1">
      <alignment horizontal="center" vertical="center" wrapText="1"/>
    </xf>
    <xf numFmtId="0" fontId="20" fillId="0" borderId="5" xfId="0" applyFont="1" applyFill="1" applyBorder="1" applyAlignment="1">
      <alignment vertical="center" wrapText="1"/>
    </xf>
    <xf numFmtId="0" fontId="20" fillId="0" borderId="6" xfId="0" applyFont="1" applyFill="1" applyBorder="1" applyAlignment="1">
      <alignment vertical="center" wrapText="1"/>
    </xf>
    <xf numFmtId="0" fontId="25" fillId="0" borderId="5" xfId="0" applyFont="1" applyFill="1" applyBorder="1" applyAlignment="1">
      <alignment vertical="center"/>
    </xf>
    <xf numFmtId="4" fontId="23" fillId="0" borderId="3" xfId="0" applyNumberFormat="1" applyFont="1" applyFill="1" applyBorder="1" applyAlignment="1">
      <alignment horizontal="right" vertical="center"/>
    </xf>
    <xf numFmtId="0" fontId="25" fillId="0" borderId="6" xfId="0" applyFont="1" applyFill="1" applyBorder="1" applyAlignment="1">
      <alignment vertical="center" wrapText="1"/>
    </xf>
    <xf numFmtId="4" fontId="18" fillId="0" borderId="3" xfId="0" applyNumberFormat="1" applyFont="1" applyFill="1" applyBorder="1" applyAlignment="1">
      <alignment horizontal="center" vertical="center"/>
    </xf>
    <xf numFmtId="4" fontId="18" fillId="0" borderId="3" xfId="0" applyNumberFormat="1" applyFont="1" applyFill="1" applyBorder="1" applyAlignment="1">
      <alignment horizontal="right" vertical="center"/>
    </xf>
    <xf numFmtId="0" fontId="0" fillId="0" borderId="3" xfId="0" applyFont="1" applyFill="1" applyBorder="1">
      <alignment vertical="center"/>
    </xf>
    <xf numFmtId="0" fontId="24" fillId="0" borderId="4" xfId="0" applyFont="1" applyFill="1" applyBorder="1" applyAlignment="1">
      <alignment vertical="center" wrapText="1"/>
    </xf>
    <xf numFmtId="0" fontId="26" fillId="0" borderId="4" xfId="0" applyFont="1" applyFill="1" applyBorder="1" applyAlignment="1">
      <alignment horizontal="right" vertical="center" wrapText="1"/>
    </xf>
    <xf numFmtId="0" fontId="24" fillId="0" borderId="1" xfId="0" applyFont="1" applyFill="1" applyBorder="1" applyAlignment="1">
      <alignment vertical="center" wrapText="1"/>
    </xf>
    <xf numFmtId="0" fontId="11" fillId="0" borderId="1" xfId="0" applyFont="1" applyFill="1" applyBorder="1" applyAlignment="1">
      <alignment horizontal="right" vertical="center"/>
    </xf>
    <xf numFmtId="0" fontId="14" fillId="0" borderId="1" xfId="0" applyFont="1" applyFill="1" applyBorder="1" applyAlignment="1">
      <alignment vertical="center" wrapText="1"/>
    </xf>
    <xf numFmtId="0" fontId="16" fillId="0" borderId="7" xfId="0" applyFont="1" applyFill="1" applyBorder="1" applyAlignment="1">
      <alignment horizontal="center" vertical="center"/>
    </xf>
    <xf numFmtId="4" fontId="16" fillId="0" borderId="7" xfId="0" applyNumberFormat="1" applyFont="1" applyFill="1" applyBorder="1" applyAlignment="1">
      <alignment horizontal="right" vertical="center"/>
    </xf>
    <xf numFmtId="4" fontId="21" fillId="0"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4" xfId="0" applyFont="1" applyFill="1" applyBorder="1" applyAlignment="1">
      <alignment vertical="center"/>
    </xf>
    <xf numFmtId="0" fontId="19" fillId="0" borderId="4" xfId="0" applyFont="1" applyFill="1" applyBorder="1" applyAlignment="1">
      <alignment vertical="center"/>
    </xf>
    <xf numFmtId="0" fontId="21" fillId="0" borderId="4" xfId="0" applyFont="1" applyFill="1" applyBorder="1" applyAlignment="1">
      <alignment horizontal="right" vertical="center"/>
    </xf>
    <xf numFmtId="0" fontId="19" fillId="0" borderId="5" xfId="0" applyFont="1" applyFill="1" applyBorder="1" applyAlignment="1">
      <alignment vertical="center" wrapText="1"/>
    </xf>
    <xf numFmtId="0" fontId="27" fillId="0" borderId="4" xfId="0" applyFont="1" applyFill="1" applyBorder="1" applyAlignment="1">
      <alignment horizontal="center" vertical="center"/>
    </xf>
    <xf numFmtId="0" fontId="19" fillId="0" borderId="1" xfId="0" applyFont="1" applyFill="1" applyBorder="1" applyAlignment="1">
      <alignment vertical="center"/>
    </xf>
    <xf numFmtId="0" fontId="21" fillId="0" borderId="1" xfId="0" applyFont="1" applyFill="1" applyBorder="1" applyAlignment="1">
      <alignment horizontal="center" vertical="center"/>
    </xf>
    <xf numFmtId="0" fontId="19" fillId="0" borderId="13" xfId="0" applyFont="1" applyFill="1" applyBorder="1" applyAlignment="1">
      <alignment vertical="center" wrapText="1"/>
    </xf>
    <xf numFmtId="0" fontId="19" fillId="0" borderId="5" xfId="0" applyFont="1" applyFill="1" applyBorder="1" applyAlignment="1">
      <alignment vertical="center"/>
    </xf>
    <xf numFmtId="0" fontId="18" fillId="0" borderId="3" xfId="0" applyFont="1" applyFill="1" applyBorder="1" applyAlignment="1">
      <alignment horizontal="left" vertical="center"/>
    </xf>
    <xf numFmtId="4" fontId="18" fillId="0" borderId="3" xfId="0" applyNumberFormat="1" applyFont="1" applyBorder="1" applyAlignment="1">
      <alignment horizontal="center" vertical="center"/>
    </xf>
    <xf numFmtId="0" fontId="18" fillId="0" borderId="3" xfId="0" applyFont="1" applyFill="1" applyBorder="1" applyAlignment="1">
      <alignment horizontal="left" vertical="center" wrapText="1"/>
    </xf>
    <xf numFmtId="0" fontId="19" fillId="0" borderId="14" xfId="0" applyFont="1" applyFill="1" applyBorder="1" applyAlignment="1">
      <alignment vertical="center"/>
    </xf>
    <xf numFmtId="0" fontId="19" fillId="0" borderId="2" xfId="0" applyFont="1" applyFill="1" applyBorder="1" applyAlignment="1">
      <alignment vertical="center" wrapText="1"/>
    </xf>
    <xf numFmtId="0" fontId="14" fillId="0" borderId="4" xfId="0" applyFont="1" applyFill="1" applyBorder="1" applyAlignment="1">
      <alignment vertical="center" wrapText="1"/>
    </xf>
    <xf numFmtId="177" fontId="11" fillId="0" borderId="3" xfId="0" applyNumberFormat="1" applyFont="1" applyFill="1" applyBorder="1" applyAlignment="1">
      <alignment horizontal="center" vertical="center"/>
    </xf>
    <xf numFmtId="177" fontId="16" fillId="0" borderId="3" xfId="0" applyNumberFormat="1" applyFont="1" applyFill="1" applyBorder="1" applyAlignment="1">
      <alignment horizontal="center" vertical="center"/>
    </xf>
    <xf numFmtId="0" fontId="28" fillId="0" borderId="0" xfId="0" applyFont="1" applyFill="1" applyAlignment="1">
      <alignment horizontal="center" vertical="center"/>
    </xf>
    <xf numFmtId="0" fontId="0" fillId="0" borderId="0" xfId="0" applyFont="1" applyFill="1" applyAlignment="1">
      <alignment horizontal="center" vertical="center"/>
    </xf>
    <xf numFmtId="0" fontId="23" fillId="0" borderId="15" xfId="0" applyFont="1" applyFill="1" applyBorder="1" applyAlignment="1">
      <alignment horizontal="center" vertical="center"/>
    </xf>
    <xf numFmtId="0" fontId="16" fillId="0" borderId="7" xfId="0" applyFont="1" applyFill="1" applyBorder="1" applyAlignment="1">
      <alignment horizontal="center" vertical="center" wrapText="1"/>
    </xf>
    <xf numFmtId="0" fontId="23" fillId="0" borderId="16" xfId="0" applyFont="1" applyFill="1" applyBorder="1" applyAlignment="1">
      <alignment horizontal="center" vertical="center"/>
    </xf>
    <xf numFmtId="0" fontId="17" fillId="0" borderId="5" xfId="0" applyFont="1" applyFill="1" applyBorder="1" applyAlignment="1">
      <alignment horizontal="center" vertical="center"/>
    </xf>
    <xf numFmtId="4" fontId="23" fillId="0" borderId="3" xfId="0" applyNumberFormat="1" applyFont="1" applyBorder="1" applyAlignment="1">
      <alignment horizontal="center" vertical="center"/>
    </xf>
    <xf numFmtId="0" fontId="17" fillId="0" borderId="6"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wrapText="1"/>
    </xf>
    <xf numFmtId="4" fontId="18" fillId="0" borderId="3" xfId="0" applyNumberFormat="1" applyFont="1" applyBorder="1" applyAlignment="1">
      <alignment horizontal="right" vertical="center"/>
    </xf>
    <xf numFmtId="0" fontId="29" fillId="0" borderId="6" xfId="0" applyFont="1" applyFill="1" applyBorder="1" applyAlignment="1">
      <alignment vertical="center" wrapText="1"/>
    </xf>
    <xf numFmtId="0" fontId="29" fillId="0" borderId="5" xfId="0" applyFont="1" applyFill="1" applyBorder="1" applyAlignment="1">
      <alignment vertical="center" wrapText="1"/>
    </xf>
    <xf numFmtId="0" fontId="29" fillId="0" borderId="3" xfId="0" applyFont="1" applyFill="1" applyBorder="1" applyAlignment="1">
      <alignment vertical="center" wrapText="1"/>
    </xf>
    <xf numFmtId="0" fontId="30" fillId="0" borderId="5" xfId="0" applyFont="1" applyFill="1" applyBorder="1" applyAlignment="1">
      <alignment vertical="center" wrapText="1"/>
    </xf>
    <xf numFmtId="0" fontId="30" fillId="0" borderId="6" xfId="0" applyFont="1" applyFill="1" applyBorder="1" applyAlignment="1">
      <alignment vertical="center" wrapText="1"/>
    </xf>
    <xf numFmtId="0" fontId="29" fillId="0" borderId="14" xfId="0" applyFont="1" applyFill="1" applyBorder="1" applyAlignment="1">
      <alignment vertical="center" wrapText="1"/>
    </xf>
    <xf numFmtId="0" fontId="19" fillId="0" borderId="17"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8" fontId="3" fillId="0" borderId="0" xfId="0" applyNumberFormat="1" applyFont="1" applyFill="1" applyBorder="1" applyAlignment="1">
      <alignment horizontal="center" vertical="center" wrapText="1"/>
    </xf>
    <xf numFmtId="0" fontId="18" fillId="0" borderId="3"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externalLink" Target="externalLinks/externalLink13.xml"/><Relationship Id="rId32" Type="http://schemas.openxmlformats.org/officeDocument/2006/relationships/externalLink" Target="externalLinks/externalLink12.xml"/><Relationship Id="rId31" Type="http://schemas.openxmlformats.org/officeDocument/2006/relationships/externalLink" Target="externalLinks/externalLink11.xml"/><Relationship Id="rId30" Type="http://schemas.openxmlformats.org/officeDocument/2006/relationships/externalLink" Target="externalLinks/externalLink10.xml"/><Relationship Id="rId3" Type="http://schemas.openxmlformats.org/officeDocument/2006/relationships/worksheet" Target="worksheets/sheet3.xml"/><Relationship Id="rId29" Type="http://schemas.openxmlformats.org/officeDocument/2006/relationships/externalLink" Target="externalLinks/externalLink9.xml"/><Relationship Id="rId28" Type="http://schemas.openxmlformats.org/officeDocument/2006/relationships/externalLink" Target="externalLinks/externalLink8.xml"/><Relationship Id="rId27" Type="http://schemas.openxmlformats.org/officeDocument/2006/relationships/externalLink" Target="externalLinks/externalLink7.xml"/><Relationship Id="rId26" Type="http://schemas.openxmlformats.org/officeDocument/2006/relationships/externalLink" Target="externalLinks/externalLink6.xml"/><Relationship Id="rId25" Type="http://schemas.openxmlformats.org/officeDocument/2006/relationships/externalLink" Target="externalLinks/externalLink5.xml"/><Relationship Id="rId24" Type="http://schemas.openxmlformats.org/officeDocument/2006/relationships/externalLink" Target="externalLinks/externalLink4.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15" sqref="A15"/>
    </sheetView>
  </sheetViews>
  <sheetFormatPr defaultColWidth="9" defaultRowHeight="14.25" outlineLevelRow="2"/>
  <cols>
    <col min="1" max="1" width="123.133333333333" style="180" customWidth="1"/>
    <col min="2" max="16384" width="9" style="180"/>
  </cols>
  <sheetData>
    <row r="1" ht="137" customHeight="1" spans="1:1">
      <c r="A1" s="181" t="s">
        <v>0</v>
      </c>
    </row>
    <row r="2" ht="96" customHeight="1" spans="1:1">
      <c r="A2" s="181" t="s">
        <v>1</v>
      </c>
    </row>
    <row r="3" ht="60" customHeight="1" spans="1:1">
      <c r="A3" s="182">
        <v>46112</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L13" sqref="L1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51"/>
      <c r="B1" s="21"/>
      <c r="C1" s="52"/>
      <c r="D1" s="53"/>
      <c r="E1" s="53"/>
      <c r="F1" s="53"/>
      <c r="G1" s="53"/>
      <c r="H1" s="53"/>
      <c r="I1" s="54" t="s">
        <v>209</v>
      </c>
      <c r="J1" s="55"/>
    </row>
    <row r="2" ht="22.8" customHeight="1" spans="1:10">
      <c r="A2" s="51"/>
      <c r="B2" s="56" t="s">
        <v>210</v>
      </c>
      <c r="C2" s="56"/>
      <c r="D2" s="56"/>
      <c r="E2" s="56"/>
      <c r="F2" s="56"/>
      <c r="G2" s="56"/>
      <c r="H2" s="56"/>
      <c r="I2" s="56"/>
      <c r="J2" s="55" t="s">
        <v>3</v>
      </c>
    </row>
    <row r="3" ht="19.55" customHeight="1" spans="1:10">
      <c r="A3" s="57"/>
      <c r="B3" s="58" t="s">
        <v>5</v>
      </c>
      <c r="C3" s="58"/>
      <c r="D3" s="59"/>
      <c r="E3" s="59"/>
      <c r="F3" s="59"/>
      <c r="G3" s="59"/>
      <c r="H3" s="59"/>
      <c r="I3" s="59" t="s">
        <v>6</v>
      </c>
      <c r="J3" s="60"/>
    </row>
    <row r="4" ht="24.4" customHeight="1" spans="1:10">
      <c r="A4" s="55"/>
      <c r="B4" s="61" t="s">
        <v>211</v>
      </c>
      <c r="C4" s="61" t="s">
        <v>71</v>
      </c>
      <c r="D4" s="61" t="s">
        <v>212</v>
      </c>
      <c r="E4" s="61"/>
      <c r="F4" s="61"/>
      <c r="G4" s="61"/>
      <c r="H4" s="61"/>
      <c r="I4" s="61"/>
      <c r="J4" s="62"/>
    </row>
    <row r="5" ht="24.4" customHeight="1" spans="1:10">
      <c r="A5" s="63"/>
      <c r="B5" s="61"/>
      <c r="C5" s="61"/>
      <c r="D5" s="61" t="s">
        <v>59</v>
      </c>
      <c r="E5" s="77" t="s">
        <v>213</v>
      </c>
      <c r="F5" s="61" t="s">
        <v>214</v>
      </c>
      <c r="G5" s="61"/>
      <c r="H5" s="61"/>
      <c r="I5" s="61" t="s">
        <v>215</v>
      </c>
      <c r="J5" s="62"/>
    </row>
    <row r="6" ht="24.4" customHeight="1" spans="1:10">
      <c r="A6" s="63"/>
      <c r="B6" s="61"/>
      <c r="C6" s="61"/>
      <c r="D6" s="61"/>
      <c r="E6" s="77"/>
      <c r="F6" s="61" t="s">
        <v>158</v>
      </c>
      <c r="G6" s="61" t="s">
        <v>216</v>
      </c>
      <c r="H6" s="61" t="s">
        <v>217</v>
      </c>
      <c r="I6" s="61"/>
      <c r="J6" s="64"/>
    </row>
    <row r="7" s="50" customFormat="1" ht="22.8" customHeight="1" spans="1:10">
      <c r="A7" s="78"/>
      <c r="B7" s="61"/>
      <c r="C7" s="61" t="s">
        <v>72</v>
      </c>
      <c r="D7" s="79">
        <f t="shared" ref="D7:I7" si="0">D8</f>
        <v>150000</v>
      </c>
      <c r="E7" s="79">
        <f t="shared" si="0"/>
        <v>0</v>
      </c>
      <c r="F7" s="79">
        <f t="shared" si="0"/>
        <v>150000</v>
      </c>
      <c r="G7" s="79">
        <f t="shared" si="0"/>
        <v>0</v>
      </c>
      <c r="H7" s="79">
        <f t="shared" si="0"/>
        <v>150000</v>
      </c>
      <c r="I7" s="79">
        <f t="shared" si="0"/>
        <v>0</v>
      </c>
      <c r="J7" s="80"/>
    </row>
    <row r="8" s="50" customFormat="1" ht="22.8" customHeight="1" spans="1:10">
      <c r="A8" s="78"/>
      <c r="B8" s="69">
        <v>124002</v>
      </c>
      <c r="C8" s="81" t="s">
        <v>0</v>
      </c>
      <c r="D8" s="70">
        <f>E8+F8+I8</f>
        <v>150000</v>
      </c>
      <c r="E8" s="70">
        <v>0</v>
      </c>
      <c r="F8" s="70">
        <f>G8+H8</f>
        <v>150000</v>
      </c>
      <c r="G8" s="70">
        <v>0</v>
      </c>
      <c r="H8" s="70">
        <v>150000</v>
      </c>
      <c r="I8" s="70">
        <v>0</v>
      </c>
      <c r="J8" s="80"/>
    </row>
    <row r="9" s="50" customFormat="1" ht="22.8" customHeight="1" spans="1:10">
      <c r="A9" s="78"/>
      <c r="B9" s="61"/>
      <c r="C9" s="61"/>
      <c r="D9" s="79"/>
      <c r="E9" s="79"/>
      <c r="F9" s="79"/>
      <c r="G9" s="79"/>
      <c r="H9" s="79"/>
      <c r="I9" s="79"/>
      <c r="J9" s="80"/>
    </row>
    <row r="10" s="50" customFormat="1" ht="22.8" customHeight="1" spans="1:10">
      <c r="A10" s="78"/>
      <c r="B10" s="61"/>
      <c r="C10" s="61"/>
      <c r="D10" s="79"/>
      <c r="E10" s="79"/>
      <c r="F10" s="79"/>
      <c r="G10" s="79"/>
      <c r="H10" s="79"/>
      <c r="I10" s="79"/>
      <c r="J10" s="80"/>
    </row>
    <row r="11" ht="22.8" customHeight="1" spans="1:10">
      <c r="A11" s="65"/>
      <c r="B11" s="61"/>
      <c r="C11" s="61"/>
      <c r="D11" s="66"/>
      <c r="E11" s="66"/>
      <c r="F11" s="66"/>
      <c r="G11" s="66"/>
      <c r="H11" s="66"/>
      <c r="I11" s="66"/>
      <c r="J11" s="67"/>
    </row>
    <row r="12" ht="22.8" customHeight="1" spans="1:10">
      <c r="A12" s="65"/>
      <c r="B12" s="61"/>
      <c r="C12" s="61"/>
      <c r="D12" s="66"/>
      <c r="E12" s="66"/>
      <c r="F12" s="66"/>
      <c r="G12" s="66"/>
      <c r="H12" s="66"/>
      <c r="I12" s="66"/>
      <c r="J12" s="67"/>
    </row>
    <row r="13" ht="22.8" customHeight="1" spans="1:10">
      <c r="A13" s="65"/>
      <c r="B13" s="61"/>
      <c r="C13" s="61"/>
      <c r="D13" s="66"/>
      <c r="E13" s="66"/>
      <c r="F13" s="66"/>
      <c r="G13" s="66"/>
      <c r="H13" s="66"/>
      <c r="I13" s="66"/>
      <c r="J13" s="67"/>
    </row>
    <row r="14" ht="22.8" customHeight="1" spans="1:10">
      <c r="A14" s="65"/>
      <c r="B14" s="61"/>
      <c r="C14" s="61"/>
      <c r="D14" s="66"/>
      <c r="E14" s="66"/>
      <c r="F14" s="66"/>
      <c r="G14" s="66"/>
      <c r="H14" s="66"/>
      <c r="I14" s="66"/>
      <c r="J14" s="67"/>
    </row>
    <row r="15" ht="22.8" customHeight="1" spans="1:10">
      <c r="A15" s="65"/>
      <c r="B15" s="61"/>
      <c r="C15" s="61"/>
      <c r="D15" s="66"/>
      <c r="E15" s="66"/>
      <c r="F15" s="66"/>
      <c r="G15" s="66"/>
      <c r="H15" s="66"/>
      <c r="I15" s="66"/>
      <c r="J15" s="67"/>
    </row>
    <row r="16" ht="22.8" customHeight="1" spans="1:10">
      <c r="A16" s="65"/>
      <c r="B16" s="61"/>
      <c r="C16" s="61"/>
      <c r="D16" s="66"/>
      <c r="E16" s="66"/>
      <c r="F16" s="66"/>
      <c r="G16" s="66"/>
      <c r="H16" s="66"/>
      <c r="I16" s="66"/>
      <c r="J16" s="6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L13" sqref="L1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51"/>
      <c r="B1" s="21"/>
      <c r="C1" s="21"/>
      <c r="D1" s="21"/>
      <c r="E1" s="52"/>
      <c r="F1" s="52"/>
      <c r="G1" s="53"/>
      <c r="H1" s="53"/>
      <c r="I1" s="54" t="s">
        <v>218</v>
      </c>
      <c r="J1" s="55"/>
    </row>
    <row r="2" ht="22.8" customHeight="1" spans="1:10">
      <c r="A2" s="51"/>
      <c r="B2" s="56" t="s">
        <v>219</v>
      </c>
      <c r="C2" s="56"/>
      <c r="D2" s="56"/>
      <c r="E2" s="56"/>
      <c r="F2" s="56"/>
      <c r="G2" s="56"/>
      <c r="H2" s="56"/>
      <c r="I2" s="56"/>
      <c r="J2" s="55"/>
    </row>
    <row r="3" ht="19.55" customHeight="1" spans="1:10">
      <c r="A3" s="57"/>
      <c r="B3" s="58" t="s">
        <v>5</v>
      </c>
      <c r="C3" s="58"/>
      <c r="D3" s="58"/>
      <c r="E3" s="58"/>
      <c r="F3" s="58"/>
      <c r="G3" s="57"/>
      <c r="H3" s="57"/>
      <c r="I3" s="59" t="s">
        <v>6</v>
      </c>
      <c r="J3" s="60"/>
    </row>
    <row r="4" ht="24.4" customHeight="1" spans="1:10">
      <c r="A4" s="55"/>
      <c r="B4" s="61" t="s">
        <v>9</v>
      </c>
      <c r="C4" s="61"/>
      <c r="D4" s="61"/>
      <c r="E4" s="61"/>
      <c r="F4" s="61"/>
      <c r="G4" s="61" t="s">
        <v>220</v>
      </c>
      <c r="H4" s="61"/>
      <c r="I4" s="61"/>
      <c r="J4" s="62"/>
    </row>
    <row r="5" ht="24.4" customHeight="1" spans="1:10">
      <c r="A5" s="63"/>
      <c r="B5" s="61" t="s">
        <v>79</v>
      </c>
      <c r="C5" s="61"/>
      <c r="D5" s="61"/>
      <c r="E5" s="61" t="s">
        <v>70</v>
      </c>
      <c r="F5" s="61" t="s">
        <v>71</v>
      </c>
      <c r="G5" s="61" t="s">
        <v>59</v>
      </c>
      <c r="H5" s="61" t="s">
        <v>75</v>
      </c>
      <c r="I5" s="61" t="s">
        <v>76</v>
      </c>
      <c r="J5" s="62"/>
    </row>
    <row r="6" ht="24.4" customHeight="1" spans="1:10">
      <c r="A6" s="63"/>
      <c r="B6" s="61" t="s">
        <v>80</v>
      </c>
      <c r="C6" s="61" t="s">
        <v>81</v>
      </c>
      <c r="D6" s="61" t="s">
        <v>82</v>
      </c>
      <c r="E6" s="61"/>
      <c r="F6" s="61"/>
      <c r="G6" s="61"/>
      <c r="H6" s="61"/>
      <c r="I6" s="61"/>
      <c r="J6" s="64"/>
    </row>
    <row r="7" ht="22.8" customHeight="1" spans="1:10">
      <c r="A7" s="65"/>
      <c r="B7" s="61"/>
      <c r="C7" s="61"/>
      <c r="D7" s="61"/>
      <c r="E7" s="61"/>
      <c r="F7" s="61" t="s">
        <v>72</v>
      </c>
      <c r="G7" s="66"/>
      <c r="H7" s="66"/>
      <c r="I7" s="66"/>
      <c r="J7" s="67"/>
    </row>
    <row r="8" ht="22.8" customHeight="1" spans="1:10">
      <c r="A8" s="65"/>
      <c r="B8" s="61"/>
      <c r="C8" s="61"/>
      <c r="D8" s="61"/>
      <c r="E8" s="69"/>
      <c r="F8" s="69"/>
      <c r="G8" s="66"/>
      <c r="H8" s="66"/>
      <c r="I8" s="66"/>
      <c r="J8" s="67"/>
    </row>
    <row r="9" ht="22.8" customHeight="1" spans="1:10">
      <c r="A9" s="65"/>
      <c r="B9" s="61"/>
      <c r="C9" s="61"/>
      <c r="D9" s="61"/>
      <c r="E9" s="69"/>
      <c r="F9" s="69"/>
      <c r="G9" s="66"/>
      <c r="H9" s="66"/>
      <c r="I9" s="66"/>
      <c r="J9" s="67"/>
    </row>
    <row r="10" ht="22.8" customHeight="1" spans="1:10">
      <c r="A10" s="65"/>
      <c r="B10" s="61"/>
      <c r="C10" s="61"/>
      <c r="D10" s="61"/>
      <c r="E10" s="61"/>
      <c r="F10" s="61"/>
      <c r="G10" s="66"/>
      <c r="H10" s="66"/>
      <c r="I10" s="66"/>
      <c r="J10" s="67"/>
    </row>
    <row r="11" ht="22.8" customHeight="1" spans="1:10">
      <c r="A11" s="65"/>
      <c r="B11" s="61"/>
      <c r="C11" s="61"/>
      <c r="D11" s="61"/>
      <c r="E11" s="61"/>
      <c r="F11" s="61"/>
      <c r="G11" s="66"/>
      <c r="H11" s="66"/>
      <c r="I11" s="66"/>
      <c r="J11" s="67"/>
    </row>
    <row r="12" ht="22.8" customHeight="1" spans="1:10">
      <c r="A12" s="65"/>
      <c r="B12" s="61"/>
      <c r="C12" s="61"/>
      <c r="D12" s="61"/>
      <c r="E12" s="61"/>
      <c r="F12" s="61"/>
      <c r="G12" s="66"/>
      <c r="H12" s="66"/>
      <c r="I12" s="66"/>
      <c r="J12" s="67"/>
    </row>
    <row r="13" ht="22.8" customHeight="1" spans="1:10">
      <c r="A13" s="65"/>
      <c r="B13" s="61"/>
      <c r="C13" s="61"/>
      <c r="D13" s="61"/>
      <c r="E13" s="61"/>
      <c r="F13" s="61"/>
      <c r="G13" s="66"/>
      <c r="H13" s="66"/>
      <c r="I13" s="66"/>
      <c r="J13" s="67"/>
    </row>
    <row r="14" ht="22.8" customHeight="1" spans="1:10">
      <c r="A14" s="65"/>
      <c r="B14" s="61"/>
      <c r="C14" s="61"/>
      <c r="D14" s="61"/>
      <c r="E14" s="61"/>
      <c r="F14" s="61"/>
      <c r="G14" s="66"/>
      <c r="H14" s="66"/>
      <c r="I14" s="66"/>
      <c r="J14" s="67"/>
    </row>
    <row r="15" ht="22.8" customHeight="1" spans="1:10">
      <c r="A15" s="65"/>
      <c r="B15" s="61"/>
      <c r="C15" s="61"/>
      <c r="D15" s="61"/>
      <c r="E15" s="61"/>
      <c r="F15" s="61"/>
      <c r="G15" s="66"/>
      <c r="H15" s="66"/>
      <c r="I15" s="66"/>
      <c r="J15" s="67"/>
    </row>
    <row r="16" ht="22.8" customHeight="1" spans="1:10">
      <c r="A16" s="63"/>
      <c r="B16" s="72"/>
      <c r="C16" s="72"/>
      <c r="D16" s="72"/>
      <c r="E16" s="72"/>
      <c r="F16" s="72" t="s">
        <v>23</v>
      </c>
      <c r="G16" s="73"/>
      <c r="H16" s="73"/>
      <c r="I16" s="73"/>
      <c r="J16" s="62"/>
    </row>
    <row r="17" ht="22.8" customHeight="1" spans="1:10">
      <c r="A17" s="63"/>
      <c r="B17" s="72"/>
      <c r="C17" s="72"/>
      <c r="D17" s="72"/>
      <c r="E17" s="72"/>
      <c r="F17" s="72" t="s">
        <v>23</v>
      </c>
      <c r="G17" s="73"/>
      <c r="H17" s="73"/>
      <c r="I17" s="73"/>
      <c r="J17" s="62"/>
    </row>
    <row r="18" spans="1:10">
      <c r="B18" t="s">
        <v>221</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L13" sqref="L1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1"/>
      <c r="B1" s="21"/>
      <c r="C1" s="52"/>
      <c r="D1" s="53"/>
      <c r="E1" s="53"/>
      <c r="F1" s="53"/>
      <c r="G1" s="53"/>
      <c r="H1" s="53"/>
      <c r="I1" s="54" t="s">
        <v>222</v>
      </c>
      <c r="J1" s="55"/>
    </row>
    <row r="2" ht="22.8" customHeight="1" spans="1:10">
      <c r="A2" s="51"/>
      <c r="B2" s="56" t="s">
        <v>223</v>
      </c>
      <c r="C2" s="56"/>
      <c r="D2" s="56"/>
      <c r="E2" s="56"/>
      <c r="F2" s="56"/>
      <c r="G2" s="56"/>
      <c r="H2" s="56"/>
      <c r="I2" s="56"/>
      <c r="J2" s="55" t="s">
        <v>3</v>
      </c>
    </row>
    <row r="3" ht="19.55" customHeight="1" spans="1:10">
      <c r="A3" s="57"/>
      <c r="B3" s="58" t="s">
        <v>5</v>
      </c>
      <c r="C3" s="58"/>
      <c r="D3" s="59"/>
      <c r="E3" s="59"/>
      <c r="F3" s="59"/>
      <c r="G3" s="59"/>
      <c r="H3" s="59"/>
      <c r="I3" s="59" t="s">
        <v>6</v>
      </c>
      <c r="J3" s="60"/>
    </row>
    <row r="4" ht="24.4" customHeight="1" spans="1:10">
      <c r="A4" s="55"/>
      <c r="B4" s="61" t="s">
        <v>211</v>
      </c>
      <c r="C4" s="61" t="s">
        <v>71</v>
      </c>
      <c r="D4" s="61" t="s">
        <v>212</v>
      </c>
      <c r="E4" s="61"/>
      <c r="F4" s="61"/>
      <c r="G4" s="61"/>
      <c r="H4" s="61"/>
      <c r="I4" s="61"/>
      <c r="J4" s="62"/>
    </row>
    <row r="5" ht="24.4" customHeight="1" spans="1:10">
      <c r="A5" s="63"/>
      <c r="B5" s="61"/>
      <c r="C5" s="61"/>
      <c r="D5" s="61" t="s">
        <v>59</v>
      </c>
      <c r="E5" s="77" t="s">
        <v>213</v>
      </c>
      <c r="F5" s="61" t="s">
        <v>214</v>
      </c>
      <c r="G5" s="61"/>
      <c r="H5" s="61"/>
      <c r="I5" s="61" t="s">
        <v>215</v>
      </c>
      <c r="J5" s="62"/>
    </row>
    <row r="6" ht="24.4" customHeight="1" spans="1:10">
      <c r="A6" s="63"/>
      <c r="B6" s="61"/>
      <c r="C6" s="61"/>
      <c r="D6" s="61"/>
      <c r="E6" s="77"/>
      <c r="F6" s="61" t="s">
        <v>158</v>
      </c>
      <c r="G6" s="61" t="s">
        <v>216</v>
      </c>
      <c r="H6" s="61" t="s">
        <v>217</v>
      </c>
      <c r="I6" s="61"/>
      <c r="J6" s="64"/>
    </row>
    <row r="7" ht="22.8" customHeight="1" spans="1:10">
      <c r="A7" s="65"/>
      <c r="B7" s="61"/>
      <c r="C7" s="61" t="s">
        <v>72</v>
      </c>
      <c r="D7" s="66"/>
      <c r="E7" s="66"/>
      <c r="F7" s="66"/>
      <c r="G7" s="66"/>
      <c r="H7" s="66"/>
      <c r="I7" s="66"/>
      <c r="J7" s="67"/>
    </row>
    <row r="8" ht="22.8" customHeight="1" spans="1:10">
      <c r="A8" s="65"/>
      <c r="B8" s="69"/>
      <c r="C8" s="69"/>
      <c r="D8" s="66"/>
      <c r="E8" s="66"/>
      <c r="F8" s="66"/>
      <c r="G8" s="66"/>
      <c r="H8" s="66"/>
      <c r="I8" s="66"/>
      <c r="J8" s="67"/>
    </row>
    <row r="9" ht="22.8" customHeight="1" spans="1:10">
      <c r="A9" s="65"/>
      <c r="B9" s="61"/>
      <c r="C9" s="61"/>
      <c r="D9" s="66"/>
      <c r="E9" s="66"/>
      <c r="F9" s="66"/>
      <c r="G9" s="66"/>
      <c r="H9" s="66"/>
      <c r="I9" s="66"/>
      <c r="J9" s="67"/>
    </row>
    <row r="10" ht="22.8" customHeight="1" spans="1:10">
      <c r="A10" s="65"/>
      <c r="B10" s="61"/>
      <c r="C10" s="61"/>
      <c r="D10" s="66"/>
      <c r="E10" s="66"/>
      <c r="F10" s="66"/>
      <c r="G10" s="66"/>
      <c r="H10" s="66"/>
      <c r="I10" s="66"/>
      <c r="J10" s="67"/>
    </row>
    <row r="11" ht="22.8" customHeight="1" spans="1:10">
      <c r="A11" s="65"/>
      <c r="B11" s="61"/>
      <c r="C11" s="61"/>
      <c r="D11" s="66"/>
      <c r="E11" s="66"/>
      <c r="F11" s="66"/>
      <c r="G11" s="66"/>
      <c r="H11" s="66"/>
      <c r="I11" s="66"/>
      <c r="J11" s="67"/>
    </row>
    <row r="12" ht="22.8" customHeight="1" spans="1:10">
      <c r="A12" s="65"/>
      <c r="B12" s="69"/>
      <c r="C12" s="69"/>
      <c r="D12" s="66"/>
      <c r="E12" s="66"/>
      <c r="F12" s="66"/>
      <c r="G12" s="66"/>
      <c r="H12" s="66"/>
      <c r="I12" s="66"/>
      <c r="J12" s="67"/>
    </row>
    <row r="13" ht="22.8" customHeight="1" spans="1:10">
      <c r="A13" s="65"/>
      <c r="B13" s="61"/>
      <c r="C13" s="61"/>
      <c r="D13" s="66"/>
      <c r="E13" s="66"/>
      <c r="F13" s="66"/>
      <c r="G13" s="66"/>
      <c r="H13" s="66"/>
      <c r="I13" s="66"/>
      <c r="J13" s="67"/>
    </row>
    <row r="14" ht="22.8" customHeight="1" spans="1:10">
      <c r="A14" s="65"/>
      <c r="B14" s="61"/>
      <c r="C14" s="61"/>
      <c r="D14" s="66"/>
      <c r="E14" s="66"/>
      <c r="F14" s="66"/>
      <c r="G14" s="66"/>
      <c r="H14" s="66"/>
      <c r="I14" s="66"/>
      <c r="J14" s="67"/>
    </row>
    <row r="15" ht="22.8" customHeight="1" spans="1:10">
      <c r="A15" s="65"/>
      <c r="B15" s="61"/>
      <c r="C15" s="61"/>
      <c r="D15" s="66"/>
      <c r="E15" s="66"/>
      <c r="F15" s="66"/>
      <c r="G15" s="66"/>
      <c r="H15" s="66"/>
      <c r="I15" s="66"/>
      <c r="J15" s="67"/>
    </row>
    <row r="16" ht="22.8" customHeight="1" spans="1:10">
      <c r="A16" s="65"/>
      <c r="B16" s="61"/>
      <c r="C16" s="61"/>
      <c r="D16" s="66"/>
      <c r="E16" s="66"/>
      <c r="F16" s="66"/>
      <c r="G16" s="66"/>
      <c r="H16" s="66"/>
      <c r="I16" s="66"/>
      <c r="J16" s="67"/>
    </row>
    <row r="17" ht="22.8" customHeight="1" spans="1:10">
      <c r="A17" s="65"/>
      <c r="B17" s="61"/>
      <c r="C17" s="61"/>
      <c r="D17" s="66"/>
      <c r="E17" s="66"/>
      <c r="F17" s="66"/>
      <c r="G17" s="66"/>
      <c r="H17" s="66"/>
      <c r="I17" s="66"/>
      <c r="J17" s="67"/>
    </row>
    <row r="18" spans="1:10">
      <c r="B18" t="s">
        <v>224</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L13" sqref="L1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51"/>
      <c r="B1" s="21"/>
      <c r="C1" s="21"/>
      <c r="D1" s="21"/>
      <c r="E1" s="52"/>
      <c r="F1" s="52"/>
      <c r="G1" s="53"/>
      <c r="H1" s="53"/>
      <c r="I1" s="54" t="s">
        <v>225</v>
      </c>
      <c r="J1" s="55"/>
    </row>
    <row r="2" ht="22.8" customHeight="1" spans="1:10">
      <c r="A2" s="51"/>
      <c r="B2" s="56" t="s">
        <v>226</v>
      </c>
      <c r="C2" s="56"/>
      <c r="D2" s="56"/>
      <c r="E2" s="56"/>
      <c r="F2" s="56"/>
      <c r="G2" s="56"/>
      <c r="H2" s="56"/>
      <c r="I2" s="56"/>
      <c r="J2" s="55" t="s">
        <v>3</v>
      </c>
    </row>
    <row r="3" ht="19.55" customHeight="1" spans="1:10">
      <c r="A3" s="57"/>
      <c r="B3" s="58" t="s">
        <v>5</v>
      </c>
      <c r="C3" s="58"/>
      <c r="D3" s="58"/>
      <c r="E3" s="58"/>
      <c r="F3" s="58"/>
      <c r="G3" s="57"/>
      <c r="H3" s="57"/>
      <c r="I3" s="59" t="s">
        <v>6</v>
      </c>
      <c r="J3" s="60"/>
    </row>
    <row r="4" ht="24.4" customHeight="1" spans="1:10">
      <c r="A4" s="55"/>
      <c r="B4" s="61" t="s">
        <v>9</v>
      </c>
      <c r="C4" s="61"/>
      <c r="D4" s="61"/>
      <c r="E4" s="61"/>
      <c r="F4" s="61"/>
      <c r="G4" s="61" t="s">
        <v>227</v>
      </c>
      <c r="H4" s="61"/>
      <c r="I4" s="61"/>
      <c r="J4" s="62"/>
    </row>
    <row r="5" ht="24.4" customHeight="1" spans="1:10">
      <c r="A5" s="63"/>
      <c r="B5" s="61" t="s">
        <v>79</v>
      </c>
      <c r="C5" s="61"/>
      <c r="D5" s="61"/>
      <c r="E5" s="61" t="s">
        <v>70</v>
      </c>
      <c r="F5" s="61" t="s">
        <v>71</v>
      </c>
      <c r="G5" s="61" t="s">
        <v>59</v>
      </c>
      <c r="H5" s="61" t="s">
        <v>75</v>
      </c>
      <c r="I5" s="61" t="s">
        <v>76</v>
      </c>
      <c r="J5" s="62"/>
    </row>
    <row r="6" ht="24.4" customHeight="1" spans="1:10">
      <c r="A6" s="63"/>
      <c r="B6" s="61" t="s">
        <v>80</v>
      </c>
      <c r="C6" s="61" t="s">
        <v>81</v>
      </c>
      <c r="D6" s="61" t="s">
        <v>82</v>
      </c>
      <c r="E6" s="61"/>
      <c r="F6" s="61"/>
      <c r="G6" s="61"/>
      <c r="H6" s="61"/>
      <c r="I6" s="61"/>
      <c r="J6" s="64"/>
    </row>
    <row r="7" ht="22.8" customHeight="1" spans="1:10">
      <c r="A7" s="65"/>
      <c r="B7" s="61"/>
      <c r="C7" s="61"/>
      <c r="D7" s="61"/>
      <c r="E7" s="61"/>
      <c r="F7" s="61" t="s">
        <v>72</v>
      </c>
      <c r="G7" s="66"/>
      <c r="H7" s="66"/>
      <c r="I7" s="66"/>
      <c r="J7" s="67"/>
    </row>
    <row r="8" s="50" customFormat="1" ht="22.8" customHeight="1" spans="1:10">
      <c r="A8" s="68"/>
      <c r="B8" s="69"/>
      <c r="C8" s="69"/>
      <c r="D8" s="69"/>
      <c r="E8" s="69"/>
      <c r="F8" s="69"/>
      <c r="G8" s="70"/>
      <c r="H8" s="70"/>
      <c r="I8" s="70"/>
      <c r="J8" s="71"/>
    </row>
    <row r="9" ht="22.8" customHeight="1" spans="1:10">
      <c r="A9" s="63"/>
      <c r="B9" s="72"/>
      <c r="C9" s="72"/>
      <c r="D9" s="72"/>
      <c r="E9" s="72"/>
      <c r="F9" s="72"/>
      <c r="G9" s="73"/>
      <c r="H9" s="73"/>
      <c r="I9" s="73"/>
      <c r="J9" s="62"/>
    </row>
    <row r="10" ht="22.8" customHeight="1" spans="1:10">
      <c r="A10" s="63"/>
      <c r="B10" s="72"/>
      <c r="C10" s="72"/>
      <c r="D10" s="72"/>
      <c r="E10" s="72"/>
      <c r="F10" s="72"/>
      <c r="G10" s="73"/>
      <c r="H10" s="73"/>
      <c r="I10" s="73"/>
      <c r="J10" s="62"/>
    </row>
    <row r="11" ht="22.8" customHeight="1" spans="1:10">
      <c r="A11" s="63"/>
      <c r="B11" s="72"/>
      <c r="C11" s="72"/>
      <c r="D11" s="72"/>
      <c r="E11" s="72"/>
      <c r="F11" s="72"/>
      <c r="G11" s="73"/>
      <c r="H11" s="73"/>
      <c r="I11" s="73"/>
      <c r="J11" s="62"/>
    </row>
    <row r="12" ht="22.8" customHeight="1" spans="1:10">
      <c r="A12" s="63"/>
      <c r="B12" s="72"/>
      <c r="C12" s="72"/>
      <c r="D12" s="72"/>
      <c r="E12" s="72"/>
      <c r="F12" s="72"/>
      <c r="G12" s="73"/>
      <c r="H12" s="73"/>
      <c r="I12" s="73"/>
      <c r="J12" s="62"/>
    </row>
    <row r="13" ht="22.8" customHeight="1" spans="1:10">
      <c r="A13" s="63"/>
      <c r="B13" s="72"/>
      <c r="C13" s="72"/>
      <c r="D13" s="72"/>
      <c r="E13" s="72"/>
      <c r="F13" s="72"/>
      <c r="G13" s="73"/>
      <c r="H13" s="73"/>
      <c r="I13" s="73"/>
      <c r="J13" s="62"/>
    </row>
    <row r="14" ht="22.8" customHeight="1" spans="1:10">
      <c r="A14" s="63"/>
      <c r="B14" s="72"/>
      <c r="C14" s="72"/>
      <c r="D14" s="72"/>
      <c r="E14" s="72"/>
      <c r="F14" s="72"/>
      <c r="G14" s="73"/>
      <c r="H14" s="73"/>
      <c r="I14" s="73"/>
      <c r="J14" s="62"/>
    </row>
    <row r="15" ht="22.8" customHeight="1" spans="1:10">
      <c r="A15" s="63"/>
      <c r="B15" s="72"/>
      <c r="C15" s="72"/>
      <c r="D15" s="72"/>
      <c r="E15" s="72"/>
      <c r="F15" s="72"/>
      <c r="G15" s="73"/>
      <c r="H15" s="73"/>
      <c r="I15" s="73"/>
      <c r="J15" s="62"/>
    </row>
    <row r="16" ht="22.8" customHeight="1" spans="1:10">
      <c r="A16" s="63"/>
      <c r="B16" s="72"/>
      <c r="C16" s="72"/>
      <c r="D16" s="72"/>
      <c r="E16" s="72"/>
      <c r="F16" s="72" t="s">
        <v>23</v>
      </c>
      <c r="G16" s="73"/>
      <c r="H16" s="73"/>
      <c r="I16" s="73"/>
      <c r="J16" s="62"/>
    </row>
    <row r="17" ht="22.8" customHeight="1" spans="1:10">
      <c r="A17" s="63"/>
      <c r="B17" s="72"/>
      <c r="C17" s="72"/>
      <c r="D17" s="72"/>
      <c r="E17" s="72"/>
      <c r="F17" s="72" t="s">
        <v>228</v>
      </c>
      <c r="G17" s="73"/>
      <c r="H17" s="73"/>
      <c r="I17" s="73"/>
      <c r="J17" s="64"/>
    </row>
    <row r="18" ht="21" customHeight="1" spans="1:10">
      <c r="A18" s="74"/>
      <c r="B18" t="s">
        <v>229</v>
      </c>
      <c r="C18" s="75"/>
      <c r="D18" s="75"/>
      <c r="E18" s="75"/>
      <c r="F18" s="74"/>
      <c r="G18" s="74"/>
      <c r="H18" s="74"/>
      <c r="I18" s="74"/>
      <c r="J18" s="76"/>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F25"/>
  <sheetViews>
    <sheetView workbookViewId="0">
      <selection activeCell="L13" sqref="L13"/>
    </sheetView>
  </sheetViews>
  <sheetFormatPr defaultColWidth="9" defaultRowHeight="13.5" outlineLevelCol="5"/>
  <cols>
    <col min="1" max="1" width="9" style="1"/>
    <col min="2" max="2" width="12.5583333333333" style="1" customWidth="1"/>
    <col min="3" max="3" width="9" style="20"/>
    <col min="4" max="4" width="9" style="1"/>
    <col min="5" max="5" width="22.875" style="1" customWidth="1"/>
    <col min="6" max="6" width="40.25" style="1" customWidth="1"/>
    <col min="7" max="16384" width="9" style="1"/>
  </cols>
  <sheetData>
    <row r="1" ht="19" customHeight="1" spans="2:6">
      <c r="B1" s="21"/>
    </row>
    <row r="2" ht="24" customHeight="1" spans="2:6">
      <c r="B2" s="22" t="s">
        <v>230</v>
      </c>
      <c r="C2" s="23"/>
      <c r="D2" s="23"/>
      <c r="E2" s="23"/>
      <c r="F2" s="23"/>
    </row>
    <row r="3" ht="25" customHeight="1" spans="2:6">
      <c r="B3" s="24" t="s">
        <v>231</v>
      </c>
      <c r="C3" s="24"/>
      <c r="D3" s="24"/>
      <c r="E3" s="24"/>
      <c r="F3" s="24"/>
    </row>
    <row r="4" ht="25" customHeight="1" spans="2:6">
      <c r="B4" s="25" t="s">
        <v>232</v>
      </c>
      <c r="C4" s="26" t="s">
        <v>233</v>
      </c>
      <c r="D4" s="26"/>
      <c r="E4" s="26"/>
      <c r="F4" s="26"/>
    </row>
    <row r="5" ht="25" customHeight="1" spans="2:6">
      <c r="B5" s="25" t="s">
        <v>234</v>
      </c>
      <c r="C5" s="26" t="s">
        <v>0</v>
      </c>
      <c r="D5" s="26"/>
      <c r="E5" s="26"/>
      <c r="F5" s="26"/>
    </row>
    <row r="6" ht="25" customHeight="1" spans="2:6">
      <c r="B6" s="27" t="s">
        <v>235</v>
      </c>
      <c r="C6" s="28" t="s">
        <v>236</v>
      </c>
      <c r="D6" s="28"/>
      <c r="E6" s="28"/>
      <c r="F6" s="29">
        <v>25</v>
      </c>
    </row>
    <row r="7" ht="25" customHeight="1" spans="2:6">
      <c r="B7" s="30"/>
      <c r="C7" s="28" t="s">
        <v>237</v>
      </c>
      <c r="D7" s="28"/>
      <c r="E7" s="28"/>
      <c r="F7" s="29">
        <v>25</v>
      </c>
    </row>
    <row r="8" ht="25" customHeight="1" spans="2:6">
      <c r="B8" s="30"/>
      <c r="C8" s="28" t="s">
        <v>238</v>
      </c>
      <c r="D8" s="28"/>
      <c r="E8" s="28"/>
      <c r="F8" s="29">
        <v>0</v>
      </c>
    </row>
    <row r="9" ht="25" customHeight="1" spans="2:6">
      <c r="B9" s="27" t="s">
        <v>239</v>
      </c>
      <c r="C9" s="31" t="s">
        <v>240</v>
      </c>
      <c r="D9" s="31"/>
      <c r="E9" s="31"/>
      <c r="F9" s="31"/>
    </row>
    <row r="10" ht="25" customHeight="1" spans="2:6">
      <c r="B10" s="27"/>
      <c r="C10" s="31"/>
      <c r="D10" s="31"/>
      <c r="E10" s="31"/>
      <c r="F10" s="31"/>
    </row>
    <row r="11" ht="25" customHeight="1" spans="2:6">
      <c r="B11" s="30" t="s">
        <v>241</v>
      </c>
      <c r="C11" s="25" t="s">
        <v>242</v>
      </c>
      <c r="D11" s="25" t="s">
        <v>243</v>
      </c>
      <c r="E11" s="28" t="s">
        <v>244</v>
      </c>
      <c r="F11" s="28" t="s">
        <v>245</v>
      </c>
    </row>
    <row r="12" ht="25" customHeight="1" spans="2:6">
      <c r="B12" s="30"/>
      <c r="C12" s="30" t="s">
        <v>246</v>
      </c>
      <c r="D12" s="30" t="s">
        <v>247</v>
      </c>
      <c r="E12" s="27" t="s">
        <v>248</v>
      </c>
      <c r="F12" s="27" t="s">
        <v>249</v>
      </c>
    </row>
    <row r="13" ht="25" customHeight="1" spans="2:6">
      <c r="B13" s="30"/>
      <c r="C13" s="30"/>
      <c r="D13" s="30"/>
      <c r="E13" s="27" t="s">
        <v>250</v>
      </c>
      <c r="F13" s="27" t="s">
        <v>251</v>
      </c>
    </row>
    <row r="14" ht="38" customHeight="1" spans="2:6">
      <c r="B14" s="30"/>
      <c r="C14" s="30"/>
      <c r="D14" s="30"/>
      <c r="E14" s="27" t="s">
        <v>252</v>
      </c>
      <c r="F14" s="27" t="s">
        <v>253</v>
      </c>
    </row>
    <row r="15" ht="24" customHeight="1" spans="2:6">
      <c r="B15" s="30"/>
      <c r="C15" s="30"/>
      <c r="D15" s="30"/>
      <c r="E15" s="27" t="s">
        <v>254</v>
      </c>
      <c r="F15" s="27" t="s">
        <v>255</v>
      </c>
    </row>
    <row r="16" ht="24" customHeight="1" spans="2:6">
      <c r="B16" s="30"/>
      <c r="C16" s="30"/>
      <c r="D16" s="33" t="s">
        <v>256</v>
      </c>
      <c r="E16" s="42" t="s">
        <v>257</v>
      </c>
      <c r="F16" s="27" t="s">
        <v>258</v>
      </c>
    </row>
    <row r="17" ht="24" customHeight="1" spans="2:6">
      <c r="B17" s="30"/>
      <c r="C17" s="30"/>
      <c r="D17" s="34"/>
      <c r="E17" s="42" t="s">
        <v>259</v>
      </c>
      <c r="F17" s="27" t="s">
        <v>260</v>
      </c>
    </row>
    <row r="18" ht="24" customHeight="1" spans="2:6">
      <c r="B18" s="30"/>
      <c r="C18" s="30"/>
      <c r="D18" s="34"/>
      <c r="E18" s="42" t="s">
        <v>261</v>
      </c>
      <c r="F18" s="27" t="s">
        <v>262</v>
      </c>
    </row>
    <row r="19" ht="24" customHeight="1" spans="2:6">
      <c r="B19" s="30"/>
      <c r="C19" s="30"/>
      <c r="D19" s="41"/>
      <c r="E19" s="42" t="s">
        <v>263</v>
      </c>
      <c r="F19" s="27" t="s">
        <v>264</v>
      </c>
    </row>
    <row r="20" ht="24" customHeight="1" spans="2:6">
      <c r="B20" s="30"/>
      <c r="C20" s="30"/>
      <c r="D20" s="30" t="s">
        <v>265</v>
      </c>
      <c r="E20" s="27" t="s">
        <v>266</v>
      </c>
      <c r="F20" s="27" t="s">
        <v>267</v>
      </c>
    </row>
    <row r="21" ht="24" customHeight="1" spans="2:6">
      <c r="B21" s="30"/>
      <c r="C21" s="30"/>
      <c r="D21" s="30" t="s">
        <v>268</v>
      </c>
      <c r="E21" s="42" t="s">
        <v>269</v>
      </c>
      <c r="F21" s="27" t="s">
        <v>270</v>
      </c>
    </row>
    <row r="22" ht="24" spans="2:6">
      <c r="B22" s="30"/>
      <c r="C22" s="30" t="s">
        <v>271</v>
      </c>
      <c r="D22" s="37" t="s">
        <v>272</v>
      </c>
      <c r="E22" s="27" t="s">
        <v>273</v>
      </c>
      <c r="F22" s="27" t="s">
        <v>274</v>
      </c>
    </row>
    <row r="23" ht="24" spans="2:6">
      <c r="B23" s="30"/>
      <c r="C23" s="30"/>
      <c r="D23" s="38"/>
      <c r="E23" s="27" t="s">
        <v>275</v>
      </c>
      <c r="F23" s="27" t="s">
        <v>276</v>
      </c>
    </row>
    <row r="24" ht="28" customHeight="1" spans="2:6">
      <c r="B24" s="30"/>
      <c r="C24" s="30"/>
      <c r="D24" s="27" t="s">
        <v>277</v>
      </c>
      <c r="E24" s="27" t="s">
        <v>278</v>
      </c>
      <c r="F24" s="49" t="s">
        <v>279</v>
      </c>
    </row>
    <row r="25" ht="49" customHeight="1" spans="2:6">
      <c r="B25" s="30"/>
      <c r="C25" s="30" t="s">
        <v>280</v>
      </c>
      <c r="D25" s="27" t="s">
        <v>281</v>
      </c>
      <c r="E25" s="27" t="s">
        <v>282</v>
      </c>
      <c r="F25" s="27" t="s">
        <v>283</v>
      </c>
    </row>
  </sheetData>
  <mergeCells count="16">
    <mergeCell ref="B2:F2"/>
    <mergeCell ref="B3:F3"/>
    <mergeCell ref="C4:F4"/>
    <mergeCell ref="C5:F5"/>
    <mergeCell ref="C6:E6"/>
    <mergeCell ref="C7:E7"/>
    <mergeCell ref="C8:E8"/>
    <mergeCell ref="B6:B8"/>
    <mergeCell ref="B9:B10"/>
    <mergeCell ref="B11:B25"/>
    <mergeCell ref="C12:C21"/>
    <mergeCell ref="C22:C24"/>
    <mergeCell ref="D12:D15"/>
    <mergeCell ref="D16:D19"/>
    <mergeCell ref="D22:D23"/>
    <mergeCell ref="C9:F10"/>
  </mergeCells>
  <printOptions horizontalCentered="1"/>
  <pageMargins left="0.590277777777778" right="0.590277777777778" top="0.118055555555556" bottom="0.275" header="0.0784722222222222" footer="0.0784722222222222"/>
  <pageSetup paperSize="9" scale="86" fitToWidth="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F25"/>
  <sheetViews>
    <sheetView workbookViewId="0">
      <selection activeCell="L13" sqref="L13"/>
    </sheetView>
  </sheetViews>
  <sheetFormatPr defaultColWidth="9" defaultRowHeight="13.5" outlineLevelCol="5"/>
  <cols>
    <col min="1" max="1" width="9" style="1"/>
    <col min="2" max="2" width="12.5583333333333" style="1" customWidth="1"/>
    <col min="3" max="3" width="9" style="20"/>
    <col min="4" max="4" width="9" style="1"/>
    <col min="5" max="5" width="22.875" style="1" customWidth="1"/>
    <col min="6" max="6" width="40.25" style="1" customWidth="1"/>
    <col min="7" max="16384" width="9" style="1"/>
  </cols>
  <sheetData>
    <row r="1" ht="19" customHeight="1" spans="2:6">
      <c r="B1" s="21"/>
    </row>
    <row r="2" ht="24" customHeight="1" spans="2:6">
      <c r="B2" s="22" t="s">
        <v>230</v>
      </c>
      <c r="C2" s="23"/>
      <c r="D2" s="23"/>
      <c r="E2" s="23"/>
      <c r="F2" s="23"/>
    </row>
    <row r="3" ht="25" customHeight="1" spans="2:6">
      <c r="B3" s="24" t="s">
        <v>231</v>
      </c>
      <c r="C3" s="24"/>
      <c r="D3" s="24"/>
      <c r="E3" s="24"/>
      <c r="F3" s="24"/>
    </row>
    <row r="4" ht="25" customHeight="1" spans="2:6">
      <c r="B4" s="25" t="s">
        <v>232</v>
      </c>
      <c r="C4" s="26" t="s">
        <v>284</v>
      </c>
      <c r="D4" s="26"/>
      <c r="E4" s="26"/>
      <c r="F4" s="26"/>
    </row>
    <row r="5" ht="25" customHeight="1" spans="2:6">
      <c r="B5" s="25" t="s">
        <v>234</v>
      </c>
      <c r="C5" s="26" t="s">
        <v>0</v>
      </c>
      <c r="D5" s="26"/>
      <c r="E5" s="26"/>
      <c r="F5" s="26"/>
    </row>
    <row r="6" ht="25" customHeight="1" spans="2:6">
      <c r="B6" s="27" t="s">
        <v>235</v>
      </c>
      <c r="C6" s="28" t="s">
        <v>236</v>
      </c>
      <c r="D6" s="28"/>
      <c r="E6" s="28"/>
      <c r="F6" s="29">
        <v>2</v>
      </c>
    </row>
    <row r="7" ht="25" customHeight="1" spans="2:6">
      <c r="B7" s="30"/>
      <c r="C7" s="28" t="s">
        <v>237</v>
      </c>
      <c r="D7" s="28"/>
      <c r="E7" s="28"/>
      <c r="F7" s="29">
        <v>2</v>
      </c>
    </row>
    <row r="8" ht="25" customHeight="1" spans="2:6">
      <c r="B8" s="30"/>
      <c r="C8" s="28" t="s">
        <v>238</v>
      </c>
      <c r="D8" s="28"/>
      <c r="E8" s="28"/>
      <c r="F8" s="29">
        <v>0</v>
      </c>
    </row>
    <row r="9" ht="25" customHeight="1" spans="2:6">
      <c r="B9" s="27" t="s">
        <v>239</v>
      </c>
      <c r="C9" s="31" t="s">
        <v>285</v>
      </c>
      <c r="D9" s="31"/>
      <c r="E9" s="31"/>
      <c r="F9" s="31"/>
    </row>
    <row r="10" ht="25" customHeight="1" spans="2:6">
      <c r="B10" s="27"/>
      <c r="C10" s="31"/>
      <c r="D10" s="31"/>
      <c r="E10" s="31"/>
      <c r="F10" s="31"/>
    </row>
    <row r="11" ht="25" customHeight="1" spans="2:6">
      <c r="B11" s="30" t="s">
        <v>241</v>
      </c>
      <c r="C11" s="25" t="s">
        <v>242</v>
      </c>
      <c r="D11" s="25" t="s">
        <v>243</v>
      </c>
      <c r="E11" s="28" t="s">
        <v>244</v>
      </c>
      <c r="F11" s="28" t="s">
        <v>245</v>
      </c>
    </row>
    <row r="12" ht="25" customHeight="1" spans="2:6">
      <c r="B12" s="30"/>
      <c r="C12" s="30" t="s">
        <v>246</v>
      </c>
      <c r="D12" s="30" t="s">
        <v>247</v>
      </c>
      <c r="E12" s="27" t="s">
        <v>286</v>
      </c>
      <c r="F12" s="27" t="s">
        <v>287</v>
      </c>
    </row>
    <row r="13" ht="25" customHeight="1" spans="2:6">
      <c r="B13" s="30"/>
      <c r="C13" s="30"/>
      <c r="D13" s="30"/>
      <c r="E13" s="27" t="s">
        <v>288</v>
      </c>
      <c r="F13" s="27" t="s">
        <v>289</v>
      </c>
    </row>
    <row r="14" ht="25" customHeight="1" spans="2:6">
      <c r="B14" s="30"/>
      <c r="C14" s="30"/>
      <c r="D14" s="30"/>
      <c r="E14" s="27" t="s">
        <v>290</v>
      </c>
      <c r="F14" s="27" t="s">
        <v>291</v>
      </c>
    </row>
    <row r="15" ht="25" customHeight="1" spans="2:6">
      <c r="B15" s="30"/>
      <c r="C15" s="30"/>
      <c r="D15" s="30"/>
      <c r="E15" s="27" t="s">
        <v>292</v>
      </c>
      <c r="F15" s="27" t="s">
        <v>293</v>
      </c>
    </row>
    <row r="16" ht="25" customHeight="1" spans="2:6">
      <c r="B16" s="30"/>
      <c r="C16" s="30"/>
      <c r="D16" s="30"/>
      <c r="E16" s="27" t="s">
        <v>294</v>
      </c>
      <c r="F16" s="27" t="s">
        <v>295</v>
      </c>
    </row>
    <row r="17" ht="38" customHeight="1" spans="2:6">
      <c r="B17" s="30"/>
      <c r="C17" s="30"/>
      <c r="D17" s="30"/>
      <c r="E17" s="27" t="s">
        <v>296</v>
      </c>
      <c r="F17" s="27" t="s">
        <v>297</v>
      </c>
    </row>
    <row r="18" ht="24" customHeight="1" spans="2:6">
      <c r="B18" s="30"/>
      <c r="C18" s="30"/>
      <c r="D18" s="30"/>
      <c r="E18" s="27" t="s">
        <v>298</v>
      </c>
      <c r="F18" s="27" t="s">
        <v>299</v>
      </c>
    </row>
    <row r="19" ht="24" customHeight="1" spans="2:6">
      <c r="B19" s="30"/>
      <c r="C19" s="30"/>
      <c r="D19" s="33" t="s">
        <v>256</v>
      </c>
      <c r="E19" s="42" t="s">
        <v>300</v>
      </c>
      <c r="F19" s="27" t="s">
        <v>301</v>
      </c>
    </row>
    <row r="20" ht="24" customHeight="1" spans="2:6">
      <c r="B20" s="30"/>
      <c r="C20" s="30"/>
      <c r="D20" s="30" t="s">
        <v>265</v>
      </c>
      <c r="E20" s="27" t="s">
        <v>266</v>
      </c>
      <c r="F20" s="27" t="s">
        <v>267</v>
      </c>
    </row>
    <row r="21" ht="61" customHeight="1" spans="2:6">
      <c r="B21" s="30"/>
      <c r="C21" s="30"/>
      <c r="D21" s="30" t="s">
        <v>268</v>
      </c>
      <c r="E21" s="42" t="s">
        <v>302</v>
      </c>
      <c r="F21" s="27" t="s">
        <v>303</v>
      </c>
    </row>
    <row r="22" ht="36" spans="2:6">
      <c r="B22" s="30"/>
      <c r="C22" s="30" t="s">
        <v>271</v>
      </c>
      <c r="D22" s="37" t="s">
        <v>272</v>
      </c>
      <c r="E22" s="27" t="s">
        <v>304</v>
      </c>
      <c r="F22" s="27" t="s">
        <v>305</v>
      </c>
    </row>
    <row r="23" ht="24" spans="2:6">
      <c r="B23" s="30"/>
      <c r="C23" s="30"/>
      <c r="D23" s="38"/>
      <c r="E23" s="27" t="s">
        <v>306</v>
      </c>
      <c r="F23" s="27" t="s">
        <v>307</v>
      </c>
    </row>
    <row r="24" ht="28" customHeight="1" spans="2:6">
      <c r="B24" s="30"/>
      <c r="C24" s="30"/>
      <c r="D24" s="27" t="s">
        <v>277</v>
      </c>
      <c r="E24" s="27" t="s">
        <v>308</v>
      </c>
      <c r="F24" s="49" t="s">
        <v>309</v>
      </c>
    </row>
    <row r="25" ht="49" customHeight="1" spans="2:6">
      <c r="B25" s="30"/>
      <c r="C25" s="30" t="s">
        <v>280</v>
      </c>
      <c r="D25" s="27" t="s">
        <v>281</v>
      </c>
      <c r="E25" s="27" t="s">
        <v>310</v>
      </c>
      <c r="F25" s="27" t="s">
        <v>283</v>
      </c>
    </row>
  </sheetData>
  <mergeCells count="15">
    <mergeCell ref="B2:F2"/>
    <mergeCell ref="B3:F3"/>
    <mergeCell ref="C4:F4"/>
    <mergeCell ref="C5:F5"/>
    <mergeCell ref="C6:E6"/>
    <mergeCell ref="C7:E7"/>
    <mergeCell ref="C8:E8"/>
    <mergeCell ref="B6:B8"/>
    <mergeCell ref="B9:B10"/>
    <mergeCell ref="B11:B25"/>
    <mergeCell ref="C12:C21"/>
    <mergeCell ref="C22:C24"/>
    <mergeCell ref="D12:D18"/>
    <mergeCell ref="D22:D23"/>
    <mergeCell ref="C9:F10"/>
  </mergeCells>
  <printOptions horizontalCentered="1"/>
  <pageMargins left="0.590277777777778" right="0.590277777777778" top="0.156944444444444" bottom="0.984027777777778" header="0.118055555555556" footer="0.5"/>
  <pageSetup paperSize="9" scale="72" fitToWidth="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F21"/>
  <sheetViews>
    <sheetView workbookViewId="0">
      <selection activeCell="L13" sqref="L13"/>
    </sheetView>
  </sheetViews>
  <sheetFormatPr defaultColWidth="9" defaultRowHeight="13.5" outlineLevelCol="5"/>
  <cols>
    <col min="1" max="1" width="9" style="1"/>
    <col min="2" max="2" width="12.5583333333333" style="1" customWidth="1"/>
    <col min="3" max="3" width="9" style="20"/>
    <col min="4" max="4" width="9" style="1"/>
    <col min="5" max="5" width="22.875" style="1" customWidth="1"/>
    <col min="6" max="6" width="40.25" style="1" customWidth="1"/>
    <col min="7" max="16384" width="9" style="1"/>
  </cols>
  <sheetData>
    <row r="1" ht="19" customHeight="1" spans="2:6">
      <c r="B1" s="21"/>
    </row>
    <row r="2" ht="24" customHeight="1" spans="2:6">
      <c r="B2" s="22" t="s">
        <v>230</v>
      </c>
      <c r="C2" s="23"/>
      <c r="D2" s="23"/>
      <c r="E2" s="23"/>
      <c r="F2" s="23"/>
    </row>
    <row r="3" ht="25" customHeight="1" spans="2:6">
      <c r="B3" s="24" t="s">
        <v>231</v>
      </c>
      <c r="C3" s="24"/>
      <c r="D3" s="24"/>
      <c r="E3" s="24"/>
      <c r="F3" s="24"/>
    </row>
    <row r="4" ht="25" customHeight="1" spans="2:6">
      <c r="B4" s="25" t="s">
        <v>232</v>
      </c>
      <c r="C4" s="26" t="s">
        <v>311</v>
      </c>
      <c r="D4" s="26"/>
      <c r="E4" s="26"/>
      <c r="F4" s="26"/>
    </row>
    <row r="5" ht="25" customHeight="1" spans="2:6">
      <c r="B5" s="25" t="s">
        <v>234</v>
      </c>
      <c r="C5" s="26" t="s">
        <v>0</v>
      </c>
      <c r="D5" s="26"/>
      <c r="E5" s="26"/>
      <c r="F5" s="26"/>
    </row>
    <row r="6" ht="25" customHeight="1" spans="2:6">
      <c r="B6" s="27" t="s">
        <v>235</v>
      </c>
      <c r="C6" s="28" t="s">
        <v>236</v>
      </c>
      <c r="D6" s="28"/>
      <c r="E6" s="28"/>
      <c r="F6" s="29">
        <v>1</v>
      </c>
    </row>
    <row r="7" ht="25" customHeight="1" spans="2:6">
      <c r="B7" s="30"/>
      <c r="C7" s="28" t="s">
        <v>237</v>
      </c>
      <c r="D7" s="28"/>
      <c r="E7" s="28"/>
      <c r="F7" s="29">
        <v>1</v>
      </c>
    </row>
    <row r="8" ht="25" customHeight="1" spans="2:6">
      <c r="B8" s="30"/>
      <c r="C8" s="28" t="s">
        <v>238</v>
      </c>
      <c r="D8" s="28"/>
      <c r="E8" s="28"/>
      <c r="F8" s="29">
        <v>0</v>
      </c>
    </row>
    <row r="9" ht="25" customHeight="1" spans="2:6">
      <c r="B9" s="27" t="s">
        <v>239</v>
      </c>
      <c r="C9" s="31" t="s">
        <v>312</v>
      </c>
      <c r="D9" s="31"/>
      <c r="E9" s="31"/>
      <c r="F9" s="31"/>
    </row>
    <row r="10" ht="25" customHeight="1" spans="2:6">
      <c r="B10" s="27"/>
      <c r="C10" s="31"/>
      <c r="D10" s="31"/>
      <c r="E10" s="31"/>
      <c r="F10" s="31"/>
    </row>
    <row r="11" ht="25" customHeight="1" spans="2:6">
      <c r="B11" s="30" t="s">
        <v>241</v>
      </c>
      <c r="C11" s="25" t="s">
        <v>242</v>
      </c>
      <c r="D11" s="25" t="s">
        <v>243</v>
      </c>
      <c r="E11" s="28" t="s">
        <v>244</v>
      </c>
      <c r="F11" s="28" t="s">
        <v>245</v>
      </c>
    </row>
    <row r="12" ht="51" customHeight="1" spans="2:6">
      <c r="B12" s="30"/>
      <c r="C12" s="30" t="s">
        <v>246</v>
      </c>
      <c r="D12" s="30" t="s">
        <v>247</v>
      </c>
      <c r="E12" s="27" t="s">
        <v>313</v>
      </c>
      <c r="F12" s="27" t="s">
        <v>314</v>
      </c>
    </row>
    <row r="13" ht="51" customHeight="1" spans="2:6">
      <c r="B13" s="30"/>
      <c r="C13" s="30"/>
      <c r="D13" s="30"/>
      <c r="E13" s="27" t="s">
        <v>315</v>
      </c>
      <c r="F13" s="27" t="s">
        <v>316</v>
      </c>
    </row>
    <row r="14" ht="25" customHeight="1" spans="2:6">
      <c r="B14" s="30"/>
      <c r="C14" s="30"/>
      <c r="D14" s="30"/>
      <c r="E14" s="27" t="s">
        <v>317</v>
      </c>
      <c r="F14" s="27" t="s">
        <v>318</v>
      </c>
    </row>
    <row r="15" ht="25" customHeight="1" spans="2:6">
      <c r="B15" s="30"/>
      <c r="C15" s="30"/>
      <c r="D15" s="33" t="s">
        <v>256</v>
      </c>
      <c r="E15" s="37" t="s">
        <v>319</v>
      </c>
      <c r="F15" s="44">
        <v>1</v>
      </c>
    </row>
    <row r="16" ht="24" customHeight="1" spans="2:6">
      <c r="B16" s="30"/>
      <c r="C16" s="30"/>
      <c r="D16" s="34"/>
      <c r="E16" s="45" t="s">
        <v>320</v>
      </c>
      <c r="F16" s="46">
        <v>1</v>
      </c>
    </row>
    <row r="17" ht="24" customHeight="1" spans="2:6">
      <c r="B17" s="30"/>
      <c r="C17" s="30"/>
      <c r="D17" s="30" t="s">
        <v>265</v>
      </c>
      <c r="E17" s="37" t="s">
        <v>266</v>
      </c>
      <c r="F17" s="37" t="s">
        <v>267</v>
      </c>
    </row>
    <row r="18" ht="61" customHeight="1" spans="2:6">
      <c r="B18" s="30"/>
      <c r="C18" s="30"/>
      <c r="D18" s="30" t="s">
        <v>268</v>
      </c>
      <c r="E18" s="47" t="s">
        <v>321</v>
      </c>
      <c r="F18" s="48" t="s">
        <v>322</v>
      </c>
    </row>
    <row r="19" ht="36" spans="2:6">
      <c r="B19" s="30"/>
      <c r="C19" s="30" t="s">
        <v>271</v>
      </c>
      <c r="D19" s="37" t="s">
        <v>272</v>
      </c>
      <c r="E19" s="45" t="s">
        <v>323</v>
      </c>
      <c r="F19" s="45" t="s">
        <v>324</v>
      </c>
    </row>
    <row r="20" ht="28" customHeight="1" spans="2:6">
      <c r="B20" s="30"/>
      <c r="C20" s="30"/>
      <c r="D20" s="27" t="s">
        <v>277</v>
      </c>
      <c r="E20" s="45" t="s">
        <v>325</v>
      </c>
      <c r="F20" s="45" t="s">
        <v>326</v>
      </c>
    </row>
    <row r="21" ht="49" customHeight="1" spans="2:6">
      <c r="B21" s="30"/>
      <c r="C21" s="30" t="s">
        <v>280</v>
      </c>
      <c r="D21" s="27" t="s">
        <v>281</v>
      </c>
      <c r="E21" s="27" t="s">
        <v>327</v>
      </c>
      <c r="F21" s="27" t="s">
        <v>283</v>
      </c>
    </row>
  </sheetData>
  <mergeCells count="15">
    <mergeCell ref="B2:F2"/>
    <mergeCell ref="B3:F3"/>
    <mergeCell ref="C4:F4"/>
    <mergeCell ref="C5:F5"/>
    <mergeCell ref="C6:E6"/>
    <mergeCell ref="C7:E7"/>
    <mergeCell ref="C8:E8"/>
    <mergeCell ref="B6:B8"/>
    <mergeCell ref="B9:B10"/>
    <mergeCell ref="B11:B21"/>
    <mergeCell ref="C12:C18"/>
    <mergeCell ref="C19:C20"/>
    <mergeCell ref="D12:D14"/>
    <mergeCell ref="D15:D16"/>
    <mergeCell ref="C9:F10"/>
  </mergeCells>
  <printOptions horizontalCentered="1"/>
  <pageMargins left="0.590277777777778" right="0.590277777777778" top="0.0784722222222222" bottom="0.196527777777778" header="0.0784722222222222" footer="0.118055555555556"/>
  <pageSetup paperSize="9" scale="88" fitToWidth="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workbookViewId="0">
      <selection activeCell="L13" sqref="L13"/>
    </sheetView>
  </sheetViews>
  <sheetFormatPr defaultColWidth="9" defaultRowHeight="13.5" outlineLevelCol="5"/>
  <cols>
    <col min="1" max="1" width="9" style="1"/>
    <col min="2" max="2" width="12.5583333333333" style="1" customWidth="1"/>
    <col min="3" max="3" width="9" style="20"/>
    <col min="4" max="4" width="9" style="1"/>
    <col min="5" max="5" width="22.875" style="1" customWidth="1"/>
    <col min="6" max="6" width="42" style="1" customWidth="1"/>
    <col min="7" max="16384" width="9" style="1"/>
  </cols>
  <sheetData>
    <row r="1" ht="19" customHeight="1" spans="2:6">
      <c r="B1" s="21"/>
    </row>
    <row r="2" ht="24" customHeight="1" spans="2:6">
      <c r="B2" s="22" t="s">
        <v>230</v>
      </c>
      <c r="C2" s="23"/>
      <c r="D2" s="23"/>
      <c r="E2" s="23"/>
      <c r="F2" s="23"/>
    </row>
    <row r="3" ht="25" customHeight="1" spans="2:6">
      <c r="B3" s="24" t="s">
        <v>231</v>
      </c>
      <c r="C3" s="24"/>
      <c r="D3" s="24"/>
      <c r="E3" s="24"/>
      <c r="F3" s="24"/>
    </row>
    <row r="4" ht="25" customHeight="1" spans="2:6">
      <c r="B4" s="25" t="s">
        <v>232</v>
      </c>
      <c r="C4" s="26" t="s">
        <v>328</v>
      </c>
      <c r="D4" s="26"/>
      <c r="E4" s="26"/>
      <c r="F4" s="26"/>
    </row>
    <row r="5" ht="25" customHeight="1" spans="2:6">
      <c r="B5" s="25" t="s">
        <v>234</v>
      </c>
      <c r="C5" s="26" t="s">
        <v>0</v>
      </c>
      <c r="D5" s="26"/>
      <c r="E5" s="26"/>
      <c r="F5" s="26"/>
    </row>
    <row r="6" ht="25" customHeight="1" spans="2:6">
      <c r="B6" s="27" t="s">
        <v>235</v>
      </c>
      <c r="C6" s="28" t="s">
        <v>236</v>
      </c>
      <c r="D6" s="28"/>
      <c r="E6" s="28"/>
      <c r="F6" s="29">
        <v>0.1</v>
      </c>
    </row>
    <row r="7" ht="25" customHeight="1" spans="2:6">
      <c r="B7" s="30"/>
      <c r="C7" s="28" t="s">
        <v>237</v>
      </c>
      <c r="D7" s="28"/>
      <c r="E7" s="28"/>
      <c r="F7" s="29">
        <v>0.1</v>
      </c>
    </row>
    <row r="8" ht="25" customHeight="1" spans="2:6">
      <c r="B8" s="30"/>
      <c r="C8" s="28" t="s">
        <v>238</v>
      </c>
      <c r="D8" s="28"/>
      <c r="E8" s="28"/>
      <c r="F8" s="29">
        <v>0</v>
      </c>
    </row>
    <row r="9" ht="25" customHeight="1" spans="2:6">
      <c r="B9" s="27" t="s">
        <v>239</v>
      </c>
      <c r="C9" s="31" t="s">
        <v>329</v>
      </c>
      <c r="D9" s="31"/>
      <c r="E9" s="31"/>
      <c r="F9" s="31"/>
    </row>
    <row r="10" ht="25" customHeight="1" spans="2:6">
      <c r="B10" s="27"/>
      <c r="C10" s="31"/>
      <c r="D10" s="31"/>
      <c r="E10" s="31"/>
      <c r="F10" s="31"/>
    </row>
    <row r="11" ht="25" customHeight="1" spans="2:6">
      <c r="B11" s="30" t="s">
        <v>241</v>
      </c>
      <c r="C11" s="25" t="s">
        <v>242</v>
      </c>
      <c r="D11" s="25" t="s">
        <v>243</v>
      </c>
      <c r="E11" s="28" t="s">
        <v>244</v>
      </c>
      <c r="F11" s="28" t="s">
        <v>245</v>
      </c>
    </row>
    <row r="12" ht="25" customHeight="1" spans="2:6">
      <c r="B12" s="30"/>
      <c r="C12" s="30" t="s">
        <v>246</v>
      </c>
      <c r="D12" s="30" t="s">
        <v>247</v>
      </c>
      <c r="E12" s="39" t="s">
        <v>330</v>
      </c>
      <c r="F12" s="39" t="s">
        <v>331</v>
      </c>
    </row>
    <row r="13" ht="25" customHeight="1" spans="2:6">
      <c r="B13" s="30"/>
      <c r="C13" s="30"/>
      <c r="D13" s="30"/>
      <c r="E13" s="39" t="s">
        <v>332</v>
      </c>
      <c r="F13" s="39" t="s">
        <v>331</v>
      </c>
    </row>
    <row r="14" ht="24" customHeight="1" spans="2:6">
      <c r="B14" s="30"/>
      <c r="C14" s="30"/>
      <c r="D14" s="33" t="s">
        <v>256</v>
      </c>
      <c r="E14" s="40" t="s">
        <v>333</v>
      </c>
      <c r="F14" s="32">
        <v>1</v>
      </c>
    </row>
    <row r="15" ht="24" customHeight="1" spans="2:6">
      <c r="B15" s="30"/>
      <c r="C15" s="30"/>
      <c r="D15" s="34"/>
      <c r="E15" s="40" t="s">
        <v>320</v>
      </c>
      <c r="F15" s="32">
        <v>1</v>
      </c>
    </row>
    <row r="16" ht="24" customHeight="1" spans="2:6">
      <c r="B16" s="30"/>
      <c r="C16" s="30"/>
      <c r="D16" s="30" t="s">
        <v>265</v>
      </c>
      <c r="E16" s="27" t="s">
        <v>266</v>
      </c>
      <c r="F16" s="27" t="s">
        <v>267</v>
      </c>
    </row>
    <row r="17" ht="24" customHeight="1" spans="2:6">
      <c r="B17" s="30"/>
      <c r="C17" s="30"/>
      <c r="D17" s="30" t="s">
        <v>268</v>
      </c>
      <c r="E17" s="42" t="s">
        <v>334</v>
      </c>
      <c r="F17" s="27" t="s">
        <v>335</v>
      </c>
    </row>
    <row r="18" ht="36" spans="2:6">
      <c r="B18" s="30"/>
      <c r="C18" s="30" t="s">
        <v>271</v>
      </c>
      <c r="D18" s="37" t="s">
        <v>272</v>
      </c>
      <c r="E18" s="39" t="s">
        <v>323</v>
      </c>
      <c r="F18" s="27" t="s">
        <v>336</v>
      </c>
    </row>
    <row r="19" ht="28" customHeight="1" spans="2:6">
      <c r="B19" s="30"/>
      <c r="C19" s="30"/>
      <c r="D19" s="27" t="s">
        <v>277</v>
      </c>
      <c r="E19" s="39" t="s">
        <v>325</v>
      </c>
      <c r="F19" s="43" t="s">
        <v>337</v>
      </c>
    </row>
    <row r="20" ht="49" customHeight="1" spans="2:6">
      <c r="B20" s="30"/>
      <c r="C20" s="30" t="s">
        <v>280</v>
      </c>
      <c r="D20" s="27" t="s">
        <v>281</v>
      </c>
      <c r="E20" s="27" t="s">
        <v>327</v>
      </c>
      <c r="F20" s="27" t="s">
        <v>283</v>
      </c>
    </row>
  </sheetData>
  <mergeCells count="15">
    <mergeCell ref="B2:F2"/>
    <mergeCell ref="B3:F3"/>
    <mergeCell ref="C4:F4"/>
    <mergeCell ref="C5:F5"/>
    <mergeCell ref="C6:E6"/>
    <mergeCell ref="C7:E7"/>
    <mergeCell ref="C8:E8"/>
    <mergeCell ref="B6:B8"/>
    <mergeCell ref="B9:B10"/>
    <mergeCell ref="B11:B20"/>
    <mergeCell ref="C12:C17"/>
    <mergeCell ref="C18:C19"/>
    <mergeCell ref="D12:D13"/>
    <mergeCell ref="D14:D15"/>
    <mergeCell ref="C9:F10"/>
  </mergeCells>
  <printOptions horizontalCentered="1"/>
  <pageMargins left="0.590277777777778" right="0.590277777777778" top="0.156944444444444" bottom="0.196527777777778" header="0.196527777777778" footer="0.0784722222222222"/>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F25"/>
  <sheetViews>
    <sheetView workbookViewId="0">
      <selection activeCell="L13" sqref="L13"/>
    </sheetView>
  </sheetViews>
  <sheetFormatPr defaultColWidth="9" defaultRowHeight="13.5" outlineLevelCol="5"/>
  <cols>
    <col min="1" max="1" width="9" style="1"/>
    <col min="2" max="2" width="12.5583333333333" style="1" customWidth="1"/>
    <col min="3" max="3" width="9" style="20"/>
    <col min="4" max="4" width="11.1416666666667" style="1" customWidth="1"/>
    <col min="5" max="5" width="27.275" style="1" customWidth="1"/>
    <col min="6" max="6" width="40.25" style="1" customWidth="1"/>
    <col min="7" max="16384" width="9" style="1"/>
  </cols>
  <sheetData>
    <row r="1" ht="19" customHeight="1" spans="2:6">
      <c r="B1" s="21"/>
    </row>
    <row r="2" ht="24" customHeight="1" spans="2:6">
      <c r="B2" s="22" t="s">
        <v>230</v>
      </c>
      <c r="C2" s="23"/>
      <c r="D2" s="23"/>
      <c r="E2" s="23"/>
      <c r="F2" s="23"/>
    </row>
    <row r="3" ht="25" customHeight="1" spans="2:6">
      <c r="B3" s="24" t="s">
        <v>231</v>
      </c>
      <c r="C3" s="24"/>
      <c r="D3" s="24"/>
      <c r="E3" s="24"/>
      <c r="F3" s="24"/>
    </row>
    <row r="4" ht="25" customHeight="1" spans="2:6">
      <c r="B4" s="25" t="s">
        <v>232</v>
      </c>
      <c r="C4" s="26" t="s">
        <v>338</v>
      </c>
      <c r="D4" s="26"/>
      <c r="E4" s="26"/>
      <c r="F4" s="26"/>
    </row>
    <row r="5" ht="25" customHeight="1" spans="2:6">
      <c r="B5" s="25" t="s">
        <v>234</v>
      </c>
      <c r="C5" s="26" t="s">
        <v>0</v>
      </c>
      <c r="D5" s="26"/>
      <c r="E5" s="26"/>
      <c r="F5" s="26"/>
    </row>
    <row r="6" ht="25" customHeight="1" spans="2:6">
      <c r="B6" s="27" t="s">
        <v>235</v>
      </c>
      <c r="C6" s="28" t="s">
        <v>236</v>
      </c>
      <c r="D6" s="28"/>
      <c r="E6" s="28"/>
      <c r="F6" s="29">
        <v>2</v>
      </c>
    </row>
    <row r="7" ht="25" customHeight="1" spans="2:6">
      <c r="B7" s="30"/>
      <c r="C7" s="28" t="s">
        <v>237</v>
      </c>
      <c r="D7" s="28"/>
      <c r="E7" s="28"/>
      <c r="F7" s="29">
        <v>2</v>
      </c>
    </row>
    <row r="8" ht="25" customHeight="1" spans="2:6">
      <c r="B8" s="30"/>
      <c r="C8" s="28" t="s">
        <v>238</v>
      </c>
      <c r="D8" s="28"/>
      <c r="E8" s="28"/>
      <c r="F8" s="29">
        <v>0</v>
      </c>
    </row>
    <row r="9" ht="23" customHeight="1" spans="2:6">
      <c r="B9" s="27" t="s">
        <v>239</v>
      </c>
      <c r="C9" s="31" t="s">
        <v>339</v>
      </c>
      <c r="D9" s="31"/>
      <c r="E9" s="31"/>
      <c r="F9" s="31"/>
    </row>
    <row r="10" ht="23" customHeight="1" spans="2:6">
      <c r="B10" s="27"/>
      <c r="C10" s="31"/>
      <c r="D10" s="31"/>
      <c r="E10" s="31"/>
      <c r="F10" s="31"/>
    </row>
    <row r="11" ht="25" customHeight="1" spans="2:6">
      <c r="B11" s="30" t="s">
        <v>241</v>
      </c>
      <c r="C11" s="25" t="s">
        <v>242</v>
      </c>
      <c r="D11" s="25" t="s">
        <v>243</v>
      </c>
      <c r="E11" s="28" t="s">
        <v>244</v>
      </c>
      <c r="F11" s="28" t="s">
        <v>245</v>
      </c>
    </row>
    <row r="12" ht="32" customHeight="1" spans="2:6">
      <c r="B12" s="30"/>
      <c r="C12" s="30" t="s">
        <v>246</v>
      </c>
      <c r="D12" s="30" t="s">
        <v>247</v>
      </c>
      <c r="E12" s="39" t="s">
        <v>340</v>
      </c>
      <c r="F12" s="39" t="s">
        <v>341</v>
      </c>
    </row>
    <row r="13" ht="32" customHeight="1" spans="2:6">
      <c r="B13" s="30"/>
      <c r="C13" s="30"/>
      <c r="D13" s="30"/>
      <c r="E13" s="39" t="s">
        <v>342</v>
      </c>
      <c r="F13" s="39" t="s">
        <v>343</v>
      </c>
    </row>
    <row r="14" ht="32" customHeight="1" spans="2:6">
      <c r="B14" s="30"/>
      <c r="C14" s="30"/>
      <c r="D14" s="30"/>
      <c r="E14" s="39" t="s">
        <v>344</v>
      </c>
      <c r="F14" s="39" t="s">
        <v>345</v>
      </c>
    </row>
    <row r="15" ht="32" customHeight="1" spans="2:6">
      <c r="B15" s="30"/>
      <c r="C15" s="30"/>
      <c r="D15" s="33" t="s">
        <v>256</v>
      </c>
      <c r="E15" s="40" t="s">
        <v>346</v>
      </c>
      <c r="F15" s="32">
        <v>1</v>
      </c>
    </row>
    <row r="16" ht="32" customHeight="1" spans="2:6">
      <c r="B16" s="30"/>
      <c r="C16" s="30"/>
      <c r="D16" s="34"/>
      <c r="E16" s="40" t="s">
        <v>347</v>
      </c>
      <c r="F16" s="39" t="s">
        <v>348</v>
      </c>
    </row>
    <row r="17" ht="32" customHeight="1" spans="2:6">
      <c r="B17" s="30"/>
      <c r="C17" s="30"/>
      <c r="D17" s="34"/>
      <c r="E17" s="40" t="s">
        <v>349</v>
      </c>
      <c r="F17" s="32">
        <v>1</v>
      </c>
    </row>
    <row r="18" ht="32" customHeight="1" spans="2:6">
      <c r="B18" s="30"/>
      <c r="C18" s="30"/>
      <c r="D18" s="41"/>
      <c r="E18" s="40" t="s">
        <v>350</v>
      </c>
      <c r="F18" s="32">
        <v>1</v>
      </c>
    </row>
    <row r="19" ht="32" customHeight="1" spans="2:6">
      <c r="B19" s="30"/>
      <c r="C19" s="30"/>
      <c r="D19" s="30" t="s">
        <v>265</v>
      </c>
      <c r="E19" s="27" t="s">
        <v>266</v>
      </c>
      <c r="F19" s="27" t="s">
        <v>267</v>
      </c>
    </row>
    <row r="20" ht="32" customHeight="1" spans="2:6">
      <c r="B20" s="30"/>
      <c r="C20" s="30"/>
      <c r="D20" s="33" t="s">
        <v>268</v>
      </c>
      <c r="E20" s="39" t="s">
        <v>351</v>
      </c>
      <c r="F20" s="39" t="s">
        <v>352</v>
      </c>
    </row>
    <row r="21" ht="42" customHeight="1" spans="2:6">
      <c r="B21" s="30"/>
      <c r="C21" s="30"/>
      <c r="D21" s="41"/>
      <c r="E21" s="42" t="s">
        <v>353</v>
      </c>
      <c r="F21" s="39" t="s">
        <v>352</v>
      </c>
    </row>
    <row r="22" ht="32" customHeight="1" spans="2:6">
      <c r="B22" s="30"/>
      <c r="C22" s="30" t="s">
        <v>271</v>
      </c>
      <c r="D22" s="37" t="s">
        <v>272</v>
      </c>
      <c r="E22" s="27" t="s">
        <v>354</v>
      </c>
      <c r="F22" s="27" t="s">
        <v>355</v>
      </c>
    </row>
    <row r="23" ht="32" customHeight="1" spans="2:6">
      <c r="B23" s="30"/>
      <c r="C23" s="30"/>
      <c r="D23" s="38"/>
      <c r="E23" s="27" t="s">
        <v>356</v>
      </c>
      <c r="F23" s="27" t="s">
        <v>357</v>
      </c>
    </row>
    <row r="24" ht="32" customHeight="1" spans="2:6">
      <c r="B24" s="30"/>
      <c r="C24" s="30"/>
      <c r="D24" s="27" t="s">
        <v>277</v>
      </c>
      <c r="E24" s="39" t="s">
        <v>358</v>
      </c>
      <c r="F24" s="43" t="s">
        <v>359</v>
      </c>
    </row>
    <row r="25" ht="32" customHeight="1" spans="2:6">
      <c r="B25" s="30"/>
      <c r="C25" s="30" t="s">
        <v>280</v>
      </c>
      <c r="D25" s="27" t="s">
        <v>281</v>
      </c>
      <c r="E25" s="27" t="s">
        <v>360</v>
      </c>
      <c r="F25" s="27" t="s">
        <v>361</v>
      </c>
    </row>
  </sheetData>
  <mergeCells count="17">
    <mergeCell ref="B2:F2"/>
    <mergeCell ref="B3:F3"/>
    <mergeCell ref="C4:F4"/>
    <mergeCell ref="C5:F5"/>
    <mergeCell ref="C6:E6"/>
    <mergeCell ref="C7:E7"/>
    <mergeCell ref="C8:E8"/>
    <mergeCell ref="B6:B8"/>
    <mergeCell ref="B9:B10"/>
    <mergeCell ref="B11:B25"/>
    <mergeCell ref="C12:C21"/>
    <mergeCell ref="C22:C24"/>
    <mergeCell ref="D12:D14"/>
    <mergeCell ref="D15:D18"/>
    <mergeCell ref="D20:D21"/>
    <mergeCell ref="D22:D23"/>
    <mergeCell ref="C9:F10"/>
  </mergeCells>
  <printOptions horizontalCentered="1"/>
  <pageMargins left="0.590277777777778" right="0.590277777777778" top="0.156944444444444" bottom="0.236111111111111" header="0.314583333333333" footer="0.0784722222222222"/>
  <pageSetup paperSize="9" scale="78" fitToWidth="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1"/>
  <sheetViews>
    <sheetView workbookViewId="0">
      <selection activeCell="L13" sqref="L13"/>
    </sheetView>
  </sheetViews>
  <sheetFormatPr defaultColWidth="9" defaultRowHeight="13.5" outlineLevelCol="5"/>
  <cols>
    <col min="1" max="1" width="9" style="1"/>
    <col min="2" max="2" width="12.5583333333333" style="1" customWidth="1"/>
    <col min="3" max="3" width="9" style="20"/>
    <col min="4" max="4" width="9" style="1"/>
    <col min="5" max="5" width="22.875" style="1" customWidth="1"/>
    <col min="6" max="6" width="40.25" style="1" customWidth="1"/>
    <col min="7" max="16384" width="9" style="1"/>
  </cols>
  <sheetData>
    <row r="1" ht="19" customHeight="1" spans="2:6">
      <c r="B1" s="21"/>
    </row>
    <row r="2" ht="24" customHeight="1" spans="2:6">
      <c r="B2" s="22" t="s">
        <v>230</v>
      </c>
      <c r="C2" s="23"/>
      <c r="D2" s="23"/>
      <c r="E2" s="23"/>
      <c r="F2" s="23"/>
    </row>
    <row r="3" ht="25" customHeight="1" spans="2:6">
      <c r="B3" s="24" t="s">
        <v>362</v>
      </c>
      <c r="C3" s="24"/>
      <c r="D3" s="24"/>
      <c r="E3" s="24"/>
      <c r="F3" s="24"/>
    </row>
    <row r="4" ht="25" customHeight="1" spans="2:6">
      <c r="B4" s="25" t="s">
        <v>232</v>
      </c>
      <c r="C4" s="26" t="s">
        <v>363</v>
      </c>
      <c r="D4" s="26"/>
      <c r="E4" s="26"/>
      <c r="F4" s="26"/>
    </row>
    <row r="5" ht="25" customHeight="1" spans="2:6">
      <c r="B5" s="25" t="s">
        <v>234</v>
      </c>
      <c r="C5" s="26" t="s">
        <v>0</v>
      </c>
      <c r="D5" s="26"/>
      <c r="E5" s="26"/>
      <c r="F5" s="26"/>
    </row>
    <row r="6" ht="25" customHeight="1" spans="2:6">
      <c r="B6" s="27" t="s">
        <v>235</v>
      </c>
      <c r="C6" s="28" t="s">
        <v>236</v>
      </c>
      <c r="D6" s="28"/>
      <c r="E6" s="28"/>
      <c r="F6" s="29">
        <v>1</v>
      </c>
    </row>
    <row r="7" ht="25" customHeight="1" spans="2:6">
      <c r="B7" s="30"/>
      <c r="C7" s="28" t="s">
        <v>237</v>
      </c>
      <c r="D7" s="28"/>
      <c r="E7" s="28"/>
      <c r="F7" s="29">
        <v>1</v>
      </c>
    </row>
    <row r="8" ht="25" customHeight="1" spans="2:6">
      <c r="B8" s="30"/>
      <c r="C8" s="28" t="s">
        <v>238</v>
      </c>
      <c r="D8" s="28"/>
      <c r="E8" s="28"/>
      <c r="F8" s="29">
        <v>0</v>
      </c>
    </row>
    <row r="9" ht="25" customHeight="1" spans="2:6">
      <c r="B9" s="27" t="s">
        <v>239</v>
      </c>
      <c r="C9" s="31" t="s">
        <v>364</v>
      </c>
      <c r="D9" s="31"/>
      <c r="E9" s="31"/>
      <c r="F9" s="31"/>
    </row>
    <row r="10" ht="25" customHeight="1" spans="2:6">
      <c r="B10" s="27"/>
      <c r="C10" s="31"/>
      <c r="D10" s="31"/>
      <c r="E10" s="31"/>
      <c r="F10" s="31"/>
    </row>
    <row r="11" ht="25" customHeight="1" spans="2:6">
      <c r="B11" s="30" t="s">
        <v>241</v>
      </c>
      <c r="C11" s="25" t="s">
        <v>242</v>
      </c>
      <c r="D11" s="25" t="s">
        <v>243</v>
      </c>
      <c r="E11" s="28" t="s">
        <v>244</v>
      </c>
      <c r="F11" s="28" t="s">
        <v>245</v>
      </c>
    </row>
    <row r="12" ht="25" customHeight="1" spans="2:6">
      <c r="B12" s="30"/>
      <c r="C12" s="30" t="s">
        <v>246</v>
      </c>
      <c r="D12" s="30" t="s">
        <v>247</v>
      </c>
      <c r="E12" s="27" t="s">
        <v>365</v>
      </c>
      <c r="F12" s="32">
        <v>1</v>
      </c>
    </row>
    <row r="13" ht="25" customHeight="1" spans="2:6">
      <c r="B13" s="30"/>
      <c r="C13" s="30"/>
      <c r="D13" s="30"/>
      <c r="E13" s="27" t="s">
        <v>366</v>
      </c>
      <c r="F13" s="32">
        <v>1</v>
      </c>
    </row>
    <row r="14" ht="28" customHeight="1" spans="2:6">
      <c r="B14" s="30"/>
      <c r="C14" s="30"/>
      <c r="D14" s="33" t="s">
        <v>256</v>
      </c>
      <c r="E14" s="27" t="s">
        <v>367</v>
      </c>
      <c r="F14" s="27" t="s">
        <v>368</v>
      </c>
    </row>
    <row r="15" ht="24" customHeight="1" spans="2:6">
      <c r="B15" s="30"/>
      <c r="C15" s="30"/>
      <c r="D15" s="34"/>
      <c r="E15" s="35" t="s">
        <v>369</v>
      </c>
      <c r="F15" s="36">
        <v>1</v>
      </c>
    </row>
    <row r="16" ht="24" customHeight="1" spans="2:6">
      <c r="B16" s="30"/>
      <c r="C16" s="30"/>
      <c r="D16" s="30" t="s">
        <v>265</v>
      </c>
      <c r="E16" s="27" t="s">
        <v>266</v>
      </c>
      <c r="F16" s="27" t="s">
        <v>267</v>
      </c>
    </row>
    <row r="17" ht="24" customHeight="1" spans="2:6">
      <c r="B17" s="30"/>
      <c r="C17" s="30"/>
      <c r="D17" s="30" t="s">
        <v>268</v>
      </c>
      <c r="E17" s="27" t="s">
        <v>370</v>
      </c>
      <c r="F17" s="27" t="s">
        <v>352</v>
      </c>
    </row>
    <row r="18" ht="24" spans="2:6">
      <c r="B18" s="30"/>
      <c r="C18" s="30" t="s">
        <v>271</v>
      </c>
      <c r="D18" s="37" t="s">
        <v>272</v>
      </c>
      <c r="E18" s="27" t="s">
        <v>354</v>
      </c>
      <c r="F18" s="27" t="s">
        <v>355</v>
      </c>
    </row>
    <row r="19" ht="24" customHeight="1" spans="2:6">
      <c r="B19" s="30"/>
      <c r="C19" s="30"/>
      <c r="D19" s="38"/>
      <c r="E19" s="27" t="s">
        <v>356</v>
      </c>
      <c r="F19" s="27" t="s">
        <v>357</v>
      </c>
    </row>
    <row r="20" ht="28" customHeight="1" spans="2:6">
      <c r="B20" s="30"/>
      <c r="C20" s="30"/>
      <c r="D20" s="27" t="s">
        <v>277</v>
      </c>
      <c r="E20" s="35" t="s">
        <v>358</v>
      </c>
      <c r="F20" s="35" t="s">
        <v>359</v>
      </c>
    </row>
    <row r="21" ht="49" customHeight="1" spans="2:6">
      <c r="B21" s="30"/>
      <c r="C21" s="30" t="s">
        <v>280</v>
      </c>
      <c r="D21" s="27" t="s">
        <v>281</v>
      </c>
      <c r="E21" s="27" t="s">
        <v>360</v>
      </c>
      <c r="F21" s="27" t="s">
        <v>361</v>
      </c>
    </row>
  </sheetData>
  <mergeCells count="16">
    <mergeCell ref="B2:F2"/>
    <mergeCell ref="B3:F3"/>
    <mergeCell ref="C4:F4"/>
    <mergeCell ref="C5:F5"/>
    <mergeCell ref="C6:E6"/>
    <mergeCell ref="C7:E7"/>
    <mergeCell ref="C8:E8"/>
    <mergeCell ref="B6:B8"/>
    <mergeCell ref="B9:B10"/>
    <mergeCell ref="B11:B21"/>
    <mergeCell ref="C12:C17"/>
    <mergeCell ref="C18:C20"/>
    <mergeCell ref="D12:D13"/>
    <mergeCell ref="D14:D15"/>
    <mergeCell ref="D18:D19"/>
    <mergeCell ref="C9:F10"/>
  </mergeCells>
  <printOptions horizontalCentered="1"/>
  <pageMargins left="0.590277777777778" right="0.590277777777778" top="0.275" bottom="0.314583333333333" header="0.236111111111111" footer="0.156944444444444"/>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2" workbookViewId="0">
      <selection activeCell="E11" sqref="E11:E29"/>
    </sheetView>
  </sheetViews>
  <sheetFormatPr defaultColWidth="10" defaultRowHeight="13.5" outlineLevelCol="5"/>
  <cols>
    <col min="1" max="1" width="1.53333333333333" style="102" customWidth="1"/>
    <col min="2" max="2" width="41.0333333333333" style="102" customWidth="1"/>
    <col min="3" max="3" width="16.4083333333333" style="102" customWidth="1"/>
    <col min="4" max="4" width="41.0333333333333" style="102" customWidth="1"/>
    <col min="5" max="5" width="16.4083333333333" style="102" customWidth="1"/>
    <col min="6" max="6" width="1.53333333333333" style="102" customWidth="1"/>
    <col min="7" max="10" width="9.76666666666667" style="102" customWidth="1"/>
    <col min="11" max="16384" width="10" style="102"/>
  </cols>
  <sheetData>
    <row r="1" s="102" customFormat="1" ht="14.2" customHeight="1" spans="1:6">
      <c r="A1" s="145"/>
      <c r="B1" s="103"/>
      <c r="C1" s="104"/>
      <c r="D1" s="146"/>
      <c r="E1" s="103" t="s">
        <v>2</v>
      </c>
      <c r="F1" s="148" t="s">
        <v>3</v>
      </c>
    </row>
    <row r="2" s="102" customFormat="1" ht="19.9" customHeight="1" spans="1:6">
      <c r="A2" s="146"/>
      <c r="B2" s="149" t="s">
        <v>4</v>
      </c>
      <c r="C2" s="149"/>
      <c r="D2" s="149"/>
      <c r="E2" s="149"/>
      <c r="F2" s="148"/>
    </row>
    <row r="3" s="102" customFormat="1" ht="17.05" customHeight="1" spans="1:6">
      <c r="A3" s="150"/>
      <c r="B3" s="110" t="s">
        <v>5</v>
      </c>
      <c r="C3" s="125"/>
      <c r="D3" s="125"/>
      <c r="E3" s="151" t="s">
        <v>6</v>
      </c>
      <c r="F3" s="152"/>
    </row>
    <row r="4" s="102" customFormat="1" ht="21.35" customHeight="1" spans="1:6">
      <c r="A4" s="153"/>
      <c r="B4" s="113" t="s">
        <v>7</v>
      </c>
      <c r="C4" s="113"/>
      <c r="D4" s="113" t="s">
        <v>8</v>
      </c>
      <c r="E4" s="113"/>
      <c r="F4" s="107"/>
    </row>
    <row r="5" s="102" customFormat="1" ht="21.35" customHeight="1" spans="1:6">
      <c r="A5" s="153"/>
      <c r="B5" s="113" t="s">
        <v>9</v>
      </c>
      <c r="C5" s="113" t="s">
        <v>10</v>
      </c>
      <c r="D5" s="113" t="s">
        <v>9</v>
      </c>
      <c r="E5" s="113" t="s">
        <v>10</v>
      </c>
      <c r="F5" s="107"/>
    </row>
    <row r="6" s="102" customFormat="1" ht="19.9" customHeight="1" spans="1:6">
      <c r="A6" s="112"/>
      <c r="B6" s="156" t="s">
        <v>11</v>
      </c>
      <c r="C6" s="172">
        <v>6612525.03</v>
      </c>
      <c r="D6" s="156" t="s">
        <v>12</v>
      </c>
      <c r="E6" s="133"/>
      <c r="F6" s="128"/>
    </row>
    <row r="7" s="102" customFormat="1" ht="19.9" customHeight="1" spans="1:6">
      <c r="A7" s="112"/>
      <c r="B7" s="156" t="s">
        <v>13</v>
      </c>
      <c r="C7" s="133"/>
      <c r="D7" s="156" t="s">
        <v>14</v>
      </c>
      <c r="E7" s="133"/>
      <c r="F7" s="128"/>
    </row>
    <row r="8" s="102" customFormat="1" ht="19.9" customHeight="1" spans="1:6">
      <c r="A8" s="112"/>
      <c r="B8" s="156" t="s">
        <v>15</v>
      </c>
      <c r="C8" s="133"/>
      <c r="D8" s="156" t="s">
        <v>16</v>
      </c>
      <c r="E8" s="133"/>
      <c r="F8" s="128"/>
    </row>
    <row r="9" s="102" customFormat="1" ht="19.9" customHeight="1" spans="1:6">
      <c r="A9" s="112"/>
      <c r="B9" s="156" t="s">
        <v>17</v>
      </c>
      <c r="C9" s="133"/>
      <c r="D9" s="156" t="s">
        <v>18</v>
      </c>
      <c r="E9" s="133"/>
      <c r="F9" s="128"/>
    </row>
    <row r="10" s="102" customFormat="1" ht="19.9" customHeight="1" spans="1:6">
      <c r="A10" s="112"/>
      <c r="B10" s="156" t="s">
        <v>19</v>
      </c>
      <c r="C10" s="133"/>
      <c r="D10" s="156" t="s">
        <v>20</v>
      </c>
      <c r="E10" s="133"/>
      <c r="F10" s="128"/>
    </row>
    <row r="11" s="102" customFormat="1" ht="19.9" customHeight="1" spans="1:6">
      <c r="A11" s="112"/>
      <c r="B11" s="156" t="s">
        <v>21</v>
      </c>
      <c r="C11" s="133"/>
      <c r="D11" s="156" t="s">
        <v>22</v>
      </c>
      <c r="E11" s="133"/>
      <c r="F11" s="128"/>
    </row>
    <row r="12" s="102" customFormat="1" ht="19.9" customHeight="1" spans="1:6">
      <c r="A12" s="112"/>
      <c r="B12" s="156" t="s">
        <v>23</v>
      </c>
      <c r="C12" s="133"/>
      <c r="D12" s="156" t="s">
        <v>24</v>
      </c>
      <c r="E12" s="133"/>
      <c r="F12" s="128"/>
    </row>
    <row r="13" s="102" customFormat="1" ht="19.9" customHeight="1" spans="1:6">
      <c r="A13" s="112"/>
      <c r="B13" s="156" t="s">
        <v>23</v>
      </c>
      <c r="C13" s="133"/>
      <c r="D13" s="156" t="s">
        <v>25</v>
      </c>
      <c r="E13" s="172">
        <v>643580.64</v>
      </c>
      <c r="F13" s="128"/>
    </row>
    <row r="14" s="102" customFormat="1" ht="19.9" customHeight="1" spans="1:6">
      <c r="A14" s="112"/>
      <c r="B14" s="156" t="s">
        <v>23</v>
      </c>
      <c r="C14" s="133"/>
      <c r="D14" s="156" t="s">
        <v>26</v>
      </c>
      <c r="E14" s="133"/>
      <c r="F14" s="128"/>
    </row>
    <row r="15" s="102" customFormat="1" ht="19.9" customHeight="1" spans="1:6">
      <c r="A15" s="112"/>
      <c r="B15" s="156" t="s">
        <v>23</v>
      </c>
      <c r="C15" s="133"/>
      <c r="D15" s="156" t="s">
        <v>27</v>
      </c>
      <c r="E15" s="172">
        <v>5554640.39</v>
      </c>
      <c r="F15" s="128"/>
    </row>
    <row r="16" s="102" customFormat="1" ht="19.9" customHeight="1" spans="1:6">
      <c r="A16" s="112"/>
      <c r="B16" s="156" t="s">
        <v>23</v>
      </c>
      <c r="C16" s="133"/>
      <c r="D16" s="156" t="s">
        <v>28</v>
      </c>
      <c r="E16" s="133"/>
      <c r="F16" s="128"/>
    </row>
    <row r="17" s="102" customFormat="1" ht="19.9" customHeight="1" spans="1:6">
      <c r="A17" s="112"/>
      <c r="B17" s="156" t="s">
        <v>23</v>
      </c>
      <c r="C17" s="133"/>
      <c r="D17" s="156" t="s">
        <v>29</v>
      </c>
      <c r="E17" s="133"/>
      <c r="F17" s="128"/>
    </row>
    <row r="18" s="102" customFormat="1" ht="19.9" customHeight="1" spans="1:6">
      <c r="A18" s="112"/>
      <c r="B18" s="156" t="s">
        <v>23</v>
      </c>
      <c r="C18" s="133"/>
      <c r="D18" s="156" t="s">
        <v>30</v>
      </c>
      <c r="E18" s="133"/>
      <c r="F18" s="128"/>
    </row>
    <row r="19" s="102" customFormat="1" ht="19.9" customHeight="1" spans="1:6">
      <c r="A19" s="112"/>
      <c r="B19" s="156" t="s">
        <v>23</v>
      </c>
      <c r="C19" s="133"/>
      <c r="D19" s="156" t="s">
        <v>31</v>
      </c>
      <c r="E19" s="133"/>
      <c r="F19" s="128"/>
    </row>
    <row r="20" s="102" customFormat="1" ht="19.9" customHeight="1" spans="1:6">
      <c r="A20" s="112"/>
      <c r="B20" s="156" t="s">
        <v>23</v>
      </c>
      <c r="C20" s="133"/>
      <c r="D20" s="156" t="s">
        <v>32</v>
      </c>
      <c r="E20" s="133"/>
      <c r="F20" s="128"/>
    </row>
    <row r="21" s="102" customFormat="1" ht="19.9" customHeight="1" spans="1:6">
      <c r="A21" s="112"/>
      <c r="B21" s="156" t="s">
        <v>23</v>
      </c>
      <c r="C21" s="133"/>
      <c r="D21" s="156" t="s">
        <v>33</v>
      </c>
      <c r="E21" s="133"/>
      <c r="F21" s="128"/>
    </row>
    <row r="22" s="102" customFormat="1" ht="19.9" customHeight="1" spans="1:6">
      <c r="A22" s="112"/>
      <c r="B22" s="156" t="s">
        <v>23</v>
      </c>
      <c r="C22" s="133"/>
      <c r="D22" s="156" t="s">
        <v>34</v>
      </c>
      <c r="E22" s="133"/>
      <c r="F22" s="128"/>
    </row>
    <row r="23" s="102" customFormat="1" ht="19.9" customHeight="1" spans="1:6">
      <c r="A23" s="112"/>
      <c r="B23" s="156" t="s">
        <v>23</v>
      </c>
      <c r="C23" s="133"/>
      <c r="D23" s="156" t="s">
        <v>35</v>
      </c>
      <c r="E23" s="133"/>
      <c r="F23" s="128"/>
    </row>
    <row r="24" s="102" customFormat="1" ht="19.9" customHeight="1" spans="1:6">
      <c r="A24" s="112"/>
      <c r="B24" s="156" t="s">
        <v>23</v>
      </c>
      <c r="C24" s="133"/>
      <c r="D24" s="156" t="s">
        <v>36</v>
      </c>
      <c r="E24" s="133"/>
      <c r="F24" s="128"/>
    </row>
    <row r="25" s="102" customFormat="1" ht="19.9" customHeight="1" spans="1:6">
      <c r="A25" s="112"/>
      <c r="B25" s="156" t="s">
        <v>23</v>
      </c>
      <c r="C25" s="133"/>
      <c r="D25" s="156" t="s">
        <v>37</v>
      </c>
      <c r="E25" s="172">
        <v>414304</v>
      </c>
      <c r="F25" s="128"/>
    </row>
    <row r="26" s="102" customFormat="1" ht="19.9" customHeight="1" spans="1:6">
      <c r="A26" s="112"/>
      <c r="B26" s="156" t="s">
        <v>23</v>
      </c>
      <c r="C26" s="133"/>
      <c r="D26" s="156" t="s">
        <v>38</v>
      </c>
      <c r="E26" s="133"/>
      <c r="F26" s="128"/>
    </row>
    <row r="27" s="102" customFormat="1" ht="19.9" customHeight="1" spans="1:6">
      <c r="A27" s="112"/>
      <c r="B27" s="156" t="s">
        <v>23</v>
      </c>
      <c r="C27" s="133"/>
      <c r="D27" s="156" t="s">
        <v>39</v>
      </c>
      <c r="E27" s="133"/>
      <c r="F27" s="128"/>
    </row>
    <row r="28" s="102" customFormat="1" ht="19.9" customHeight="1" spans="1:6">
      <c r="A28" s="112"/>
      <c r="B28" s="156" t="s">
        <v>23</v>
      </c>
      <c r="C28" s="133"/>
      <c r="D28" s="156" t="s">
        <v>40</v>
      </c>
      <c r="E28" s="133"/>
      <c r="F28" s="128"/>
    </row>
    <row r="29" s="102" customFormat="1" ht="19.9" customHeight="1" spans="1:6">
      <c r="A29" s="112"/>
      <c r="B29" s="156" t="s">
        <v>23</v>
      </c>
      <c r="C29" s="133"/>
      <c r="D29" s="156" t="s">
        <v>41</v>
      </c>
      <c r="E29" s="133"/>
      <c r="F29" s="128"/>
    </row>
    <row r="30" s="102" customFormat="1" ht="19.9" customHeight="1" spans="1:6">
      <c r="A30" s="112"/>
      <c r="B30" s="156" t="s">
        <v>23</v>
      </c>
      <c r="C30" s="133"/>
      <c r="D30" s="156" t="s">
        <v>42</v>
      </c>
      <c r="E30" s="133"/>
      <c r="F30" s="128"/>
    </row>
    <row r="31" s="102" customFormat="1" ht="19.9" customHeight="1" spans="1:6">
      <c r="A31" s="112"/>
      <c r="B31" s="156" t="s">
        <v>23</v>
      </c>
      <c r="C31" s="133"/>
      <c r="D31" s="156" t="s">
        <v>43</v>
      </c>
      <c r="E31" s="133"/>
      <c r="F31" s="128"/>
    </row>
    <row r="32" s="102" customFormat="1" ht="19.9" customHeight="1" spans="1:6">
      <c r="A32" s="112"/>
      <c r="B32" s="156" t="s">
        <v>23</v>
      </c>
      <c r="C32" s="133"/>
      <c r="D32" s="156" t="s">
        <v>44</v>
      </c>
      <c r="E32" s="133"/>
      <c r="F32" s="128"/>
    </row>
    <row r="33" s="102" customFormat="1" ht="19.9" customHeight="1" spans="1:6">
      <c r="A33" s="112"/>
      <c r="B33" s="156" t="s">
        <v>23</v>
      </c>
      <c r="C33" s="133"/>
      <c r="D33" s="156" t="s">
        <v>45</v>
      </c>
      <c r="E33" s="133"/>
      <c r="F33" s="128"/>
    </row>
    <row r="34" s="102" customFormat="1" ht="19.9" customHeight="1" spans="1:6">
      <c r="A34" s="112"/>
      <c r="B34" s="156" t="s">
        <v>23</v>
      </c>
      <c r="C34" s="133"/>
      <c r="D34" s="156" t="s">
        <v>46</v>
      </c>
      <c r="E34" s="133"/>
      <c r="F34" s="128"/>
    </row>
    <row r="35" s="102" customFormat="1" ht="19.9" customHeight="1" spans="1:6">
      <c r="A35" s="112"/>
      <c r="B35" s="156" t="s">
        <v>23</v>
      </c>
      <c r="C35" s="133"/>
      <c r="D35" s="156" t="s">
        <v>47</v>
      </c>
      <c r="E35" s="133"/>
      <c r="F35" s="128"/>
    </row>
    <row r="36" s="102" customFormat="1" ht="19.9" customHeight="1" spans="1:6">
      <c r="A36" s="129"/>
      <c r="B36" s="126" t="s">
        <v>48</v>
      </c>
      <c r="C36" s="172">
        <v>6612525.03</v>
      </c>
      <c r="D36" s="126" t="s">
        <v>49</v>
      </c>
      <c r="E36" s="172">
        <v>6612525.03</v>
      </c>
      <c r="F36" s="131"/>
    </row>
    <row r="37" s="102" customFormat="1" ht="19.9" customHeight="1" spans="1:6">
      <c r="A37" s="112"/>
      <c r="B37" s="154" t="s">
        <v>50</v>
      </c>
      <c r="C37" s="133"/>
      <c r="D37" s="154" t="s">
        <v>51</v>
      </c>
      <c r="E37" s="133"/>
      <c r="F37" s="173"/>
    </row>
    <row r="38" s="102" customFormat="1" ht="19.9" customHeight="1" spans="1:6">
      <c r="A38" s="174"/>
      <c r="B38" s="154" t="s">
        <v>52</v>
      </c>
      <c r="C38" s="133"/>
      <c r="D38" s="154" t="s">
        <v>53</v>
      </c>
      <c r="E38" s="133"/>
      <c r="F38" s="173"/>
    </row>
    <row r="39" s="102" customFormat="1" ht="19.9" customHeight="1" spans="1:6">
      <c r="A39" s="174"/>
      <c r="B39" s="175"/>
      <c r="C39" s="175"/>
      <c r="D39" s="154" t="s">
        <v>54</v>
      </c>
      <c r="E39" s="133"/>
      <c r="F39" s="173"/>
    </row>
    <row r="40" s="102" customFormat="1" ht="19.9" customHeight="1" spans="1:6">
      <c r="A40" s="176"/>
      <c r="B40" s="113" t="s">
        <v>55</v>
      </c>
      <c r="C40" s="172">
        <v>6612525.03</v>
      </c>
      <c r="D40" s="113" t="s">
        <v>56</v>
      </c>
      <c r="E40" s="172">
        <v>6612525.03</v>
      </c>
      <c r="F40" s="177"/>
    </row>
    <row r="41" s="102" customFormat="1" ht="8.5" customHeight="1" spans="1:6">
      <c r="A41" s="157"/>
      <c r="B41" s="157"/>
      <c r="C41" s="178"/>
      <c r="D41" s="178"/>
      <c r="E41" s="157"/>
      <c r="F41" s="17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6"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34"/>
  <sheetViews>
    <sheetView topLeftCell="A17" workbookViewId="0">
      <selection activeCell="K14" sqref="K14"/>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7" width="9.63333333333333" style="1" customWidth="1"/>
    <col min="8" max="8" width="25.625" style="1" customWidth="1"/>
    <col min="9" max="9" width="39.8833333333333" style="1" customWidth="1"/>
    <col min="10" max="16382" width="10" style="1"/>
  </cols>
  <sheetData>
    <row r="1" ht="25" customHeight="1" spans="2:10">
      <c r="B1" s="2"/>
      <c r="I1" s="3" t="s">
        <v>371</v>
      </c>
    </row>
    <row r="2" ht="27" customHeight="1" spans="2:10">
      <c r="B2" s="4" t="s">
        <v>372</v>
      </c>
      <c r="C2" s="5"/>
      <c r="D2" s="5"/>
      <c r="E2" s="5"/>
      <c r="F2" s="5"/>
      <c r="G2" s="5"/>
      <c r="H2" s="5"/>
      <c r="I2" s="5"/>
    </row>
    <row r="3" ht="26.5" customHeight="1" spans="2:10">
      <c r="B3" s="6" t="s">
        <v>231</v>
      </c>
      <c r="C3" s="6"/>
      <c r="D3" s="6"/>
      <c r="E3" s="6"/>
      <c r="F3" s="6"/>
      <c r="G3" s="6"/>
      <c r="H3" s="6"/>
      <c r="I3" s="6"/>
    </row>
    <row r="4" ht="26.5" customHeight="1" spans="2:10">
      <c r="B4" s="7" t="s">
        <v>373</v>
      </c>
      <c r="C4" s="7"/>
      <c r="D4" s="7"/>
      <c r="E4" s="7" t="s">
        <v>0</v>
      </c>
      <c r="F4" s="7"/>
      <c r="G4" s="7"/>
      <c r="H4" s="7"/>
      <c r="I4" s="7"/>
    </row>
    <row r="5" ht="26.5" customHeight="1" spans="2:10">
      <c r="B5" s="7" t="s">
        <v>374</v>
      </c>
      <c r="C5" s="7" t="s">
        <v>375</v>
      </c>
      <c r="D5" s="7"/>
      <c r="E5" s="7" t="s">
        <v>376</v>
      </c>
      <c r="F5" s="7"/>
      <c r="G5" s="7"/>
      <c r="H5" s="7"/>
      <c r="I5" s="7"/>
    </row>
    <row r="6" ht="26.5" customHeight="1" spans="2:10">
      <c r="B6" s="7"/>
      <c r="C6" s="8" t="s">
        <v>377</v>
      </c>
      <c r="D6" s="8"/>
      <c r="E6" s="7" t="s">
        <v>378</v>
      </c>
      <c r="F6" s="7"/>
      <c r="G6" s="7"/>
      <c r="H6" s="7"/>
      <c r="I6" s="7"/>
    </row>
    <row r="7" ht="26.5" customHeight="1" spans="2:10">
      <c r="B7" s="7"/>
      <c r="C7" s="8" t="s">
        <v>379</v>
      </c>
      <c r="D7" s="8"/>
      <c r="E7" s="7" t="s">
        <v>380</v>
      </c>
      <c r="F7" s="7"/>
      <c r="G7" s="7"/>
      <c r="H7" s="7"/>
      <c r="I7" s="7"/>
    </row>
    <row r="8" ht="26.5" customHeight="1" spans="2:10">
      <c r="B8" s="7"/>
      <c r="C8" s="8" t="s">
        <v>381</v>
      </c>
      <c r="D8" s="8"/>
      <c r="E8" s="7" t="s">
        <v>382</v>
      </c>
      <c r="F8" s="7"/>
      <c r="G8" s="7"/>
      <c r="H8" s="7"/>
      <c r="I8" s="7"/>
    </row>
    <row r="9" ht="26.5" customHeight="1" spans="2:10">
      <c r="B9" s="7"/>
      <c r="C9" s="8" t="s">
        <v>383</v>
      </c>
      <c r="D9" s="8"/>
      <c r="E9" s="7" t="s">
        <v>384</v>
      </c>
      <c r="F9" s="7"/>
      <c r="G9" s="7"/>
      <c r="H9" s="7"/>
      <c r="I9" s="7"/>
    </row>
    <row r="10" ht="26.5" customHeight="1" spans="2:10">
      <c r="B10" s="7"/>
      <c r="C10" s="8" t="s">
        <v>385</v>
      </c>
      <c r="D10" s="8"/>
      <c r="E10" s="7" t="s">
        <v>386</v>
      </c>
      <c r="F10" s="7"/>
      <c r="G10" s="7"/>
      <c r="H10" s="7"/>
      <c r="I10" s="7"/>
    </row>
    <row r="11" ht="26.5" customHeight="1" spans="2:10">
      <c r="B11" s="7"/>
      <c r="C11" s="8" t="s">
        <v>387</v>
      </c>
      <c r="D11" s="8"/>
      <c r="E11" s="7" t="s">
        <v>388</v>
      </c>
      <c r="F11" s="7"/>
      <c r="G11" s="7"/>
      <c r="H11" s="7"/>
      <c r="I11" s="7"/>
    </row>
    <row r="12" ht="26.5" customHeight="1" spans="2:10">
      <c r="B12" s="7"/>
      <c r="C12" s="7" t="s">
        <v>389</v>
      </c>
      <c r="D12" s="7"/>
      <c r="E12" s="7"/>
      <c r="F12" s="7"/>
      <c r="G12" s="7" t="s">
        <v>390</v>
      </c>
      <c r="H12" s="7" t="s">
        <v>237</v>
      </c>
      <c r="I12" s="9" t="s">
        <v>238</v>
      </c>
    </row>
    <row r="13" ht="26.5" customHeight="1" spans="2:10">
      <c r="B13" s="7"/>
      <c r="C13" s="7"/>
      <c r="D13" s="7"/>
      <c r="E13" s="7"/>
      <c r="F13" s="7"/>
      <c r="G13" s="10">
        <v>661.25</v>
      </c>
      <c r="H13" s="10">
        <v>661.25</v>
      </c>
      <c r="I13" s="9">
        <v>0</v>
      </c>
      <c r="J13" s="11"/>
    </row>
    <row r="14" ht="174" customHeight="1" spans="2:10">
      <c r="B14" s="7" t="s">
        <v>391</v>
      </c>
      <c r="C14" s="12" t="s">
        <v>392</v>
      </c>
      <c r="D14" s="12"/>
      <c r="E14" s="12"/>
      <c r="F14" s="12"/>
      <c r="G14" s="12"/>
      <c r="H14" s="12"/>
      <c r="I14" s="12"/>
    </row>
    <row r="15" ht="26.5" customHeight="1" spans="2:10">
      <c r="B15" s="7" t="s">
        <v>393</v>
      </c>
      <c r="C15" s="7" t="s">
        <v>242</v>
      </c>
      <c r="D15" s="7" t="s">
        <v>243</v>
      </c>
      <c r="E15" s="7"/>
      <c r="F15" s="7" t="s">
        <v>244</v>
      </c>
      <c r="G15" s="7"/>
      <c r="H15" s="7" t="s">
        <v>394</v>
      </c>
      <c r="I15" s="7"/>
    </row>
    <row r="16" ht="45" customHeight="1" spans="2:10">
      <c r="B16" s="7"/>
      <c r="C16" s="12" t="s">
        <v>395</v>
      </c>
      <c r="D16" s="7" t="s">
        <v>247</v>
      </c>
      <c r="E16" s="7"/>
      <c r="F16" s="13" t="s">
        <v>396</v>
      </c>
      <c r="G16" s="14"/>
      <c r="H16" s="13" t="s">
        <v>397</v>
      </c>
      <c r="I16" s="14"/>
    </row>
    <row r="17" ht="63" customHeight="1" spans="2:15">
      <c r="B17" s="7"/>
      <c r="C17" s="12"/>
      <c r="D17" s="7"/>
      <c r="E17" s="7"/>
      <c r="F17" s="13" t="s">
        <v>398</v>
      </c>
      <c r="G17" s="14"/>
      <c r="H17" s="13" t="s">
        <v>399</v>
      </c>
      <c r="I17" s="14"/>
    </row>
    <row r="18" ht="45" customHeight="1" spans="2:15">
      <c r="B18" s="7"/>
      <c r="C18" s="12"/>
      <c r="D18" s="7" t="s">
        <v>256</v>
      </c>
      <c r="E18" s="7"/>
      <c r="F18" s="13" t="s">
        <v>400</v>
      </c>
      <c r="G18" s="14"/>
      <c r="H18" s="13" t="s">
        <v>401</v>
      </c>
      <c r="I18" s="14"/>
    </row>
    <row r="19" ht="45" customHeight="1" spans="2:15">
      <c r="B19" s="7"/>
      <c r="C19" s="12"/>
      <c r="D19" s="7"/>
      <c r="E19" s="7"/>
      <c r="F19" s="13" t="s">
        <v>402</v>
      </c>
      <c r="G19" s="14"/>
      <c r="H19" s="13" t="s">
        <v>403</v>
      </c>
      <c r="I19" s="14"/>
    </row>
    <row r="20" ht="71" customHeight="1" spans="2:15">
      <c r="B20" s="7"/>
      <c r="C20" s="12"/>
      <c r="D20" s="7"/>
      <c r="E20" s="7"/>
      <c r="F20" s="13" t="s">
        <v>404</v>
      </c>
      <c r="G20" s="14"/>
      <c r="H20" s="13" t="s">
        <v>405</v>
      </c>
      <c r="I20" s="15"/>
    </row>
    <row r="21" ht="45" customHeight="1" spans="2:15">
      <c r="B21" s="7"/>
      <c r="C21" s="12"/>
      <c r="D21" s="7" t="s">
        <v>265</v>
      </c>
      <c r="E21" s="7"/>
      <c r="F21" s="13" t="s">
        <v>266</v>
      </c>
      <c r="G21" s="15"/>
      <c r="H21" s="16" t="s">
        <v>406</v>
      </c>
      <c r="I21" s="16"/>
    </row>
    <row r="22" ht="45" customHeight="1" spans="2:15">
      <c r="B22" s="7"/>
      <c r="C22" s="12"/>
      <c r="D22" s="7" t="s">
        <v>268</v>
      </c>
      <c r="E22" s="7"/>
      <c r="F22" s="13" t="s">
        <v>407</v>
      </c>
      <c r="G22" s="14"/>
      <c r="H22" s="13" t="s">
        <v>408</v>
      </c>
      <c r="I22" s="14"/>
    </row>
    <row r="23" ht="45" customHeight="1" spans="2:15">
      <c r="B23" s="7"/>
      <c r="C23" s="12" t="s">
        <v>409</v>
      </c>
      <c r="D23" s="7" t="s">
        <v>272</v>
      </c>
      <c r="E23" s="7"/>
      <c r="F23" s="13" t="s">
        <v>410</v>
      </c>
      <c r="G23" s="14"/>
      <c r="H23" s="13" t="s">
        <v>411</v>
      </c>
      <c r="I23" s="14"/>
    </row>
    <row r="24" ht="45" customHeight="1" spans="2:15">
      <c r="B24" s="7"/>
      <c r="C24" s="12"/>
      <c r="D24" s="7"/>
      <c r="E24" s="7"/>
      <c r="F24" s="13" t="s">
        <v>412</v>
      </c>
      <c r="G24" s="14"/>
      <c r="H24" s="13" t="s">
        <v>413</v>
      </c>
      <c r="I24" s="14"/>
    </row>
    <row r="25" ht="45" customHeight="1" spans="2:15">
      <c r="B25" s="7"/>
      <c r="C25" s="12" t="s">
        <v>280</v>
      </c>
      <c r="D25" s="7" t="s">
        <v>281</v>
      </c>
      <c r="E25" s="7"/>
      <c r="F25" s="13" t="s">
        <v>414</v>
      </c>
      <c r="G25" s="15"/>
      <c r="H25" s="15" t="s">
        <v>283</v>
      </c>
      <c r="I25" s="15"/>
    </row>
    <row r="26" ht="45" customHeight="1" spans="2:15">
      <c r="B26" s="17" t="s">
        <v>415</v>
      </c>
      <c r="C26" s="17"/>
      <c r="D26" s="17"/>
      <c r="E26" s="17"/>
      <c r="F26" s="17"/>
      <c r="G26" s="17"/>
      <c r="H26" s="17"/>
      <c r="I26" s="17"/>
    </row>
    <row r="27" ht="16.35" customHeight="1" spans="2:15">
      <c r="B27" s="18"/>
      <c r="C27" s="18"/>
    </row>
    <row r="28" ht="16.35" customHeight="1" spans="2:15">
      <c r="B28" s="18"/>
    </row>
    <row r="29" ht="16.35" customHeight="1" spans="2:15">
      <c r="B29" s="18"/>
      <c r="O29" s="19"/>
    </row>
    <row r="30" ht="16.35" customHeight="1" spans="2:15">
      <c r="B30" s="18"/>
    </row>
    <row r="31" ht="16.35" customHeight="1" spans="2:15">
      <c r="B31" s="18"/>
      <c r="C31" s="18"/>
      <c r="D31" s="18"/>
      <c r="E31" s="18"/>
      <c r="F31" s="18"/>
      <c r="G31" s="18"/>
      <c r="H31" s="18"/>
    </row>
    <row r="32" ht="16.35" customHeight="1" spans="2:15">
      <c r="B32" s="18"/>
      <c r="C32" s="18"/>
      <c r="D32" s="18"/>
      <c r="E32" s="18"/>
      <c r="F32" s="18"/>
      <c r="G32" s="18"/>
      <c r="H32" s="18"/>
    </row>
    <row r="33" ht="16.35" customHeight="1" spans="2:8">
      <c r="B33" s="18"/>
      <c r="C33" s="18"/>
      <c r="D33" s="18"/>
      <c r="E33" s="18"/>
      <c r="F33" s="18"/>
      <c r="G33" s="18"/>
      <c r="H33" s="18"/>
    </row>
    <row r="34" ht="16.35" customHeight="1" spans="2:8">
      <c r="B34" s="18"/>
      <c r="C34" s="18"/>
      <c r="D34" s="18"/>
      <c r="E34" s="18"/>
      <c r="F34" s="18"/>
      <c r="G34" s="18"/>
      <c r="H34" s="18"/>
    </row>
  </sheetData>
  <mergeCells count="54">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4:I14"/>
    <mergeCell ref="D15:E15"/>
    <mergeCell ref="F15:G15"/>
    <mergeCell ref="H15:I15"/>
    <mergeCell ref="F16:G16"/>
    <mergeCell ref="H16:I16"/>
    <mergeCell ref="F17:G17"/>
    <mergeCell ref="H17:I17"/>
    <mergeCell ref="F18:G18"/>
    <mergeCell ref="H18:I18"/>
    <mergeCell ref="F19:G19"/>
    <mergeCell ref="H19:I19"/>
    <mergeCell ref="F20:G20"/>
    <mergeCell ref="H20:I20"/>
    <mergeCell ref="D21:E21"/>
    <mergeCell ref="F21:G21"/>
    <mergeCell ref="H21:I21"/>
    <mergeCell ref="D22:E22"/>
    <mergeCell ref="F22:G22"/>
    <mergeCell ref="H22:I22"/>
    <mergeCell ref="F23:G23"/>
    <mergeCell ref="H23:I23"/>
    <mergeCell ref="F24:G24"/>
    <mergeCell ref="H24:I24"/>
    <mergeCell ref="D25:E25"/>
    <mergeCell ref="F25:G25"/>
    <mergeCell ref="H25:I25"/>
    <mergeCell ref="B26:I26"/>
    <mergeCell ref="B5:B13"/>
    <mergeCell ref="B15:B25"/>
    <mergeCell ref="C16:C22"/>
    <mergeCell ref="C23:C24"/>
    <mergeCell ref="D16:E17"/>
    <mergeCell ref="C12:F13"/>
    <mergeCell ref="D18:E20"/>
    <mergeCell ref="D23:E24"/>
  </mergeCells>
  <printOptions horizontalCentered="1"/>
  <pageMargins left="0.118055555555556" right="0.354166666666667" top="0.156944444444444" bottom="0.590277777777778" header="0" footer="0"/>
  <pageSetup paperSize="9" scale="72" fitToWidth="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workbookViewId="0">
      <pane ySplit="6" topLeftCell="A7" activePane="bottomLeft" state="frozen"/>
      <selection/>
      <selection pane="bottomLeft" activeCell="G14" sqref="G14"/>
    </sheetView>
  </sheetViews>
  <sheetFormatPr defaultColWidth="10" defaultRowHeight="13.5"/>
  <cols>
    <col min="1" max="1" width="1.53333333333333" style="82" customWidth="1"/>
    <col min="2" max="2" width="16.825" style="82" customWidth="1"/>
    <col min="3" max="3" width="31.7833333333333" style="82" customWidth="1"/>
    <col min="4" max="4" width="15.25" style="82" customWidth="1"/>
    <col min="5" max="5" width="13" style="82" customWidth="1"/>
    <col min="6" max="6" width="14.625" style="82" customWidth="1"/>
    <col min="7" max="14" width="13" style="82" customWidth="1"/>
    <col min="15" max="15" width="1.53333333333333" style="82" customWidth="1"/>
    <col min="16" max="16" width="9.76666666666667" style="82" customWidth="1"/>
    <col min="17" max="16384" width="10" style="82"/>
  </cols>
  <sheetData>
    <row r="1" ht="25" customHeight="1" spans="1:15">
      <c r="A1" s="83"/>
      <c r="B1" s="21"/>
      <c r="C1" s="84"/>
      <c r="D1" s="159"/>
      <c r="E1" s="159"/>
      <c r="F1" s="159"/>
      <c r="G1" s="84"/>
      <c r="H1" s="84"/>
      <c r="I1" s="84"/>
      <c r="L1" s="84"/>
      <c r="M1" s="84"/>
      <c r="N1" s="85" t="s">
        <v>57</v>
      </c>
      <c r="O1" s="86"/>
    </row>
    <row r="2" ht="22.8" customHeight="1" spans="1:15">
      <c r="A2" s="83"/>
      <c r="B2" s="87" t="s">
        <v>58</v>
      </c>
      <c r="C2" s="87"/>
      <c r="D2" s="87"/>
      <c r="E2" s="87"/>
      <c r="F2" s="87"/>
      <c r="G2" s="87"/>
      <c r="H2" s="87"/>
      <c r="I2" s="87"/>
      <c r="J2" s="87"/>
      <c r="K2" s="87"/>
      <c r="L2" s="87"/>
      <c r="M2" s="87"/>
      <c r="N2" s="87"/>
      <c r="O2" s="86" t="s">
        <v>3</v>
      </c>
    </row>
    <row r="3" ht="19.55" customHeight="1" spans="1:15">
      <c r="A3" s="88"/>
      <c r="B3" s="89" t="s">
        <v>5</v>
      </c>
      <c r="C3" s="89"/>
      <c r="D3" s="88"/>
      <c r="E3" s="88"/>
      <c r="F3" s="139"/>
      <c r="G3" s="88"/>
      <c r="H3" s="139"/>
      <c r="I3" s="139"/>
      <c r="J3" s="139"/>
      <c r="K3" s="139"/>
      <c r="L3" s="139"/>
      <c r="M3" s="139"/>
      <c r="N3" s="90" t="s">
        <v>6</v>
      </c>
      <c r="O3" s="91"/>
    </row>
    <row r="4" ht="24.4" customHeight="1" spans="1:15">
      <c r="A4" s="92"/>
      <c r="B4" s="77" t="s">
        <v>9</v>
      </c>
      <c r="C4" s="77"/>
      <c r="D4" s="77" t="s">
        <v>59</v>
      </c>
      <c r="E4" s="77" t="s">
        <v>60</v>
      </c>
      <c r="F4" s="77" t="s">
        <v>61</v>
      </c>
      <c r="G4" s="77" t="s">
        <v>62</v>
      </c>
      <c r="H4" s="77" t="s">
        <v>63</v>
      </c>
      <c r="I4" s="77" t="s">
        <v>64</v>
      </c>
      <c r="J4" s="77" t="s">
        <v>65</v>
      </c>
      <c r="K4" s="77" t="s">
        <v>66</v>
      </c>
      <c r="L4" s="77" t="s">
        <v>67</v>
      </c>
      <c r="M4" s="77" t="s">
        <v>68</v>
      </c>
      <c r="N4" s="77" t="s">
        <v>69</v>
      </c>
      <c r="O4" s="94"/>
    </row>
    <row r="5" ht="24.4" customHeight="1" spans="1:15">
      <c r="A5" s="92"/>
      <c r="B5" s="77" t="s">
        <v>70</v>
      </c>
      <c r="C5" s="164" t="s">
        <v>71</v>
      </c>
      <c r="D5" s="77"/>
      <c r="E5" s="77"/>
      <c r="F5" s="77"/>
      <c r="G5" s="77"/>
      <c r="H5" s="77"/>
      <c r="I5" s="77"/>
      <c r="J5" s="77"/>
      <c r="K5" s="77"/>
      <c r="L5" s="77"/>
      <c r="M5" s="77"/>
      <c r="N5" s="77"/>
      <c r="O5" s="94"/>
    </row>
    <row r="6" ht="24.4" customHeight="1" spans="1:15">
      <c r="A6" s="92"/>
      <c r="B6" s="165"/>
      <c r="C6" s="166"/>
      <c r="D6" s="165"/>
      <c r="E6" s="165"/>
      <c r="F6" s="165"/>
      <c r="G6" s="165"/>
      <c r="H6" s="165"/>
      <c r="I6" s="165"/>
      <c r="J6" s="165"/>
      <c r="K6" s="165"/>
      <c r="L6" s="165"/>
      <c r="M6" s="165"/>
      <c r="N6" s="165"/>
      <c r="O6" s="94"/>
    </row>
    <row r="7" s="162" customFormat="1" ht="27" customHeight="1" spans="1:15">
      <c r="A7" s="167"/>
      <c r="B7" s="61"/>
      <c r="C7" s="61" t="s">
        <v>72</v>
      </c>
      <c r="D7" s="168">
        <v>6612525.03</v>
      </c>
      <c r="E7" s="79">
        <v>0</v>
      </c>
      <c r="F7" s="168">
        <v>6612525.03</v>
      </c>
      <c r="G7" s="79">
        <v>0</v>
      </c>
      <c r="H7" s="79">
        <v>0</v>
      </c>
      <c r="I7" s="79">
        <v>0</v>
      </c>
      <c r="J7" s="79">
        <v>0</v>
      </c>
      <c r="K7" s="79">
        <v>0</v>
      </c>
      <c r="L7" s="79">
        <v>0</v>
      </c>
      <c r="M7" s="79">
        <v>0</v>
      </c>
      <c r="N7" s="79">
        <v>0</v>
      </c>
      <c r="O7" s="169"/>
    </row>
    <row r="8" s="163" customFormat="1" ht="27" customHeight="1" spans="1:15">
      <c r="A8" s="170"/>
      <c r="B8" s="69">
        <v>124002</v>
      </c>
      <c r="C8" s="69" t="s">
        <v>0</v>
      </c>
      <c r="D8" s="155">
        <v>6612525.03</v>
      </c>
      <c r="E8" s="70">
        <v>0</v>
      </c>
      <c r="F8" s="155">
        <v>6612525.03</v>
      </c>
      <c r="G8" s="70">
        <v>0</v>
      </c>
      <c r="H8" s="70">
        <v>0</v>
      </c>
      <c r="I8" s="70">
        <v>0</v>
      </c>
      <c r="J8" s="70">
        <v>0</v>
      </c>
      <c r="K8" s="70">
        <v>0</v>
      </c>
      <c r="L8" s="70">
        <v>0</v>
      </c>
      <c r="M8" s="70">
        <v>0</v>
      </c>
      <c r="N8" s="70">
        <v>0</v>
      </c>
      <c r="O8" s="171"/>
    </row>
    <row r="9" ht="29" customHeight="1" spans="1:15">
      <c r="A9" s="95"/>
      <c r="B9" s="61"/>
      <c r="C9" s="61"/>
      <c r="D9" s="66"/>
      <c r="E9" s="66"/>
      <c r="F9" s="66"/>
      <c r="G9" s="66"/>
      <c r="H9" s="66"/>
      <c r="I9" s="66"/>
      <c r="J9" s="66"/>
      <c r="K9" s="66"/>
      <c r="L9" s="66"/>
      <c r="M9" s="66"/>
      <c r="N9" s="66"/>
      <c r="O9" s="96"/>
    </row>
    <row r="10" ht="27" customHeight="1" spans="1:15">
      <c r="A10" s="95"/>
      <c r="B10" s="61"/>
      <c r="C10" s="61"/>
      <c r="D10" s="66"/>
      <c r="E10" s="66"/>
      <c r="F10" s="66"/>
      <c r="G10" s="66"/>
      <c r="H10" s="66"/>
      <c r="I10" s="66"/>
      <c r="J10" s="66"/>
      <c r="K10" s="66"/>
      <c r="L10" s="66"/>
      <c r="M10" s="66"/>
      <c r="N10" s="66"/>
      <c r="O10" s="96"/>
    </row>
    <row r="11" ht="27" customHeight="1" spans="1:15">
      <c r="A11" s="95"/>
      <c r="B11" s="61"/>
      <c r="C11" s="61"/>
      <c r="D11" s="66"/>
      <c r="E11" s="66"/>
      <c r="F11" s="66"/>
      <c r="G11" s="66"/>
      <c r="H11" s="66"/>
      <c r="I11" s="66"/>
      <c r="J11" s="66"/>
      <c r="K11" s="66"/>
      <c r="L11" s="66"/>
      <c r="M11" s="66"/>
      <c r="N11" s="66"/>
      <c r="O11" s="96"/>
    </row>
    <row r="12" ht="27" customHeight="1" spans="1:15">
      <c r="A12" s="95"/>
      <c r="B12" s="61"/>
      <c r="C12" s="61"/>
      <c r="D12" s="66"/>
      <c r="E12" s="66"/>
      <c r="F12" s="66"/>
      <c r="G12" s="66"/>
      <c r="H12" s="66"/>
      <c r="I12" s="66"/>
      <c r="J12" s="66"/>
      <c r="K12" s="66"/>
      <c r="L12" s="66"/>
      <c r="M12" s="66"/>
      <c r="N12" s="66"/>
      <c r="O12" s="96"/>
    </row>
    <row r="13" ht="27" customHeight="1" spans="1:15">
      <c r="A13" s="95"/>
      <c r="B13" s="61"/>
      <c r="C13" s="61"/>
      <c r="D13" s="66"/>
      <c r="E13" s="66"/>
      <c r="F13" s="66"/>
      <c r="G13" s="66"/>
      <c r="H13" s="66"/>
      <c r="I13" s="66"/>
      <c r="J13" s="66"/>
      <c r="K13" s="66"/>
      <c r="L13" s="66"/>
      <c r="M13" s="66"/>
      <c r="N13" s="66"/>
      <c r="O13" s="96"/>
    </row>
    <row r="14" ht="27" customHeight="1" spans="1:15">
      <c r="A14" s="95"/>
      <c r="B14" s="61"/>
      <c r="C14" s="61"/>
      <c r="D14" s="66"/>
      <c r="E14" s="66"/>
      <c r="F14" s="66"/>
      <c r="G14" s="66"/>
      <c r="H14" s="66"/>
      <c r="I14" s="66"/>
      <c r="J14" s="66"/>
      <c r="K14" s="66"/>
      <c r="L14" s="66"/>
      <c r="M14" s="66"/>
      <c r="N14" s="66"/>
      <c r="O14" s="96"/>
    </row>
    <row r="15" ht="27" customHeight="1" spans="1:15">
      <c r="A15" s="95"/>
      <c r="B15" s="61"/>
      <c r="C15" s="61"/>
      <c r="D15" s="66"/>
      <c r="E15" s="66"/>
      <c r="F15" s="66"/>
      <c r="G15" s="66"/>
      <c r="H15" s="66"/>
      <c r="I15" s="66"/>
      <c r="J15" s="66"/>
      <c r="K15" s="66"/>
      <c r="L15" s="66"/>
      <c r="M15" s="66"/>
      <c r="N15" s="66"/>
      <c r="O15" s="96"/>
    </row>
    <row r="16" ht="27" customHeight="1" spans="1:15">
      <c r="A16" s="95"/>
      <c r="B16" s="61"/>
      <c r="C16" s="61"/>
      <c r="D16" s="66"/>
      <c r="E16" s="66"/>
      <c r="F16" s="66"/>
      <c r="G16" s="66"/>
      <c r="H16" s="66"/>
      <c r="I16" s="66"/>
      <c r="J16" s="66"/>
      <c r="K16" s="66"/>
      <c r="L16" s="66"/>
      <c r="M16" s="66"/>
      <c r="N16" s="66"/>
      <c r="O16" s="96"/>
    </row>
    <row r="17" ht="27" customHeight="1" spans="1:15">
      <c r="A17" s="95"/>
      <c r="B17" s="61"/>
      <c r="C17" s="61"/>
      <c r="D17" s="66"/>
      <c r="E17" s="66"/>
      <c r="F17" s="66"/>
      <c r="G17" s="66"/>
      <c r="H17" s="66"/>
      <c r="I17" s="66"/>
      <c r="J17" s="66"/>
      <c r="K17" s="66"/>
      <c r="L17" s="66"/>
      <c r="M17" s="66"/>
      <c r="N17" s="66"/>
      <c r="O17" s="96"/>
    </row>
    <row r="18" ht="27" customHeight="1" spans="1:15">
      <c r="A18" s="95"/>
      <c r="B18" s="61"/>
      <c r="C18" s="61"/>
      <c r="D18" s="66"/>
      <c r="E18" s="66"/>
      <c r="F18" s="66"/>
      <c r="G18" s="66"/>
      <c r="H18" s="66"/>
      <c r="I18" s="66"/>
      <c r="J18" s="66"/>
      <c r="K18" s="66"/>
      <c r="L18" s="66"/>
      <c r="M18" s="66"/>
      <c r="N18" s="66"/>
      <c r="O18" s="96"/>
    </row>
    <row r="19" ht="27" customHeight="1" spans="1:15">
      <c r="A19" s="95"/>
      <c r="B19" s="61"/>
      <c r="C19" s="61"/>
      <c r="D19" s="66"/>
      <c r="E19" s="66"/>
      <c r="F19" s="66"/>
      <c r="G19" s="66"/>
      <c r="H19" s="66"/>
      <c r="I19" s="66"/>
      <c r="J19" s="66"/>
      <c r="K19" s="66"/>
      <c r="L19" s="66"/>
      <c r="M19" s="66"/>
      <c r="N19" s="66"/>
      <c r="O19" s="96"/>
    </row>
    <row r="20" ht="27" customHeight="1" spans="1:15">
      <c r="A20" s="95"/>
      <c r="B20" s="61"/>
      <c r="C20" s="61"/>
      <c r="D20" s="66"/>
      <c r="E20" s="66"/>
      <c r="F20" s="66"/>
      <c r="G20" s="66"/>
      <c r="H20" s="66"/>
      <c r="I20" s="66"/>
      <c r="J20" s="66"/>
      <c r="K20" s="66"/>
      <c r="L20" s="66"/>
      <c r="M20" s="66"/>
      <c r="N20" s="66"/>
      <c r="O20" s="96"/>
    </row>
    <row r="21" ht="27" customHeight="1" spans="1:15">
      <c r="A21" s="95"/>
      <c r="B21" s="61"/>
      <c r="C21" s="61"/>
      <c r="D21" s="66"/>
      <c r="E21" s="66"/>
      <c r="F21" s="66"/>
      <c r="G21" s="66"/>
      <c r="H21" s="66"/>
      <c r="I21" s="66"/>
      <c r="J21" s="66"/>
      <c r="K21" s="66"/>
      <c r="L21" s="66"/>
      <c r="M21" s="66"/>
      <c r="N21" s="66"/>
      <c r="O21" s="9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6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14" activePane="bottomLeft" state="frozen"/>
      <selection/>
      <selection pane="bottomLeft" activeCell="H7" sqref="H7:I8"/>
    </sheetView>
  </sheetViews>
  <sheetFormatPr defaultColWidth="10" defaultRowHeight="13.5"/>
  <cols>
    <col min="1" max="1" width="1.53333333333333" style="82" customWidth="1"/>
    <col min="2" max="4" width="6.15833333333333" style="82" customWidth="1"/>
    <col min="5" max="5" width="10.75" style="82" customWidth="1"/>
    <col min="6" max="6" width="41.025" style="82" customWidth="1"/>
    <col min="7" max="10" width="16.4166666666667" style="82" customWidth="1"/>
    <col min="11" max="11" width="22.9333333333333" style="82" customWidth="1"/>
    <col min="12" max="12" width="1.53333333333333" style="82" customWidth="1"/>
    <col min="13" max="14" width="9.76666666666667" style="82" customWidth="1"/>
    <col min="15" max="16384" width="10" style="82"/>
  </cols>
  <sheetData>
    <row r="1" ht="25" customHeight="1" spans="1:12">
      <c r="A1" s="83"/>
      <c r="B1" s="21"/>
      <c r="C1" s="21"/>
      <c r="D1" s="21"/>
      <c r="E1" s="84"/>
      <c r="F1" s="84"/>
      <c r="G1" s="159"/>
      <c r="H1" s="159"/>
      <c r="I1" s="159"/>
      <c r="J1" s="159"/>
      <c r="K1" s="85" t="s">
        <v>73</v>
      </c>
      <c r="L1" s="86"/>
    </row>
    <row r="2" ht="22.8" customHeight="1" spans="1:12">
      <c r="A2" s="83"/>
      <c r="B2" s="87" t="s">
        <v>74</v>
      </c>
      <c r="C2" s="87"/>
      <c r="D2" s="87"/>
      <c r="E2" s="87"/>
      <c r="F2" s="87"/>
      <c r="G2" s="87"/>
      <c r="H2" s="87"/>
      <c r="I2" s="87"/>
      <c r="J2" s="87"/>
      <c r="K2" s="87"/>
      <c r="L2" s="86" t="s">
        <v>3</v>
      </c>
    </row>
    <row r="3" ht="19.55" customHeight="1" spans="1:12">
      <c r="A3" s="88"/>
      <c r="B3" s="89" t="s">
        <v>5</v>
      </c>
      <c r="C3" s="89"/>
      <c r="D3" s="89"/>
      <c r="E3" s="89"/>
      <c r="F3" s="89"/>
      <c r="G3" s="88"/>
      <c r="H3" s="88"/>
      <c r="I3" s="139"/>
      <c r="J3" s="139"/>
      <c r="K3" s="90" t="s">
        <v>6</v>
      </c>
      <c r="L3" s="91"/>
    </row>
    <row r="4" ht="24.4" customHeight="1" spans="1:12">
      <c r="A4" s="86"/>
      <c r="B4" s="61" t="s">
        <v>9</v>
      </c>
      <c r="C4" s="61"/>
      <c r="D4" s="61"/>
      <c r="E4" s="61"/>
      <c r="F4" s="61"/>
      <c r="G4" s="61" t="s">
        <v>59</v>
      </c>
      <c r="H4" s="61" t="s">
        <v>75</v>
      </c>
      <c r="I4" s="61" t="s">
        <v>76</v>
      </c>
      <c r="J4" s="61" t="s">
        <v>77</v>
      </c>
      <c r="K4" s="61" t="s">
        <v>78</v>
      </c>
      <c r="L4" s="93"/>
    </row>
    <row r="5" ht="24.4" customHeight="1" spans="1:12">
      <c r="A5" s="92"/>
      <c r="B5" s="61" t="s">
        <v>79</v>
      </c>
      <c r="C5" s="61"/>
      <c r="D5" s="61"/>
      <c r="E5" s="61" t="s">
        <v>70</v>
      </c>
      <c r="F5" s="61" t="s">
        <v>71</v>
      </c>
      <c r="G5" s="61"/>
      <c r="H5" s="61"/>
      <c r="I5" s="61"/>
      <c r="J5" s="61"/>
      <c r="K5" s="61"/>
      <c r="L5" s="93"/>
    </row>
    <row r="6" ht="24.4" customHeight="1" spans="1:12">
      <c r="A6" s="92"/>
      <c r="B6" s="61" t="s">
        <v>80</v>
      </c>
      <c r="C6" s="61" t="s">
        <v>81</v>
      </c>
      <c r="D6" s="61" t="s">
        <v>82</v>
      </c>
      <c r="E6" s="61"/>
      <c r="F6" s="61"/>
      <c r="G6" s="61"/>
      <c r="H6" s="61"/>
      <c r="I6" s="61"/>
      <c r="J6" s="61"/>
      <c r="K6" s="61"/>
      <c r="L6" s="94"/>
    </row>
    <row r="7" ht="27" customHeight="1" spans="1:12">
      <c r="A7" s="95"/>
      <c r="B7" s="61"/>
      <c r="C7" s="61"/>
      <c r="D7" s="61"/>
      <c r="E7" s="61"/>
      <c r="F7" s="61" t="s">
        <v>72</v>
      </c>
      <c r="G7" s="66">
        <f>H7+I7+J7+K7</f>
        <v>6612525.03</v>
      </c>
      <c r="H7" s="66">
        <f>H8+H12+H21</f>
        <v>6301525.03</v>
      </c>
      <c r="I7" s="66">
        <f>I8+I12+I21</f>
        <v>311000</v>
      </c>
      <c r="J7" s="66"/>
      <c r="K7" s="66"/>
      <c r="L7" s="96"/>
    </row>
    <row r="8" ht="27" customHeight="1" spans="1:12">
      <c r="A8" s="95"/>
      <c r="B8" s="97">
        <v>208</v>
      </c>
      <c r="C8" s="97"/>
      <c r="D8" s="97"/>
      <c r="E8" s="69">
        <v>124002</v>
      </c>
      <c r="F8" s="98" t="s">
        <v>83</v>
      </c>
      <c r="G8" s="160">
        <f>H8+I8+J8+K8</f>
        <v>643580.64</v>
      </c>
      <c r="H8" s="120">
        <v>643580.64</v>
      </c>
      <c r="I8" s="160"/>
      <c r="J8" s="160"/>
      <c r="K8" s="161"/>
      <c r="L8" s="96"/>
    </row>
    <row r="9" ht="27" customHeight="1" spans="1:12">
      <c r="A9" s="95"/>
      <c r="B9" s="97">
        <v>208</v>
      </c>
      <c r="C9" s="97" t="s">
        <v>84</v>
      </c>
      <c r="D9" s="97"/>
      <c r="E9" s="69">
        <v>124002</v>
      </c>
      <c r="F9" s="98" t="s">
        <v>85</v>
      </c>
      <c r="G9" s="160">
        <f t="shared" ref="G9:G24" si="0">H9+I9+J9+K9</f>
        <v>643580.64</v>
      </c>
      <c r="H9" s="120">
        <v>643580.64</v>
      </c>
      <c r="I9" s="160"/>
      <c r="J9" s="160"/>
      <c r="K9" s="161"/>
      <c r="L9" s="96"/>
    </row>
    <row r="10" ht="27" customHeight="1" spans="1:12">
      <c r="A10" s="95"/>
      <c r="B10" s="97">
        <v>208</v>
      </c>
      <c r="C10" s="97" t="s">
        <v>84</v>
      </c>
      <c r="D10" s="97" t="s">
        <v>86</v>
      </c>
      <c r="E10" s="69">
        <v>124002</v>
      </c>
      <c r="F10" s="98" t="s">
        <v>87</v>
      </c>
      <c r="G10" s="160">
        <f t="shared" si="0"/>
        <v>91176</v>
      </c>
      <c r="H10" s="120">
        <v>91176</v>
      </c>
      <c r="I10" s="160"/>
      <c r="J10" s="160"/>
      <c r="K10" s="161"/>
      <c r="L10" s="96"/>
    </row>
    <row r="11" ht="27" customHeight="1" spans="1:12">
      <c r="A11" s="95"/>
      <c r="B11" s="97" t="s">
        <v>88</v>
      </c>
      <c r="C11" s="97" t="s">
        <v>84</v>
      </c>
      <c r="D11" s="97" t="s">
        <v>84</v>
      </c>
      <c r="E11" s="69">
        <v>124002</v>
      </c>
      <c r="F11" s="98" t="s">
        <v>89</v>
      </c>
      <c r="G11" s="160">
        <f t="shared" si="0"/>
        <v>552404.64</v>
      </c>
      <c r="H11" s="120">
        <v>552404.64</v>
      </c>
      <c r="I11" s="160"/>
      <c r="J11" s="160"/>
      <c r="K11" s="161"/>
      <c r="L11" s="96"/>
    </row>
    <row r="12" ht="27" customHeight="1" spans="1:12">
      <c r="A12" s="95"/>
      <c r="B12" s="97" t="s">
        <v>90</v>
      </c>
      <c r="C12" s="97"/>
      <c r="D12" s="97"/>
      <c r="E12" s="69">
        <v>124002</v>
      </c>
      <c r="F12" s="98" t="s">
        <v>91</v>
      </c>
      <c r="G12" s="160">
        <f t="shared" si="0"/>
        <v>5554640.39</v>
      </c>
      <c r="H12" s="120">
        <f>H13+H16+H19</f>
        <v>5243640.39</v>
      </c>
      <c r="I12" s="120">
        <f>I13+I16+I19</f>
        <v>311000</v>
      </c>
      <c r="J12" s="160"/>
      <c r="K12" s="161"/>
      <c r="L12" s="96"/>
    </row>
    <row r="13" ht="27" customHeight="1" spans="1:12">
      <c r="A13" s="95"/>
      <c r="B13" s="97" t="s">
        <v>90</v>
      </c>
      <c r="C13" s="97" t="s">
        <v>92</v>
      </c>
      <c r="D13" s="97"/>
      <c r="E13" s="69">
        <v>124002</v>
      </c>
      <c r="F13" s="98" t="s">
        <v>93</v>
      </c>
      <c r="G13" s="160">
        <f t="shared" si="0"/>
        <v>5211948.91</v>
      </c>
      <c r="H13" s="120">
        <v>4930948.91</v>
      </c>
      <c r="I13" s="120">
        <v>281000</v>
      </c>
      <c r="J13" s="160"/>
      <c r="K13" s="161"/>
      <c r="L13" s="96"/>
    </row>
    <row r="14" ht="27" customHeight="1" spans="1:12">
      <c r="A14" s="95"/>
      <c r="B14" s="97" t="s">
        <v>90</v>
      </c>
      <c r="C14" s="97" t="s">
        <v>92</v>
      </c>
      <c r="D14" s="97" t="s">
        <v>94</v>
      </c>
      <c r="E14" s="69">
        <v>124002</v>
      </c>
      <c r="F14" s="98" t="s">
        <v>95</v>
      </c>
      <c r="G14" s="160">
        <f t="shared" si="0"/>
        <v>4930948.91</v>
      </c>
      <c r="H14" s="120">
        <v>4930948.91</v>
      </c>
      <c r="I14" s="120"/>
      <c r="J14" s="160"/>
      <c r="K14" s="161"/>
      <c r="L14" s="96"/>
    </row>
    <row r="15" ht="27" customHeight="1" spans="1:12">
      <c r="A15" s="95"/>
      <c r="B15" s="97" t="s">
        <v>90</v>
      </c>
      <c r="C15" s="97" t="s">
        <v>92</v>
      </c>
      <c r="D15" s="97" t="s">
        <v>96</v>
      </c>
      <c r="E15" s="69">
        <v>124002</v>
      </c>
      <c r="F15" s="98" t="s">
        <v>97</v>
      </c>
      <c r="G15" s="160">
        <f t="shared" si="0"/>
        <v>281000</v>
      </c>
      <c r="H15" s="120"/>
      <c r="I15" s="120">
        <v>281000</v>
      </c>
      <c r="J15" s="160"/>
      <c r="K15" s="161"/>
      <c r="L15" s="96"/>
    </row>
    <row r="16" ht="27" customHeight="1" spans="1:12">
      <c r="A16" s="95"/>
      <c r="B16" s="97" t="s">
        <v>90</v>
      </c>
      <c r="C16" s="97" t="s">
        <v>98</v>
      </c>
      <c r="D16" s="97"/>
      <c r="E16" s="69">
        <v>124002</v>
      </c>
      <c r="F16" s="98" t="s">
        <v>99</v>
      </c>
      <c r="G16" s="160">
        <f t="shared" si="0"/>
        <v>312691.48</v>
      </c>
      <c r="H16" s="160">
        <v>312691.48</v>
      </c>
      <c r="I16" s="160"/>
      <c r="J16" s="160"/>
      <c r="K16" s="161"/>
      <c r="L16" s="96"/>
    </row>
    <row r="17" ht="27" customHeight="1" spans="1:12">
      <c r="A17" s="95"/>
      <c r="B17" s="97" t="s">
        <v>90</v>
      </c>
      <c r="C17" s="97" t="s">
        <v>98</v>
      </c>
      <c r="D17" s="97" t="s">
        <v>86</v>
      </c>
      <c r="E17" s="69">
        <v>124002</v>
      </c>
      <c r="F17" s="98" t="s">
        <v>100</v>
      </c>
      <c r="G17" s="160">
        <f t="shared" si="0"/>
        <v>268291.48</v>
      </c>
      <c r="H17" s="120">
        <v>268291.48</v>
      </c>
      <c r="I17" s="160"/>
      <c r="J17" s="160"/>
      <c r="K17" s="161"/>
      <c r="L17" s="96"/>
    </row>
    <row r="18" ht="27" customHeight="1" spans="1:12">
      <c r="A18" s="95"/>
      <c r="B18" s="69" t="s">
        <v>90</v>
      </c>
      <c r="C18" s="69" t="s">
        <v>98</v>
      </c>
      <c r="D18" s="69" t="s">
        <v>101</v>
      </c>
      <c r="E18" s="69">
        <v>124002</v>
      </c>
      <c r="F18" s="98" t="s">
        <v>102</v>
      </c>
      <c r="G18" s="160">
        <f t="shared" si="0"/>
        <v>44400</v>
      </c>
      <c r="H18" s="120">
        <v>44400</v>
      </c>
      <c r="I18" s="160"/>
      <c r="J18" s="160"/>
      <c r="K18" s="161"/>
      <c r="L18" s="96"/>
    </row>
    <row r="19" ht="27" customHeight="1" spans="1:12">
      <c r="A19" s="95"/>
      <c r="B19" s="69">
        <v>210</v>
      </c>
      <c r="C19" s="69">
        <v>99</v>
      </c>
      <c r="D19" s="69"/>
      <c r="E19" s="69">
        <v>124002</v>
      </c>
      <c r="F19" s="98" t="s">
        <v>103</v>
      </c>
      <c r="G19" s="160">
        <f t="shared" si="0"/>
        <v>30000</v>
      </c>
      <c r="H19" s="160"/>
      <c r="I19" s="160">
        <v>30000</v>
      </c>
      <c r="J19" s="160"/>
      <c r="K19" s="161"/>
      <c r="L19" s="96"/>
    </row>
    <row r="20" ht="27" customHeight="1" spans="1:12">
      <c r="A20" s="95"/>
      <c r="B20" s="69">
        <v>210</v>
      </c>
      <c r="C20" s="69">
        <v>99</v>
      </c>
      <c r="D20" s="69">
        <v>99</v>
      </c>
      <c r="E20" s="69">
        <v>124002</v>
      </c>
      <c r="F20" s="98" t="s">
        <v>103</v>
      </c>
      <c r="G20" s="160">
        <f t="shared" si="0"/>
        <v>30000</v>
      </c>
      <c r="H20" s="160"/>
      <c r="I20" s="160">
        <v>30000</v>
      </c>
      <c r="J20" s="160"/>
      <c r="K20" s="161"/>
      <c r="L20" s="96"/>
    </row>
    <row r="21" ht="27" customHeight="1" spans="1:12">
      <c r="A21" s="95"/>
      <c r="B21" s="69" t="s">
        <v>104</v>
      </c>
      <c r="C21" s="69"/>
      <c r="D21" s="69"/>
      <c r="E21" s="69">
        <v>124002</v>
      </c>
      <c r="F21" s="98" t="s">
        <v>105</v>
      </c>
      <c r="G21" s="160">
        <f t="shared" si="0"/>
        <v>414304</v>
      </c>
      <c r="H21" s="160">
        <v>414304</v>
      </c>
      <c r="I21" s="160"/>
      <c r="J21" s="160"/>
      <c r="K21" s="161"/>
      <c r="L21" s="96"/>
    </row>
    <row r="22" ht="27" customHeight="1" spans="1:12">
      <c r="A22" s="95"/>
      <c r="B22" s="69" t="s">
        <v>104</v>
      </c>
      <c r="C22" s="69" t="s">
        <v>86</v>
      </c>
      <c r="D22" s="69"/>
      <c r="E22" s="69">
        <v>124002</v>
      </c>
      <c r="F22" s="98" t="s">
        <v>106</v>
      </c>
      <c r="G22" s="160">
        <f t="shared" si="0"/>
        <v>414304</v>
      </c>
      <c r="H22" s="160">
        <v>414304</v>
      </c>
      <c r="I22" s="160"/>
      <c r="J22" s="160"/>
      <c r="K22" s="161"/>
      <c r="L22" s="96"/>
    </row>
    <row r="23" ht="27" customHeight="1" spans="1:12">
      <c r="A23" s="95"/>
      <c r="B23" s="69" t="s">
        <v>104</v>
      </c>
      <c r="C23" s="69" t="s">
        <v>86</v>
      </c>
      <c r="D23" s="69" t="s">
        <v>94</v>
      </c>
      <c r="E23" s="69">
        <v>124002</v>
      </c>
      <c r="F23" s="98" t="s">
        <v>107</v>
      </c>
      <c r="G23" s="160">
        <f t="shared" si="0"/>
        <v>414304</v>
      </c>
      <c r="H23" s="160">
        <v>414304</v>
      </c>
      <c r="I23" s="160"/>
      <c r="J23" s="160"/>
      <c r="K23" s="161"/>
      <c r="L23" s="96"/>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8" activePane="bottomLeft" state="frozen"/>
      <selection/>
      <selection pane="bottomLeft" activeCell="E11" sqref="E11:E35"/>
    </sheetView>
  </sheetViews>
  <sheetFormatPr defaultColWidth="10" defaultRowHeight="13.5"/>
  <cols>
    <col min="1" max="1" width="1.53333333333333" style="102" customWidth="1"/>
    <col min="2" max="2" width="33.3416666666667" style="102" customWidth="1"/>
    <col min="3" max="3" width="16.4083333333333" style="102" customWidth="1"/>
    <col min="4" max="4" width="33.3416666666667" style="102" customWidth="1"/>
    <col min="5" max="7" width="16.4083333333333" style="102" customWidth="1"/>
    <col min="8" max="8" width="18.2833333333333" style="102" customWidth="1"/>
    <col min="9" max="9" width="1.53333333333333" style="102" customWidth="1"/>
    <col min="10" max="11" width="9.76666666666667" style="102" customWidth="1"/>
    <col min="12" max="16384" width="10" style="102"/>
  </cols>
  <sheetData>
    <row r="1" s="102" customFormat="1" ht="14.2" customHeight="1" spans="1:9">
      <c r="A1" s="145"/>
      <c r="B1" s="103"/>
      <c r="C1" s="146"/>
      <c r="D1" s="146"/>
      <c r="E1" s="104"/>
      <c r="F1" s="104"/>
      <c r="G1" s="104"/>
      <c r="H1" s="147" t="s">
        <v>108</v>
      </c>
      <c r="I1" s="148" t="s">
        <v>3</v>
      </c>
    </row>
    <row r="2" s="102" customFormat="1" ht="19.9" customHeight="1" spans="1:9">
      <c r="A2" s="146"/>
      <c r="B2" s="149" t="s">
        <v>109</v>
      </c>
      <c r="C2" s="149"/>
      <c r="D2" s="149"/>
      <c r="E2" s="149"/>
      <c r="F2" s="149"/>
      <c r="G2" s="149"/>
      <c r="H2" s="149"/>
      <c r="I2" s="148"/>
    </row>
    <row r="3" s="102" customFormat="1" ht="17.05" customHeight="1" spans="1:9">
      <c r="A3" s="150"/>
      <c r="B3" s="110" t="s">
        <v>5</v>
      </c>
      <c r="C3" s="110"/>
      <c r="D3" s="125"/>
      <c r="E3" s="125"/>
      <c r="F3" s="125"/>
      <c r="G3" s="125"/>
      <c r="H3" s="151" t="s">
        <v>6</v>
      </c>
      <c r="I3" s="152"/>
    </row>
    <row r="4" s="102" customFormat="1" ht="21.35" customHeight="1" spans="1:9">
      <c r="A4" s="153"/>
      <c r="B4" s="113" t="s">
        <v>7</v>
      </c>
      <c r="C4" s="113"/>
      <c r="D4" s="113" t="s">
        <v>8</v>
      </c>
      <c r="E4" s="113"/>
      <c r="F4" s="113"/>
      <c r="G4" s="113"/>
      <c r="H4" s="113"/>
      <c r="I4" s="107"/>
    </row>
    <row r="5" s="102" customFormat="1" ht="21.35" customHeight="1" spans="1:9">
      <c r="A5" s="153"/>
      <c r="B5" s="113" t="s">
        <v>9</v>
      </c>
      <c r="C5" s="113" t="s">
        <v>10</v>
      </c>
      <c r="D5" s="113" t="s">
        <v>9</v>
      </c>
      <c r="E5" s="113" t="s">
        <v>59</v>
      </c>
      <c r="F5" s="113" t="s">
        <v>110</v>
      </c>
      <c r="G5" s="113" t="s">
        <v>111</v>
      </c>
      <c r="H5" s="113" t="s">
        <v>112</v>
      </c>
      <c r="I5" s="107"/>
    </row>
    <row r="6" s="102" customFormat="1" ht="19.9" customHeight="1" spans="1:9">
      <c r="A6" s="112"/>
      <c r="B6" s="154" t="s">
        <v>113</v>
      </c>
      <c r="C6" s="155">
        <v>6612525.03</v>
      </c>
      <c r="D6" s="154" t="s">
        <v>114</v>
      </c>
      <c r="E6" s="155">
        <v>6612525.03</v>
      </c>
      <c r="F6" s="155">
        <v>6612525.03</v>
      </c>
      <c r="G6" s="132"/>
      <c r="H6" s="132"/>
      <c r="I6" s="128"/>
    </row>
    <row r="7" s="102" customFormat="1" ht="19.9" customHeight="1" spans="1:9">
      <c r="A7" s="112"/>
      <c r="B7" s="156" t="s">
        <v>115</v>
      </c>
      <c r="C7" s="155">
        <v>6612525.03</v>
      </c>
      <c r="D7" s="156" t="s">
        <v>116</v>
      </c>
      <c r="E7" s="132"/>
      <c r="F7" s="132"/>
      <c r="G7" s="132"/>
      <c r="H7" s="132"/>
      <c r="I7" s="128"/>
    </row>
    <row r="8" s="102" customFormat="1" ht="19.9" customHeight="1" spans="1:9">
      <c r="A8" s="112"/>
      <c r="B8" s="156" t="s">
        <v>117</v>
      </c>
      <c r="C8" s="133"/>
      <c r="D8" s="156" t="s">
        <v>118</v>
      </c>
      <c r="E8" s="132"/>
      <c r="F8" s="132"/>
      <c r="G8" s="132"/>
      <c r="H8" s="132"/>
      <c r="I8" s="128"/>
    </row>
    <row r="9" s="102" customFormat="1" ht="19.9" customHeight="1" spans="1:9">
      <c r="A9" s="112"/>
      <c r="B9" s="156" t="s">
        <v>119</v>
      </c>
      <c r="C9" s="133"/>
      <c r="D9" s="156" t="s">
        <v>120</v>
      </c>
      <c r="E9" s="132"/>
      <c r="F9" s="132"/>
      <c r="G9" s="132"/>
      <c r="H9" s="132"/>
      <c r="I9" s="128"/>
    </row>
    <row r="10" s="102" customFormat="1" ht="19.9" customHeight="1" spans="1:9">
      <c r="A10" s="112"/>
      <c r="B10" s="154" t="s">
        <v>121</v>
      </c>
      <c r="C10" s="133"/>
      <c r="D10" s="156" t="s">
        <v>122</v>
      </c>
      <c r="E10" s="132"/>
      <c r="F10" s="132"/>
      <c r="G10" s="132"/>
      <c r="H10" s="132"/>
      <c r="I10" s="128"/>
    </row>
    <row r="11" s="102" customFormat="1" ht="19.9" customHeight="1" spans="1:9">
      <c r="A11" s="112"/>
      <c r="B11" s="156" t="s">
        <v>115</v>
      </c>
      <c r="C11" s="133"/>
      <c r="D11" s="156" t="s">
        <v>123</v>
      </c>
      <c r="E11" s="132"/>
      <c r="F11" s="132"/>
      <c r="G11" s="132"/>
      <c r="H11" s="132"/>
      <c r="I11" s="128"/>
    </row>
    <row r="12" s="102" customFormat="1" ht="19.9" customHeight="1" spans="1:9">
      <c r="A12" s="112"/>
      <c r="B12" s="156" t="s">
        <v>117</v>
      </c>
      <c r="C12" s="133"/>
      <c r="D12" s="156" t="s">
        <v>124</v>
      </c>
      <c r="E12" s="132"/>
      <c r="F12" s="132"/>
      <c r="G12" s="132"/>
      <c r="H12" s="132"/>
      <c r="I12" s="128"/>
    </row>
    <row r="13" s="102" customFormat="1" ht="19.9" customHeight="1" spans="1:9">
      <c r="A13" s="112"/>
      <c r="B13" s="156" t="s">
        <v>119</v>
      </c>
      <c r="C13" s="133"/>
      <c r="D13" s="156" t="s">
        <v>125</v>
      </c>
      <c r="E13" s="132"/>
      <c r="F13" s="132"/>
      <c r="G13" s="132"/>
      <c r="H13" s="132"/>
      <c r="I13" s="128"/>
    </row>
    <row r="14" s="102" customFormat="1" ht="19.9" customHeight="1" spans="1:9">
      <c r="A14" s="112"/>
      <c r="B14" s="156" t="s">
        <v>126</v>
      </c>
      <c r="C14" s="133"/>
      <c r="D14" s="156" t="s">
        <v>127</v>
      </c>
      <c r="E14" s="155">
        <v>643580.64</v>
      </c>
      <c r="F14" s="155">
        <v>643580.64</v>
      </c>
      <c r="G14" s="132"/>
      <c r="H14" s="132"/>
      <c r="I14" s="128"/>
    </row>
    <row r="15" s="102" customFormat="1" ht="19.9" customHeight="1" spans="1:9">
      <c r="A15" s="112"/>
      <c r="B15" s="156" t="s">
        <v>126</v>
      </c>
      <c r="C15" s="133"/>
      <c r="D15" s="156" t="s">
        <v>128</v>
      </c>
      <c r="E15" s="132"/>
      <c r="F15" s="132"/>
      <c r="G15" s="132"/>
      <c r="H15" s="132"/>
      <c r="I15" s="128"/>
    </row>
    <row r="16" s="102" customFormat="1" ht="19.9" customHeight="1" spans="1:9">
      <c r="A16" s="112"/>
      <c r="B16" s="156" t="s">
        <v>126</v>
      </c>
      <c r="C16" s="133"/>
      <c r="D16" s="156" t="s">
        <v>129</v>
      </c>
      <c r="E16" s="155">
        <v>5554640.39</v>
      </c>
      <c r="F16" s="155">
        <v>5554640.39</v>
      </c>
      <c r="G16" s="132"/>
      <c r="H16" s="132"/>
      <c r="I16" s="128"/>
    </row>
    <row r="17" s="102" customFormat="1" ht="19.9" customHeight="1" spans="1:9">
      <c r="A17" s="112"/>
      <c r="B17" s="156" t="s">
        <v>126</v>
      </c>
      <c r="C17" s="133"/>
      <c r="D17" s="156" t="s">
        <v>130</v>
      </c>
      <c r="E17" s="132"/>
      <c r="F17" s="132"/>
      <c r="G17" s="132"/>
      <c r="H17" s="132"/>
      <c r="I17" s="128"/>
    </row>
    <row r="18" s="102" customFormat="1" ht="19.9" customHeight="1" spans="1:9">
      <c r="A18" s="112"/>
      <c r="B18" s="156" t="s">
        <v>126</v>
      </c>
      <c r="C18" s="133"/>
      <c r="D18" s="156" t="s">
        <v>131</v>
      </c>
      <c r="E18" s="132"/>
      <c r="F18" s="132"/>
      <c r="G18" s="132"/>
      <c r="H18" s="132"/>
      <c r="I18" s="128"/>
    </row>
    <row r="19" s="102" customFormat="1" ht="19.9" customHeight="1" spans="1:9">
      <c r="A19" s="112"/>
      <c r="B19" s="156" t="s">
        <v>126</v>
      </c>
      <c r="C19" s="133"/>
      <c r="D19" s="156" t="s">
        <v>132</v>
      </c>
      <c r="E19" s="132"/>
      <c r="F19" s="132"/>
      <c r="G19" s="132"/>
      <c r="H19" s="132"/>
      <c r="I19" s="128"/>
    </row>
    <row r="20" s="102" customFormat="1" ht="19.9" customHeight="1" spans="1:9">
      <c r="A20" s="112"/>
      <c r="B20" s="156" t="s">
        <v>126</v>
      </c>
      <c r="C20" s="133"/>
      <c r="D20" s="156" t="s">
        <v>133</v>
      </c>
      <c r="E20" s="132"/>
      <c r="F20" s="132"/>
      <c r="G20" s="132"/>
      <c r="H20" s="132"/>
      <c r="I20" s="128"/>
    </row>
    <row r="21" s="102" customFormat="1" ht="19.9" customHeight="1" spans="1:9">
      <c r="A21" s="112"/>
      <c r="B21" s="156" t="s">
        <v>126</v>
      </c>
      <c r="C21" s="133"/>
      <c r="D21" s="156" t="s">
        <v>134</v>
      </c>
      <c r="E21" s="132"/>
      <c r="F21" s="132"/>
      <c r="G21" s="132"/>
      <c r="H21" s="132"/>
      <c r="I21" s="128"/>
    </row>
    <row r="22" s="102" customFormat="1" ht="19.9" customHeight="1" spans="1:9">
      <c r="A22" s="112"/>
      <c r="B22" s="156" t="s">
        <v>126</v>
      </c>
      <c r="C22" s="133"/>
      <c r="D22" s="156" t="s">
        <v>135</v>
      </c>
      <c r="E22" s="132"/>
      <c r="F22" s="132"/>
      <c r="G22" s="132"/>
      <c r="H22" s="132"/>
      <c r="I22" s="128"/>
    </row>
    <row r="23" s="102" customFormat="1" ht="19.9" customHeight="1" spans="1:9">
      <c r="A23" s="112"/>
      <c r="B23" s="156" t="s">
        <v>126</v>
      </c>
      <c r="C23" s="133"/>
      <c r="D23" s="156" t="s">
        <v>136</v>
      </c>
      <c r="E23" s="132"/>
      <c r="F23" s="132"/>
      <c r="G23" s="132"/>
      <c r="H23" s="132"/>
      <c r="I23" s="128"/>
    </row>
    <row r="24" s="102" customFormat="1" ht="19.9" customHeight="1" spans="1:9">
      <c r="A24" s="112"/>
      <c r="B24" s="156" t="s">
        <v>126</v>
      </c>
      <c r="C24" s="133"/>
      <c r="D24" s="156" t="s">
        <v>137</v>
      </c>
      <c r="E24" s="132"/>
      <c r="F24" s="132"/>
      <c r="G24" s="132"/>
      <c r="H24" s="132"/>
      <c r="I24" s="128"/>
    </row>
    <row r="25" s="102" customFormat="1" ht="19.9" customHeight="1" spans="1:9">
      <c r="A25" s="112"/>
      <c r="B25" s="156" t="s">
        <v>126</v>
      </c>
      <c r="C25" s="133"/>
      <c r="D25" s="156" t="s">
        <v>138</v>
      </c>
      <c r="E25" s="132"/>
      <c r="F25" s="132"/>
      <c r="G25" s="132"/>
      <c r="H25" s="132"/>
      <c r="I25" s="128"/>
    </row>
    <row r="26" s="102" customFormat="1" ht="19.9" customHeight="1" spans="1:9">
      <c r="A26" s="112"/>
      <c r="B26" s="156" t="s">
        <v>126</v>
      </c>
      <c r="C26" s="133"/>
      <c r="D26" s="156" t="s">
        <v>139</v>
      </c>
      <c r="E26" s="155">
        <v>414304</v>
      </c>
      <c r="F26" s="155">
        <v>414304</v>
      </c>
      <c r="G26" s="132"/>
      <c r="H26" s="132"/>
      <c r="I26" s="128"/>
    </row>
    <row r="27" s="102" customFormat="1" ht="19.9" customHeight="1" spans="1:9">
      <c r="A27" s="112"/>
      <c r="B27" s="156" t="s">
        <v>126</v>
      </c>
      <c r="C27" s="133"/>
      <c r="D27" s="156" t="s">
        <v>140</v>
      </c>
      <c r="E27" s="132"/>
      <c r="F27" s="132"/>
      <c r="G27" s="132"/>
      <c r="H27" s="132"/>
      <c r="I27" s="128"/>
    </row>
    <row r="28" s="102" customFormat="1" ht="19.9" customHeight="1" spans="1:9">
      <c r="A28" s="112"/>
      <c r="B28" s="156" t="s">
        <v>126</v>
      </c>
      <c r="C28" s="133"/>
      <c r="D28" s="156" t="s">
        <v>141</v>
      </c>
      <c r="E28" s="132"/>
      <c r="F28" s="132"/>
      <c r="G28" s="132"/>
      <c r="H28" s="132"/>
      <c r="I28" s="128"/>
    </row>
    <row r="29" s="102" customFormat="1" ht="19.9" customHeight="1" spans="1:9">
      <c r="A29" s="112"/>
      <c r="B29" s="156" t="s">
        <v>126</v>
      </c>
      <c r="C29" s="133"/>
      <c r="D29" s="156" t="s">
        <v>142</v>
      </c>
      <c r="E29" s="132"/>
      <c r="F29" s="132"/>
      <c r="G29" s="132"/>
      <c r="H29" s="132"/>
      <c r="I29" s="128"/>
    </row>
    <row r="30" s="102" customFormat="1" ht="19.9" customHeight="1" spans="1:9">
      <c r="A30" s="112"/>
      <c r="B30" s="156" t="s">
        <v>126</v>
      </c>
      <c r="C30" s="133"/>
      <c r="D30" s="156" t="s">
        <v>143</v>
      </c>
      <c r="E30" s="132"/>
      <c r="F30" s="132"/>
      <c r="G30" s="132"/>
      <c r="H30" s="132"/>
      <c r="I30" s="128"/>
    </row>
    <row r="31" s="102" customFormat="1" ht="19.9" customHeight="1" spans="1:9">
      <c r="A31" s="112"/>
      <c r="B31" s="156" t="s">
        <v>126</v>
      </c>
      <c r="C31" s="133"/>
      <c r="D31" s="156" t="s">
        <v>144</v>
      </c>
      <c r="E31" s="132"/>
      <c r="F31" s="132"/>
      <c r="G31" s="132"/>
      <c r="H31" s="132"/>
      <c r="I31" s="128"/>
    </row>
    <row r="32" s="102" customFormat="1" ht="19.9" customHeight="1" spans="1:9">
      <c r="A32" s="112"/>
      <c r="B32" s="156" t="s">
        <v>126</v>
      </c>
      <c r="C32" s="133"/>
      <c r="D32" s="156" t="s">
        <v>145</v>
      </c>
      <c r="E32" s="132"/>
      <c r="F32" s="132"/>
      <c r="G32" s="132"/>
      <c r="H32" s="132"/>
      <c r="I32" s="128"/>
    </row>
    <row r="33" s="102" customFormat="1" ht="19.9" customHeight="1" spans="1:9">
      <c r="A33" s="112"/>
      <c r="B33" s="156" t="s">
        <v>126</v>
      </c>
      <c r="C33" s="133"/>
      <c r="D33" s="156" t="s">
        <v>146</v>
      </c>
      <c r="E33" s="132"/>
      <c r="F33" s="132"/>
      <c r="G33" s="132"/>
      <c r="H33" s="132"/>
      <c r="I33" s="128"/>
    </row>
    <row r="34" s="102" customFormat="1" ht="19.9" customHeight="1" spans="1:9">
      <c r="A34" s="112"/>
      <c r="B34" s="156" t="s">
        <v>126</v>
      </c>
      <c r="C34" s="133"/>
      <c r="D34" s="156" t="s">
        <v>147</v>
      </c>
      <c r="E34" s="132"/>
      <c r="F34" s="132"/>
      <c r="G34" s="132"/>
      <c r="H34" s="132"/>
      <c r="I34" s="128"/>
    </row>
    <row r="35" s="102" customFormat="1" ht="8.5" customHeight="1" spans="1:9">
      <c r="A35" s="157"/>
      <c r="B35" s="157"/>
      <c r="C35" s="157"/>
      <c r="D35" s="114"/>
      <c r="E35" s="157"/>
      <c r="F35" s="157"/>
      <c r="G35" s="157"/>
      <c r="H35" s="157"/>
      <c r="I35" s="158"/>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5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35"/>
  <sheetViews>
    <sheetView workbookViewId="0">
      <pane ySplit="6" topLeftCell="A23" activePane="bottomLeft" state="frozen"/>
      <selection/>
      <selection pane="bottomLeft" activeCell="E32" sqref="E8 E18 E32"/>
    </sheetView>
  </sheetViews>
  <sheetFormatPr defaultColWidth="10" defaultRowHeight="13.5"/>
  <cols>
    <col min="1" max="2" width="5.88333333333333" style="82" customWidth="1"/>
    <col min="3" max="3" width="11.6333333333333" style="82" customWidth="1"/>
    <col min="4" max="4" width="27.5" style="82" customWidth="1"/>
    <col min="5" max="7" width="16.25" style="82" customWidth="1"/>
    <col min="8" max="8" width="17.625" style="82" customWidth="1"/>
    <col min="9" max="9" width="15.75" style="82" customWidth="1"/>
    <col min="10" max="12" width="5.88333333333333" style="82" customWidth="1"/>
    <col min="13" max="15" width="7.25" style="82" customWidth="1"/>
    <col min="16" max="22" width="5.88333333333333" style="82" customWidth="1"/>
    <col min="23" max="25" width="7.25" style="82" customWidth="1"/>
    <col min="26" max="32" width="5.88333333333333" style="82" customWidth="1"/>
    <col min="33" max="38" width="7.25" style="82" customWidth="1"/>
    <col min="39" max="40" width="9.76666666666667" style="82" customWidth="1"/>
    <col min="41" max="16384" width="10" style="82"/>
  </cols>
  <sheetData>
    <row r="1" ht="25" customHeight="1" spans="1:38">
      <c r="A1" s="21"/>
      <c r="B1" s="21"/>
      <c r="C1" s="135"/>
      <c r="D1" s="135"/>
      <c r="E1" s="83"/>
      <c r="F1" s="83"/>
      <c r="G1" s="83"/>
      <c r="H1" s="135"/>
      <c r="I1" s="135"/>
      <c r="J1" s="83"/>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6" t="s">
        <v>148</v>
      </c>
    </row>
    <row r="2" ht="22.8" customHeight="1" spans="1:38">
      <c r="A2" s="87" t="s">
        <v>149</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row>
    <row r="3" ht="19.55" customHeight="1" spans="1:38">
      <c r="A3" s="89" t="s">
        <v>5</v>
      </c>
      <c r="B3" s="89"/>
      <c r="C3" s="89"/>
      <c r="D3" s="89"/>
      <c r="E3" s="137"/>
      <c r="F3" s="88"/>
      <c r="G3" s="138"/>
      <c r="H3" s="137"/>
      <c r="I3" s="137"/>
      <c r="J3" s="139"/>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8" t="s">
        <v>6</v>
      </c>
      <c r="AL3" s="138"/>
    </row>
    <row r="4" ht="24.4" customHeight="1" spans="1:38">
      <c r="A4" s="77" t="s">
        <v>9</v>
      </c>
      <c r="B4" s="77"/>
      <c r="C4" s="77"/>
      <c r="D4" s="77"/>
      <c r="E4" s="77" t="s">
        <v>150</v>
      </c>
      <c r="F4" s="77" t="s">
        <v>151</v>
      </c>
      <c r="G4" s="77"/>
      <c r="H4" s="77"/>
      <c r="I4" s="77"/>
      <c r="J4" s="77"/>
      <c r="K4" s="77"/>
      <c r="L4" s="77"/>
      <c r="M4" s="77"/>
      <c r="N4" s="77"/>
      <c r="O4" s="77"/>
      <c r="P4" s="77" t="s">
        <v>152</v>
      </c>
      <c r="Q4" s="77"/>
      <c r="R4" s="77"/>
      <c r="S4" s="77"/>
      <c r="T4" s="77"/>
      <c r="U4" s="77"/>
      <c r="V4" s="77"/>
      <c r="W4" s="77"/>
      <c r="X4" s="77"/>
      <c r="Y4" s="77"/>
      <c r="Z4" s="77" t="s">
        <v>153</v>
      </c>
      <c r="AA4" s="77"/>
      <c r="AB4" s="77"/>
      <c r="AC4" s="77"/>
      <c r="AD4" s="77"/>
      <c r="AE4" s="77"/>
      <c r="AF4" s="77"/>
      <c r="AG4" s="77"/>
      <c r="AH4" s="77"/>
      <c r="AI4" s="77"/>
      <c r="AJ4" s="77"/>
      <c r="AK4" s="77"/>
      <c r="AL4" s="77"/>
    </row>
    <row r="5" ht="24.4" customHeight="1" spans="1:38">
      <c r="A5" s="77" t="s">
        <v>79</v>
      </c>
      <c r="B5" s="77"/>
      <c r="C5" s="77" t="s">
        <v>70</v>
      </c>
      <c r="D5" s="77" t="s">
        <v>71</v>
      </c>
      <c r="E5" s="77"/>
      <c r="F5" s="77" t="s">
        <v>59</v>
      </c>
      <c r="G5" s="77" t="s">
        <v>154</v>
      </c>
      <c r="H5" s="77"/>
      <c r="I5" s="77"/>
      <c r="J5" s="77" t="s">
        <v>155</v>
      </c>
      <c r="K5" s="77"/>
      <c r="L5" s="77"/>
      <c r="M5" s="77" t="s">
        <v>156</v>
      </c>
      <c r="N5" s="77"/>
      <c r="O5" s="77"/>
      <c r="P5" s="77" t="s">
        <v>59</v>
      </c>
      <c r="Q5" s="77" t="s">
        <v>154</v>
      </c>
      <c r="R5" s="77"/>
      <c r="S5" s="77"/>
      <c r="T5" s="77" t="s">
        <v>155</v>
      </c>
      <c r="U5" s="77"/>
      <c r="V5" s="77"/>
      <c r="W5" s="77" t="s">
        <v>156</v>
      </c>
      <c r="X5" s="77"/>
      <c r="Y5" s="77"/>
      <c r="Z5" s="77" t="s">
        <v>59</v>
      </c>
      <c r="AA5" s="77" t="s">
        <v>154</v>
      </c>
      <c r="AB5" s="77"/>
      <c r="AC5" s="77"/>
      <c r="AD5" s="77" t="s">
        <v>155</v>
      </c>
      <c r="AE5" s="77"/>
      <c r="AF5" s="77"/>
      <c r="AG5" s="77" t="s">
        <v>156</v>
      </c>
      <c r="AH5" s="77"/>
      <c r="AI5" s="77"/>
      <c r="AJ5" s="77" t="s">
        <v>157</v>
      </c>
      <c r="AK5" s="77"/>
      <c r="AL5" s="77"/>
    </row>
    <row r="6" ht="39" customHeight="1" spans="1:38">
      <c r="A6" s="77" t="s">
        <v>80</v>
      </c>
      <c r="B6" s="77" t="s">
        <v>81</v>
      </c>
      <c r="C6" s="77"/>
      <c r="D6" s="77"/>
      <c r="E6" s="77"/>
      <c r="F6" s="77"/>
      <c r="G6" s="77" t="s">
        <v>158</v>
      </c>
      <c r="H6" s="77" t="s">
        <v>75</v>
      </c>
      <c r="I6" s="77" t="s">
        <v>76</v>
      </c>
      <c r="J6" s="77" t="s">
        <v>158</v>
      </c>
      <c r="K6" s="77" t="s">
        <v>75</v>
      </c>
      <c r="L6" s="77" t="s">
        <v>76</v>
      </c>
      <c r="M6" s="77" t="s">
        <v>158</v>
      </c>
      <c r="N6" s="77" t="s">
        <v>159</v>
      </c>
      <c r="O6" s="77" t="s">
        <v>160</v>
      </c>
      <c r="P6" s="77"/>
      <c r="Q6" s="77" t="s">
        <v>158</v>
      </c>
      <c r="R6" s="77" t="s">
        <v>75</v>
      </c>
      <c r="S6" s="77" t="s">
        <v>76</v>
      </c>
      <c r="T6" s="77" t="s">
        <v>158</v>
      </c>
      <c r="U6" s="77" t="s">
        <v>75</v>
      </c>
      <c r="V6" s="77" t="s">
        <v>76</v>
      </c>
      <c r="W6" s="77" t="s">
        <v>158</v>
      </c>
      <c r="X6" s="77" t="s">
        <v>159</v>
      </c>
      <c r="Y6" s="77" t="s">
        <v>160</v>
      </c>
      <c r="Z6" s="77"/>
      <c r="AA6" s="77" t="s">
        <v>158</v>
      </c>
      <c r="AB6" s="77" t="s">
        <v>75</v>
      </c>
      <c r="AC6" s="77" t="s">
        <v>76</v>
      </c>
      <c r="AD6" s="77" t="s">
        <v>158</v>
      </c>
      <c r="AE6" s="77" t="s">
        <v>75</v>
      </c>
      <c r="AF6" s="77" t="s">
        <v>76</v>
      </c>
      <c r="AG6" s="77" t="s">
        <v>158</v>
      </c>
      <c r="AH6" s="77" t="s">
        <v>159</v>
      </c>
      <c r="AI6" s="77" t="s">
        <v>160</v>
      </c>
      <c r="AJ6" s="77" t="s">
        <v>158</v>
      </c>
      <c r="AK6" s="77" t="s">
        <v>159</v>
      </c>
      <c r="AL6" s="77" t="s">
        <v>160</v>
      </c>
    </row>
    <row r="7" ht="22.8" customHeight="1" spans="1:38">
      <c r="A7" s="140"/>
      <c r="B7" s="140"/>
      <c r="C7" s="140"/>
      <c r="D7" s="140" t="s">
        <v>72</v>
      </c>
      <c r="E7" s="141">
        <f>F7</f>
        <v>6612525.03</v>
      </c>
      <c r="F7" s="141">
        <f>G7</f>
        <v>6612525.03</v>
      </c>
      <c r="G7" s="141">
        <f>H7+I7</f>
        <v>6612525.03</v>
      </c>
      <c r="H7" s="141">
        <f>H8+H18+H32</f>
        <v>6301525.03</v>
      </c>
      <c r="I7" s="141">
        <f>I8+I18+I32</f>
        <v>311000</v>
      </c>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row>
    <row r="8" s="134" customFormat="1" ht="46" customHeight="1" spans="1:38">
      <c r="A8" s="69">
        <v>301</v>
      </c>
      <c r="B8" s="69"/>
      <c r="C8" s="69">
        <v>124002</v>
      </c>
      <c r="D8" s="117" t="s">
        <v>161</v>
      </c>
      <c r="E8" s="70">
        <f>F8+P8+Z8</f>
        <v>5710319.53</v>
      </c>
      <c r="F8" s="70">
        <f>G8+M8</f>
        <v>5710319.53</v>
      </c>
      <c r="G8" s="70">
        <f>H8+I8</f>
        <v>5710319.53</v>
      </c>
      <c r="H8" s="70">
        <f>SUM(H9:H17)</f>
        <v>5710319.53</v>
      </c>
      <c r="I8" s="70">
        <v>0</v>
      </c>
      <c r="J8" s="70">
        <f>K8+L8</f>
        <v>0</v>
      </c>
      <c r="K8" s="70"/>
      <c r="L8" s="70"/>
      <c r="M8" s="70">
        <f>N8+O8</f>
        <v>0</v>
      </c>
      <c r="N8" s="70"/>
      <c r="O8" s="70"/>
      <c r="P8" s="70"/>
      <c r="Q8" s="70"/>
      <c r="R8" s="73"/>
      <c r="S8" s="73"/>
      <c r="T8" s="73"/>
      <c r="U8" s="73"/>
      <c r="V8" s="73"/>
      <c r="W8" s="73"/>
      <c r="X8" s="73"/>
      <c r="Y8" s="73"/>
      <c r="Z8" s="73"/>
      <c r="AA8" s="73"/>
      <c r="AB8" s="73"/>
      <c r="AC8" s="73"/>
      <c r="AD8" s="73"/>
      <c r="AE8" s="73"/>
      <c r="AF8" s="73"/>
      <c r="AG8" s="73"/>
      <c r="AH8" s="73"/>
      <c r="AI8" s="73"/>
      <c r="AJ8" s="73"/>
      <c r="AK8" s="73"/>
      <c r="AL8" s="73"/>
    </row>
    <row r="9" s="134" customFormat="1" ht="22.8" customHeight="1" spans="1:38">
      <c r="A9" s="69">
        <v>301</v>
      </c>
      <c r="B9" s="69" t="s">
        <v>94</v>
      </c>
      <c r="C9" s="69">
        <v>124002</v>
      </c>
      <c r="D9" s="117" t="s">
        <v>162</v>
      </c>
      <c r="E9" s="70">
        <f t="shared" ref="E9:E35" si="0">F9+P9+Z9</f>
        <v>1227108</v>
      </c>
      <c r="F9" s="70">
        <f t="shared" ref="F9:F35" si="1">G9+M9</f>
        <v>1227108</v>
      </c>
      <c r="G9" s="70">
        <f t="shared" ref="G9:G35" si="2">H9+I9</f>
        <v>1227108</v>
      </c>
      <c r="H9" s="122">
        <v>1227108</v>
      </c>
      <c r="I9" s="70"/>
      <c r="J9" s="70">
        <f t="shared" ref="J9:J35" si="3">K9+L9</f>
        <v>0</v>
      </c>
      <c r="K9" s="70"/>
      <c r="L9" s="70"/>
      <c r="M9" s="70">
        <f t="shared" ref="M9:M35" si="4">N9+O9</f>
        <v>0</v>
      </c>
      <c r="N9" s="70"/>
      <c r="O9" s="70"/>
      <c r="P9" s="70"/>
      <c r="Q9" s="70"/>
      <c r="R9" s="73"/>
      <c r="S9" s="73"/>
      <c r="T9" s="73"/>
      <c r="U9" s="73"/>
      <c r="V9" s="73"/>
      <c r="W9" s="73"/>
      <c r="X9" s="73"/>
      <c r="Y9" s="73"/>
      <c r="Z9" s="73"/>
      <c r="AA9" s="73"/>
      <c r="AB9" s="73"/>
      <c r="AC9" s="73"/>
      <c r="AD9" s="73"/>
      <c r="AE9" s="73"/>
      <c r="AF9" s="73"/>
      <c r="AG9" s="73"/>
      <c r="AH9" s="73"/>
      <c r="AI9" s="73"/>
      <c r="AJ9" s="73"/>
      <c r="AK9" s="73"/>
      <c r="AL9" s="73"/>
    </row>
    <row r="10" s="134" customFormat="1" ht="22.8" customHeight="1" spans="1:38">
      <c r="A10" s="69">
        <v>301</v>
      </c>
      <c r="B10" s="69" t="s">
        <v>86</v>
      </c>
      <c r="C10" s="69">
        <v>124002</v>
      </c>
      <c r="D10" s="117" t="s">
        <v>163</v>
      </c>
      <c r="E10" s="70">
        <f t="shared" si="0"/>
        <v>295116</v>
      </c>
      <c r="F10" s="70">
        <f t="shared" si="1"/>
        <v>295116</v>
      </c>
      <c r="G10" s="70">
        <f t="shared" si="2"/>
        <v>295116</v>
      </c>
      <c r="H10" s="122">
        <v>295116</v>
      </c>
      <c r="I10" s="70"/>
      <c r="J10" s="70">
        <f t="shared" si="3"/>
        <v>0</v>
      </c>
      <c r="K10" s="70"/>
      <c r="L10" s="70"/>
      <c r="M10" s="70">
        <f t="shared" si="4"/>
        <v>0</v>
      </c>
      <c r="N10" s="70"/>
      <c r="O10" s="70"/>
      <c r="P10" s="70"/>
      <c r="Q10" s="70"/>
      <c r="R10" s="73"/>
      <c r="S10" s="73"/>
      <c r="T10" s="73"/>
      <c r="U10" s="73"/>
      <c r="V10" s="73"/>
      <c r="W10" s="73"/>
      <c r="X10" s="73"/>
      <c r="Y10" s="73"/>
      <c r="Z10" s="73"/>
      <c r="AA10" s="73"/>
      <c r="AB10" s="73"/>
      <c r="AC10" s="73"/>
      <c r="AD10" s="73"/>
      <c r="AE10" s="73"/>
      <c r="AF10" s="73"/>
      <c r="AG10" s="73"/>
      <c r="AH10" s="73"/>
      <c r="AI10" s="73"/>
      <c r="AJ10" s="73"/>
      <c r="AK10" s="73"/>
      <c r="AL10" s="73"/>
    </row>
    <row r="11" s="134" customFormat="1" ht="22.8" customHeight="1" spans="1:38">
      <c r="A11" s="69">
        <v>301</v>
      </c>
      <c r="B11" s="69" t="s">
        <v>164</v>
      </c>
      <c r="C11" s="69">
        <v>124002</v>
      </c>
      <c r="D11" s="117" t="s">
        <v>165</v>
      </c>
      <c r="E11" s="70">
        <f t="shared" si="0"/>
        <v>1930185</v>
      </c>
      <c r="F11" s="70">
        <f t="shared" si="1"/>
        <v>1930185</v>
      </c>
      <c r="G11" s="70">
        <f t="shared" si="2"/>
        <v>1930185</v>
      </c>
      <c r="H11" s="122">
        <v>1930185</v>
      </c>
      <c r="I11" s="70"/>
      <c r="J11" s="70">
        <f t="shared" si="3"/>
        <v>0</v>
      </c>
      <c r="K11" s="70"/>
      <c r="L11" s="70"/>
      <c r="M11" s="70">
        <f t="shared" si="4"/>
        <v>0</v>
      </c>
      <c r="N11" s="70"/>
      <c r="O11" s="70"/>
      <c r="P11" s="70"/>
      <c r="Q11" s="70"/>
      <c r="R11" s="73"/>
      <c r="S11" s="73"/>
      <c r="T11" s="73"/>
      <c r="U11" s="73"/>
      <c r="V11" s="73"/>
      <c r="W11" s="73"/>
      <c r="X11" s="73"/>
      <c r="Y11" s="73"/>
      <c r="Z11" s="73"/>
      <c r="AA11" s="73"/>
      <c r="AB11" s="73"/>
      <c r="AC11" s="73"/>
      <c r="AD11" s="73"/>
      <c r="AE11" s="73"/>
      <c r="AF11" s="73"/>
      <c r="AG11" s="73"/>
      <c r="AH11" s="73"/>
      <c r="AI11" s="73"/>
      <c r="AJ11" s="73"/>
      <c r="AK11" s="73"/>
      <c r="AL11" s="73"/>
    </row>
    <row r="12" s="134" customFormat="1" ht="22.8" customHeight="1" spans="1:38">
      <c r="A12" s="69">
        <v>301</v>
      </c>
      <c r="B12" s="69" t="s">
        <v>166</v>
      </c>
      <c r="C12" s="69">
        <v>124002</v>
      </c>
      <c r="D12" s="117" t="s">
        <v>167</v>
      </c>
      <c r="E12" s="70">
        <f t="shared" si="0"/>
        <v>552404.64</v>
      </c>
      <c r="F12" s="70">
        <f t="shared" si="1"/>
        <v>552404.64</v>
      </c>
      <c r="G12" s="70">
        <f t="shared" si="2"/>
        <v>552404.64</v>
      </c>
      <c r="H12" s="122">
        <v>552404.64</v>
      </c>
      <c r="I12" s="70"/>
      <c r="J12" s="70">
        <f t="shared" si="3"/>
        <v>0</v>
      </c>
      <c r="K12" s="70"/>
      <c r="L12" s="70"/>
      <c r="M12" s="70">
        <f t="shared" si="4"/>
        <v>0</v>
      </c>
      <c r="N12" s="70"/>
      <c r="O12" s="70"/>
      <c r="P12" s="70"/>
      <c r="Q12" s="70"/>
      <c r="R12" s="73"/>
      <c r="S12" s="73"/>
      <c r="T12" s="73"/>
      <c r="U12" s="73"/>
      <c r="V12" s="73"/>
      <c r="W12" s="73"/>
      <c r="X12" s="73"/>
      <c r="Y12" s="73"/>
      <c r="Z12" s="73"/>
      <c r="AA12" s="73"/>
      <c r="AB12" s="73"/>
      <c r="AC12" s="73"/>
      <c r="AD12" s="73"/>
      <c r="AE12" s="73"/>
      <c r="AF12" s="73"/>
      <c r="AG12" s="73"/>
      <c r="AH12" s="73"/>
      <c r="AI12" s="73"/>
      <c r="AJ12" s="73"/>
      <c r="AK12" s="73"/>
      <c r="AL12" s="73"/>
    </row>
    <row r="13" s="134" customFormat="1" ht="22.8" customHeight="1" spans="1:38">
      <c r="A13" s="69">
        <v>301</v>
      </c>
      <c r="B13" s="69" t="s">
        <v>168</v>
      </c>
      <c r="C13" s="69">
        <v>124002</v>
      </c>
      <c r="D13" s="117" t="s">
        <v>169</v>
      </c>
      <c r="E13" s="70">
        <f t="shared" si="0"/>
        <v>268291.48</v>
      </c>
      <c r="F13" s="70">
        <f t="shared" si="1"/>
        <v>268291.48</v>
      </c>
      <c r="G13" s="70">
        <f t="shared" si="2"/>
        <v>268291.48</v>
      </c>
      <c r="H13" s="122">
        <v>268291.48</v>
      </c>
      <c r="I13" s="70"/>
      <c r="J13" s="70">
        <f t="shared" si="3"/>
        <v>0</v>
      </c>
      <c r="K13" s="70"/>
      <c r="L13" s="70"/>
      <c r="M13" s="70">
        <f t="shared" si="4"/>
        <v>0</v>
      </c>
      <c r="N13" s="70"/>
      <c r="O13" s="70"/>
      <c r="P13" s="70"/>
      <c r="Q13" s="70"/>
      <c r="R13" s="73"/>
      <c r="S13" s="73"/>
      <c r="T13" s="73"/>
      <c r="U13" s="73"/>
      <c r="V13" s="73"/>
      <c r="W13" s="73"/>
      <c r="X13" s="73"/>
      <c r="Y13" s="73"/>
      <c r="Z13" s="73"/>
      <c r="AA13" s="73"/>
      <c r="AB13" s="73"/>
      <c r="AC13" s="73"/>
      <c r="AD13" s="73"/>
      <c r="AE13" s="73"/>
      <c r="AF13" s="73"/>
      <c r="AG13" s="73"/>
      <c r="AH13" s="73"/>
      <c r="AI13" s="73"/>
      <c r="AJ13" s="73"/>
      <c r="AK13" s="73"/>
      <c r="AL13" s="73"/>
    </row>
    <row r="14" s="134" customFormat="1" ht="22.8" customHeight="1" spans="1:38">
      <c r="A14" s="69">
        <v>301</v>
      </c>
      <c r="B14" s="69" t="s">
        <v>98</v>
      </c>
      <c r="C14" s="69">
        <v>124002</v>
      </c>
      <c r="D14" s="117" t="s">
        <v>170</v>
      </c>
      <c r="E14" s="70">
        <f t="shared" si="0"/>
        <v>33600</v>
      </c>
      <c r="F14" s="70">
        <f t="shared" si="1"/>
        <v>33600</v>
      </c>
      <c r="G14" s="70">
        <f t="shared" si="2"/>
        <v>33600</v>
      </c>
      <c r="H14" s="122">
        <v>33600</v>
      </c>
      <c r="I14" s="70"/>
      <c r="J14" s="70">
        <f t="shared" si="3"/>
        <v>0</v>
      </c>
      <c r="K14" s="70"/>
      <c r="L14" s="70"/>
      <c r="M14" s="70">
        <f t="shared" si="4"/>
        <v>0</v>
      </c>
      <c r="N14" s="70"/>
      <c r="O14" s="70"/>
      <c r="P14" s="70"/>
      <c r="Q14" s="70"/>
      <c r="R14" s="73"/>
      <c r="S14" s="73"/>
      <c r="T14" s="73"/>
      <c r="U14" s="73"/>
      <c r="V14" s="73"/>
      <c r="W14" s="73"/>
      <c r="X14" s="73"/>
      <c r="Y14" s="73"/>
      <c r="Z14" s="73"/>
      <c r="AA14" s="73"/>
      <c r="AB14" s="73"/>
      <c r="AC14" s="73"/>
      <c r="AD14" s="73"/>
      <c r="AE14" s="73"/>
      <c r="AF14" s="73"/>
      <c r="AG14" s="73"/>
      <c r="AH14" s="73"/>
      <c r="AI14" s="73"/>
      <c r="AJ14" s="73"/>
      <c r="AK14" s="73"/>
      <c r="AL14" s="73"/>
    </row>
    <row r="15" s="134" customFormat="1" ht="22.8" customHeight="1" spans="1:38">
      <c r="A15" s="69">
        <v>301</v>
      </c>
      <c r="B15" s="69" t="s">
        <v>171</v>
      </c>
      <c r="C15" s="69">
        <v>124002</v>
      </c>
      <c r="D15" s="117" t="s">
        <v>172</v>
      </c>
      <c r="E15" s="70">
        <f t="shared" si="0"/>
        <v>48335.41</v>
      </c>
      <c r="F15" s="70">
        <f t="shared" si="1"/>
        <v>48335.41</v>
      </c>
      <c r="G15" s="70">
        <f t="shared" si="2"/>
        <v>48335.41</v>
      </c>
      <c r="H15" s="122">
        <v>48335.41</v>
      </c>
      <c r="I15" s="70"/>
      <c r="J15" s="70">
        <f t="shared" si="3"/>
        <v>0</v>
      </c>
      <c r="K15" s="70"/>
      <c r="L15" s="70"/>
      <c r="M15" s="70">
        <f t="shared" si="4"/>
        <v>0</v>
      </c>
      <c r="N15" s="70"/>
      <c r="O15" s="70"/>
      <c r="P15" s="70"/>
      <c r="Q15" s="70"/>
      <c r="R15" s="73"/>
      <c r="S15" s="73"/>
      <c r="T15" s="73"/>
      <c r="U15" s="73"/>
      <c r="V15" s="73"/>
      <c r="W15" s="73"/>
      <c r="X15" s="73"/>
      <c r="Y15" s="73"/>
      <c r="Z15" s="73"/>
      <c r="AA15" s="73"/>
      <c r="AB15" s="73"/>
      <c r="AC15" s="73"/>
      <c r="AD15" s="73"/>
      <c r="AE15" s="73"/>
      <c r="AF15" s="73"/>
      <c r="AG15" s="73"/>
      <c r="AH15" s="73"/>
      <c r="AI15" s="73"/>
      <c r="AJ15" s="73"/>
      <c r="AK15" s="73"/>
      <c r="AL15" s="73"/>
    </row>
    <row r="16" s="134" customFormat="1" ht="22.8" customHeight="1" spans="1:38">
      <c r="A16" s="69">
        <v>301</v>
      </c>
      <c r="B16" s="69" t="s">
        <v>173</v>
      </c>
      <c r="C16" s="69">
        <v>124002</v>
      </c>
      <c r="D16" s="117" t="s">
        <v>107</v>
      </c>
      <c r="E16" s="70">
        <f t="shared" si="0"/>
        <v>414304</v>
      </c>
      <c r="F16" s="70">
        <f t="shared" si="1"/>
        <v>414304</v>
      </c>
      <c r="G16" s="70">
        <f t="shared" si="2"/>
        <v>414304</v>
      </c>
      <c r="H16" s="122">
        <v>414304</v>
      </c>
      <c r="I16" s="70"/>
      <c r="J16" s="70">
        <f t="shared" si="3"/>
        <v>0</v>
      </c>
      <c r="K16" s="70"/>
      <c r="L16" s="70"/>
      <c r="M16" s="70">
        <f t="shared" si="4"/>
        <v>0</v>
      </c>
      <c r="N16" s="70"/>
      <c r="O16" s="70"/>
      <c r="P16" s="70"/>
      <c r="Q16" s="70"/>
      <c r="R16" s="73"/>
      <c r="S16" s="73"/>
      <c r="T16" s="73"/>
      <c r="U16" s="73"/>
      <c r="V16" s="73"/>
      <c r="W16" s="73"/>
      <c r="X16" s="73"/>
      <c r="Y16" s="73"/>
      <c r="Z16" s="73"/>
      <c r="AA16" s="73"/>
      <c r="AB16" s="73"/>
      <c r="AC16" s="73"/>
      <c r="AD16" s="73"/>
      <c r="AE16" s="73"/>
      <c r="AF16" s="73"/>
      <c r="AG16" s="73"/>
      <c r="AH16" s="73"/>
      <c r="AI16" s="73"/>
      <c r="AJ16" s="73"/>
      <c r="AK16" s="73"/>
      <c r="AL16" s="73"/>
    </row>
    <row r="17" s="134" customFormat="1" ht="22.8" customHeight="1" spans="1:38">
      <c r="A17" s="69">
        <v>301</v>
      </c>
      <c r="B17" s="69" t="s">
        <v>101</v>
      </c>
      <c r="C17" s="69">
        <v>124002</v>
      </c>
      <c r="D17" s="117" t="s">
        <v>174</v>
      </c>
      <c r="E17" s="70">
        <f t="shared" si="0"/>
        <v>940975</v>
      </c>
      <c r="F17" s="70">
        <f t="shared" si="1"/>
        <v>940975</v>
      </c>
      <c r="G17" s="70">
        <f t="shared" si="2"/>
        <v>940975</v>
      </c>
      <c r="H17" s="122">
        <v>940975</v>
      </c>
      <c r="I17" s="70"/>
      <c r="J17" s="70">
        <f t="shared" si="3"/>
        <v>0</v>
      </c>
      <c r="K17" s="70"/>
      <c r="L17" s="70"/>
      <c r="M17" s="70">
        <f t="shared" si="4"/>
        <v>0</v>
      </c>
      <c r="N17" s="70"/>
      <c r="O17" s="70"/>
      <c r="P17" s="70"/>
      <c r="Q17" s="70"/>
      <c r="R17" s="73"/>
      <c r="S17" s="73"/>
      <c r="T17" s="73"/>
      <c r="U17" s="73"/>
      <c r="V17" s="73"/>
      <c r="W17" s="73"/>
      <c r="X17" s="73"/>
      <c r="Y17" s="73"/>
      <c r="Z17" s="73"/>
      <c r="AA17" s="73"/>
      <c r="AB17" s="73"/>
      <c r="AC17" s="73"/>
      <c r="AD17" s="73"/>
      <c r="AE17" s="73"/>
      <c r="AF17" s="73"/>
      <c r="AG17" s="73"/>
      <c r="AH17" s="73"/>
      <c r="AI17" s="73"/>
      <c r="AJ17" s="73"/>
      <c r="AK17" s="73"/>
      <c r="AL17" s="73"/>
    </row>
    <row r="18" s="134" customFormat="1" ht="22.8" customHeight="1" spans="1:38">
      <c r="A18" s="69" t="s">
        <v>175</v>
      </c>
      <c r="B18" s="69"/>
      <c r="C18" s="69">
        <v>124002</v>
      </c>
      <c r="D18" s="117" t="s">
        <v>176</v>
      </c>
      <c r="E18" s="70">
        <f t="shared" si="0"/>
        <v>800109.5</v>
      </c>
      <c r="F18" s="70">
        <f t="shared" si="1"/>
        <v>800109.5</v>
      </c>
      <c r="G18" s="70">
        <f t="shared" si="2"/>
        <v>800109.5</v>
      </c>
      <c r="H18" s="70">
        <f>SUM(H19:H31)</f>
        <v>489109.5</v>
      </c>
      <c r="I18" s="70">
        <f>SUM(I19:I31)</f>
        <v>311000</v>
      </c>
      <c r="J18" s="70">
        <f t="shared" si="3"/>
        <v>0</v>
      </c>
      <c r="K18" s="70"/>
      <c r="L18" s="70"/>
      <c r="M18" s="70">
        <f t="shared" si="4"/>
        <v>0</v>
      </c>
      <c r="N18" s="70"/>
      <c r="O18" s="70"/>
      <c r="P18" s="70"/>
      <c r="Q18" s="70"/>
      <c r="R18" s="73"/>
      <c r="S18" s="73"/>
      <c r="T18" s="73"/>
      <c r="U18" s="73"/>
      <c r="V18" s="73"/>
      <c r="W18" s="73"/>
      <c r="X18" s="73"/>
      <c r="Y18" s="73"/>
      <c r="Z18" s="73"/>
      <c r="AA18" s="73"/>
      <c r="AB18" s="73"/>
      <c r="AC18" s="73"/>
      <c r="AD18" s="73"/>
      <c r="AE18" s="73"/>
      <c r="AF18" s="73"/>
      <c r="AG18" s="73"/>
      <c r="AH18" s="73"/>
      <c r="AI18" s="73"/>
      <c r="AJ18" s="73"/>
      <c r="AK18" s="73"/>
      <c r="AL18" s="73"/>
    </row>
    <row r="19" s="134" customFormat="1" ht="22.8" customHeight="1" spans="1:38">
      <c r="A19" s="69" t="s">
        <v>175</v>
      </c>
      <c r="B19" s="69" t="s">
        <v>94</v>
      </c>
      <c r="C19" s="69">
        <v>124002</v>
      </c>
      <c r="D19" s="117" t="s">
        <v>177</v>
      </c>
      <c r="E19" s="70">
        <f t="shared" si="0"/>
        <v>46000</v>
      </c>
      <c r="F19" s="70">
        <f t="shared" si="1"/>
        <v>46000</v>
      </c>
      <c r="G19" s="70">
        <f t="shared" si="2"/>
        <v>46000</v>
      </c>
      <c r="H19" s="142">
        <v>20000</v>
      </c>
      <c r="I19" s="70">
        <v>26000</v>
      </c>
      <c r="J19" s="70">
        <f t="shared" si="3"/>
        <v>0</v>
      </c>
      <c r="K19" s="70"/>
      <c r="L19" s="70"/>
      <c r="M19" s="70">
        <f t="shared" si="4"/>
        <v>0</v>
      </c>
      <c r="N19" s="70"/>
      <c r="O19" s="70"/>
      <c r="P19" s="70"/>
      <c r="Q19" s="70"/>
      <c r="R19" s="73"/>
      <c r="S19" s="73"/>
      <c r="T19" s="73"/>
      <c r="U19" s="73"/>
      <c r="V19" s="73"/>
      <c r="W19" s="73"/>
      <c r="X19" s="73"/>
      <c r="Y19" s="73"/>
      <c r="Z19" s="73"/>
      <c r="AA19" s="73"/>
      <c r="AB19" s="73"/>
      <c r="AC19" s="73"/>
      <c r="AD19" s="73"/>
      <c r="AE19" s="73"/>
      <c r="AF19" s="73"/>
      <c r="AG19" s="73"/>
      <c r="AH19" s="73"/>
      <c r="AI19" s="73"/>
      <c r="AJ19" s="73"/>
      <c r="AK19" s="73"/>
      <c r="AL19" s="73"/>
    </row>
    <row r="20" s="134" customFormat="1" ht="22.8" customHeight="1" spans="1:38">
      <c r="A20" s="69" t="s">
        <v>175</v>
      </c>
      <c r="B20" s="69" t="s">
        <v>86</v>
      </c>
      <c r="C20" s="69">
        <v>124002</v>
      </c>
      <c r="D20" s="117" t="s">
        <v>178</v>
      </c>
      <c r="E20" s="70">
        <f t="shared" si="0"/>
        <v>20000</v>
      </c>
      <c r="F20" s="70">
        <f t="shared" si="1"/>
        <v>20000</v>
      </c>
      <c r="G20" s="70">
        <f t="shared" si="2"/>
        <v>20000</v>
      </c>
      <c r="H20" s="142">
        <v>5000</v>
      </c>
      <c r="I20" s="70">
        <v>15000</v>
      </c>
      <c r="J20" s="70">
        <f t="shared" si="3"/>
        <v>0</v>
      </c>
      <c r="K20" s="70"/>
      <c r="L20" s="70"/>
      <c r="M20" s="70">
        <f t="shared" si="4"/>
        <v>0</v>
      </c>
      <c r="N20" s="70"/>
      <c r="O20" s="70"/>
      <c r="P20" s="70"/>
      <c r="Q20" s="70"/>
      <c r="R20" s="73"/>
      <c r="S20" s="73"/>
      <c r="T20" s="73"/>
      <c r="U20" s="73"/>
      <c r="V20" s="73"/>
      <c r="W20" s="73"/>
      <c r="X20" s="73"/>
      <c r="Y20" s="73"/>
      <c r="Z20" s="73"/>
      <c r="AA20" s="73"/>
      <c r="AB20" s="73"/>
      <c r="AC20" s="73"/>
      <c r="AD20" s="73"/>
      <c r="AE20" s="73"/>
      <c r="AF20" s="73"/>
      <c r="AG20" s="73"/>
      <c r="AH20" s="73"/>
      <c r="AI20" s="73"/>
      <c r="AJ20" s="73"/>
      <c r="AK20" s="73"/>
      <c r="AL20" s="73"/>
    </row>
    <row r="21" s="134" customFormat="1" ht="22.8" customHeight="1" spans="1:38">
      <c r="A21" s="69" t="s">
        <v>175</v>
      </c>
      <c r="B21" s="69" t="s">
        <v>84</v>
      </c>
      <c r="C21" s="69">
        <v>124002</v>
      </c>
      <c r="D21" s="117" t="s">
        <v>179</v>
      </c>
      <c r="E21" s="70">
        <f t="shared" si="0"/>
        <v>11200</v>
      </c>
      <c r="F21" s="70">
        <f t="shared" si="1"/>
        <v>11200</v>
      </c>
      <c r="G21" s="70">
        <f t="shared" si="2"/>
        <v>11200</v>
      </c>
      <c r="H21" s="142">
        <v>11200</v>
      </c>
      <c r="I21" s="70"/>
      <c r="J21" s="70">
        <f t="shared" si="3"/>
        <v>0</v>
      </c>
      <c r="K21" s="70"/>
      <c r="L21" s="70"/>
      <c r="M21" s="70">
        <f t="shared" si="4"/>
        <v>0</v>
      </c>
      <c r="N21" s="70"/>
      <c r="O21" s="70"/>
      <c r="P21" s="70"/>
      <c r="Q21" s="70"/>
      <c r="R21" s="73"/>
      <c r="S21" s="73"/>
      <c r="T21" s="73"/>
      <c r="U21" s="73"/>
      <c r="V21" s="73"/>
      <c r="W21" s="73"/>
      <c r="X21" s="73"/>
      <c r="Y21" s="73"/>
      <c r="Z21" s="73"/>
      <c r="AA21" s="73"/>
      <c r="AB21" s="73"/>
      <c r="AC21" s="73"/>
      <c r="AD21" s="73"/>
      <c r="AE21" s="73"/>
      <c r="AF21" s="73"/>
      <c r="AG21" s="73"/>
      <c r="AH21" s="73"/>
      <c r="AI21" s="73"/>
      <c r="AJ21" s="73"/>
      <c r="AK21" s="73"/>
      <c r="AL21" s="73"/>
    </row>
    <row r="22" s="134" customFormat="1" ht="22.8" customHeight="1" spans="1:38">
      <c r="A22" s="69" t="s">
        <v>175</v>
      </c>
      <c r="B22" s="69" t="s">
        <v>180</v>
      </c>
      <c r="C22" s="69">
        <v>124002</v>
      </c>
      <c r="D22" s="117" t="s">
        <v>181</v>
      </c>
      <c r="E22" s="70">
        <f t="shared" si="0"/>
        <v>72400</v>
      </c>
      <c r="F22" s="70">
        <f t="shared" si="1"/>
        <v>72400</v>
      </c>
      <c r="G22" s="70">
        <f t="shared" si="2"/>
        <v>72400</v>
      </c>
      <c r="H22" s="142">
        <v>72400</v>
      </c>
      <c r="I22" s="70"/>
      <c r="J22" s="70">
        <f t="shared" si="3"/>
        <v>0</v>
      </c>
      <c r="K22" s="70"/>
      <c r="L22" s="70"/>
      <c r="M22" s="70">
        <f t="shared" si="4"/>
        <v>0</v>
      </c>
      <c r="N22" s="70"/>
      <c r="O22" s="70"/>
      <c r="P22" s="70"/>
      <c r="Q22" s="70"/>
      <c r="R22" s="73"/>
      <c r="S22" s="73"/>
      <c r="T22" s="73"/>
      <c r="U22" s="73"/>
      <c r="V22" s="73"/>
      <c r="W22" s="73"/>
      <c r="X22" s="73"/>
      <c r="Y22" s="73"/>
      <c r="Z22" s="73"/>
      <c r="AA22" s="73"/>
      <c r="AB22" s="73"/>
      <c r="AC22" s="73"/>
      <c r="AD22" s="73"/>
      <c r="AE22" s="73"/>
      <c r="AF22" s="73"/>
      <c r="AG22" s="73"/>
      <c r="AH22" s="73"/>
      <c r="AI22" s="73"/>
      <c r="AJ22" s="73"/>
      <c r="AK22" s="73"/>
      <c r="AL22" s="73"/>
    </row>
    <row r="23" s="134" customFormat="1" ht="22.8" customHeight="1" spans="1:38">
      <c r="A23" s="69" t="s">
        <v>175</v>
      </c>
      <c r="B23" s="69" t="s">
        <v>164</v>
      </c>
      <c r="C23" s="69">
        <v>124002</v>
      </c>
      <c r="D23" s="117" t="s">
        <v>182</v>
      </c>
      <c r="E23" s="70">
        <f t="shared" si="0"/>
        <v>13000</v>
      </c>
      <c r="F23" s="70">
        <f t="shared" si="1"/>
        <v>13000</v>
      </c>
      <c r="G23" s="70">
        <f t="shared" si="2"/>
        <v>13000</v>
      </c>
      <c r="H23" s="142">
        <v>13000</v>
      </c>
      <c r="I23" s="70"/>
      <c r="J23" s="70">
        <f t="shared" si="3"/>
        <v>0</v>
      </c>
      <c r="K23" s="70"/>
      <c r="L23" s="70"/>
      <c r="M23" s="70">
        <f t="shared" si="4"/>
        <v>0</v>
      </c>
      <c r="N23" s="70"/>
      <c r="O23" s="70"/>
      <c r="P23" s="70"/>
      <c r="Q23" s="70"/>
      <c r="R23" s="73"/>
      <c r="S23" s="73"/>
      <c r="T23" s="73"/>
      <c r="U23" s="73"/>
      <c r="V23" s="73"/>
      <c r="W23" s="73"/>
      <c r="X23" s="73"/>
      <c r="Y23" s="73"/>
      <c r="Z23" s="73"/>
      <c r="AA23" s="73"/>
      <c r="AB23" s="73"/>
      <c r="AC23" s="73"/>
      <c r="AD23" s="73"/>
      <c r="AE23" s="73"/>
      <c r="AF23" s="73"/>
      <c r="AG23" s="73"/>
      <c r="AH23" s="73"/>
      <c r="AI23" s="73"/>
      <c r="AJ23" s="73"/>
      <c r="AK23" s="73"/>
      <c r="AL23" s="73"/>
    </row>
    <row r="24" s="134" customFormat="1" ht="22.8" customHeight="1" spans="1:38">
      <c r="A24" s="69" t="s">
        <v>175</v>
      </c>
      <c r="B24" s="69" t="s">
        <v>98</v>
      </c>
      <c r="C24" s="69">
        <v>124002</v>
      </c>
      <c r="D24" s="117" t="s">
        <v>183</v>
      </c>
      <c r="E24" s="70">
        <f t="shared" si="0"/>
        <v>40000</v>
      </c>
      <c r="F24" s="70">
        <f t="shared" si="1"/>
        <v>40000</v>
      </c>
      <c r="G24" s="70">
        <f t="shared" si="2"/>
        <v>40000</v>
      </c>
      <c r="H24" s="142">
        <v>40000</v>
      </c>
      <c r="I24" s="70"/>
      <c r="J24" s="70">
        <f t="shared" si="3"/>
        <v>0</v>
      </c>
      <c r="K24" s="70"/>
      <c r="L24" s="70"/>
      <c r="M24" s="70">
        <f t="shared" si="4"/>
        <v>0</v>
      </c>
      <c r="N24" s="70"/>
      <c r="O24" s="70"/>
      <c r="P24" s="70"/>
      <c r="Q24" s="70"/>
      <c r="R24" s="73"/>
      <c r="S24" s="73"/>
      <c r="T24" s="73"/>
      <c r="U24" s="73"/>
      <c r="V24" s="73"/>
      <c r="W24" s="73"/>
      <c r="X24" s="73"/>
      <c r="Y24" s="73"/>
      <c r="Z24" s="73"/>
      <c r="AA24" s="73"/>
      <c r="AB24" s="73"/>
      <c r="AC24" s="73"/>
      <c r="AD24" s="73"/>
      <c r="AE24" s="73"/>
      <c r="AF24" s="73"/>
      <c r="AG24" s="73"/>
      <c r="AH24" s="73"/>
      <c r="AI24" s="73"/>
      <c r="AJ24" s="73"/>
      <c r="AK24" s="73"/>
      <c r="AL24" s="73"/>
    </row>
    <row r="25" s="134" customFormat="1" ht="22.8" customHeight="1" spans="1:38">
      <c r="A25" s="69" t="s">
        <v>175</v>
      </c>
      <c r="B25" s="69" t="s">
        <v>173</v>
      </c>
      <c r="C25" s="69">
        <v>124002</v>
      </c>
      <c r="D25" s="117" t="s">
        <v>184</v>
      </c>
      <c r="E25" s="70">
        <f t="shared" si="0"/>
        <v>20000</v>
      </c>
      <c r="F25" s="70">
        <f t="shared" si="1"/>
        <v>20000</v>
      </c>
      <c r="G25" s="70">
        <f t="shared" si="2"/>
        <v>20000</v>
      </c>
      <c r="H25" s="142">
        <v>20000</v>
      </c>
      <c r="I25" s="70"/>
      <c r="J25" s="70">
        <f t="shared" si="3"/>
        <v>0</v>
      </c>
      <c r="K25" s="70"/>
      <c r="L25" s="70"/>
      <c r="M25" s="70">
        <f t="shared" si="4"/>
        <v>0</v>
      </c>
      <c r="N25" s="70"/>
      <c r="O25" s="70"/>
      <c r="P25" s="70"/>
      <c r="Q25" s="70"/>
      <c r="R25" s="73"/>
      <c r="S25" s="73"/>
      <c r="T25" s="73"/>
      <c r="U25" s="73"/>
      <c r="V25" s="73"/>
      <c r="W25" s="73"/>
      <c r="X25" s="73"/>
      <c r="Y25" s="73"/>
      <c r="Z25" s="73"/>
      <c r="AA25" s="73"/>
      <c r="AB25" s="73"/>
      <c r="AC25" s="73"/>
      <c r="AD25" s="73"/>
      <c r="AE25" s="73"/>
      <c r="AF25" s="73"/>
      <c r="AG25" s="73"/>
      <c r="AH25" s="73"/>
      <c r="AI25" s="73"/>
      <c r="AJ25" s="73"/>
      <c r="AK25" s="73"/>
      <c r="AL25" s="73"/>
    </row>
    <row r="26" s="134" customFormat="1" ht="22.8" customHeight="1" spans="1:38">
      <c r="A26" s="69">
        <v>302</v>
      </c>
      <c r="B26" s="69">
        <v>18</v>
      </c>
      <c r="C26" s="69">
        <v>124002</v>
      </c>
      <c r="D26" s="117" t="s">
        <v>185</v>
      </c>
      <c r="E26" s="70">
        <f t="shared" si="0"/>
        <v>20000</v>
      </c>
      <c r="F26" s="70">
        <f t="shared" si="1"/>
        <v>20000</v>
      </c>
      <c r="G26" s="70">
        <f t="shared" si="2"/>
        <v>20000</v>
      </c>
      <c r="H26" s="142">
        <v>0</v>
      </c>
      <c r="I26" s="70">
        <v>20000</v>
      </c>
      <c r="J26" s="70"/>
      <c r="K26" s="70"/>
      <c r="L26" s="70"/>
      <c r="M26" s="70"/>
      <c r="N26" s="70"/>
      <c r="O26" s="70"/>
      <c r="P26" s="70"/>
      <c r="Q26" s="70"/>
      <c r="R26" s="73"/>
      <c r="S26" s="73"/>
      <c r="T26" s="73"/>
      <c r="U26" s="73"/>
      <c r="V26" s="73"/>
      <c r="W26" s="73"/>
      <c r="X26" s="73"/>
      <c r="Y26" s="73"/>
      <c r="Z26" s="73"/>
      <c r="AA26" s="73"/>
      <c r="AB26" s="73"/>
      <c r="AC26" s="73"/>
      <c r="AD26" s="73"/>
      <c r="AE26" s="73"/>
      <c r="AF26" s="73"/>
      <c r="AG26" s="73"/>
      <c r="AH26" s="73"/>
      <c r="AI26" s="73"/>
      <c r="AJ26" s="73"/>
      <c r="AK26" s="73"/>
      <c r="AL26" s="73"/>
    </row>
    <row r="27" s="134" customFormat="1" ht="22.8" customHeight="1" spans="1:38">
      <c r="A27" s="69" t="s">
        <v>175</v>
      </c>
      <c r="B27" s="69" t="s">
        <v>186</v>
      </c>
      <c r="C27" s="69">
        <v>124002</v>
      </c>
      <c r="D27" s="117" t="s">
        <v>187</v>
      </c>
      <c r="E27" s="70">
        <f t="shared" si="0"/>
        <v>15000</v>
      </c>
      <c r="F27" s="70">
        <f t="shared" si="1"/>
        <v>15000</v>
      </c>
      <c r="G27" s="70">
        <f t="shared" si="2"/>
        <v>15000</v>
      </c>
      <c r="H27" s="142">
        <v>15000</v>
      </c>
      <c r="I27" s="70"/>
      <c r="J27" s="70">
        <f>K27+L27</f>
        <v>0</v>
      </c>
      <c r="K27" s="70"/>
      <c r="L27" s="70"/>
      <c r="M27" s="70">
        <f>N27+O27</f>
        <v>0</v>
      </c>
      <c r="N27" s="70"/>
      <c r="O27" s="70"/>
      <c r="P27" s="70"/>
      <c r="Q27" s="70"/>
      <c r="R27" s="73"/>
      <c r="S27" s="73"/>
      <c r="T27" s="73"/>
      <c r="U27" s="73"/>
      <c r="V27" s="73"/>
      <c r="W27" s="73"/>
      <c r="X27" s="73"/>
      <c r="Y27" s="73"/>
      <c r="Z27" s="73"/>
      <c r="AA27" s="73"/>
      <c r="AB27" s="73"/>
      <c r="AC27" s="73"/>
      <c r="AD27" s="73"/>
      <c r="AE27" s="73"/>
      <c r="AF27" s="73"/>
      <c r="AG27" s="73"/>
      <c r="AH27" s="73"/>
      <c r="AI27" s="73"/>
      <c r="AJ27" s="73"/>
      <c r="AK27" s="73"/>
      <c r="AL27" s="73"/>
    </row>
    <row r="28" s="134" customFormat="1" ht="22.8" customHeight="1" spans="1:38">
      <c r="A28" s="69">
        <v>302</v>
      </c>
      <c r="B28" s="69">
        <v>27</v>
      </c>
      <c r="C28" s="69">
        <v>124002</v>
      </c>
      <c r="D28" s="117" t="s">
        <v>188</v>
      </c>
      <c r="E28" s="70">
        <f t="shared" si="0"/>
        <v>250000</v>
      </c>
      <c r="F28" s="70">
        <f t="shared" si="1"/>
        <v>250000</v>
      </c>
      <c r="G28" s="70">
        <f t="shared" si="2"/>
        <v>250000</v>
      </c>
      <c r="H28" s="143">
        <v>0</v>
      </c>
      <c r="I28" s="142">
        <v>250000</v>
      </c>
      <c r="J28" s="70"/>
      <c r="K28" s="70"/>
      <c r="L28" s="70"/>
      <c r="M28" s="70"/>
      <c r="N28" s="70"/>
      <c r="O28" s="70"/>
      <c r="P28" s="70"/>
      <c r="Q28" s="70"/>
      <c r="R28" s="73"/>
      <c r="S28" s="73"/>
      <c r="T28" s="73"/>
      <c r="U28" s="73"/>
      <c r="V28" s="73"/>
      <c r="W28" s="73"/>
      <c r="X28" s="73"/>
      <c r="Y28" s="73"/>
      <c r="Z28" s="73"/>
      <c r="AA28" s="73"/>
      <c r="AB28" s="73"/>
      <c r="AC28" s="73"/>
      <c r="AD28" s="73"/>
      <c r="AE28" s="73"/>
      <c r="AF28" s="73"/>
      <c r="AG28" s="73"/>
      <c r="AH28" s="73"/>
      <c r="AI28" s="73"/>
      <c r="AJ28" s="73"/>
      <c r="AK28" s="73"/>
      <c r="AL28" s="73"/>
    </row>
    <row r="29" s="134" customFormat="1" ht="22.8" customHeight="1" spans="1:38">
      <c r="A29" s="69" t="s">
        <v>175</v>
      </c>
      <c r="B29" s="69" t="s">
        <v>189</v>
      </c>
      <c r="C29" s="69">
        <v>124002</v>
      </c>
      <c r="D29" s="117" t="s">
        <v>190</v>
      </c>
      <c r="E29" s="70">
        <f t="shared" si="0"/>
        <v>50061.67</v>
      </c>
      <c r="F29" s="70">
        <f t="shared" si="1"/>
        <v>50061.67</v>
      </c>
      <c r="G29" s="70">
        <f t="shared" si="2"/>
        <v>50061.67</v>
      </c>
      <c r="H29" s="142">
        <v>50061.67</v>
      </c>
      <c r="I29" s="70"/>
      <c r="J29" s="70">
        <f t="shared" ref="J29:J35" si="5">K29+L29</f>
        <v>0</v>
      </c>
      <c r="K29" s="70"/>
      <c r="L29" s="70"/>
      <c r="M29" s="70">
        <f t="shared" ref="M29:M35" si="6">N29+O29</f>
        <v>0</v>
      </c>
      <c r="N29" s="70"/>
      <c r="O29" s="70"/>
      <c r="P29" s="70"/>
      <c r="Q29" s="70"/>
      <c r="R29" s="73"/>
      <c r="S29" s="73"/>
      <c r="T29" s="73"/>
      <c r="U29" s="73"/>
      <c r="V29" s="73"/>
      <c r="W29" s="73"/>
      <c r="X29" s="73"/>
      <c r="Y29" s="73"/>
      <c r="Z29" s="73"/>
      <c r="AA29" s="73"/>
      <c r="AB29" s="73"/>
      <c r="AC29" s="73"/>
      <c r="AD29" s="73"/>
      <c r="AE29" s="73"/>
      <c r="AF29" s="73"/>
      <c r="AG29" s="73"/>
      <c r="AH29" s="73"/>
      <c r="AI29" s="73"/>
      <c r="AJ29" s="73"/>
      <c r="AK29" s="73"/>
      <c r="AL29" s="73"/>
    </row>
    <row r="30" s="134" customFormat="1" ht="22.8" customHeight="1" spans="1:38">
      <c r="A30" s="69" t="s">
        <v>175</v>
      </c>
      <c r="B30" s="69" t="s">
        <v>191</v>
      </c>
      <c r="C30" s="69">
        <v>124002</v>
      </c>
      <c r="D30" s="117" t="s">
        <v>192</v>
      </c>
      <c r="E30" s="70">
        <f t="shared" si="0"/>
        <v>150000</v>
      </c>
      <c r="F30" s="70">
        <f t="shared" si="1"/>
        <v>150000</v>
      </c>
      <c r="G30" s="70">
        <f t="shared" si="2"/>
        <v>150000</v>
      </c>
      <c r="H30" s="144">
        <v>150000</v>
      </c>
      <c r="I30" s="70"/>
      <c r="J30" s="70">
        <f t="shared" si="5"/>
        <v>0</v>
      </c>
      <c r="K30" s="70"/>
      <c r="L30" s="70"/>
      <c r="M30" s="70">
        <f t="shared" si="6"/>
        <v>0</v>
      </c>
      <c r="N30" s="70"/>
      <c r="O30" s="70"/>
      <c r="P30" s="70"/>
      <c r="Q30" s="70"/>
      <c r="R30" s="73"/>
      <c r="S30" s="73"/>
      <c r="T30" s="73"/>
      <c r="U30" s="73"/>
      <c r="V30" s="73"/>
      <c r="W30" s="73"/>
      <c r="X30" s="73"/>
      <c r="Y30" s="73"/>
      <c r="Z30" s="73"/>
      <c r="AA30" s="73"/>
      <c r="AB30" s="73"/>
      <c r="AC30" s="73"/>
      <c r="AD30" s="73"/>
      <c r="AE30" s="73"/>
      <c r="AF30" s="73"/>
      <c r="AG30" s="73"/>
      <c r="AH30" s="73"/>
      <c r="AI30" s="73"/>
      <c r="AJ30" s="73"/>
      <c r="AK30" s="73"/>
      <c r="AL30" s="73"/>
    </row>
    <row r="31" s="134" customFormat="1" ht="22.8" customHeight="1" spans="1:38">
      <c r="A31" s="69" t="s">
        <v>175</v>
      </c>
      <c r="B31" s="69" t="s">
        <v>101</v>
      </c>
      <c r="C31" s="69">
        <v>124002</v>
      </c>
      <c r="D31" s="117" t="s">
        <v>193</v>
      </c>
      <c r="E31" s="70">
        <f t="shared" si="0"/>
        <v>92447.83</v>
      </c>
      <c r="F31" s="70">
        <f t="shared" si="1"/>
        <v>92447.83</v>
      </c>
      <c r="G31" s="70">
        <f t="shared" si="2"/>
        <v>92447.83</v>
      </c>
      <c r="H31" s="70">
        <v>92447.83</v>
      </c>
      <c r="I31" s="70"/>
      <c r="J31" s="70">
        <f t="shared" si="5"/>
        <v>0</v>
      </c>
      <c r="K31" s="70"/>
      <c r="L31" s="70"/>
      <c r="M31" s="70">
        <f t="shared" si="6"/>
        <v>0</v>
      </c>
      <c r="N31" s="70"/>
      <c r="O31" s="70"/>
      <c r="P31" s="70"/>
      <c r="Q31" s="70"/>
      <c r="R31" s="73"/>
      <c r="S31" s="73"/>
      <c r="T31" s="73"/>
      <c r="U31" s="73"/>
      <c r="V31" s="73"/>
      <c r="W31" s="73"/>
      <c r="X31" s="73"/>
      <c r="Y31" s="73"/>
      <c r="Z31" s="73"/>
      <c r="AA31" s="73"/>
      <c r="AB31" s="73"/>
      <c r="AC31" s="73"/>
      <c r="AD31" s="73"/>
      <c r="AE31" s="73"/>
      <c r="AF31" s="73"/>
      <c r="AG31" s="73"/>
      <c r="AH31" s="73"/>
      <c r="AI31" s="73"/>
      <c r="AJ31" s="73"/>
      <c r="AK31" s="73"/>
      <c r="AL31" s="73"/>
    </row>
    <row r="32" s="134" customFormat="1" ht="22.8" customHeight="1" spans="1:38">
      <c r="A32" s="69" t="s">
        <v>194</v>
      </c>
      <c r="B32" s="69"/>
      <c r="C32" s="69">
        <v>124002</v>
      </c>
      <c r="D32" s="117" t="s">
        <v>195</v>
      </c>
      <c r="E32" s="70">
        <f t="shared" si="0"/>
        <v>102096</v>
      </c>
      <c r="F32" s="70">
        <f t="shared" si="1"/>
        <v>102096</v>
      </c>
      <c r="G32" s="70">
        <f t="shared" si="2"/>
        <v>102096</v>
      </c>
      <c r="H32" s="70">
        <f>H33+H34+H35</f>
        <v>102096</v>
      </c>
      <c r="I32" s="70"/>
      <c r="J32" s="70">
        <f t="shared" si="5"/>
        <v>0</v>
      </c>
      <c r="K32" s="70"/>
      <c r="L32" s="70"/>
      <c r="M32" s="70">
        <f t="shared" si="6"/>
        <v>0</v>
      </c>
      <c r="N32" s="70"/>
      <c r="O32" s="70"/>
      <c r="P32" s="70"/>
      <c r="Q32" s="70"/>
      <c r="R32" s="73"/>
      <c r="S32" s="73"/>
      <c r="T32" s="73"/>
      <c r="U32" s="73"/>
      <c r="V32" s="73"/>
      <c r="W32" s="73"/>
      <c r="X32" s="73"/>
      <c r="Y32" s="73"/>
      <c r="Z32" s="73"/>
      <c r="AA32" s="73"/>
      <c r="AB32" s="73"/>
      <c r="AC32" s="73"/>
      <c r="AD32" s="73"/>
      <c r="AE32" s="73"/>
      <c r="AF32" s="73"/>
      <c r="AG32" s="73"/>
      <c r="AH32" s="73"/>
      <c r="AI32" s="73"/>
      <c r="AJ32" s="73"/>
      <c r="AK32" s="73"/>
      <c r="AL32" s="73"/>
    </row>
    <row r="33" s="134" customFormat="1" ht="22.8" customHeight="1" spans="1:38">
      <c r="A33" s="69" t="s">
        <v>194</v>
      </c>
      <c r="B33" s="69" t="s">
        <v>84</v>
      </c>
      <c r="C33" s="69">
        <v>124002</v>
      </c>
      <c r="D33" s="117" t="s">
        <v>196</v>
      </c>
      <c r="E33" s="70">
        <f t="shared" si="0"/>
        <v>91176</v>
      </c>
      <c r="F33" s="70">
        <f t="shared" si="1"/>
        <v>91176</v>
      </c>
      <c r="G33" s="70">
        <f t="shared" si="2"/>
        <v>91176</v>
      </c>
      <c r="H33" s="70">
        <v>91176</v>
      </c>
      <c r="I33" s="70"/>
      <c r="J33" s="70">
        <f t="shared" si="5"/>
        <v>0</v>
      </c>
      <c r="K33" s="70"/>
      <c r="L33" s="70"/>
      <c r="M33" s="70">
        <f t="shared" si="6"/>
        <v>0</v>
      </c>
      <c r="N33" s="70"/>
      <c r="O33" s="70"/>
      <c r="P33" s="70"/>
      <c r="Q33" s="70"/>
      <c r="R33" s="73"/>
      <c r="S33" s="73"/>
      <c r="T33" s="73"/>
      <c r="U33" s="73"/>
      <c r="V33" s="73"/>
      <c r="W33" s="73"/>
      <c r="X33" s="73"/>
      <c r="Y33" s="73"/>
      <c r="Z33" s="73"/>
      <c r="AA33" s="73"/>
      <c r="AB33" s="73"/>
      <c r="AC33" s="73"/>
      <c r="AD33" s="73"/>
      <c r="AE33" s="73"/>
      <c r="AF33" s="73"/>
      <c r="AG33" s="73"/>
      <c r="AH33" s="73"/>
      <c r="AI33" s="73"/>
      <c r="AJ33" s="73"/>
      <c r="AK33" s="73"/>
      <c r="AL33" s="73"/>
    </row>
    <row r="34" s="134" customFormat="1" ht="22.8" customHeight="1" spans="1:38">
      <c r="A34" s="69" t="s">
        <v>194</v>
      </c>
      <c r="B34" s="69" t="s">
        <v>164</v>
      </c>
      <c r="C34" s="69">
        <v>124002</v>
      </c>
      <c r="D34" s="117" t="s">
        <v>197</v>
      </c>
      <c r="E34" s="70">
        <f t="shared" si="0"/>
        <v>10800</v>
      </c>
      <c r="F34" s="70">
        <f t="shared" si="1"/>
        <v>10800</v>
      </c>
      <c r="G34" s="70">
        <f t="shared" si="2"/>
        <v>10800</v>
      </c>
      <c r="H34" s="70">
        <v>10800</v>
      </c>
      <c r="I34" s="70"/>
      <c r="J34" s="70">
        <f t="shared" si="5"/>
        <v>0</v>
      </c>
      <c r="K34" s="70"/>
      <c r="L34" s="70"/>
      <c r="M34" s="70">
        <f t="shared" si="6"/>
        <v>0</v>
      </c>
      <c r="N34" s="70"/>
      <c r="O34" s="70"/>
      <c r="P34" s="70"/>
      <c r="Q34" s="70"/>
      <c r="R34" s="73"/>
      <c r="S34" s="73"/>
      <c r="T34" s="73"/>
      <c r="U34" s="73"/>
      <c r="V34" s="73"/>
      <c r="W34" s="73"/>
      <c r="X34" s="73"/>
      <c r="Y34" s="73"/>
      <c r="Z34" s="73"/>
      <c r="AA34" s="73"/>
      <c r="AB34" s="73"/>
      <c r="AC34" s="73"/>
      <c r="AD34" s="73"/>
      <c r="AE34" s="73"/>
      <c r="AF34" s="73"/>
      <c r="AG34" s="73"/>
      <c r="AH34" s="73"/>
      <c r="AI34" s="73"/>
      <c r="AJ34" s="73"/>
      <c r="AK34" s="73"/>
      <c r="AL34" s="73"/>
    </row>
    <row r="35" s="134" customFormat="1" ht="22.8" customHeight="1" spans="1:38">
      <c r="A35" s="69" t="s">
        <v>194</v>
      </c>
      <c r="B35" s="69" t="s">
        <v>96</v>
      </c>
      <c r="C35" s="69">
        <v>124002</v>
      </c>
      <c r="D35" s="117" t="s">
        <v>198</v>
      </c>
      <c r="E35" s="70">
        <f t="shared" si="0"/>
        <v>120</v>
      </c>
      <c r="F35" s="70">
        <f t="shared" si="1"/>
        <v>120</v>
      </c>
      <c r="G35" s="70">
        <f t="shared" si="2"/>
        <v>120</v>
      </c>
      <c r="H35" s="70">
        <v>120</v>
      </c>
      <c r="I35" s="70"/>
      <c r="J35" s="70">
        <f t="shared" si="5"/>
        <v>0</v>
      </c>
      <c r="K35" s="70"/>
      <c r="L35" s="70"/>
      <c r="M35" s="70">
        <f t="shared" si="6"/>
        <v>0</v>
      </c>
      <c r="N35" s="70"/>
      <c r="O35" s="70"/>
      <c r="P35" s="70"/>
      <c r="Q35" s="70"/>
      <c r="R35" s="73"/>
      <c r="S35" s="73"/>
      <c r="T35" s="73"/>
      <c r="U35" s="73"/>
      <c r="V35" s="73"/>
      <c r="W35" s="73"/>
      <c r="X35" s="73"/>
      <c r="Y35" s="73"/>
      <c r="Z35" s="73"/>
      <c r="AA35" s="73"/>
      <c r="AB35" s="73"/>
      <c r="AC35" s="73"/>
      <c r="AD35" s="73"/>
      <c r="AE35" s="73"/>
      <c r="AF35" s="73"/>
      <c r="AG35" s="73"/>
      <c r="AH35" s="73"/>
      <c r="AI35" s="73"/>
      <c r="AJ35" s="73"/>
      <c r="AK35" s="73"/>
      <c r="AL35" s="73"/>
    </row>
  </sheetData>
  <mergeCells count="24">
    <mergeCell ref="A2:AL2"/>
    <mergeCell ref="A3:D3"/>
    <mergeCell ref="AK3:AL3"/>
    <mergeCell ref="A4:D4"/>
    <mergeCell ref="F4:O4"/>
    <mergeCell ref="P4:Y4"/>
    <mergeCell ref="Z4:AL4"/>
    <mergeCell ref="A5:B5"/>
    <mergeCell ref="G5:I5"/>
    <mergeCell ref="J5:L5"/>
    <mergeCell ref="M5:O5"/>
    <mergeCell ref="Q5:S5"/>
    <mergeCell ref="T5:V5"/>
    <mergeCell ref="W5:Y5"/>
    <mergeCell ref="AA5:AC5"/>
    <mergeCell ref="AD5:AF5"/>
    <mergeCell ref="AG5:AI5"/>
    <mergeCell ref="AJ5:AL5"/>
    <mergeCell ref="C5:C6"/>
    <mergeCell ref="D5:D6"/>
    <mergeCell ref="E4:E6"/>
    <mergeCell ref="F5:F6"/>
    <mergeCell ref="P5:P6"/>
    <mergeCell ref="Z5:Z6"/>
  </mergeCells>
  <printOptions horizontalCentered="1"/>
  <pageMargins left="0.590277777777778" right="0.590277777777778" top="1.37777777777778" bottom="0.984027777777778" header="0" footer="0"/>
  <pageSetup paperSize="9" scale="42"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selection activeCell="G21" sqref="G8 G12 G21"/>
    </sheetView>
  </sheetViews>
  <sheetFormatPr defaultColWidth="10" defaultRowHeight="13.5"/>
  <cols>
    <col min="1" max="1" width="1.53333333333333" style="102" customWidth="1"/>
    <col min="2" max="4" width="6.15" style="102" customWidth="1"/>
    <col min="5" max="5" width="12.5" style="102" customWidth="1"/>
    <col min="6" max="6" width="41.0333333333333" style="102" customWidth="1"/>
    <col min="7" max="7" width="16.4083333333333" style="102" customWidth="1"/>
    <col min="8" max="8" width="16.6333333333333" style="102" customWidth="1"/>
    <col min="9" max="9" width="16.4083333333333" style="102" customWidth="1"/>
    <col min="10" max="10" width="1.53333333333333" style="102" customWidth="1"/>
    <col min="11" max="11" width="9.76666666666667" style="102" customWidth="1"/>
    <col min="12" max="16384" width="10" style="102"/>
  </cols>
  <sheetData>
    <row r="1" s="102" customFormat="1" ht="14.3" customHeight="1" spans="1:10">
      <c r="A1" s="105"/>
      <c r="B1" s="103"/>
      <c r="C1" s="103"/>
      <c r="D1" s="103"/>
      <c r="E1" s="104"/>
      <c r="F1" s="104"/>
      <c r="G1" s="123" t="s">
        <v>199</v>
      </c>
      <c r="H1" s="123"/>
      <c r="I1" s="123"/>
      <c r="J1" s="124"/>
    </row>
    <row r="2" s="102" customFormat="1" ht="19.9" customHeight="1" spans="1:10">
      <c r="A2" s="105"/>
      <c r="B2" s="108" t="s">
        <v>200</v>
      </c>
      <c r="C2" s="108"/>
      <c r="D2" s="108"/>
      <c r="E2" s="108"/>
      <c r="F2" s="108"/>
      <c r="G2" s="108"/>
      <c r="H2" s="108"/>
      <c r="I2" s="108"/>
      <c r="J2" s="124" t="s">
        <v>3</v>
      </c>
    </row>
    <row r="3" s="102" customFormat="1" ht="17.05" customHeight="1" spans="1:10">
      <c r="A3" s="109"/>
      <c r="B3" s="110" t="s">
        <v>5</v>
      </c>
      <c r="C3" s="110"/>
      <c r="D3" s="110"/>
      <c r="E3" s="110"/>
      <c r="F3" s="110"/>
      <c r="G3" s="109"/>
      <c r="H3" s="125"/>
      <c r="I3" s="111" t="s">
        <v>6</v>
      </c>
      <c r="J3" s="124"/>
    </row>
    <row r="4" s="102" customFormat="1" ht="21.35" customHeight="1" spans="1:10">
      <c r="A4" s="114"/>
      <c r="B4" s="113" t="s">
        <v>9</v>
      </c>
      <c r="C4" s="113"/>
      <c r="D4" s="113"/>
      <c r="E4" s="113"/>
      <c r="F4" s="113"/>
      <c r="G4" s="113" t="s">
        <v>59</v>
      </c>
      <c r="H4" s="126" t="s">
        <v>201</v>
      </c>
      <c r="I4" s="126" t="s">
        <v>153</v>
      </c>
      <c r="J4" s="107"/>
    </row>
    <row r="5" s="102" customFormat="1" ht="21.35" customHeight="1" spans="1:10">
      <c r="A5" s="114"/>
      <c r="B5" s="113" t="s">
        <v>79</v>
      </c>
      <c r="C5" s="113"/>
      <c r="D5" s="113"/>
      <c r="E5" s="113" t="s">
        <v>70</v>
      </c>
      <c r="F5" s="113" t="s">
        <v>71</v>
      </c>
      <c r="G5" s="113"/>
      <c r="H5" s="126"/>
      <c r="I5" s="126"/>
      <c r="J5" s="107"/>
    </row>
    <row r="6" s="102" customFormat="1" ht="21.35" customHeight="1" spans="1:10">
      <c r="A6" s="127"/>
      <c r="B6" s="113" t="s">
        <v>80</v>
      </c>
      <c r="C6" s="113" t="s">
        <v>81</v>
      </c>
      <c r="D6" s="113" t="s">
        <v>82</v>
      </c>
      <c r="E6" s="113"/>
      <c r="F6" s="113"/>
      <c r="G6" s="113"/>
      <c r="H6" s="126"/>
      <c r="I6" s="126"/>
      <c r="J6" s="128"/>
    </row>
    <row r="7" s="102" customFormat="1" ht="19.9" customHeight="1" spans="1:10">
      <c r="A7" s="129"/>
      <c r="B7" s="113"/>
      <c r="C7" s="113"/>
      <c r="D7" s="113"/>
      <c r="E7" s="113"/>
      <c r="F7" s="113" t="s">
        <v>72</v>
      </c>
      <c r="G7" s="130">
        <f>H7</f>
        <v>6612525.03</v>
      </c>
      <c r="H7" s="130">
        <f>H8+H12+H21</f>
        <v>6612525.03</v>
      </c>
      <c r="I7" s="130"/>
      <c r="J7" s="131"/>
    </row>
    <row r="8" s="102" customFormat="1" ht="19.9" customHeight="1" spans="1:10">
      <c r="A8" s="127"/>
      <c r="B8" s="117">
        <v>208</v>
      </c>
      <c r="C8" s="117"/>
      <c r="D8" s="117"/>
      <c r="E8" s="117">
        <v>124002</v>
      </c>
      <c r="F8" s="116" t="s">
        <v>83</v>
      </c>
      <c r="G8" s="132">
        <f t="shared" ref="G8:G23" si="0">H8</f>
        <v>643580.64</v>
      </c>
      <c r="H8" s="132">
        <f>H9</f>
        <v>643580.64</v>
      </c>
      <c r="I8" s="133"/>
      <c r="J8" s="124"/>
    </row>
    <row r="9" s="102" customFormat="1" ht="19.9" customHeight="1" spans="1:10">
      <c r="A9" s="127"/>
      <c r="B9" s="117">
        <v>208</v>
      </c>
      <c r="C9" s="117" t="s">
        <v>84</v>
      </c>
      <c r="D9" s="117"/>
      <c r="E9" s="117">
        <v>124002</v>
      </c>
      <c r="F9" s="116" t="s">
        <v>85</v>
      </c>
      <c r="G9" s="132">
        <f t="shared" si="0"/>
        <v>643580.64</v>
      </c>
      <c r="H9" s="132">
        <f>H10+H11</f>
        <v>643580.64</v>
      </c>
      <c r="I9" s="133"/>
      <c r="J9" s="124"/>
    </row>
    <row r="10" s="102" customFormat="1" ht="19.9" customHeight="1" spans="1:10">
      <c r="A10" s="127"/>
      <c r="B10" s="117">
        <v>208</v>
      </c>
      <c r="C10" s="117" t="s">
        <v>84</v>
      </c>
      <c r="D10" s="117" t="s">
        <v>86</v>
      </c>
      <c r="E10" s="117">
        <v>124002</v>
      </c>
      <c r="F10" s="116" t="s">
        <v>87</v>
      </c>
      <c r="G10" s="132">
        <f t="shared" si="0"/>
        <v>91176</v>
      </c>
      <c r="H10" s="132">
        <v>91176</v>
      </c>
      <c r="I10" s="133"/>
      <c r="J10" s="128"/>
    </row>
    <row r="11" s="102" customFormat="1" ht="19.9" customHeight="1" spans="1:10">
      <c r="A11" s="127"/>
      <c r="B11" s="117">
        <v>208</v>
      </c>
      <c r="C11" s="117" t="s">
        <v>84</v>
      </c>
      <c r="D11" s="117" t="s">
        <v>84</v>
      </c>
      <c r="E11" s="117">
        <v>124002</v>
      </c>
      <c r="F11" s="116" t="s">
        <v>89</v>
      </c>
      <c r="G11" s="132">
        <f t="shared" si="0"/>
        <v>552404.64</v>
      </c>
      <c r="H11" s="132">
        <v>552404.64</v>
      </c>
      <c r="I11" s="133"/>
      <c r="J11" s="128"/>
    </row>
    <row r="12" s="102" customFormat="1" ht="19.9" customHeight="1" spans="1:10">
      <c r="A12" s="127"/>
      <c r="B12" s="117">
        <v>210</v>
      </c>
      <c r="C12" s="117"/>
      <c r="D12" s="117"/>
      <c r="E12" s="117">
        <v>124002</v>
      </c>
      <c r="F12" s="116" t="s">
        <v>91</v>
      </c>
      <c r="G12" s="132">
        <f t="shared" si="0"/>
        <v>5554640.39</v>
      </c>
      <c r="H12" s="118">
        <v>5554640.39</v>
      </c>
      <c r="I12" s="133"/>
      <c r="J12" s="128"/>
    </row>
    <row r="13" s="102" customFormat="1" ht="19.9" customHeight="1" spans="1:10">
      <c r="A13" s="127"/>
      <c r="B13" s="117">
        <v>210</v>
      </c>
      <c r="C13" s="117" t="s">
        <v>92</v>
      </c>
      <c r="D13" s="117"/>
      <c r="E13" s="117">
        <v>124002</v>
      </c>
      <c r="F13" s="116" t="s">
        <v>93</v>
      </c>
      <c r="G13" s="132">
        <f t="shared" si="0"/>
        <v>5211948.91</v>
      </c>
      <c r="H13" s="118">
        <v>5211948.91</v>
      </c>
      <c r="I13" s="133"/>
      <c r="J13" s="128"/>
    </row>
    <row r="14" s="102" customFormat="1" ht="19.9" customHeight="1" spans="1:10">
      <c r="A14" s="127"/>
      <c r="B14" s="117">
        <v>210</v>
      </c>
      <c r="C14" s="117" t="s">
        <v>92</v>
      </c>
      <c r="D14" s="117" t="s">
        <v>94</v>
      </c>
      <c r="E14" s="117">
        <v>124002</v>
      </c>
      <c r="F14" s="116" t="s">
        <v>95</v>
      </c>
      <c r="G14" s="132">
        <f t="shared" si="0"/>
        <v>4930948.91</v>
      </c>
      <c r="H14" s="118">
        <v>4930948.91</v>
      </c>
      <c r="I14" s="133"/>
      <c r="J14" s="128"/>
    </row>
    <row r="15" s="102" customFormat="1" ht="19.9" customHeight="1" spans="1:10">
      <c r="A15" s="127"/>
      <c r="B15" s="117">
        <v>210</v>
      </c>
      <c r="C15" s="117" t="s">
        <v>92</v>
      </c>
      <c r="D15" s="117" t="s">
        <v>96</v>
      </c>
      <c r="E15" s="117">
        <v>124002</v>
      </c>
      <c r="F15" s="116" t="s">
        <v>97</v>
      </c>
      <c r="G15" s="132">
        <f t="shared" si="0"/>
        <v>281000</v>
      </c>
      <c r="H15" s="118">
        <v>281000</v>
      </c>
      <c r="I15" s="133"/>
      <c r="J15" s="128"/>
    </row>
    <row r="16" s="102" customFormat="1" ht="19.9" customHeight="1" spans="1:10">
      <c r="A16" s="127"/>
      <c r="B16" s="117">
        <v>210</v>
      </c>
      <c r="C16" s="117" t="s">
        <v>98</v>
      </c>
      <c r="D16" s="117"/>
      <c r="E16" s="117">
        <v>124002</v>
      </c>
      <c r="F16" s="116" t="s">
        <v>99</v>
      </c>
      <c r="G16" s="132">
        <f t="shared" si="0"/>
        <v>312691.48</v>
      </c>
      <c r="H16" s="118">
        <v>312691.48</v>
      </c>
      <c r="I16" s="133"/>
      <c r="J16" s="128"/>
    </row>
    <row r="17" s="102" customFormat="1" ht="19.9" customHeight="1" spans="1:10">
      <c r="A17" s="127"/>
      <c r="B17" s="117">
        <v>210</v>
      </c>
      <c r="C17" s="117" t="s">
        <v>98</v>
      </c>
      <c r="D17" s="117" t="s">
        <v>86</v>
      </c>
      <c r="E17" s="117">
        <v>124002</v>
      </c>
      <c r="F17" s="116" t="s">
        <v>100</v>
      </c>
      <c r="G17" s="132">
        <f t="shared" si="0"/>
        <v>268291.48</v>
      </c>
      <c r="H17" s="118">
        <v>268291.48</v>
      </c>
      <c r="I17" s="133"/>
      <c r="J17" s="128"/>
    </row>
    <row r="18" s="102" customFormat="1" ht="19.9" customHeight="1" spans="1:10">
      <c r="A18" s="127"/>
      <c r="B18" s="117">
        <v>210</v>
      </c>
      <c r="C18" s="117" t="s">
        <v>98</v>
      </c>
      <c r="D18" s="117" t="s">
        <v>101</v>
      </c>
      <c r="E18" s="117">
        <v>124002</v>
      </c>
      <c r="F18" s="116" t="s">
        <v>102</v>
      </c>
      <c r="G18" s="132">
        <f t="shared" si="0"/>
        <v>44400</v>
      </c>
      <c r="H18" s="118">
        <v>44400</v>
      </c>
      <c r="I18" s="133"/>
      <c r="J18" s="128"/>
    </row>
    <row r="19" s="102" customFormat="1" ht="19.9" customHeight="1" spans="1:10">
      <c r="A19" s="127"/>
      <c r="B19" s="69">
        <v>210</v>
      </c>
      <c r="C19" s="69">
        <v>99</v>
      </c>
      <c r="D19" s="69"/>
      <c r="E19" s="69">
        <v>124002</v>
      </c>
      <c r="F19" s="98" t="s">
        <v>103</v>
      </c>
      <c r="G19" s="132">
        <f t="shared" si="0"/>
        <v>30000</v>
      </c>
      <c r="H19" s="118">
        <v>30000</v>
      </c>
      <c r="I19" s="133"/>
      <c r="J19" s="128"/>
    </row>
    <row r="20" s="102" customFormat="1" ht="19.9" customHeight="1" spans="1:10">
      <c r="A20" s="127"/>
      <c r="B20" s="69">
        <v>210</v>
      </c>
      <c r="C20" s="69">
        <v>99</v>
      </c>
      <c r="D20" s="69">
        <v>99</v>
      </c>
      <c r="E20" s="69">
        <v>124002</v>
      </c>
      <c r="F20" s="98" t="s">
        <v>103</v>
      </c>
      <c r="G20" s="132">
        <f t="shared" si="0"/>
        <v>30000</v>
      </c>
      <c r="H20" s="118">
        <v>30000</v>
      </c>
      <c r="I20" s="133"/>
      <c r="J20" s="128"/>
    </row>
    <row r="21" s="102" customFormat="1" ht="19.9" customHeight="1" spans="1:10">
      <c r="A21" s="127"/>
      <c r="B21" s="117">
        <v>221</v>
      </c>
      <c r="C21" s="117"/>
      <c r="D21" s="117"/>
      <c r="E21" s="117">
        <v>124002</v>
      </c>
      <c r="F21" s="116" t="s">
        <v>105</v>
      </c>
      <c r="G21" s="132">
        <f t="shared" si="0"/>
        <v>414304</v>
      </c>
      <c r="H21" s="118">
        <v>414304</v>
      </c>
      <c r="I21" s="133"/>
      <c r="J21" s="128"/>
    </row>
    <row r="22" s="102" customFormat="1" ht="19.9" customHeight="1" spans="1:10">
      <c r="A22" s="127"/>
      <c r="B22" s="117">
        <v>221</v>
      </c>
      <c r="C22" s="117" t="s">
        <v>86</v>
      </c>
      <c r="D22" s="117"/>
      <c r="E22" s="117">
        <v>124002</v>
      </c>
      <c r="F22" s="116" t="s">
        <v>106</v>
      </c>
      <c r="G22" s="132">
        <f t="shared" si="0"/>
        <v>414304</v>
      </c>
      <c r="H22" s="118">
        <v>414304</v>
      </c>
      <c r="I22" s="133"/>
      <c r="J22" s="128"/>
    </row>
    <row r="23" s="102" customFormat="1" ht="19.9" customHeight="1" spans="1:10">
      <c r="A23" s="127"/>
      <c r="B23" s="117">
        <v>221</v>
      </c>
      <c r="C23" s="117" t="s">
        <v>86</v>
      </c>
      <c r="D23" s="117" t="s">
        <v>94</v>
      </c>
      <c r="E23" s="117">
        <v>124002</v>
      </c>
      <c r="F23" s="116" t="s">
        <v>107</v>
      </c>
      <c r="G23" s="132">
        <f t="shared" si="0"/>
        <v>414304</v>
      </c>
      <c r="H23" s="118">
        <v>414304</v>
      </c>
      <c r="I23" s="133"/>
      <c r="J23" s="128"/>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0.196527777777778" bottom="0.550694444444444"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workbookViewId="0">
      <selection activeCell="F30" sqref="F8 F18 F30"/>
    </sheetView>
  </sheetViews>
  <sheetFormatPr defaultColWidth="10" defaultRowHeight="13.5"/>
  <cols>
    <col min="1" max="1" width="1.53333333333333" style="102" customWidth="1"/>
    <col min="2" max="3" width="6.15" style="102" customWidth="1"/>
    <col min="4" max="4" width="16.4083333333333" style="102" customWidth="1"/>
    <col min="5" max="5" width="41.0333333333333" style="102" customWidth="1"/>
    <col min="6" max="8" width="16.4083333333333" style="102" customWidth="1"/>
    <col min="9" max="9" width="1.53333333333333" style="102" customWidth="1"/>
    <col min="10" max="16384" width="10" style="102"/>
  </cols>
  <sheetData>
    <row r="1" s="102" customFormat="1" ht="14.3" customHeight="1" spans="1:9">
      <c r="A1" s="103"/>
      <c r="B1" s="103"/>
      <c r="C1" s="103"/>
      <c r="D1" s="104"/>
      <c r="E1" s="104"/>
      <c r="F1" s="105"/>
      <c r="G1" s="105"/>
      <c r="H1" s="106" t="s">
        <v>202</v>
      </c>
      <c r="I1" s="107"/>
    </row>
    <row r="2" s="102" customFormat="1" ht="19.9" customHeight="1" spans="1:9">
      <c r="A2" s="105"/>
      <c r="B2" s="108" t="s">
        <v>203</v>
      </c>
      <c r="C2" s="108"/>
      <c r="D2" s="108"/>
      <c r="E2" s="108"/>
      <c r="F2" s="108"/>
      <c r="G2" s="108"/>
      <c r="H2" s="108"/>
      <c r="I2" s="107"/>
    </row>
    <row r="3" s="102" customFormat="1" ht="17.05" customHeight="1" spans="1:9">
      <c r="A3" s="109"/>
      <c r="B3" s="110" t="s">
        <v>5</v>
      </c>
      <c r="C3" s="110"/>
      <c r="D3" s="110"/>
      <c r="E3" s="110"/>
      <c r="G3" s="109"/>
      <c r="H3" s="111" t="s">
        <v>6</v>
      </c>
      <c r="I3" s="107"/>
    </row>
    <row r="4" s="102" customFormat="1" ht="21.35" customHeight="1" spans="1:9">
      <c r="A4" s="112"/>
      <c r="B4" s="113" t="s">
        <v>9</v>
      </c>
      <c r="C4" s="113"/>
      <c r="D4" s="113"/>
      <c r="E4" s="113"/>
      <c r="F4" s="113" t="s">
        <v>75</v>
      </c>
      <c r="G4" s="113"/>
      <c r="H4" s="113"/>
      <c r="I4" s="107"/>
    </row>
    <row r="5" s="102" customFormat="1" ht="21.35" customHeight="1" spans="1:9">
      <c r="A5" s="112"/>
      <c r="B5" s="113" t="s">
        <v>79</v>
      </c>
      <c r="C5" s="113"/>
      <c r="D5" s="113" t="s">
        <v>70</v>
      </c>
      <c r="E5" s="113" t="s">
        <v>71</v>
      </c>
      <c r="F5" s="113" t="s">
        <v>59</v>
      </c>
      <c r="G5" s="113" t="s">
        <v>204</v>
      </c>
      <c r="H5" s="113" t="s">
        <v>205</v>
      </c>
      <c r="I5" s="107"/>
    </row>
    <row r="6" s="102" customFormat="1" ht="21.35" customHeight="1" spans="1:9">
      <c r="A6" s="114"/>
      <c r="B6" s="113" t="s">
        <v>80</v>
      </c>
      <c r="C6" s="113" t="s">
        <v>81</v>
      </c>
      <c r="D6" s="113"/>
      <c r="E6" s="113"/>
      <c r="F6" s="113"/>
      <c r="G6" s="113"/>
      <c r="H6" s="113"/>
      <c r="I6" s="107"/>
    </row>
    <row r="7" s="102" customFormat="1" ht="30" customHeight="1" spans="1:9">
      <c r="A7" s="112"/>
      <c r="B7" s="113"/>
      <c r="C7" s="113"/>
      <c r="D7" s="113"/>
      <c r="E7" s="113" t="s">
        <v>72</v>
      </c>
      <c r="F7" s="115">
        <f>G7+H7</f>
        <v>6301525.03</v>
      </c>
      <c r="G7" s="115">
        <f>G8+G18+G30</f>
        <v>5812415.53</v>
      </c>
      <c r="H7" s="115">
        <f>H8+H18+H30</f>
        <v>489109.5</v>
      </c>
      <c r="I7" s="107"/>
    </row>
    <row r="8" s="102" customFormat="1" ht="16" customHeight="1" spans="1:9">
      <c r="A8" s="112"/>
      <c r="B8" s="116">
        <v>501</v>
      </c>
      <c r="C8" s="116"/>
      <c r="D8" s="117">
        <v>124002</v>
      </c>
      <c r="E8" s="117" t="s">
        <v>161</v>
      </c>
      <c r="F8" s="118">
        <f>G8</f>
        <v>5710319.53</v>
      </c>
      <c r="G8" s="119">
        <f>G9+G10+G11+G12+G13+G14+G15+G16+G17</f>
        <v>5710319.53</v>
      </c>
      <c r="H8" s="120"/>
      <c r="I8" s="107"/>
    </row>
    <row r="9" s="102" customFormat="1" ht="16" customHeight="1" spans="1:9">
      <c r="A9" s="112"/>
      <c r="B9" s="116">
        <v>505</v>
      </c>
      <c r="C9" s="183" t="s">
        <v>94</v>
      </c>
      <c r="D9" s="117">
        <v>124002</v>
      </c>
      <c r="E9" s="117" t="s">
        <v>162</v>
      </c>
      <c r="F9" s="118">
        <f t="shared" ref="F9:F17" si="0">G9+H9</f>
        <v>1227108</v>
      </c>
      <c r="G9" s="120">
        <v>1227108</v>
      </c>
      <c r="H9" s="120"/>
      <c r="I9" s="107"/>
    </row>
    <row r="10" s="102" customFormat="1" ht="16" customHeight="1" spans="1:9">
      <c r="A10" s="112"/>
      <c r="B10" s="116">
        <v>505</v>
      </c>
      <c r="C10" s="183" t="s">
        <v>94</v>
      </c>
      <c r="D10" s="117">
        <v>124002</v>
      </c>
      <c r="E10" s="117" t="s">
        <v>163</v>
      </c>
      <c r="F10" s="118">
        <f t="shared" si="0"/>
        <v>295116</v>
      </c>
      <c r="G10" s="121">
        <v>295116</v>
      </c>
      <c r="H10" s="120"/>
      <c r="I10" s="107"/>
    </row>
    <row r="11" s="102" customFormat="1" ht="16" customHeight="1" spans="1:9">
      <c r="A11" s="112"/>
      <c r="B11" s="116">
        <v>505</v>
      </c>
      <c r="C11" s="183" t="s">
        <v>94</v>
      </c>
      <c r="D11" s="117">
        <v>124002</v>
      </c>
      <c r="E11" s="117" t="s">
        <v>165</v>
      </c>
      <c r="F11" s="118">
        <f t="shared" si="0"/>
        <v>1930185</v>
      </c>
      <c r="G11" s="121">
        <v>1930185</v>
      </c>
      <c r="H11" s="120"/>
      <c r="I11" s="107"/>
    </row>
    <row r="12" s="102" customFormat="1" ht="16" customHeight="1" spans="1:9">
      <c r="A12" s="112"/>
      <c r="B12" s="116">
        <v>505</v>
      </c>
      <c r="C12" s="183" t="s">
        <v>94</v>
      </c>
      <c r="D12" s="117">
        <v>124002</v>
      </c>
      <c r="E12" s="117" t="s">
        <v>167</v>
      </c>
      <c r="F12" s="118">
        <f t="shared" si="0"/>
        <v>552404.64</v>
      </c>
      <c r="G12" s="121">
        <v>552404.64</v>
      </c>
      <c r="H12" s="120"/>
      <c r="I12" s="107"/>
    </row>
    <row r="13" s="102" customFormat="1" ht="16" customHeight="1" spans="1:9">
      <c r="A13" s="112"/>
      <c r="B13" s="116">
        <v>505</v>
      </c>
      <c r="C13" s="183" t="s">
        <v>94</v>
      </c>
      <c r="D13" s="117">
        <v>124002</v>
      </c>
      <c r="E13" s="117" t="s">
        <v>169</v>
      </c>
      <c r="F13" s="118">
        <f t="shared" si="0"/>
        <v>268291.48</v>
      </c>
      <c r="G13" s="121">
        <v>268291.48</v>
      </c>
      <c r="H13" s="120"/>
      <c r="I13" s="107"/>
    </row>
    <row r="14" s="102" customFormat="1" ht="16" customHeight="1" spans="1:9">
      <c r="A14" s="112"/>
      <c r="B14" s="116">
        <v>505</v>
      </c>
      <c r="C14" s="183" t="s">
        <v>94</v>
      </c>
      <c r="D14" s="117">
        <v>124002</v>
      </c>
      <c r="E14" s="117" t="s">
        <v>170</v>
      </c>
      <c r="F14" s="118">
        <f t="shared" si="0"/>
        <v>33600</v>
      </c>
      <c r="G14" s="121">
        <v>33600</v>
      </c>
      <c r="H14" s="120"/>
      <c r="I14" s="107"/>
    </row>
    <row r="15" s="102" customFormat="1" ht="16" customHeight="1" spans="1:9">
      <c r="A15" s="112"/>
      <c r="B15" s="116">
        <v>505</v>
      </c>
      <c r="C15" s="183" t="s">
        <v>94</v>
      </c>
      <c r="D15" s="117">
        <v>124002</v>
      </c>
      <c r="E15" s="117" t="s">
        <v>172</v>
      </c>
      <c r="F15" s="118">
        <f t="shared" si="0"/>
        <v>48335.41</v>
      </c>
      <c r="G15" s="121">
        <v>48335.41</v>
      </c>
      <c r="H15" s="120"/>
      <c r="I15" s="107"/>
    </row>
    <row r="16" s="102" customFormat="1" ht="16" customHeight="1" spans="1:9">
      <c r="A16" s="112"/>
      <c r="B16" s="116">
        <v>505</v>
      </c>
      <c r="C16" s="183" t="s">
        <v>94</v>
      </c>
      <c r="D16" s="117">
        <v>124002</v>
      </c>
      <c r="E16" s="117" t="s">
        <v>107</v>
      </c>
      <c r="F16" s="118">
        <f t="shared" si="0"/>
        <v>414304</v>
      </c>
      <c r="G16" s="121">
        <v>414304</v>
      </c>
      <c r="H16" s="120"/>
      <c r="I16" s="107"/>
    </row>
    <row r="17" s="102" customFormat="1" ht="16" customHeight="1" spans="1:9">
      <c r="A17" s="112"/>
      <c r="B17" s="116">
        <v>505</v>
      </c>
      <c r="C17" s="183" t="s">
        <v>94</v>
      </c>
      <c r="D17" s="117">
        <v>124002</v>
      </c>
      <c r="E17" s="117" t="s">
        <v>174</v>
      </c>
      <c r="F17" s="118">
        <f t="shared" si="0"/>
        <v>940975</v>
      </c>
      <c r="G17" s="121">
        <v>940975</v>
      </c>
      <c r="H17" s="120"/>
      <c r="I17" s="107"/>
    </row>
    <row r="18" s="102" customFormat="1" ht="16" customHeight="1" spans="1:9">
      <c r="A18" s="112"/>
      <c r="B18" s="116">
        <v>505</v>
      </c>
      <c r="C18" s="116"/>
      <c r="D18" s="117">
        <v>124002</v>
      </c>
      <c r="E18" s="117" t="s">
        <v>176</v>
      </c>
      <c r="F18" s="118">
        <f>SUM(F19:F29)</f>
        <v>489109.5</v>
      </c>
      <c r="G18" s="118">
        <f>SUM(G19:G29)</f>
        <v>0</v>
      </c>
      <c r="H18" s="118">
        <f>SUM(H19:H29)</f>
        <v>489109.5</v>
      </c>
      <c r="I18" s="107"/>
    </row>
    <row r="19" s="102" customFormat="1" ht="16" customHeight="1" spans="1:9">
      <c r="A19" s="112"/>
      <c r="B19" s="116">
        <v>505</v>
      </c>
      <c r="C19" s="183" t="s">
        <v>86</v>
      </c>
      <c r="D19" s="117">
        <v>124002</v>
      </c>
      <c r="E19" s="117" t="s">
        <v>177</v>
      </c>
      <c r="F19" s="118">
        <f>G19+H19</f>
        <v>20000</v>
      </c>
      <c r="G19" s="120"/>
      <c r="H19" s="122">
        <v>20000</v>
      </c>
      <c r="I19" s="107"/>
    </row>
    <row r="20" s="102" customFormat="1" ht="16" customHeight="1" spans="1:9">
      <c r="A20" s="112"/>
      <c r="B20" s="116">
        <v>505</v>
      </c>
      <c r="C20" s="183" t="s">
        <v>86</v>
      </c>
      <c r="D20" s="117">
        <v>124002</v>
      </c>
      <c r="E20" s="117" t="s">
        <v>178</v>
      </c>
      <c r="F20" s="118">
        <f t="shared" ref="F20:F33" si="1">G20+H20</f>
        <v>5000</v>
      </c>
      <c r="G20" s="120"/>
      <c r="H20" s="122">
        <v>5000</v>
      </c>
      <c r="I20" s="107"/>
    </row>
    <row r="21" s="102" customFormat="1" ht="16" customHeight="1" spans="1:9">
      <c r="A21" s="112"/>
      <c r="B21" s="116">
        <v>505</v>
      </c>
      <c r="C21" s="183" t="s">
        <v>86</v>
      </c>
      <c r="D21" s="117">
        <v>124002</v>
      </c>
      <c r="E21" s="117" t="s">
        <v>179</v>
      </c>
      <c r="F21" s="118">
        <f t="shared" si="1"/>
        <v>11200</v>
      </c>
      <c r="G21" s="120"/>
      <c r="H21" s="122">
        <v>11200</v>
      </c>
      <c r="I21" s="107"/>
    </row>
    <row r="22" s="102" customFormat="1" ht="16" customHeight="1" spans="1:9">
      <c r="A22" s="112"/>
      <c r="B22" s="116">
        <v>505</v>
      </c>
      <c r="C22" s="183" t="s">
        <v>86</v>
      </c>
      <c r="D22" s="117">
        <v>124002</v>
      </c>
      <c r="E22" s="117" t="s">
        <v>181</v>
      </c>
      <c r="F22" s="118">
        <f t="shared" si="1"/>
        <v>72400</v>
      </c>
      <c r="G22" s="120"/>
      <c r="H22" s="122">
        <v>72400</v>
      </c>
      <c r="I22" s="107"/>
    </row>
    <row r="23" s="102" customFormat="1" ht="16" customHeight="1" spans="1:9">
      <c r="A23" s="112"/>
      <c r="B23" s="116">
        <v>505</v>
      </c>
      <c r="C23" s="183" t="s">
        <v>86</v>
      </c>
      <c r="D23" s="117">
        <v>124002</v>
      </c>
      <c r="E23" s="117" t="s">
        <v>182</v>
      </c>
      <c r="F23" s="118">
        <f t="shared" si="1"/>
        <v>13000</v>
      </c>
      <c r="G23" s="120"/>
      <c r="H23" s="122">
        <v>13000</v>
      </c>
      <c r="I23" s="107"/>
    </row>
    <row r="24" s="102" customFormat="1" ht="16" customHeight="1" spans="1:9">
      <c r="A24" s="112"/>
      <c r="B24" s="116">
        <v>505</v>
      </c>
      <c r="C24" s="183" t="s">
        <v>86</v>
      </c>
      <c r="D24" s="117">
        <v>124002</v>
      </c>
      <c r="E24" s="117" t="s">
        <v>183</v>
      </c>
      <c r="F24" s="118">
        <f t="shared" si="1"/>
        <v>40000</v>
      </c>
      <c r="G24" s="120"/>
      <c r="H24" s="122">
        <v>40000</v>
      </c>
      <c r="I24" s="107"/>
    </row>
    <row r="25" s="102" customFormat="1" ht="16" customHeight="1" spans="1:9">
      <c r="A25" s="112"/>
      <c r="B25" s="116">
        <v>505</v>
      </c>
      <c r="C25" s="183" t="s">
        <v>86</v>
      </c>
      <c r="D25" s="117">
        <v>124002</v>
      </c>
      <c r="E25" s="117" t="s">
        <v>184</v>
      </c>
      <c r="F25" s="118">
        <f t="shared" si="1"/>
        <v>20000</v>
      </c>
      <c r="G25" s="120"/>
      <c r="H25" s="122">
        <v>20000</v>
      </c>
      <c r="I25" s="107"/>
    </row>
    <row r="26" s="102" customFormat="1" ht="16" customHeight="1" spans="1:9">
      <c r="A26" s="112"/>
      <c r="B26" s="116">
        <v>505</v>
      </c>
      <c r="C26" s="183" t="s">
        <v>86</v>
      </c>
      <c r="D26" s="117">
        <v>124002</v>
      </c>
      <c r="E26" s="117" t="s">
        <v>187</v>
      </c>
      <c r="F26" s="118">
        <f t="shared" si="1"/>
        <v>15000</v>
      </c>
      <c r="G26" s="120"/>
      <c r="H26" s="122">
        <v>15000</v>
      </c>
      <c r="I26" s="107"/>
    </row>
    <row r="27" s="102" customFormat="1" ht="16" customHeight="1" spans="1:9">
      <c r="A27" s="112"/>
      <c r="B27" s="116">
        <v>505</v>
      </c>
      <c r="C27" s="183" t="s">
        <v>86</v>
      </c>
      <c r="D27" s="117">
        <v>124002</v>
      </c>
      <c r="E27" s="117" t="s">
        <v>190</v>
      </c>
      <c r="F27" s="118">
        <f t="shared" si="1"/>
        <v>50061.67</v>
      </c>
      <c r="G27" s="120"/>
      <c r="H27" s="122">
        <v>50061.67</v>
      </c>
      <c r="I27" s="107"/>
    </row>
    <row r="28" s="102" customFormat="1" ht="16" customHeight="1" spans="1:9">
      <c r="A28" s="112"/>
      <c r="B28" s="116">
        <v>505</v>
      </c>
      <c r="C28" s="183" t="s">
        <v>86</v>
      </c>
      <c r="D28" s="117">
        <v>124002</v>
      </c>
      <c r="E28" s="117" t="s">
        <v>192</v>
      </c>
      <c r="F28" s="118">
        <f t="shared" si="1"/>
        <v>150000</v>
      </c>
      <c r="G28" s="120"/>
      <c r="H28" s="122">
        <v>150000</v>
      </c>
      <c r="I28" s="107"/>
    </row>
    <row r="29" s="102" customFormat="1" ht="16" customHeight="1" spans="1:9">
      <c r="A29" s="112"/>
      <c r="B29" s="116">
        <v>505</v>
      </c>
      <c r="C29" s="183" t="s">
        <v>86</v>
      </c>
      <c r="D29" s="117">
        <v>124002</v>
      </c>
      <c r="E29" s="117" t="s">
        <v>193</v>
      </c>
      <c r="F29" s="118">
        <f t="shared" si="1"/>
        <v>92447.83</v>
      </c>
      <c r="G29" s="120"/>
      <c r="H29" s="122">
        <v>92447.83</v>
      </c>
      <c r="I29" s="107"/>
    </row>
    <row r="30" s="102" customFormat="1" ht="16" customHeight="1" spans="1:9">
      <c r="A30" s="112"/>
      <c r="B30" s="116">
        <v>509</v>
      </c>
      <c r="C30" s="116"/>
      <c r="D30" s="117">
        <v>124002</v>
      </c>
      <c r="E30" s="117" t="s">
        <v>195</v>
      </c>
      <c r="F30" s="118">
        <f t="shared" si="1"/>
        <v>102096</v>
      </c>
      <c r="G30" s="120">
        <f>SUM(G31:G33)</f>
        <v>102096</v>
      </c>
      <c r="H30" s="120"/>
      <c r="I30" s="107"/>
    </row>
    <row r="31" s="102" customFormat="1" ht="16" customHeight="1" spans="1:9">
      <c r="A31" s="112"/>
      <c r="B31" s="116">
        <v>509</v>
      </c>
      <c r="C31" s="183" t="s">
        <v>94</v>
      </c>
      <c r="D31" s="117">
        <v>124002</v>
      </c>
      <c r="E31" s="117" t="s">
        <v>196</v>
      </c>
      <c r="F31" s="118">
        <f t="shared" si="1"/>
        <v>91176</v>
      </c>
      <c r="G31" s="121">
        <v>91176</v>
      </c>
      <c r="H31" s="120"/>
      <c r="I31" s="107"/>
    </row>
    <row r="32" s="102" customFormat="1" ht="16" customHeight="1" spans="1:9">
      <c r="A32" s="112"/>
      <c r="B32" s="116">
        <v>509</v>
      </c>
      <c r="C32" s="183" t="s">
        <v>94</v>
      </c>
      <c r="D32" s="117">
        <v>124002</v>
      </c>
      <c r="E32" s="117" t="s">
        <v>197</v>
      </c>
      <c r="F32" s="118">
        <f t="shared" si="1"/>
        <v>10800</v>
      </c>
      <c r="G32" s="121">
        <v>10800</v>
      </c>
      <c r="H32" s="120"/>
      <c r="I32" s="107"/>
    </row>
    <row r="33" s="102" customFormat="1" ht="16" customHeight="1" spans="1:9">
      <c r="A33" s="112"/>
      <c r="B33" s="116">
        <v>509</v>
      </c>
      <c r="C33" s="183" t="s">
        <v>94</v>
      </c>
      <c r="D33" s="117">
        <v>124002</v>
      </c>
      <c r="E33" s="117" t="s">
        <v>198</v>
      </c>
      <c r="F33" s="118">
        <f t="shared" si="1"/>
        <v>120</v>
      </c>
      <c r="G33" s="121">
        <v>120</v>
      </c>
      <c r="H33" s="120"/>
      <c r="I33" s="107"/>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236111111111111" bottom="0.118055555555556"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G7" sqref="G7:G8"/>
    </sheetView>
  </sheetViews>
  <sheetFormatPr defaultColWidth="10" defaultRowHeight="13.5" outlineLevelCol="7"/>
  <cols>
    <col min="1" max="1" width="1.53333333333333" style="82" customWidth="1"/>
    <col min="2" max="4" width="6.63333333333333" style="82" customWidth="1"/>
    <col min="5" max="5" width="13.5" style="82" customWidth="1"/>
    <col min="6" max="6" width="36.375" style="82" customWidth="1"/>
    <col min="7" max="7" width="26.6333333333333" style="82" customWidth="1"/>
    <col min="8" max="8" width="1.53333333333333" style="82" customWidth="1"/>
    <col min="9" max="10" width="9.76666666666667" style="82" customWidth="1"/>
    <col min="11" max="16384" width="10" style="82"/>
  </cols>
  <sheetData>
    <row r="1" ht="25" customHeight="1" spans="1:8">
      <c r="A1" s="83"/>
      <c r="B1" s="21"/>
      <c r="C1" s="21"/>
      <c r="D1" s="21"/>
      <c r="E1" s="84"/>
      <c r="F1" s="84"/>
      <c r="G1" s="85" t="s">
        <v>206</v>
      </c>
      <c r="H1" s="86"/>
    </row>
    <row r="2" ht="22.8" customHeight="1" spans="1:8">
      <c r="A2" s="83"/>
      <c r="B2" s="87" t="s">
        <v>207</v>
      </c>
      <c r="C2" s="87"/>
      <c r="D2" s="87"/>
      <c r="E2" s="87"/>
      <c r="F2" s="87"/>
      <c r="G2" s="87"/>
      <c r="H2" s="86" t="s">
        <v>3</v>
      </c>
    </row>
    <row r="3" ht="19.55" customHeight="1" spans="1:8">
      <c r="A3" s="88"/>
      <c r="B3" s="89" t="s">
        <v>5</v>
      </c>
      <c r="C3" s="89"/>
      <c r="D3" s="89"/>
      <c r="E3" s="89"/>
      <c r="F3" s="89"/>
      <c r="G3" s="90" t="s">
        <v>6</v>
      </c>
      <c r="H3" s="91"/>
    </row>
    <row r="4" ht="24.4" customHeight="1" spans="1:8">
      <c r="A4" s="92"/>
      <c r="B4" s="61" t="s">
        <v>79</v>
      </c>
      <c r="C4" s="61"/>
      <c r="D4" s="61"/>
      <c r="E4" s="61" t="s">
        <v>70</v>
      </c>
      <c r="F4" s="61" t="s">
        <v>71</v>
      </c>
      <c r="G4" s="61" t="s">
        <v>208</v>
      </c>
      <c r="H4" s="93"/>
    </row>
    <row r="5" ht="24" customHeight="1" spans="1:8">
      <c r="A5" s="92"/>
      <c r="B5" s="61" t="s">
        <v>80</v>
      </c>
      <c r="C5" s="61" t="s">
        <v>81</v>
      </c>
      <c r="D5" s="61" t="s">
        <v>82</v>
      </c>
      <c r="E5" s="61"/>
      <c r="F5" s="61"/>
      <c r="G5" s="61"/>
      <c r="H5" s="94"/>
    </row>
    <row r="6" ht="28" customHeight="1" spans="1:8">
      <c r="A6" s="95"/>
      <c r="B6" s="61"/>
      <c r="C6" s="61"/>
      <c r="D6" s="61"/>
      <c r="E6" s="61"/>
      <c r="F6" s="61" t="s">
        <v>72</v>
      </c>
      <c r="G6" s="79">
        <f>G7+G8</f>
        <v>311000</v>
      </c>
      <c r="H6" s="96"/>
    </row>
    <row r="7" ht="31" customHeight="1" spans="1:8">
      <c r="A7" s="86"/>
      <c r="B7" s="97" t="s">
        <v>90</v>
      </c>
      <c r="C7" s="97" t="s">
        <v>92</v>
      </c>
      <c r="D7" s="97" t="s">
        <v>96</v>
      </c>
      <c r="E7" s="69">
        <v>124002</v>
      </c>
      <c r="F7" s="98" t="s">
        <v>97</v>
      </c>
      <c r="G7" s="70">
        <v>281000</v>
      </c>
      <c r="H7" s="94"/>
    </row>
    <row r="8" ht="22.8" customHeight="1" spans="1:8">
      <c r="A8" s="86"/>
      <c r="B8" s="69">
        <v>210</v>
      </c>
      <c r="C8" s="69">
        <v>99</v>
      </c>
      <c r="D8" s="69">
        <v>99</v>
      </c>
      <c r="E8" s="69">
        <v>124002</v>
      </c>
      <c r="F8" s="98" t="s">
        <v>103</v>
      </c>
      <c r="G8" s="70">
        <v>30000</v>
      </c>
      <c r="H8" s="94"/>
    </row>
    <row r="9" ht="22.8" customHeight="1" spans="1:8">
      <c r="A9" s="95"/>
      <c r="B9" s="61"/>
      <c r="C9" s="61"/>
      <c r="D9" s="61"/>
      <c r="E9" s="61"/>
      <c r="F9" s="61"/>
      <c r="G9" s="66"/>
      <c r="H9" s="96"/>
    </row>
    <row r="10" ht="22.8" customHeight="1" spans="1:8">
      <c r="A10" s="95"/>
      <c r="B10" s="61"/>
      <c r="C10" s="61"/>
      <c r="D10" s="61"/>
      <c r="E10" s="61"/>
      <c r="F10" s="61"/>
      <c r="G10" s="66"/>
      <c r="H10" s="96"/>
    </row>
    <row r="11" ht="22.8" customHeight="1" spans="1:8">
      <c r="A11" s="95"/>
      <c r="B11" s="61"/>
      <c r="C11" s="61"/>
      <c r="D11" s="61"/>
      <c r="E11" s="61"/>
      <c r="F11" s="61"/>
      <c r="G11" s="66"/>
      <c r="H11" s="96"/>
    </row>
    <row r="12" ht="22.8" customHeight="1" spans="1:8">
      <c r="A12" s="95"/>
      <c r="B12" s="61"/>
      <c r="C12" s="61"/>
      <c r="D12" s="61"/>
      <c r="E12" s="61"/>
      <c r="F12" s="61"/>
      <c r="G12" s="66"/>
      <c r="H12" s="96"/>
    </row>
    <row r="13" ht="22.8" customHeight="1" spans="1:8">
      <c r="A13" s="95"/>
      <c r="B13" s="61"/>
      <c r="C13" s="61"/>
      <c r="D13" s="61"/>
      <c r="E13" s="61"/>
      <c r="F13" s="61"/>
      <c r="G13" s="66"/>
      <c r="H13" s="96"/>
    </row>
    <row r="14" ht="22.8" customHeight="1" spans="1:8">
      <c r="A14" s="95"/>
      <c r="B14" s="61"/>
      <c r="C14" s="61"/>
      <c r="D14" s="61"/>
      <c r="E14" s="61"/>
      <c r="F14" s="61"/>
      <c r="G14" s="66"/>
      <c r="H14" s="96"/>
    </row>
    <row r="15" ht="22.8" customHeight="1" spans="1:8">
      <c r="A15" s="92"/>
      <c r="B15" s="72"/>
      <c r="C15" s="72"/>
      <c r="D15" s="72"/>
      <c r="E15" s="72"/>
      <c r="F15" s="72" t="s">
        <v>23</v>
      </c>
      <c r="G15" s="73"/>
      <c r="H15" s="93"/>
    </row>
    <row r="16" ht="22.8" customHeight="1" spans="1:8">
      <c r="A16" s="92"/>
      <c r="B16" s="72"/>
      <c r="C16" s="72"/>
      <c r="D16" s="72"/>
      <c r="E16" s="72"/>
      <c r="F16" s="72" t="s">
        <v>23</v>
      </c>
      <c r="G16" s="73"/>
      <c r="H16" s="93"/>
    </row>
    <row r="17" ht="28" customHeight="1" spans="1:8">
      <c r="A17" s="92"/>
      <c r="B17" s="72"/>
      <c r="C17" s="72"/>
      <c r="D17" s="72"/>
      <c r="E17" s="72"/>
      <c r="F17" s="72"/>
      <c r="G17" s="73"/>
      <c r="H17" s="94"/>
    </row>
    <row r="18" ht="28" customHeight="1" spans="1:8">
      <c r="A18" s="92"/>
      <c r="B18" s="72"/>
      <c r="C18" s="72"/>
      <c r="D18" s="72"/>
      <c r="E18" s="72"/>
      <c r="F18" s="72"/>
      <c r="G18" s="73"/>
      <c r="H18" s="94"/>
    </row>
    <row r="19" ht="9.75" customHeight="1" spans="1:8">
      <c r="A19" s="99"/>
      <c r="B19" s="100"/>
      <c r="C19" s="100"/>
      <c r="D19" s="100"/>
      <c r="E19" s="100"/>
      <c r="F19" s="99"/>
      <c r="G19" s="99"/>
      <c r="H19" s="101"/>
    </row>
  </sheetData>
  <mergeCells count="6">
    <mergeCell ref="B2:G2"/>
    <mergeCell ref="B3:F3"/>
    <mergeCell ref="B4:D4"/>
    <mergeCell ref="E4:E5"/>
    <mergeCell ref="F4:F5"/>
    <mergeCell ref="G4:G5"/>
  </mergeCells>
  <printOptions horizontalCentered="1"/>
  <pageMargins left="0.590277777777778" right="0.590277777777778" top="1.0625"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我是孤岛，你是海潮</cp:lastModifiedBy>
  <dcterms:created xsi:type="dcterms:W3CDTF">2022-03-05T03:28:00Z</dcterms:created>
  <dcterms:modified xsi:type="dcterms:W3CDTF">2026-03-31T00:45:31Z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422CF58CD2994F81BC52B452034DEC3F_12</vt:lpwstr>
  </property>
  <property fmtid="{D5CDD505-2E9C-101B-9397-08002B2CF9AE}" pid="4" name="CalculationRule">
    <vt:i4>0</vt:i4>
  </property>
</Properties>
</file>