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4" activeTab="39"/>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6-9" sheetId="28" r:id="rId22"/>
    <sheet name="6-10" sheetId="29" r:id="rId23"/>
    <sheet name="6-11" sheetId="30" r:id="rId24"/>
    <sheet name="6-12" sheetId="31" r:id="rId25"/>
    <sheet name="6-13" sheetId="32" r:id="rId26"/>
    <sheet name="6-14" sheetId="33" r:id="rId27"/>
    <sheet name="6-15" sheetId="34" r:id="rId28"/>
    <sheet name="6-16" sheetId="35" r:id="rId29"/>
    <sheet name="6-17" sheetId="36" r:id="rId30"/>
    <sheet name="6-18" sheetId="37" r:id="rId31"/>
    <sheet name="6-19" sheetId="38" r:id="rId32"/>
    <sheet name="6-20" sheetId="39" r:id="rId33"/>
    <sheet name="6-21" sheetId="40" r:id="rId34"/>
    <sheet name="6-22" sheetId="41" r:id="rId35"/>
    <sheet name="6-23" sheetId="42" r:id="rId36"/>
    <sheet name="6-24" sheetId="43" r:id="rId37"/>
    <sheet name="6-25" sheetId="44" r:id="rId38"/>
    <sheet name="6-26" sheetId="45" r:id="rId39"/>
    <sheet name="7" sheetId="18" r:id="rId40"/>
  </sheets>
  <externalReferences>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xlnm.Print_Area" localSheetId="1">'1'!$B$1:$E$40</definedName>
    <definedName name="_xlnm.Print_Area" localSheetId="3">'1-2'!$B$1:$K$28</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qyc1234">#REF!</definedName>
    <definedName name="________________A01">#REF!</definedName>
    <definedName name="____________qyc1234">#REF!</definedName>
    <definedName name="_xlnm.Print_Area" localSheetId="0">封面!$A$1</definedName>
    <definedName name="_xlnm._FilterDatabase" localSheetId="7" hidden="1">'3-1'!$A$7:$O$96</definedName>
  </definedNames>
  <calcPr calcId="144525"/>
</workbook>
</file>

<file path=xl/sharedStrings.xml><?xml version="1.0" encoding="utf-8"?>
<sst xmlns="http://schemas.openxmlformats.org/spreadsheetml/2006/main" count="2413" uniqueCount="904">
  <si>
    <t xml:space="preserve">攀枝花市西区卫生健康局       </t>
  </si>
  <si>
    <t>2026年部门预算</t>
  </si>
  <si>
    <t xml:space="preserve">
表1</t>
  </si>
  <si>
    <t xml:space="preserve"> </t>
  </si>
  <si>
    <t>部门收支总表</t>
  </si>
  <si>
    <t>部门：攀枝花市西区卫生健康局</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</si>
  <si>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</si>
  <si>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</si>
  <si>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</si>
  <si>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</si>
  <si>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</si>
  <si>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</si>
  <si>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</si>
  <si>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</si>
  <si>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</si>
  <si>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</si>
  <si>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</si>
  <si>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</si>
  <si>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</si>
  <si>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</si>
  <si>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</si>
  <si>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</si>
  <si>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</si>
  <si>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</si>
  <si>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</si>
  <si>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</si>
  <si>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</si>
  <si>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</si>
  <si>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</si>
  <si>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</si>
  <si>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</si>
  <si>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</si>
  <si>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</si>
  <si>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</si>
  <si>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</si>
  <si>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</si>
  <si>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</si>
  <si>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</si>
  <si>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</si>
  <si>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</si>
  <si>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</si>
  <si>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</si>
  <si>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</si>
  <si>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</si>
  <si>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</si>
  <si>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</si>
  <si>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</si>
  <si>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</si>
  <si>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</si>
  <si>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</si>
  <si>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</si>
  <si>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</si>
  <si>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</si>
  <si>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</si>
  <si>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</si>
  <si>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</si>
  <si>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</si>
  <si>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</si>
  <si>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</si>
  <si>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</si>
  <si>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</si>
  <si>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</si>
  <si>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</si>
  <si>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</si>
  <si>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</si>
  <si>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</si>
  <si>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</si>
  <si>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</si>
  <si>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</si>
  <si>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</si>
  <si>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</si>
  <si>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</si>
  <si>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</si>
  <si>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攀枝花市西区卫生健康局部门</t>
  </si>
  <si>
    <t>攀枝花市西区卫生健康局</t>
  </si>
  <si>
    <t>攀枝花市西区疾病预防控制中心</t>
  </si>
  <si>
    <t>攀枝花市西区妇幼保健服务中心</t>
  </si>
  <si>
    <t>攀枝花市西区公共卫生服务中心</t>
  </si>
  <si>
    <t>攀枝花市西区清香坪社区卫生服务中心</t>
  </si>
  <si>
    <t>攀枝花市西区玉泉社区卫生服务中心</t>
  </si>
  <si>
    <t>攀枝花市西区河门口社区卫生服务中心</t>
  </si>
  <si>
    <t>攀枝花市西区陶家渡社区卫生服务中心</t>
  </si>
  <si>
    <t>攀枝花市西区格里坪镇卫生院(格里坪社区卫生服务中心)</t>
  </si>
  <si>
    <t>表1-2</t>
  </si>
  <si>
    <t>部门支出总表</t>
  </si>
  <si>
    <t>基本支出</t>
  </si>
  <si>
    <t>项目支出</t>
  </si>
  <si>
    <t>上缴上级支出</t>
  </si>
  <si>
    <t>对附属单位补助支出</t>
  </si>
  <si>
    <t>科目编码</t>
  </si>
  <si>
    <t>类</t>
  </si>
  <si>
    <t>款</t>
  </si>
  <si>
    <t>项</t>
  </si>
  <si>
    <t>社会保障和就业支出</t>
  </si>
  <si>
    <t>05</t>
  </si>
  <si>
    <t>行政事业单位养老支出</t>
  </si>
  <si>
    <t>01</t>
  </si>
  <si>
    <t>行政单位离退休</t>
  </si>
  <si>
    <t>02</t>
  </si>
  <si>
    <t>事业单位离退休</t>
  </si>
  <si>
    <t>04</t>
  </si>
  <si>
    <t>机关事业单位基本养老保险缴费支出</t>
  </si>
  <si>
    <t>16</t>
  </si>
  <si>
    <t>红十字事业</t>
  </si>
  <si>
    <t>99</t>
  </si>
  <si>
    <t>其他红十字事业支出</t>
  </si>
  <si>
    <t>卫生健康支出</t>
  </si>
  <si>
    <t>卫生健康管理事务</t>
  </si>
  <si>
    <t>行政运行</t>
  </si>
  <si>
    <t>03</t>
  </si>
  <si>
    <t>基层医疗卫生机构</t>
  </si>
  <si>
    <t>城市社区卫生机构</t>
  </si>
  <si>
    <t>乡镇卫生院</t>
  </si>
  <si>
    <t>其他基层医疗卫生机构支出</t>
  </si>
  <si>
    <t>公共卫生</t>
  </si>
  <si>
    <t>疾病预防控制机构</t>
  </si>
  <si>
    <t>妇幼保健机构</t>
  </si>
  <si>
    <t>07</t>
  </si>
  <si>
    <t>其他专业公共卫生机构</t>
  </si>
  <si>
    <t>08</t>
  </si>
  <si>
    <t>基本公共卫生服务</t>
  </si>
  <si>
    <t>09</t>
  </si>
  <si>
    <t>重大公共卫生服务</t>
  </si>
  <si>
    <t>其他公共卫生支出</t>
  </si>
  <si>
    <t>计划生育事务</t>
  </si>
  <si>
    <t>17</t>
  </si>
  <si>
    <t>计划生育服务</t>
  </si>
  <si>
    <t>11</t>
  </si>
  <si>
    <t>行政事业单位医疗</t>
  </si>
  <si>
    <t>行政单位医疗</t>
  </si>
  <si>
    <t>事业单位医疗</t>
  </si>
  <si>
    <t>公务员医疗补助</t>
  </si>
  <si>
    <t>其他行政事业单位医疗支出</t>
  </si>
  <si>
    <t>19</t>
  </si>
  <si>
    <t>育幼服务</t>
  </si>
  <si>
    <t>其他育幼服务支出</t>
  </si>
  <si>
    <t>其他卫生健康支出</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</si>
  <si>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</si>
  <si>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</si>
  <si>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</si>
  <si>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</si>
  <si>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</si>
  <si>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</si>
  <si>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</si>
  <si>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</si>
  <si>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</si>
  <si>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</si>
  <si>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</si>
  <si>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</si>
  <si>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</si>
  <si>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</si>
  <si>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</si>
  <si>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</si>
  <si>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</si>
  <si>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</si>
  <si>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</si>
  <si>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</si>
  <si>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</si>
  <si>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</si>
  <si>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</si>
  <si>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</si>
  <si>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</si>
  <si>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</si>
  <si>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</si>
  <si>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</si>
  <si>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</si>
  <si>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</si>
  <si>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</si>
  <si>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</si>
  <si>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</si>
  <si>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</si>
  <si>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</si>
  <si>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</si>
  <si>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</si>
  <si>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</si>
  <si>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</si>
  <si>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</si>
  <si>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</si>
  <si>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</si>
  <si>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</si>
  <si>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</si>
  <si>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</si>
  <si>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</si>
  <si>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</si>
  <si>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</si>
  <si>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</si>
  <si>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</si>
  <si>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</si>
  <si>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</si>
  <si>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</si>
  <si>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</si>
  <si>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</si>
  <si>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</si>
  <si>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301</t>
  </si>
  <si>
    <t>工资福利支出</t>
  </si>
  <si>
    <t>基本工资</t>
  </si>
  <si>
    <t>津贴补贴</t>
  </si>
  <si>
    <t>奖金</t>
  </si>
  <si>
    <t>绩效工资</t>
  </si>
  <si>
    <t>机关事业单位基本养老保险缴费</t>
  </si>
  <si>
    <t>10</t>
  </si>
  <si>
    <t>职工基本医疗保险缴费</t>
  </si>
  <si>
    <t>公务员医疗补助缴费</t>
  </si>
  <si>
    <t>12</t>
  </si>
  <si>
    <t>其他社会保障缴费</t>
  </si>
  <si>
    <t>13</t>
  </si>
  <si>
    <t>其他工资福利支出</t>
  </si>
  <si>
    <t>商品和服务支出</t>
  </si>
  <si>
    <t>办公费</t>
  </si>
  <si>
    <t>印刷费</t>
  </si>
  <si>
    <t>水费</t>
  </si>
  <si>
    <t>06</t>
  </si>
  <si>
    <t>电费</t>
  </si>
  <si>
    <t>邮电费</t>
  </si>
  <si>
    <t>差旅费</t>
  </si>
  <si>
    <t>维修（护）费</t>
  </si>
  <si>
    <t>14</t>
  </si>
  <si>
    <t>租赁费</t>
  </si>
  <si>
    <t>培训费</t>
  </si>
  <si>
    <t>公务接待费</t>
  </si>
  <si>
    <t>18</t>
  </si>
  <si>
    <t>专用材料费</t>
  </si>
  <si>
    <t>26</t>
  </si>
  <si>
    <t>劳务费</t>
  </si>
  <si>
    <t>27</t>
  </si>
  <si>
    <t>委托业务费</t>
  </si>
  <si>
    <t>28</t>
  </si>
  <si>
    <t>工会经费</t>
  </si>
  <si>
    <t>31</t>
  </si>
  <si>
    <t>公务用车运行维护费</t>
  </si>
  <si>
    <t>39</t>
  </si>
  <si>
    <t>其他交通费用</t>
  </si>
  <si>
    <t>其他商品和服务支出</t>
  </si>
  <si>
    <t>303</t>
  </si>
  <si>
    <t>对个人和家庭的补助</t>
  </si>
  <si>
    <t>生活补助</t>
  </si>
  <si>
    <t>医疗费补助</t>
  </si>
  <si>
    <t>奖励金</t>
  </si>
  <si>
    <t>其他对个人和家庭的补助</t>
  </si>
  <si>
    <t>表3</t>
  </si>
  <si>
    <t>一般公共预算支出预算表</t>
  </si>
  <si>
    <t>当年财政拨款安排</t>
  </si>
  <si>
    <t>表3-1</t>
  </si>
  <si>
    <t>一般公共预算基本支出预算表</t>
  </si>
  <si>
    <t>人员经费</t>
  </si>
  <si>
    <t>公用经费</t>
  </si>
  <si>
    <t>工资奖金津补贴</t>
  </si>
  <si>
    <t>社会保障缴费</t>
  </si>
  <si>
    <t>办公经费</t>
  </si>
  <si>
    <t>社会福利和救助</t>
  </si>
  <si>
    <t>表3-2</t>
  </si>
  <si>
    <t>一般公共预算项目支出预算表</t>
  </si>
  <si>
    <t>金额</t>
  </si>
  <si>
    <t>红十字会专项</t>
  </si>
  <si>
    <t>无偿献血</t>
  </si>
  <si>
    <t>精神卫生及社会心理服务体系建设工作</t>
  </si>
  <si>
    <t>重大传染病预防控制</t>
  </si>
  <si>
    <t>公共区域病媒生物集中防制</t>
  </si>
  <si>
    <t>传染病信息报告管理</t>
  </si>
  <si>
    <t>普惠托育机构运营补助（区级资金）</t>
  </si>
  <si>
    <t>计划生育（人口家庭）项目</t>
  </si>
  <si>
    <t>慢性非传染性疾病和健康教育项目</t>
  </si>
  <si>
    <t>重大传染病（艾滋病、结核病）防治项目</t>
  </si>
  <si>
    <t>重点传染病监测项目</t>
  </si>
  <si>
    <t>卫生监督专项工作经费</t>
  </si>
  <si>
    <t>国家“双随机、一公开”卫生监督抽查项目经费</t>
  </si>
  <si>
    <t>西区传染病信息报告管理</t>
  </si>
  <si>
    <t>枝花市西区妇幼保健服务中心</t>
  </si>
  <si>
    <t>妇女两癌筛查经费</t>
  </si>
  <si>
    <t>免费孕前优生健康检查经费</t>
  </si>
  <si>
    <t>取消药品加成经费</t>
  </si>
  <si>
    <t>母婴安全保障经费</t>
  </si>
  <si>
    <t>免费提供基本避孕药具项目</t>
  </si>
  <si>
    <t>出生医学证明签发、补发</t>
  </si>
  <si>
    <t>出生缺陷综合防治</t>
  </si>
  <si>
    <t>自愿免费婚前医学检查</t>
  </si>
  <si>
    <t>枝花市西区公共卫生服务中心</t>
  </si>
  <si>
    <t>88</t>
  </si>
  <si>
    <t>攀枝花市西区格里坪镇卫生院(格里坪社区卫生       服务中心)</t>
  </si>
  <si>
    <t>乡村医生养老保障</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</si>
  <si>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</si>
  <si>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</si>
  <si>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</si>
  <si>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</si>
  <si>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</si>
  <si>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</si>
  <si>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</si>
  <si>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</si>
  <si>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</si>
  <si>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政府性基金预算支出预算表</t>
  </si>
  <si>
    <t>本年政府性基金预算支出</t>
  </si>
  <si>
    <t>此表无数据</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</si>
  <si>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</si>
  <si>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</si>
  <si>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</si>
  <si>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</si>
  <si>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</si>
  <si>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</si>
  <si>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</si>
  <si>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</si>
  <si>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</si>
  <si>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</si>
  <si>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红十字专项</t>
  </si>
  <si>
    <t>单位（单位）</t>
  </si>
  <si>
    <t>项目资金
（万元）</t>
  </si>
  <si>
    <t>年度资金总额</t>
  </si>
  <si>
    <t>财政拨款</t>
  </si>
  <si>
    <t>其他资金</t>
  </si>
  <si>
    <t>总体目标</t>
  </si>
  <si>
    <t>推动基层红十字会组织建设、“三献”宣传、全民应急救护培训、人道主义救助慰问、志愿者服务等工作上新台阶，通过开展红十字应急救护知识培训等，进一步传播应急救护知识与技能，进一步提高群众在面对意外伤害和突发疾病情况下的自我保护意识和自救互救能力，进一步提高红十字会的影响力，当好党和政府在人道领域的助手和桥梁作用。</t>
  </si>
  <si>
    <t>绩效指标</t>
  </si>
  <si>
    <t>一级指标</t>
  </si>
  <si>
    <t>二级指标</t>
  </si>
  <si>
    <t>三级指标</t>
  </si>
  <si>
    <t>指标值（包含数字及文字描述）</t>
  </si>
  <si>
    <t>项目完成</t>
  </si>
  <si>
    <t>数量指标</t>
  </si>
  <si>
    <t>开展应急救护普及培训</t>
  </si>
  <si>
    <t>5000人次</t>
  </si>
  <si>
    <t>完成红十字应急救护员持证培训</t>
  </si>
  <si>
    <t>700人次</t>
  </si>
  <si>
    <t>实施人道救助慰问</t>
  </si>
  <si>
    <t>3人</t>
  </si>
  <si>
    <t>开展赈济救援队西区分队以及应急救护师资志愿服务队能力拉练培训</t>
  </si>
  <si>
    <t>1次</t>
  </si>
  <si>
    <t>开展“三献”主题宣传推广活动</t>
  </si>
  <si>
    <t>4场次</t>
  </si>
  <si>
    <t>质量指标</t>
  </si>
  <si>
    <t>应急救护普及培训技能掌握达标率</t>
  </si>
  <si>
    <t>红十字应急救护员持证培训考核合格率</t>
  </si>
  <si>
    <t>人道救助慰问覆盖率与精准度</t>
  </si>
  <si>
    <t>“三献”宣传资料发放与知识普及率</t>
  </si>
  <si>
    <t>时效指标</t>
  </si>
  <si>
    <t>2026年年底</t>
  </si>
  <si>
    <t>按时完成</t>
  </si>
  <si>
    <t>成本指标</t>
  </si>
  <si>
    <t>应急救护培训师资费、教具与教材费等</t>
  </si>
  <si>
    <t>2.15万元</t>
  </si>
  <si>
    <t>“三献”、志愿服务宣传资料制作费用</t>
  </si>
  <si>
    <t>0.1万元</t>
  </si>
  <si>
    <t>人道救助慰问费用</t>
  </si>
  <si>
    <t>0.15万元</t>
  </si>
  <si>
    <t>红十字应急救护培训授课师资及赈济救援队队员能力提升拉练培训费用</t>
  </si>
  <si>
    <t>0.6万元</t>
  </si>
  <si>
    <t>项目效益</t>
  </si>
  <si>
    <t>社会效益指标</t>
  </si>
  <si>
    <t>“三献”工作社会认知参与度</t>
  </si>
  <si>
    <t>“三献”志愿登记人数稳步增长</t>
  </si>
  <si>
    <t>公众自救互救能力提升度</t>
  </si>
  <si>
    <t>参训群众对应急救护技能的核心要点掌握率 达80%；持证救护员在考核中的技能操作合格率达95%</t>
  </si>
  <si>
    <t>红十字会人道事业影响力</t>
  </si>
  <si>
    <t xml:space="preserve">社会公众对红十字会在人道救助、应急救护等领域工作的认可度达90%
</t>
  </si>
  <si>
    <t>经济效益指标</t>
  </si>
  <si>
    <t>减轻困境群众临时性经济压力</t>
  </si>
  <si>
    <t>通过人道救助慰问，为3名困难群众提供直接经济支持，目标为其缓解因特殊困难所致的经济压力，补助发放准确率达100%</t>
  </si>
  <si>
    <t>降低潜在社会成本</t>
  </si>
  <si>
    <t>通过提升公众自救互救能力，潜在减少因突发事件致残、致死导致的家庭经济负担</t>
  </si>
  <si>
    <t>生态效益指标</t>
  </si>
  <si>
    <t>可持续影响指标</t>
  </si>
  <si>
    <t>构建“学的会、记得住、能传播”的可持续公众应急救护体系</t>
  </si>
  <si>
    <t>每年新增掌握基本应急救护技能的公众人数稳步提升</t>
  </si>
  <si>
    <t>满意度指标</t>
  </si>
  <si>
    <t>服务对象满意度指标</t>
  </si>
  <si>
    <t>社会群众满意度</t>
  </si>
  <si>
    <t>群众满意度达90%</t>
  </si>
  <si>
    <t>表6-2</t>
  </si>
  <si>
    <t>组织宣传活动，积极动员广大干部职工及群众参与到无偿献血活动中，完成市级下达给西区无偿献血考核心指标任务千人口无偿献血率达到14‰。</t>
  </si>
  <si>
    <t>无偿献血宣传招募</t>
  </si>
  <si>
    <t>组织街道（镇）、社区联络员开展无偿献血宣传招募培训1次。</t>
  </si>
  <si>
    <t>组织无偿献血活动</t>
  </si>
  <si>
    <t>完成无偿献血全血采集量0.64吨</t>
  </si>
  <si>
    <t>按要求完成全年无偿献血任务</t>
  </si>
  <si>
    <t>所献血液用于临床</t>
  </si>
  <si>
    <t>完成年度工作</t>
  </si>
  <si>
    <t>2026年12月底之前</t>
  </si>
  <si>
    <t>无偿献血宣传招募培训以及购买纪念品</t>
  </si>
  <si>
    <t>经费不得低于5000元</t>
  </si>
  <si>
    <t>组织无偿献血活动，传递救死扶伤正能量</t>
  </si>
  <si>
    <t>保障临床用血全部来自无偿献血，传递救死扶伤正能量。</t>
  </si>
  <si>
    <t>广泛开展无偿献血宣传活动，提高辖区群众对无偿献血知识的知晓率。</t>
  </si>
  <si>
    <t>通过广泛开展无偿献血宣传，提高辖区群众对无偿献血知识的知晓率，让更多爱心市民加入无偿献血者队伍，奉献爱心。</t>
  </si>
  <si>
    <t>居民健康水平</t>
  </si>
  <si>
    <t>稳步提升</t>
  </si>
  <si>
    <t>提高辖区群众对无偿献血知识的认识。</t>
  </si>
  <si>
    <t>保障临床用血全部来自无偿献血，传递救死扶伤正能量，提升群众满意度。</t>
  </si>
  <si>
    <t>表6-3</t>
  </si>
  <si>
    <t>提升辖区居民心理健康水平素养，维护社会长治久安与社会和谐稳定，有效推进我区社会心理服务体系建设工作，最大限度减少心理危机事件的发生。</t>
  </si>
  <si>
    <t>严重精神障碍患者报告患病率</t>
  </si>
  <si>
    <t>≥5‰</t>
  </si>
  <si>
    <t>严重精神障碍患者家属护理培训教育人数</t>
  </si>
  <si>
    <t>≥200人</t>
  </si>
  <si>
    <t>严重精神障碍患者用药指导</t>
  </si>
  <si>
    <t>4次</t>
  </si>
  <si>
    <t>严重精神障碍患者管理服务质量</t>
  </si>
  <si>
    <t>逐步提升</t>
  </si>
  <si>
    <t>完成时间</t>
  </si>
  <si>
    <t>2026年底</t>
  </si>
  <si>
    <t>购买宣传培训、开展工作所需资料、物品等</t>
  </si>
  <si>
    <t>大约需要经费0.1万元</t>
  </si>
  <si>
    <t>接送严重精神障碍患者前往市第三人民医院打长效针剂治疗租赁公交车经费、特殊患者劝返、维稳经费</t>
  </si>
  <si>
    <t>大约需要经费0.8万元</t>
  </si>
  <si>
    <t>减少社会经济负担</t>
  </si>
  <si>
    <t>减少个人极端情绪导致的恶性案（事）件的发生，减少给社会带来的沉重经济负担。</t>
  </si>
  <si>
    <t>社会心理服务体系</t>
  </si>
  <si>
    <t>完善社会心理服务平台，预防和减少因矛盾突出、生活失意、心态失衡、行为失常等导致的极端案(事)件发生。</t>
  </si>
  <si>
    <t>社会和谐稳定</t>
  </si>
  <si>
    <t>保护公众健康和生命安全，发挥资金良好的社会效益</t>
  </si>
  <si>
    <t>群众满意度</t>
  </si>
  <si>
    <t>群众满意≧90%</t>
  </si>
  <si>
    <t>表6-4</t>
  </si>
  <si>
    <t>1.落实“政府组织领导、部门各负其责、全社会共同参与”的防治机制，完成艾滋病各项目标任务，不断扩大检测覆盖面，最大限度发现艾滋病病毒感染者和病人，降低艾滋病流行水平。
2.开展宣传引导，提高居民重大传染病防控意识和科学行为。</t>
  </si>
  <si>
    <t>艾滋病抗病毒治疗覆盖率、病毒载量检测率</t>
  </si>
  <si>
    <t>≥95%</t>
  </si>
  <si>
    <t>艾滋病抗病毒治疗成功率</t>
  </si>
  <si>
    <t>美沙酮美沙酮维持治疗年保持率</t>
  </si>
  <si>
    <t>≥90%</t>
  </si>
  <si>
    <t>HIV抗体检测覆盖率</t>
  </si>
  <si>
    <t>≥35%</t>
  </si>
  <si>
    <t>开展艾滋病防控宣传活动</t>
  </si>
  <si>
    <t>重大传染病防控指导、督导</t>
  </si>
  <si>
    <t>2次</t>
  </si>
  <si>
    <t>肺结核患者管理率</t>
  </si>
  <si>
    <t>美沙酮年保持率</t>
  </si>
  <si>
    <t>≥80%</t>
  </si>
  <si>
    <t>艾滋病患者治疗成功率</t>
  </si>
  <si>
    <t>2026年12月底前完成。</t>
  </si>
  <si>
    <t>艾滋病抗体检测、病载检测工作</t>
  </si>
  <si>
    <t>1.5万元</t>
  </si>
  <si>
    <t>美沙酮门诊费用</t>
  </si>
  <si>
    <t>0.5万元</t>
  </si>
  <si>
    <t>减轻毒品危害</t>
  </si>
  <si>
    <t>减轻吸毒人群对毒品的依赖和经济负担。</t>
  </si>
  <si>
    <t>患者生命治疗</t>
  </si>
  <si>
    <t>提高艾滋病患者生活质量。</t>
  </si>
  <si>
    <t>重点科室18岁及以上就诊者采血HIV 抗体检测比例≥70%。</t>
  </si>
  <si>
    <t>持续扩大艾滋病抗体检测。</t>
  </si>
  <si>
    <t>满意度＞90%</t>
  </si>
  <si>
    <t>表6-5</t>
  </si>
  <si>
    <t>通过对公共区域病媒生物集中消杀，有效控制病媒生物密度，确保通过2025年春、秋季病媒生物防制考核评估。</t>
  </si>
  <si>
    <t>公共区域病媒生物预防控制</t>
  </si>
  <si>
    <t>公共区域病媒生物预防控制14次</t>
  </si>
  <si>
    <t>医疗机构室内病媒生物防制</t>
  </si>
  <si>
    <t>医疗机构室内病媒生物防制14次</t>
  </si>
  <si>
    <t>能力提升</t>
  </si>
  <si>
    <t>对病媒生物防制工作人员进行病媒生物防制知识培训1次。</t>
  </si>
  <si>
    <t>通过评估</t>
  </si>
  <si>
    <t>有效控制病媒生物密度，确保通过2025年春、秋季病媒生物防制考核评估。</t>
  </si>
  <si>
    <t>2026年完成</t>
  </si>
  <si>
    <t>公共区域病媒生物防制</t>
  </si>
  <si>
    <t>请第三方公司进行公共区域病媒生物防制消杀，所需费用为30万元。</t>
  </si>
  <si>
    <t>密度控制</t>
  </si>
  <si>
    <t>城区全部街道达到国家病媒生物密度控制水平C级标椎。</t>
  </si>
  <si>
    <t>有效控制病媒生物密度</t>
  </si>
  <si>
    <t>群众满意度达90%以上</t>
  </si>
  <si>
    <t>表6-6</t>
  </si>
  <si>
    <t>有效预防、控制和消除传染病的发生和流行，提高群众传染病防治知识知晓率、防治能力和居民健康水平，提升居民生活满意度。</t>
  </si>
  <si>
    <t>工作培训</t>
  </si>
  <si>
    <t>传染病防控信息报告管理评估</t>
  </si>
  <si>
    <t>传染病报告率</t>
  </si>
  <si>
    <t>突发急性传染病有效处置率</t>
  </si>
  <si>
    <t>传染病信息报告管理和宣传培训</t>
  </si>
  <si>
    <t>传染病网络直报信息系统管理，宣传教育和工作培训，宣传品和资料印制0.1万元。</t>
  </si>
  <si>
    <t>有效预防、控制和消除传染病的发生和流行，保障群众身体健康。</t>
  </si>
  <si>
    <t>传染病防治知识知晓率</t>
  </si>
  <si>
    <t>提高群众传染病防治知识知晓率、防治能力和水平。</t>
  </si>
  <si>
    <t>疫情平稳社会和谐稳定</t>
  </si>
  <si>
    <t>有效规范处置传染病疫情，维护社会和谐稳定。</t>
  </si>
  <si>
    <t>居民生活满意度</t>
  </si>
  <si>
    <t>表6-7</t>
  </si>
  <si>
    <t>普惠托育机构运营补助</t>
  </si>
  <si>
    <t>通过开展普惠托育服务机构认定工作，对认定后且符合申请普惠托育服务机构运营补助的机构按每人每月200元标准发放运营补助，减轻普惠托育机构运营成本，有效增加辖区普惠托育服务供给，减轻家庭托育负担。</t>
  </si>
  <si>
    <t>符合运营补助条件的机构</t>
  </si>
  <si>
    <t>≥2家</t>
  </si>
  <si>
    <t>运营补助发放准确率</t>
  </si>
  <si>
    <t>发放准确率≥99%，补助金额、发放对象、发放频次与政策要求的匹配度，误差率不超过1%</t>
  </si>
  <si>
    <t>完成任务时间</t>
  </si>
  <si>
    <t>发放普惠托育服务机构运营补助经费</t>
  </si>
  <si>
    <t>预计发放9.75万元</t>
  </si>
  <si>
    <t>增加辖区普惠托育服务供给</t>
  </si>
  <si>
    <t>通过对符合条件的普惠托育服务机构发放运营补助，减轻普惠托育机构运营成本，有效增加辖区普惠托育服务供给。</t>
  </si>
  <si>
    <t>减轻普惠托育机构运营成本</t>
  </si>
  <si>
    <t>通过开展普惠托育服务机构认定，对认定后且符合申请普惠托育服务机构运营补助的机构按每人每月200元标准发放运营补助，减轻普惠托育机构运营成本。</t>
  </si>
  <si>
    <t>群众满意度提升</t>
  </si>
  <si>
    <t>表6-8</t>
  </si>
  <si>
    <t>实施计划生育服务项目，落实计划生育利益导向政策，加大对计划生育特殊困难家庭的帮扶力度，缓解计划生育特殊家庭生活困难。充分调动群众按政策生育的积极性，促进人口长期均衡发展。</t>
  </si>
  <si>
    <t>计划生育特别扶助公共交通补贴</t>
  </si>
  <si>
    <t>补助668人</t>
  </si>
  <si>
    <t>计划生育特别扶助走访慰问</t>
  </si>
  <si>
    <t>走访454户，一年2次走访</t>
  </si>
  <si>
    <t>农村独生子女死亡伤残家庭养老保险</t>
  </si>
  <si>
    <t>补助5人</t>
  </si>
  <si>
    <t>农村独生子女死亡伤残家庭定期扶助</t>
  </si>
  <si>
    <t>补助10人</t>
  </si>
  <si>
    <t>符合条件申报对象覆盖率</t>
  </si>
  <si>
    <t>60元/人/月</t>
  </si>
  <si>
    <t>春节、国庆节前走访：慰问金200元/户/次，一年走访2次</t>
  </si>
  <si>
    <t>按当年公布的最低缴费档次代缴城镇企业职工养老保险费，缴费年限为15年。（市级、区级财政各承担50%）</t>
  </si>
  <si>
    <t>2000元/年/人</t>
  </si>
  <si>
    <t>家庭发展能力</t>
  </si>
  <si>
    <t>逐步提高</t>
  </si>
  <si>
    <t>社会稳定水平</t>
  </si>
  <si>
    <t>表6-9</t>
  </si>
  <si>
    <t>目标1：实施农村计划生育家庭奖励扶助制度，解决农村独生子女和双女家庭的养老问题，提高家庭发展能力。
目标2：实施计划生育家庭特别扶助制度，缓解计划生育特殊家庭在生产、生活、医疗和养老等方面的困难，保障和改善民生，促进社会和谐稳定。
目标3：独生子女父母优先分享改革发展的成果，稳定家庭功能。</t>
  </si>
  <si>
    <t>农村部分计划生育家庭奖励扶助人数（国奖）</t>
  </si>
  <si>
    <t>补助448人</t>
  </si>
  <si>
    <t>农村部分计划生育家庭奖励扶助人数（省奖）</t>
  </si>
  <si>
    <t>扶助独生子女伤残家庭人数</t>
  </si>
  <si>
    <t>补助240人</t>
  </si>
  <si>
    <t>扶助独生子女死亡家庭人数</t>
  </si>
  <si>
    <t>补助428人</t>
  </si>
  <si>
    <t>扶助计划生育手术并发症三级人数</t>
  </si>
  <si>
    <t>补助286人</t>
  </si>
  <si>
    <t>独生子女父母奖励金</t>
  </si>
  <si>
    <t>补助1150人</t>
  </si>
  <si>
    <t>奖励和扶助资金到位率</t>
  </si>
  <si>
    <t>农村部分计划生育家庭奖励扶助金发放标准</t>
  </si>
  <si>
    <t>80元/人/月</t>
  </si>
  <si>
    <t>独生子女伤残家庭扶助金发放标准</t>
  </si>
  <si>
    <t>890元/人/月</t>
  </si>
  <si>
    <t>独生子女死亡家庭扶助金发放标准</t>
  </si>
  <si>
    <t>1125元/人/月</t>
  </si>
  <si>
    <t>计划生育特别扶助金额（其他）发放标准</t>
  </si>
  <si>
    <t>三级：260元/人/月</t>
  </si>
  <si>
    <t>独生子女父母奖励金发放标准</t>
  </si>
  <si>
    <t>120元/户/年</t>
  </si>
  <si>
    <t>表6-10</t>
  </si>
  <si>
    <t>（2026年度）</t>
  </si>
  <si>
    <t>重大传染病防治（艾滋病、结核病）项目</t>
  </si>
  <si>
    <t>2026年艾滋病抗病毒治疗覆盖比例要求达95%以上，艾滋病抗病毒治疗成功率达95%以上，艾滋病抗体检测覆盖比例达35%以上，艾滋病结核病双感筛查达90%以上，艾滋病高危人群干预比例达70%以上，肺结核病原学阳性率达60%以上，结核病治疗患者治疗成功率≥90%。</t>
  </si>
  <si>
    <t>艾滋病抗体检测覆盖比例</t>
  </si>
  <si>
    <t>全人群艾滋病抗体检测覆盖率≥35%</t>
  </si>
  <si>
    <t>艾滋病抗病毒治疗覆盖比例</t>
  </si>
  <si>
    <t>符合治疗条件的感染者和病人抗病毒治疗覆盖率≥95%</t>
  </si>
  <si>
    <t>艾滋病病毒载量检测比例</t>
  </si>
  <si>
    <t>感染者和病人病毒载量检测率≥95%</t>
  </si>
  <si>
    <t>肺结核病原学阳性比例</t>
  </si>
  <si>
    <t>结核病患者病原学阳性率≥60%</t>
  </si>
  <si>
    <t>艾滋病抗体检测阳性率</t>
  </si>
  <si>
    <t>提高检测针对性，尽可能发现潜在感染者及病人</t>
  </si>
  <si>
    <t>艾滋病抗病毒治疗感染者及病人治疗成功率≥95%</t>
  </si>
  <si>
    <t>艾滋病病毒载量检测率</t>
  </si>
  <si>
    <t>治疗满一年的感染者和病人病毒载量检测率≥95%</t>
  </si>
  <si>
    <t>肺结核患者治疗成功率</t>
  </si>
  <si>
    <t>结核病治疗患者治疗成功率≥90%</t>
  </si>
  <si>
    <t>目标任务完成时间</t>
  </si>
  <si>
    <t>2026年12月31日前</t>
  </si>
  <si>
    <t>重大传染病防治（艾滋病、结核病）项目经费</t>
  </si>
  <si>
    <t>25万元</t>
  </si>
  <si>
    <t>提升居民健康水平</t>
  </si>
  <si>
    <t>通过有效宣传干预和治疗，增强居民健康意识，减少感染及发病，提高居民健康水平</t>
  </si>
  <si>
    <t>促进社会和谐稳定</t>
  </si>
  <si>
    <t>将高危人群、艾滋病感染者/病人、结核病人纳入有效管理，减少传播，维护社会和谐稳定</t>
  </si>
  <si>
    <t>遏制艾滋病疫情、控制结核病发病水平</t>
  </si>
  <si>
    <t>提升居民健康素养，有效遏制艾滋病疫情，减少社会经济负担；控制结核病发病水平，促进居民健康</t>
  </si>
  <si>
    <t>辖区居民满意度</t>
  </si>
  <si>
    <t>表6-11</t>
  </si>
  <si>
    <t>通过慢性综合防控，提高居民健康素养水平，逐步提高人均期望寿命，降低重大慢性病过早死亡率</t>
  </si>
  <si>
    <t>健康教育宣传专栏更换</t>
  </si>
  <si>
    <t>全年6期，两月1次</t>
  </si>
  <si>
    <t>慢性病监测相关工作技术督导</t>
  </si>
  <si>
    <t>每年4次</t>
  </si>
  <si>
    <t>慢性病防治和健康主题日宣传活动</t>
  </si>
  <si>
    <t>不少于10次</t>
  </si>
  <si>
    <t>全人群死因监测</t>
  </si>
  <si>
    <t>粗死亡率≧700/10万</t>
  </si>
  <si>
    <t>心脑血管疾病急性发病事件报告</t>
  </si>
  <si>
    <t>年度发病报告量≧常住人口的4‰</t>
  </si>
  <si>
    <t>全民健康生活方式行动</t>
  </si>
  <si>
    <t>组织2026年第十一届“万步有约”健走激励大赛，招募健康生活方式指导员200名直至占人口的1‰</t>
  </si>
  <si>
    <t>肿瘤随访登记</t>
  </si>
  <si>
    <t>发病率大于等于200/10万；死亡率大于等于150/10万；MI为0.6-0.8；MV大于等于66%；DCO为0—15%</t>
  </si>
  <si>
    <t>慢性病综合防控</t>
  </si>
  <si>
    <t>提高居民健康素养水平，逐步提高人均期望寿命，降低重大慢性病过早死亡率</t>
  </si>
  <si>
    <t>慢性非传染性疾病防控和健康教育项目经费</t>
  </si>
  <si>
    <t>项目基本运行保障经费0.5万元；健康工具制作和印刷费0.5万元；健步走、体重健康讲座、主题日宣传等系列活动开展涉及赛事组织、专家邀请、宣传推广费1万元（共计2.00万元）</t>
  </si>
  <si>
    <t>健康宣传促进</t>
  </si>
  <si>
    <t>通过慢性病综合防控，了解我区健康教育和健康促进工作的效果；开展健康知识宣传，普及慢性病防治知识，促进群众身体健康</t>
  </si>
  <si>
    <t>能力水平</t>
  </si>
  <si>
    <t>提升各项慢性病监测工作水平，为相关决策提供数据支持</t>
  </si>
  <si>
    <t>提升居民健康素养水平</t>
  </si>
  <si>
    <t>通过慢性病防控及健康教育宣传，居民健康素养水平、幸福感稳步提升</t>
  </si>
  <si>
    <t>表6-12</t>
  </si>
  <si>
    <t>全面规范开展霍乱、新型冠状病毒感染、手足口病等重点传染病监测工作，严格落实各类监测样本量及重点对象监测要求，确保监测数据真实、准确、完整，及时掌握辖区重点传染病流行态势及变异情况，为传染病精准防控、风险预警和应急处置提供科学依据，最大限度降低疫情传播风险，保障公众健康安全。</t>
  </si>
  <si>
    <t>霍乱监测</t>
  </si>
  <si>
    <t>医疗机构的霍乱弧菌培养全年不得少于50份样品；5-10月每月对饮食、旅游等行业的服务人员、水样、水产品进行霍乱弧菌培养，分别不低于10份、24份、6份</t>
  </si>
  <si>
    <t>新冠监测</t>
  </si>
  <si>
    <t>辖区养老机构、学校开展新型冠状病毒感染症状监测，对CT值小于32的新型冠状病毒感染病人开展变异株监测</t>
  </si>
  <si>
    <t>手足口病监测</t>
  </si>
  <si>
    <t>40人份</t>
  </si>
  <si>
    <t>重点传染病监测报告率</t>
  </si>
  <si>
    <t>重点传染病监测经费</t>
  </si>
  <si>
    <t>采购足量试剂、耗材、监测运行等物资1万元</t>
  </si>
  <si>
    <t>有效预防、控制和消除传染病的发生和流行，保障群众身体健康；有效规范处置传染病疫情，维护社会和谐稳定</t>
  </si>
  <si>
    <t>提升传染病监测网络能力，保障辖区群众生命健康，维护社会经济秩序和谐稳定发展</t>
  </si>
  <si>
    <t>居民满意度</t>
  </si>
  <si>
    <t>表6-13</t>
  </si>
  <si>
    <t>有效预防、控制和消除传染病的发生和流行，保障群众身体健康；有效防范处置传染病疫情，维护社会和谐稳定。</t>
  </si>
  <si>
    <t>信息报告系统维护</t>
  </si>
  <si>
    <t>传染病网络直报信息系统软硬件的升级、维护，传染病信息报告管理CA证书购买、续费等，共计0.1万元</t>
  </si>
  <si>
    <t>通过项目实施有效预防、控制和消除传染病的发生和流行，保障群众身体健康；有效防范处置传染病疫情，维护社会和谐稳定</t>
  </si>
  <si>
    <t>表6-14</t>
  </si>
  <si>
    <t>按照工作职责开展公共场所、学校、生活饮用水、医疗机构、传染病防控、消毒服务机构等行业的专项监督检查，全面完成各项专项任务，保障辖区人民健康权益。</t>
  </si>
  <si>
    <t>日常监督检查覆盖率</t>
  </si>
  <si>
    <t>重点单位≥95%</t>
  </si>
  <si>
    <t>监督检查、巡查及案件查处工作</t>
  </si>
  <si>
    <t>对辖区公共卫生、医疗卫生等500余户经营单位开展2次监督检查，查处违法行为</t>
  </si>
  <si>
    <t>法律法规宣传</t>
  </si>
  <si>
    <t>≥2次/年</t>
  </si>
  <si>
    <t>监督检查程序合规率</t>
  </si>
  <si>
    <t>违法案件查办</t>
  </si>
  <si>
    <t>违法行为查处准确率≥98%，案件查办数量与往年相比保持稳定或提升</t>
  </si>
  <si>
    <t>公共场所、民营医疗机构、供水单位量化分级管理率、评级率</t>
  </si>
  <si>
    <t>公共场所卫生监督检查覆盖率</t>
  </si>
  <si>
    <t>卫生监督人员监督巡查、重大活动保障、办公等相关经费</t>
  </si>
  <si>
    <t>1万元</t>
  </si>
  <si>
    <t>监管对象法律法规意识提升（各行业法律法规及专项整治工作宣传培训费）</t>
  </si>
  <si>
    <t>提高社会稳定性</t>
  </si>
  <si>
    <t>通过有针对性地改进工作，提升社会稳定性，保障群众健康权益</t>
  </si>
  <si>
    <t>不发生有影响的群体性事件</t>
  </si>
  <si>
    <t>确保应急突发工作处理顺利进行</t>
  </si>
  <si>
    <t>社会稳定性</t>
  </si>
  <si>
    <t>持续提升</t>
  </si>
  <si>
    <t>监管对象满意度</t>
  </si>
  <si>
    <t>基本满意及以上达≥90%</t>
  </si>
  <si>
    <t>表6-15</t>
  </si>
  <si>
    <t>（2026年度）)</t>
  </si>
  <si>
    <t>按照上级要求，对国家和省级抽取的公共场所、学校、供水单位、医疗机构、放射诊疗单位、用人单位等相关单位进行监督抽查，提升其卫生管理水平，保障群众身体健康。</t>
  </si>
  <si>
    <t>抽查任务完结率</t>
  </si>
  <si>
    <t>抽查单位数量重点监管事项覆盖率</t>
  </si>
  <si>
    <t>抽查程序规范率</t>
  </si>
  <si>
    <t>安排被抽取的执法人员对相应的经营单位开展监督检查，抽查程序规范率达100%</t>
  </si>
  <si>
    <t>问题发现查处率</t>
  </si>
  <si>
    <t>检验检测相关仪器、试剂、耗材费</t>
  </si>
  <si>
    <t>表6-16</t>
  </si>
  <si>
    <t>规范开展出生医学证明签发、补发工作，保障新生儿合法权益，出生医学证明废证率＜1%。</t>
  </si>
  <si>
    <t>废证率</t>
  </si>
  <si>
    <r>
      <rPr>
        <sz val="10"/>
        <rFont val="宋体"/>
        <charset val="134"/>
        <scheme val="major"/>
      </rPr>
      <t>&lt;</t>
    </r>
    <r>
      <rPr>
        <sz val="10"/>
        <rFont val="宋体"/>
        <charset val="134"/>
        <scheme val="major"/>
      </rPr>
      <t>1%</t>
    </r>
  </si>
  <si>
    <t>项目质控</t>
  </si>
  <si>
    <r>
      <rPr>
        <sz val="10"/>
        <rFont val="宋体"/>
        <charset val="134"/>
        <scheme val="major"/>
      </rPr>
      <t>全年1</t>
    </r>
    <r>
      <rPr>
        <sz val="10"/>
        <rFont val="宋体"/>
        <charset val="134"/>
        <scheme val="major"/>
      </rPr>
      <t>2次</t>
    </r>
  </si>
  <si>
    <t>签发、补发出生医学证明身份核验</t>
  </si>
  <si>
    <t>不断提高身份核验符合率</t>
  </si>
  <si>
    <t>加强宣传培训</t>
  </si>
  <si>
    <t>规范开具出生医学证明、规范保管存根，减少废证率</t>
  </si>
  <si>
    <t>加强质控</t>
  </si>
  <si>
    <t>避免管理漏洞及违法违规操作</t>
  </si>
  <si>
    <t>签发、补发出生医学证明及全区出生医学证明管理</t>
  </si>
  <si>
    <t>全年提供</t>
  </si>
  <si>
    <t>开展出生医学证明签发、补发工作</t>
  </si>
  <si>
    <t>开展宣传工作以及支付办公耗材，通讯费、网络费等办公费用需要0.43万元</t>
  </si>
  <si>
    <t>新生儿一件事联办</t>
  </si>
  <si>
    <t>便民利民高效便捷，提升群众满意度</t>
  </si>
  <si>
    <t>让新生儿获得公民身份的依据和凭证</t>
  </si>
  <si>
    <t>便利公民入学、出国办理签证、迁户等</t>
  </si>
  <si>
    <t>服务群众满意度</t>
  </si>
  <si>
    <t>表6-17</t>
  </si>
  <si>
    <t>根根据《人口与计划生育法》相关规定，区域基本避孕药具发放机构比例100%。</t>
  </si>
  <si>
    <t>基本避孕药具发放机构比例</t>
  </si>
  <si>
    <t>基本避孕药具发数量</t>
  </si>
  <si>
    <r>
      <rPr>
        <sz val="10"/>
        <rFont val="宋体"/>
        <charset val="134"/>
        <scheme val="major"/>
      </rPr>
      <t>1</t>
    </r>
    <r>
      <rPr>
        <sz val="10"/>
        <rFont val="宋体"/>
        <charset val="134"/>
        <scheme val="major"/>
      </rPr>
      <t>8</t>
    </r>
    <r>
      <rPr>
        <sz val="10"/>
        <rFont val="宋体"/>
        <charset val="134"/>
        <scheme val="major"/>
      </rPr>
      <t>0000只</t>
    </r>
  </si>
  <si>
    <t>免费避孕药具存储和调拨规范性</t>
  </si>
  <si>
    <t>全年</t>
  </si>
  <si>
    <t>避孕药具不良反应发生率</t>
  </si>
  <si>
    <t>及时、充足免费提供基本避孕药具</t>
  </si>
  <si>
    <t>印刷宣传资料，开展宣传培训</t>
  </si>
  <si>
    <t>0.3万元</t>
  </si>
  <si>
    <t>场地租用、水电费、避孕药具发放机维修保养及其他工作经费等</t>
  </si>
  <si>
    <t>完成免费提供基本避孕药具项目</t>
  </si>
  <si>
    <t>增强育龄群众预防非意愿妊娠的意识和能力，预防性传播疾病发生</t>
  </si>
  <si>
    <t>切实减轻育龄群众避孕负担</t>
  </si>
  <si>
    <t>长期对辖区育龄群众提供免费避孕药具，提高人口出生质量，性传播疾病发生率降低</t>
  </si>
  <si>
    <t>表6-18</t>
  </si>
  <si>
    <t>国家免费孕前优生健康检查项目</t>
  </si>
  <si>
    <t>2026年12月底完孕前优生检查项目240对。体检结果及风险评估准确性达100%。</t>
  </si>
  <si>
    <t>免费孕前优生健康检查</t>
  </si>
  <si>
    <t>完成240对</t>
  </si>
  <si>
    <t>开展培训、宣传</t>
  </si>
  <si>
    <t>开展培训2次，宣传2次</t>
  </si>
  <si>
    <t>国家免费孕前优生健康检查</t>
  </si>
  <si>
    <t>体检结果及风险评估准确性达100%</t>
  </si>
  <si>
    <t>开展免费孕前优生检查</t>
  </si>
  <si>
    <t>体检费用</t>
  </si>
  <si>
    <t>80元/对*240对=19200元</t>
  </si>
  <si>
    <t>开展免费孕前优生检查工作</t>
  </si>
  <si>
    <t>办公耗材墨盒纸张，纸质档案及档案袋印刷，医用耗材窥阴器会阴垫单共计800元</t>
  </si>
  <si>
    <t>完成免费孕前优生健康检查</t>
  </si>
  <si>
    <t>推进幸福家庭，有利于夫妻双方和下一代健康，有利于优生优育，提高出生人口素质</t>
  </si>
  <si>
    <t>国家配套经费，给予计划怀孕夫妇免费体检，减轻经济负担</t>
  </si>
  <si>
    <t>持续推进此项工作，出生缺陷的发生率不断降低</t>
  </si>
  <si>
    <t>参加检查的夫妇满意度≥90%</t>
  </si>
  <si>
    <t>表6-19</t>
  </si>
  <si>
    <t>出生缺陷综合防治项目</t>
  </si>
  <si>
    <t>覆盖城乡居民，涵盖婚前、孕前、孕期、新生儿和儿童各阶段出生缺陷防治体系，为群众提供公平可及、优质高效的出生缺陷综合防治服务，预防和减少出生缺陷，提高出生人口素质和儿童健康水平。新生儿先天性心脏病筛查率≥95%，新生儿四病筛查及听力筛查率≥98%。</t>
  </si>
  <si>
    <t>新生儿先天性心脏病筛查率</t>
  </si>
  <si>
    <t>免费增补叶酸预防神经管缺陷项目</t>
  </si>
  <si>
    <t>预计补服240人</t>
  </si>
  <si>
    <t>新生儿四病筛查及听力筛查率</t>
  </si>
  <si>
    <t>≥98%</t>
  </si>
  <si>
    <t>新生儿先天性心脏病筛查</t>
  </si>
  <si>
    <t>符合筛查要求</t>
  </si>
  <si>
    <t>免费增补叶酸预防神经管缺陷</t>
  </si>
  <si>
    <t>药品符合行业标准</t>
  </si>
  <si>
    <t>新生儿四病筛查及听力筛查</t>
  </si>
  <si>
    <t>开展出生缺陷综合防治培训</t>
  </si>
  <si>
    <t>全年共计2次</t>
  </si>
  <si>
    <t>开展出生缺陷综合防治</t>
  </si>
  <si>
    <t>开展出生缺陷综合防治督导</t>
  </si>
  <si>
    <t>印刷各类出生缺陷防治宣传资料、宣传横幅、宣传礼品预计需要1万元，办公耗材、网络、电话、水电费用需要0.5万元</t>
  </si>
  <si>
    <t>完成西区增补叶酸预防神经管缺陷项目</t>
  </si>
  <si>
    <t>坚持政府主导，将出生缺陷防治融入所有健康政策，促进公平可及、人人享有，坚持防治结合，健全预防、筛查、诊断、治疗、康复全程服务。降低新生儿出生缺陷发生率</t>
  </si>
  <si>
    <t>通过项目实施，覆盖城乡居民建立涵盖婚前、孕前、孕期、新生儿期和儿童各阶段的出生缺陷服务防治体系，三级预防措施得到全面落实，降低出生缺陷发生率，降低家庭经济负担</t>
  </si>
  <si>
    <t>预防和减少出生缺陷，提高出生人口素质和儿童健康水平</t>
  </si>
  <si>
    <t>服务管理人员满意度</t>
  </si>
  <si>
    <t>表6-20</t>
  </si>
  <si>
    <t>取消药品加成项目</t>
  </si>
  <si>
    <t>完成药品零差率销售</t>
  </si>
  <si>
    <t>药品实行零差率销售</t>
  </si>
  <si>
    <t>完成零差率销售100%</t>
  </si>
  <si>
    <t>药品合格，符合销售标准</t>
  </si>
  <si>
    <t>确保按照药品零差价销售</t>
  </si>
  <si>
    <t>持续开展零差率销售</t>
  </si>
  <si>
    <t>药品购进、储存、管理等过程中产生的办公设备耗材、管理维护、宣传等约需0.5万元</t>
  </si>
  <si>
    <t>老百姓享受药品零差价的福利，减少经济支出</t>
  </si>
  <si>
    <t>完成率100%</t>
  </si>
  <si>
    <t>确保不增加患者医药费用负担，确保医院正常的就医秩序和取消“以药补医”后医院工作的顺利开展</t>
  </si>
  <si>
    <t>表6-21</t>
  </si>
  <si>
    <t>农村适龄妇女和城镇低保对象、特困人员中适龄妇女免费“两癌”筛查</t>
  </si>
  <si>
    <t>2026年为农村适龄妇女和城镇低保对象、特困人员中适龄妇女免费“两癌”筛查1000人</t>
  </si>
  <si>
    <t>1000人</t>
  </si>
  <si>
    <t>符合妇女两癌筛查规范</t>
  </si>
  <si>
    <t>为前来检查的人员提供规范的服务</t>
  </si>
  <si>
    <t>开展妇女两癌筛查</t>
  </si>
  <si>
    <t>128元/对*1000人*10%=12800元</t>
  </si>
  <si>
    <t>培训宣传经费</t>
  </si>
  <si>
    <t>0.8万元</t>
  </si>
  <si>
    <t>质量控制、办公耗材、通讯费及其他工作经费</t>
  </si>
  <si>
    <t>0.92万元</t>
  </si>
  <si>
    <t>完成妇女两癌筛查</t>
  </si>
  <si>
    <t>通过筛查，实现早发现、早诊断、早治疗；提高适龄妇女自我保健意识和妇女生活质量</t>
  </si>
  <si>
    <t>国家配套经费，给予35-64岁农村妇女免费体检，实现早发现，早干预，减少“因病致贫，因病返贫”的现象</t>
  </si>
  <si>
    <t>为实现2030年消除宫颈癌全球战略奠定基础</t>
  </si>
  <si>
    <t>参加两癌筛查的农村妇女满意度</t>
  </si>
  <si>
    <t>表6-22</t>
  </si>
  <si>
    <t>免费婚前医学检查</t>
  </si>
  <si>
    <t>2026年完成300对免费婚前医学检查，婚检率达85%</t>
  </si>
  <si>
    <t>300对</t>
  </si>
  <si>
    <t>完成免费婚前医学检查</t>
  </si>
  <si>
    <t>通过病史采集、体格检查、检验等方式判断双方能否结婚，婚检率达85%</t>
  </si>
  <si>
    <t>300对*60元/对=18000元</t>
  </si>
  <si>
    <t>开展免费婚前医学检查工作</t>
  </si>
  <si>
    <t>印刷宣传折页、宣传小礼品、印刷纸质婚检、知情同意书、三联单各1000份，0.3元/份合计1500元，打印婚检证明需要硒鼓及办公耗材、网络费、电话费500元</t>
  </si>
  <si>
    <t>有利于双方和下一代健康，有利于优生，提高民族素质</t>
  </si>
  <si>
    <t>国家配套经费，给予拟婚夫妇免费体检，减轻经济负担</t>
  </si>
  <si>
    <t>减少性传播疾病，降低出生缺陷发生，减少家庭经济负担</t>
  </si>
  <si>
    <t>参加了免费婚检的人员满意度</t>
  </si>
  <si>
    <t>表6-23</t>
  </si>
  <si>
    <t>母婴安全保障项目</t>
  </si>
  <si>
    <t>孕产妇系统管理率≥92%，儿童系统管理率达到90%。</t>
  </si>
  <si>
    <t>指导辖区各级医疗卫生机构开展孕产妇、0-6岁儿童健康管理，降低孕产妇、儿童死亡率</t>
  </si>
  <si>
    <t>孕产妇系统管理率≥92%，0-6岁儿童系统管理率达到90%，孕产妇、儿童死亡率逐年降低</t>
  </si>
  <si>
    <t>强化健康宣教</t>
  </si>
  <si>
    <t>引导孕产妇及备孕妇女正确认识高龄高危妊娠风险，降低母婴伤亡率、残疾率</t>
  </si>
  <si>
    <t>定期开展孕产妇危重症评审会议</t>
  </si>
  <si>
    <t>提高危重症孕产妇的产科急救水平和服务能力，有效降低孕产妇死亡率</t>
  </si>
  <si>
    <t>加强培训质控</t>
  </si>
  <si>
    <t>开展妊娠风险评估，保证全程管理，动态监测</t>
  </si>
  <si>
    <t>每季度开展孕产妇危重症评审会议、每季度开展培训和质控</t>
  </si>
  <si>
    <t>开展母婴安全保障工作</t>
  </si>
  <si>
    <t>健康宣教（印刷宣传折页、制作横幅、印刷宣传小礼品）以及支付办公耗材、网络、电话、水电费用等预计需要0.5万元。</t>
  </si>
  <si>
    <t>完成母婴安全保障项目</t>
  </si>
  <si>
    <t>降低全区孕产妇死亡率，5岁以下儿童死亡率，保障辖区母婴安全</t>
  </si>
  <si>
    <t>推进幸福家庭，避免造成重大经济损失</t>
  </si>
  <si>
    <t>有利于妇女儿童健康，优生优育造福下一代，提高民族素质</t>
  </si>
  <si>
    <t>表6-24</t>
  </si>
  <si>
    <t>基本药物制度（区级资金）</t>
  </si>
  <si>
    <t>目标1：基层医疗卫生机构按要求实施基本药物制度。
目标2：基本药物制度在村卫生室顺利实施。
目标3：基层医疗卫生机构服务质量进一步提高。</t>
  </si>
  <si>
    <t>实施基本药物制度的政府办基层医疗卫生机构占比</t>
  </si>
  <si>
    <t>实施基本药物制度的村卫生室占比</t>
  </si>
  <si>
    <t>基层医疗卫生机构“优质服务基层行”活动开展评价机构数比例</t>
  </si>
  <si>
    <t>基层医疗卫生机构“优质服务基层行”活动达到基本标准及以上的比例</t>
  </si>
  <si>
    <t>乡村医生收入</t>
  </si>
  <si>
    <t>保持稳定</t>
  </si>
  <si>
    <t>基本药物制度在基层持续实施</t>
  </si>
  <si>
    <t>中长期</t>
  </si>
  <si>
    <t>基层医疗卫生机构满意度</t>
  </si>
  <si>
    <t>表6-25</t>
  </si>
  <si>
    <t>免费向辖区内城乡居民提供国家基本公共卫生服务。</t>
  </si>
  <si>
    <t>适龄儿童国家免疫规划疫苗接种率</t>
  </si>
  <si>
    <t>0～6岁以下儿童健康管理率</t>
  </si>
  <si>
    <t>0—6岁儿童眼保健和视力检查覆盖率</t>
  </si>
  <si>
    <t>孕产妇系统管理率</t>
  </si>
  <si>
    <t>3岁以下儿童系统管理率</t>
  </si>
  <si>
    <t>≥85%</t>
  </si>
  <si>
    <t>高血压患者管理人数</t>
  </si>
  <si>
    <r>
      <rPr>
        <sz val="10"/>
        <rFont val="Times New Roman"/>
        <charset val="0"/>
      </rPr>
      <t>8155</t>
    </r>
    <r>
      <rPr>
        <sz val="10"/>
        <rFont val="宋体"/>
        <charset val="0"/>
      </rPr>
      <t>人</t>
    </r>
  </si>
  <si>
    <t>2型糖尿病患者管理人数</t>
  </si>
  <si>
    <r>
      <rPr>
        <sz val="10"/>
        <rFont val="Times New Roman"/>
        <charset val="0"/>
      </rPr>
      <t>3283</t>
    </r>
    <r>
      <rPr>
        <sz val="10"/>
        <rFont val="宋体"/>
        <charset val="0"/>
      </rPr>
      <t>人</t>
    </r>
  </si>
  <si>
    <t>慢阻肺患者管理人数</t>
  </si>
  <si>
    <r>
      <rPr>
        <sz val="10"/>
        <rFont val="Times New Roman"/>
        <charset val="0"/>
      </rPr>
      <t>265</t>
    </r>
    <r>
      <rPr>
        <sz val="10"/>
        <rFont val="宋体"/>
        <charset val="0"/>
      </rPr>
      <t>人</t>
    </r>
  </si>
  <si>
    <t>社区在册居家严重精神障碍患者健康管理率</t>
  </si>
  <si>
    <t>儿童中医药健康管理率</t>
  </si>
  <si>
    <t>老年人中医药健康管理率</t>
  </si>
  <si>
    <t>≥75%</t>
  </si>
  <si>
    <t>卫生监督协管各专业每年巡查（访）2次完成率</t>
  </si>
  <si>
    <t>居民规范化电子健康档案覆盖率</t>
  </si>
  <si>
    <t>≥65%</t>
  </si>
  <si>
    <t>高血压患者基层规范管理服务率</t>
  </si>
  <si>
    <t>2型糖尿病患者基层规范管理服务率</t>
  </si>
  <si>
    <t>慢阻肺病患者规范健康服务率</t>
  </si>
  <si>
    <t>65岁及以上老年人城乡社区规范健康管理服务率</t>
  </si>
  <si>
    <t>法定传染病网络报告率和突发公共卫生事件报告率</t>
  </si>
  <si>
    <t>居民健康素养水平</t>
  </si>
  <si>
    <t>较上年提高</t>
  </si>
  <si>
    <t>基本公共卫生服务重点人群调查满意度</t>
  </si>
  <si>
    <t>≥70%</t>
  </si>
  <si>
    <t>表6-26</t>
  </si>
  <si>
    <t>乡村医生养老保障经费</t>
  </si>
  <si>
    <t>按时足额发放乡村医生养老保障经费，保障乡村医生合法权益、调动乡村医生工作积极性、稳定乡村医生队伍,保障乡村医生权益，提升乡村医生服务能力,创建良好的乡村医疗生态体系。</t>
  </si>
  <si>
    <t xml:space="preserve">数量指标 </t>
  </si>
  <si>
    <t>发放在岗村医养老保险缴费补助、离岗老年村医生活补助</t>
  </si>
  <si>
    <t>5个村卫生室、13名离岗老年村医</t>
  </si>
  <si>
    <t>完成在岗和离岗乡村医生养老保障政策的兑现</t>
  </si>
  <si>
    <t xml:space="preserve">时效指标 </t>
  </si>
  <si>
    <t>年底前完成补助发放</t>
  </si>
  <si>
    <t>2026年12月前</t>
  </si>
  <si>
    <t>发放补助资金</t>
  </si>
  <si>
    <t>2.113万元</t>
  </si>
  <si>
    <t>保障乡村医生合法权益、调动乡村医生工作积极性、稳定乡村医生队伍</t>
  </si>
  <si>
    <t>不断提高</t>
  </si>
  <si>
    <t>保障乡村医生权益，提升乡村医生服务能力</t>
  </si>
  <si>
    <t>保障乡村医生权益，提升乡村医生满意度。</t>
  </si>
  <si>
    <t>≥90%。</t>
  </si>
  <si>
    <t>表7</t>
  </si>
  <si>
    <t>部门整体支出绩效目标表</t>
  </si>
  <si>
    <r>
      <rPr>
        <sz val="12"/>
        <rFont val="宋体"/>
        <charset val="134"/>
      </rPr>
      <t>（</t>
    </r>
    <r>
      <rPr>
        <sz val="12"/>
        <rFont val="Times New Roman"/>
        <charset val="134"/>
      </rPr>
      <t>2026</t>
    </r>
    <r>
      <rPr>
        <sz val="12"/>
        <rFont val="宋体"/>
        <charset val="134"/>
      </rPr>
      <t>年度）</t>
    </r>
  </si>
  <si>
    <t>部门名称</t>
  </si>
  <si>
    <t xml:space="preserve">攀枝花市西区卫生健康局（含局属单位）    </t>
  </si>
  <si>
    <t>年度主要任务</t>
  </si>
  <si>
    <t>任务名称</t>
  </si>
  <si>
    <t>主要内容</t>
  </si>
  <si>
    <t>人员运转</t>
  </si>
  <si>
    <t>完成2026年区卫生健康局日常人员运行保障工作，维持单位正常运行。</t>
  </si>
  <si>
    <t>落实“政府组织领导、部门各负其责、全社会共同参与”的防治机制，完成艾滋病各项目标任务，不断扩大检测覆盖面，最大限度发现艾滋病病毒感染者和病人，降低艾滋病流行水平;开展宣传引导，提高居民重大传染病防控意识和科学行为。</t>
  </si>
  <si>
    <t>实施农村计划生育家庭奖励扶助制度，解决农村独生子女和双女家庭的养老问题，提高家庭发展能力;实施计划生育家庭特别扶助制度，缓解计划生育特殊家庭在生产、生活、医疗和养老等方面的困难，保障和改善民生，促进社会和谐稳定;独生子女父母优先分享改革发展的成果，稳定家庭功能。</t>
  </si>
  <si>
    <t>执行传染病预防控制规划和方案</t>
  </si>
  <si>
    <t>开展传染病及其流行因素监测报告、流行病学调查、处置及效果评估</t>
  </si>
  <si>
    <t>开展突发公共卫生事件监测与预警</t>
  </si>
  <si>
    <t>承担辖区内突发公共卫生事件及相关信息核实报告、现场调查与处理工作</t>
  </si>
  <si>
    <t>预防接种工作</t>
  </si>
  <si>
    <t>负责实施预防接种工作、管理和使用预防用生物制品、保证冷链正常运转</t>
  </si>
  <si>
    <t>健康教育项目</t>
  </si>
  <si>
    <t>实施辖区健康教育、健康促进方案，开展健康教育活动项目，指导城市社区和农村基层卫生服务机构开展健康教育和健康促进活动</t>
  </si>
  <si>
    <t>开展辖区内食源性疾病和食品污染物的监测和报告</t>
  </si>
  <si>
    <t>开展食品污染、食物中毒和食源性疾病的流行病学调查和处置。开展常见健康影响因素、有毒有害因素及中毒事件毒物的检测</t>
  </si>
  <si>
    <t>孕产妇系统管理率≥92%，儿童系统管理率达到90%，孕产妇、儿童死亡率逐年降低。</t>
  </si>
  <si>
    <t>2026年完成300对免费婚前医学检查，婚检率达85%。</t>
  </si>
  <si>
    <t>2026年为1000名农村适龄妇女和城镇低保对象、特困人员中适龄妇女免费“两癌”筛查。</t>
  </si>
  <si>
    <t>完成药品零差率销售。</t>
  </si>
  <si>
    <t>新生儿先天性心脏病筛查率≥95%，新生儿四病筛查及听力筛查率≥98%，预防和减少出生缺陷，提高出生人口素质和儿童健康水平。</t>
  </si>
  <si>
    <t>2026年12月底完成孕前优生检查项目240对。体检结果及风险评估准确性达100%。</t>
  </si>
  <si>
    <t>根据《人口与计划生育法》相关规定，区域基本避孕药具发放机构比例100%。</t>
  </si>
  <si>
    <t>基层医疗卫生机构按要求实施基本药物制度，基本药物制度在村卫生室顺利实施，基层医疗卫生机构服务质量进一步提高。</t>
  </si>
  <si>
    <t>年度部门整体支出预算</t>
  </si>
  <si>
    <t>资金总额</t>
  </si>
  <si>
    <t>年度总体目标</t>
  </si>
  <si>
    <t>1.完成2026年区卫生健康局及附属单位日常人员保障工作，维持单位正常运行。保障员工每月工资、福利等发放及公用经费的合理支出。                                                                                                  
2.确保攀枝花市西区卫生健康局各项工作正常开展。                                                                                      3.执行传染病预防控制规划和方案；完成传染病、慢性非传染病、计划免疫、地方病、职业病、学生常见病及寄生虫监测和预防控制工作，开展传染病及其流行因素监测报告、流行病学调查、处置及效果评估。指导城市社区和农村基层卫生服务机构开展慢性非传染性疾病综合防治工作。
3.开展突发公共卫生事件监测与预警；提供应急储备的技术支持；组建突发公共卫生事件应急队伍，开展人员培训、演练及技术指导。承担辖区内突发公共卫生事件及相关信息核实报告、现场调查与处理工作。
4.开展辖区内食源性疾病和食品污染物的监测和报告，开展食品污染、食物中毒和食源性疾病的流行病学调查和处置。开展常见健康影响因素、有毒有害因素及中毒事件毒物的检测。
5.负责实施预防接种工作、管理和使用预防用生物制品、保证冷链正常运转。
6.承担“四害”密度监测、疫源地、疫区、灾区、重要行业的消毒指导与评价。
7.实施辖区健康教育、健康促进方案，开展健康教育活动项目，指导城市社区和农村基层卫生服务机构开展健康教育和健康促进活动                                                                                                                                                                        8.做好应急物资、相关检测试剂及设备储备。                                                                                                   9.提升妇儿保健康服务水平。切实加强基层妇幼队伍能力素质建设，提高全区妇女儿保健康服务水平，增强妇幼卫生软实力；加强宣传，为育龄妇女提供普遍的生殖健康、遗传咨询、优生优育、母婴安全等科学知识，增强育龄妇女自我保健意识。
10.大力实施出生缺陷综合防治工程。覆盖城乡居民，涵盖婚前、孕前、孕期、新生儿和儿童各阶段出生缺陷防治体系，为群众提供公平可及、优质高效的出生缺陷综合防治服务，预防和减少出生缺陷，提高出生人口素质和儿童健康水平。新生儿先天性心脏病筛查率≥95%，新生儿四病筛查及听力筛查率≥98%。                            
11.规范实施基本公共卫生项目。全面规范实施免费提供基本避孕药具及出生医学证明签发与管理服务项目，增强育龄群众预防非意愿妊娠的意识和能力，预防性传播疾病发生。                                                                                                                12.加强基本公共卫生服务与家庭医生签约服务衔接，免费为辖区居民提供12项基本公共卫生服务，充分发挥家庭医生对群众健康“守门”作用。13.积极为辖区居民提供分级诊疗服务工作，促进基本医疗服务与基本公共卫生服务工作有效融合，免费为辖区居民提供13项基本公共卫生服务，充分发挥家庭医生健康“守门”作用。依托智慧医疗和信息系统等技术，搭建家庭医生智能化服务平台，提升慢病医防融合能力。坚持中西医并重，推动中医药高质量发展。加强老年人健康保障，持续开展失能老年人“健康敲门行动”，完成免费上门健康服务任务。                           14.按时足额发放乡村医生养老保障经费，保障乡村医生合法权益、调动乡村医生工作积极性、稳定乡村医生队伍,保障乡村医生权益，提升乡村医生服务能力,创建良好的乡村医疗生态体系。</t>
  </si>
  <si>
    <t>年度绩效指标</t>
  </si>
  <si>
    <t>指标值
（包含数字及文字描述）</t>
  </si>
  <si>
    <t>产出指标</t>
  </si>
  <si>
    <t>保障职工正常福利待遇。</t>
  </si>
  <si>
    <t xml:space="preserve">按时发放职工每月工资、福利等，公用经费的合理支出。 </t>
  </si>
  <si>
    <t>各类特定目标类项目支出</t>
  </si>
  <si>
    <t>红十字专项，无偿献血项目，精神卫生及社会心理服务体系建设工作项目，重大传染病预防控制工作项目，传染病信息报告管理工作项目，公共区域病媒生物防制项目，普惠托育机构运营补助，计划生育（人口家庭）项目万元，计划生育服务项目万元，重大传染病防治（艾滋病、结核病）项目，慢性非传染性疾病和健康教育项目，重点传染病监测项目，西区传染病信息报告管理，卫生监督专项工作经费，国家“双随机、一公开”卫生监督抽查项目经费，出生医学证明签发、补发，免费提供基本避孕药具项目，国家免费孕前优生健康检查项目，出生缺陷综合防治项目，取消药品加成项目，农村适龄妇女和城镇低保对象、特困人员中适龄妇女免费“两癌”筛，免费婚前医学检查，母婴安全保障项目，国家基本药物制度补助资金，基本公共卫生服务项目，乡村医生养老保障项目，共计26个项目。</t>
  </si>
  <si>
    <t>保障日常工作运行</t>
  </si>
  <si>
    <t>正常运行日常事务</t>
  </si>
  <si>
    <t>做好各项目总体目标要求</t>
  </si>
  <si>
    <t>做好总体目标要求，完成年度考核</t>
  </si>
  <si>
    <t>疾病防控实效</t>
  </si>
  <si>
    <t>全面落实传染病、慢性病、食源性疾病等监测防控，降低辖区发病率，突发公共卫生事件处置及时率 100%</t>
  </si>
  <si>
    <t>重点领域监督全覆盖</t>
  </si>
  <si>
    <t>完成辖区内医疗机构、学校、餐饮单位、集中供水点等重点场所卫生监督检查，覆盖率达 100%，及时发现并督促整改卫生隐患；对监督中发现的违法违规行为（如非法行医、水质不达标、疫苗管理不规范等），依法查处率 100%</t>
  </si>
  <si>
    <t>降低母婴伤亡率、残疾率，保障母婴健康</t>
  </si>
  <si>
    <t>为辖区适龄妇女开展规范服务，做到宫颈癌、乳腺癌的早诊、早治，为实现2030年消除宫颈癌全球战略奠定基础</t>
  </si>
  <si>
    <t>药品合格，符合销售标准，确保按照药品零差价销售</t>
  </si>
  <si>
    <t>新生儿先天性心脏病筛查符合筛查要求，免费增补叶酸预防神经管缺陷药品符合行业标准，新生儿四病筛查及听力筛查符合筛查要求</t>
  </si>
  <si>
    <t>存储和调拨避孕药具，群众基本避孕药具获取方便，不良反应发生率为0</t>
  </si>
  <si>
    <t>签发、补发出生医学证明身份核验不断提高身份核验符合率；规范开具出生医学证明、规范保管存根，减少废证率；避免管理漏洞及违法违规操作</t>
  </si>
  <si>
    <t>按时报送项目年度总结报告</t>
  </si>
  <si>
    <t>按方案要求报送</t>
  </si>
  <si>
    <t>全年开展</t>
  </si>
  <si>
    <t>2026年12月31日以前完成</t>
  </si>
  <si>
    <t>2026年年初预算金额</t>
  </si>
  <si>
    <t>合计项目经费4929.53万元</t>
  </si>
  <si>
    <t>效益指标</t>
  </si>
  <si>
    <t>健康水平提升</t>
  </si>
  <si>
    <t>通过传染病防控、慢性病管理、健康宣教等工作，改善居民健康状况，增强全民健康自主管理能力</t>
  </si>
  <si>
    <t>公共安全保障</t>
  </si>
  <si>
    <t>高效处置突发公共卫生事件，精准预警各类健康风险，维护社会正常生产生活秩序，筑牢公共卫生安全防线</t>
  </si>
  <si>
    <t>通坚持政府主导，将出生缺陷防治融入所有健康政策，促进公平可及、人人享有，坚持防治结合，健全预防、筛查、诊断、治疗、康复全程服务。降低新生儿出生缺陷发生率</t>
  </si>
  <si>
    <t>城乡居民获得基本公共卫生服务差距</t>
  </si>
  <si>
    <t>较上年缩小</t>
  </si>
  <si>
    <t>区域内就诊率提升及基层医疗卫生机构门诊量占比提升</t>
  </si>
  <si>
    <t>较上年提升不少于5个百分点</t>
  </si>
  <si>
    <t>服务对象满意度</t>
  </si>
  <si>
    <t xml:space="preserve">注：各部门在公开部门预算时，应将部门预算项目绩效目标随同部门预算公开，并逐步加大公开力度，将整体支出绩效目标向社会公开。
    </t>
  </si>
</sst>
</file>

<file path=xl/styles.xml><?xml version="1.0" encoding="utf-8"?>
<styleSheet xmlns="http://schemas.openxmlformats.org/spreadsheetml/2006/main">
  <numFmts count="1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0"/>
    <numFmt numFmtId="177" formatCode="#,##0.0"/>
    <numFmt numFmtId="178" formatCode="0.00_ "/>
    <numFmt numFmtId="179" formatCode="_ * #,##0.0_ ;_ * \-#,##0.0_ ;_ * &quot;-&quot;??_ ;_ @_ "/>
    <numFmt numFmtId="180" formatCode="#,##0.00_ "/>
    <numFmt numFmtId="181" formatCode="yyyy&quot;年&quot;mm&quot;月&quot;dd&quot;日&quot;"/>
  </numFmts>
  <fonts count="64">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0"/>
    </font>
    <font>
      <sz val="10"/>
      <name val="宋体"/>
      <charset val="0"/>
    </font>
    <font>
      <sz val="10"/>
      <name val="SimSun"/>
      <charset val="0"/>
    </font>
    <font>
      <sz val="9"/>
      <name val="simhei"/>
      <charset val="0"/>
    </font>
    <font>
      <b/>
      <sz val="15"/>
      <name val="宋体"/>
      <charset val="134"/>
    </font>
    <font>
      <sz val="11"/>
      <name val="宋体"/>
      <charset val="134"/>
    </font>
    <font>
      <sz val="10"/>
      <name val="宋体"/>
      <charset val="134"/>
    </font>
    <font>
      <sz val="9"/>
      <name val="宋体"/>
      <charset val="134"/>
    </font>
    <font>
      <sz val="9"/>
      <name val="Times New Roman"/>
      <charset val="0"/>
    </font>
    <font>
      <sz val="10"/>
      <name val="Times New Roman"/>
      <charset val="0"/>
    </font>
    <font>
      <b/>
      <sz val="9"/>
      <name val="宋体"/>
      <charset val="134"/>
    </font>
    <font>
      <sz val="10"/>
      <name val="宋体"/>
      <charset val="134"/>
      <scheme val="major"/>
    </font>
    <font>
      <sz val="10"/>
      <color rgb="FF000000"/>
      <name val="宋体"/>
      <charset val="134"/>
    </font>
    <font>
      <sz val="10"/>
      <color indexed="8"/>
      <name val="宋体"/>
      <charset val="134"/>
    </font>
    <font>
      <sz val="12"/>
      <name val="Times New Roman"/>
      <charset val="0"/>
    </font>
    <font>
      <sz val="10"/>
      <color rgb="FF000000"/>
      <name val="宋体"/>
      <charset val="134"/>
      <scheme val="minor"/>
    </font>
    <font>
      <sz val="10"/>
      <color rgb="FF000000"/>
      <name val="Times New Roman"/>
      <charset val="134"/>
    </font>
    <font>
      <sz val="10"/>
      <color rgb="FF000000"/>
      <name val="方正仿宋_GBK"/>
      <charset val="134"/>
    </font>
    <font>
      <sz val="9"/>
      <name val="simhei"/>
      <charset val="134"/>
    </font>
    <font>
      <b/>
      <sz val="11"/>
      <name val="宋体"/>
      <charset val="134"/>
    </font>
    <font>
      <b/>
      <sz val="11"/>
      <color indexed="8"/>
      <name val="宋体"/>
      <charset val="1"/>
      <scheme val="minor"/>
    </font>
    <font>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b/>
      <sz val="9"/>
      <color rgb="FF000000"/>
      <name val="SimSun"/>
      <charset val="134"/>
    </font>
    <font>
      <b/>
      <sz val="9"/>
      <name val="SimSun"/>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仿宋_GB2312"/>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4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indexed="0"/>
      </bottom>
      <diagonal/>
    </border>
    <border>
      <left/>
      <right/>
      <top style="thin">
        <color auto="1"/>
      </top>
      <bottom style="thin">
        <color indexed="0"/>
      </bottom>
      <diagonal/>
    </border>
    <border>
      <left/>
      <right style="thin">
        <color indexed="0"/>
      </right>
      <top style="thin">
        <color auto="1"/>
      </top>
      <bottom style="thin">
        <color indexed="0"/>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42" fillId="0" borderId="0" applyFont="0" applyFill="0" applyBorder="0" applyAlignment="0" applyProtection="0">
      <alignment vertical="center"/>
    </xf>
    <xf numFmtId="0" fontId="47" fillId="7" borderId="0" applyNumberFormat="0" applyBorder="0" applyAlignment="0" applyProtection="0">
      <alignment vertical="center"/>
    </xf>
    <xf numFmtId="0" fontId="51" fillId="10" borderId="33" applyNumberFormat="0" applyAlignment="0" applyProtection="0">
      <alignment vertical="center"/>
    </xf>
    <xf numFmtId="44" fontId="42" fillId="0" borderId="0" applyFont="0" applyFill="0" applyBorder="0" applyAlignment="0" applyProtection="0">
      <alignment vertical="center"/>
    </xf>
    <xf numFmtId="41" fontId="42" fillId="0" borderId="0" applyFont="0" applyFill="0" applyBorder="0" applyAlignment="0" applyProtection="0">
      <alignment vertical="center"/>
    </xf>
    <xf numFmtId="0" fontId="47" fillId="4" borderId="0" applyNumberFormat="0" applyBorder="0" applyAlignment="0" applyProtection="0">
      <alignment vertical="center"/>
    </xf>
    <xf numFmtId="0" fontId="49" fillId="8" borderId="0" applyNumberFormat="0" applyBorder="0" applyAlignment="0" applyProtection="0">
      <alignment vertical="center"/>
    </xf>
    <xf numFmtId="43" fontId="42" fillId="0" borderId="0" applyFont="0" applyFill="0" applyBorder="0" applyAlignment="0" applyProtection="0">
      <alignment vertical="center"/>
    </xf>
    <xf numFmtId="0" fontId="46" fillId="12" borderId="0" applyNumberFormat="0" applyBorder="0" applyAlignment="0" applyProtection="0">
      <alignment vertical="center"/>
    </xf>
    <xf numFmtId="0" fontId="52" fillId="0" borderId="0" applyNumberFormat="0" applyFill="0" applyBorder="0" applyAlignment="0" applyProtection="0">
      <alignment vertical="center"/>
    </xf>
    <xf numFmtId="9" fontId="42" fillId="0" borderId="0" applyFont="0" applyFill="0" applyBorder="0" applyAlignment="0" applyProtection="0">
      <alignment vertical="center"/>
    </xf>
    <xf numFmtId="0" fontId="54" fillId="0" borderId="0" applyNumberFormat="0" applyFill="0" applyBorder="0" applyAlignment="0" applyProtection="0">
      <alignment vertical="center"/>
    </xf>
    <xf numFmtId="0" fontId="42" fillId="13" borderId="34" applyNumberFormat="0" applyFont="0" applyAlignment="0" applyProtection="0">
      <alignment vertical="center"/>
    </xf>
    <xf numFmtId="0" fontId="46" fillId="15" borderId="0" applyNumberFormat="0" applyBorder="0" applyAlignment="0" applyProtection="0">
      <alignment vertical="center"/>
    </xf>
    <xf numFmtId="0" fontId="4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3" fillId="0" borderId="32" applyNumberFormat="0" applyFill="0" applyAlignment="0" applyProtection="0">
      <alignment vertical="center"/>
    </xf>
    <xf numFmtId="0" fontId="45" fillId="0" borderId="32" applyNumberFormat="0" applyFill="0" applyAlignment="0" applyProtection="0">
      <alignment vertical="center"/>
    </xf>
    <xf numFmtId="0" fontId="46" fillId="11" borderId="0" applyNumberFormat="0" applyBorder="0" applyAlignment="0" applyProtection="0">
      <alignment vertical="center"/>
    </xf>
    <xf numFmtId="0" fontId="48" fillId="0" borderId="35" applyNumberFormat="0" applyFill="0" applyAlignment="0" applyProtection="0">
      <alignment vertical="center"/>
    </xf>
    <xf numFmtId="0" fontId="46" fillId="17" borderId="0" applyNumberFormat="0" applyBorder="0" applyAlignment="0" applyProtection="0">
      <alignment vertical="center"/>
    </xf>
    <xf numFmtId="0" fontId="57" fillId="19" borderId="36" applyNumberFormat="0" applyAlignment="0" applyProtection="0">
      <alignment vertical="center"/>
    </xf>
    <xf numFmtId="0" fontId="58" fillId="19" borderId="33" applyNumberFormat="0" applyAlignment="0" applyProtection="0">
      <alignment vertical="center"/>
    </xf>
    <xf numFmtId="0" fontId="59" fillId="20" borderId="37" applyNumberFormat="0" applyAlignment="0" applyProtection="0">
      <alignment vertical="center"/>
    </xf>
    <xf numFmtId="0" fontId="47" fillId="22" borderId="0" applyNumberFormat="0" applyBorder="0" applyAlignment="0" applyProtection="0">
      <alignment vertical="center"/>
    </xf>
    <xf numFmtId="0" fontId="46" fillId="25" borderId="0" applyNumberFormat="0" applyBorder="0" applyAlignment="0" applyProtection="0">
      <alignment vertical="center"/>
    </xf>
    <xf numFmtId="0" fontId="60" fillId="0" borderId="38" applyNumberFormat="0" applyFill="0" applyAlignment="0" applyProtection="0">
      <alignment vertical="center"/>
    </xf>
    <xf numFmtId="0" fontId="61" fillId="0" borderId="39" applyNumberFormat="0" applyFill="0" applyAlignment="0" applyProtection="0">
      <alignment vertical="center"/>
    </xf>
    <xf numFmtId="0" fontId="56" fillId="16" borderId="0" applyNumberFormat="0" applyBorder="0" applyAlignment="0" applyProtection="0">
      <alignment vertical="center"/>
    </xf>
    <xf numFmtId="0" fontId="50" fillId="9" borderId="0" applyNumberFormat="0" applyBorder="0" applyAlignment="0" applyProtection="0">
      <alignment vertical="center"/>
    </xf>
    <xf numFmtId="0" fontId="47" fillId="24" borderId="0" applyNumberFormat="0" applyBorder="0" applyAlignment="0" applyProtection="0">
      <alignment vertical="center"/>
    </xf>
    <xf numFmtId="0" fontId="46" fillId="18" borderId="0" applyNumberFormat="0" applyBorder="0" applyAlignment="0" applyProtection="0">
      <alignment vertical="center"/>
    </xf>
    <xf numFmtId="0" fontId="47" fillId="6" borderId="0" applyNumberFormat="0" applyBorder="0" applyAlignment="0" applyProtection="0">
      <alignment vertical="center"/>
    </xf>
    <xf numFmtId="0" fontId="47" fillId="3" borderId="0" applyNumberFormat="0" applyBorder="0" applyAlignment="0" applyProtection="0">
      <alignment vertical="center"/>
    </xf>
    <xf numFmtId="0" fontId="47" fillId="27" borderId="0" applyNumberFormat="0" applyBorder="0" applyAlignment="0" applyProtection="0">
      <alignment vertical="center"/>
    </xf>
    <xf numFmtId="0" fontId="47" fillId="29" borderId="0" applyNumberFormat="0" applyBorder="0" applyAlignment="0" applyProtection="0">
      <alignment vertical="center"/>
    </xf>
    <xf numFmtId="0" fontId="46" fillId="21" borderId="0" applyNumberFormat="0" applyBorder="0" applyAlignment="0" applyProtection="0">
      <alignment vertical="center"/>
    </xf>
    <xf numFmtId="0" fontId="46" fillId="23"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7" fillId="26" borderId="0" applyNumberFormat="0" applyBorder="0" applyAlignment="0" applyProtection="0">
      <alignment vertical="center"/>
    </xf>
    <xf numFmtId="0" fontId="46" fillId="28" borderId="0" applyNumberFormat="0" applyBorder="0" applyAlignment="0" applyProtection="0">
      <alignment vertical="center"/>
    </xf>
    <xf numFmtId="0" fontId="46" fillId="14" borderId="0" applyNumberFormat="0" applyBorder="0" applyAlignment="0" applyProtection="0">
      <alignment vertical="center"/>
    </xf>
    <xf numFmtId="0" fontId="47" fillId="5" borderId="0" applyNumberFormat="0" applyBorder="0" applyAlignment="0" applyProtection="0">
      <alignment vertical="center"/>
    </xf>
    <xf numFmtId="0" fontId="46" fillId="2" borderId="0" applyNumberFormat="0" applyBorder="0" applyAlignment="0" applyProtection="0">
      <alignment vertical="center"/>
    </xf>
    <xf numFmtId="0" fontId="4" fillId="0" borderId="0"/>
  </cellStyleXfs>
  <cellXfs count="328">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 fontId="8" fillId="0" borderId="2"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4" fontId="6" fillId="0" borderId="2" xfId="0" applyNumberFormat="1" applyFont="1" applyFill="1" applyBorder="1" applyAlignment="1">
      <alignment horizontal="righ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1" fillId="0" borderId="0" xfId="0" applyFont="1" applyFill="1" applyBorder="1" applyAlignment="1">
      <alignment horizontal="center" vertical="center"/>
    </xf>
    <xf numFmtId="0" fontId="12" fillId="0" borderId="4" xfId="0" applyFont="1" applyFill="1" applyBorder="1" applyAlignment="1">
      <alignment horizontal="center" vertical="center"/>
    </xf>
    <xf numFmtId="49"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xf>
    <xf numFmtId="176" fontId="12" fillId="0" borderId="4" xfId="0" applyNumberFormat="1" applyFont="1" applyFill="1" applyBorder="1" applyAlignment="1" applyProtection="1">
      <alignment horizontal="left" vertical="center"/>
    </xf>
    <xf numFmtId="0" fontId="12" fillId="0" borderId="4" xfId="0" applyNumberFormat="1" applyFont="1" applyFill="1" applyBorder="1" applyAlignment="1" applyProtection="1">
      <alignment horizontal="center" vertical="center"/>
    </xf>
    <xf numFmtId="3" fontId="12" fillId="0" borderId="4" xfId="0" applyNumberFormat="1" applyFont="1" applyFill="1" applyBorder="1" applyAlignment="1" applyProtection="1">
      <alignment horizontal="left" vertical="center"/>
    </xf>
    <xf numFmtId="49" fontId="12" fillId="0" borderId="4" xfId="0" applyNumberFormat="1" applyFont="1" applyFill="1" applyBorder="1" applyAlignment="1" applyProtection="1">
      <alignment horizontal="left" vertical="center" wrapText="1"/>
    </xf>
    <xf numFmtId="0" fontId="6" fillId="0" borderId="4" xfId="0" applyFont="1" applyFill="1" applyBorder="1" applyAlignment="1">
      <alignment horizontal="justify" vertical="center" wrapText="1"/>
    </xf>
    <xf numFmtId="0" fontId="13"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xf>
    <xf numFmtId="0" fontId="10" fillId="0" borderId="18" xfId="0" applyFont="1" applyFill="1" applyBorder="1" applyAlignment="1">
      <alignment horizontal="center" vertical="center" wrapText="1"/>
    </xf>
    <xf numFmtId="4" fontId="12" fillId="0" borderId="4"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wrapText="1"/>
    </xf>
    <xf numFmtId="0" fontId="15" fillId="0" borderId="4" xfId="0" applyNumberFormat="1" applyFont="1" applyFill="1" applyBorder="1" applyAlignment="1" applyProtection="1">
      <alignment horizontal="center" vertical="center" wrapText="1"/>
    </xf>
    <xf numFmtId="9" fontId="15" fillId="0" borderId="4"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xf>
    <xf numFmtId="0" fontId="10" fillId="0" borderId="1" xfId="0" applyFont="1" applyFill="1" applyBorder="1" applyAlignment="1">
      <alignment vertical="center" wrapText="1"/>
    </xf>
    <xf numFmtId="0" fontId="16"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7" fillId="0" borderId="9" xfId="0" applyNumberFormat="1" applyFont="1" applyFill="1" applyBorder="1" applyAlignment="1" applyProtection="1">
      <alignment horizontal="center" vertical="center" wrapText="1"/>
    </xf>
    <xf numFmtId="0" fontId="7" fillId="0" borderId="19"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177" fontId="12" fillId="0" borderId="4" xfId="0" applyNumberFormat="1" applyFont="1" applyFill="1" applyBorder="1" applyAlignment="1" applyProtection="1">
      <alignment horizontal="center" vertical="center"/>
    </xf>
    <xf numFmtId="3" fontId="12" fillId="0" borderId="4" xfId="0" applyNumberFormat="1" applyFont="1" applyFill="1" applyBorder="1" applyAlignment="1" applyProtection="1">
      <alignment horizontal="center" vertical="center"/>
    </xf>
    <xf numFmtId="0" fontId="17" fillId="0" borderId="4" xfId="0" applyNumberFormat="1" applyFont="1" applyFill="1" applyBorder="1" applyAlignment="1" applyProtection="1">
      <alignment horizontal="center" vertical="center"/>
    </xf>
    <xf numFmtId="0" fontId="17" fillId="0" borderId="4" xfId="0" applyFont="1" applyFill="1" applyBorder="1" applyAlignment="1">
      <alignment horizontal="center" vertical="center"/>
    </xf>
    <xf numFmtId="0" fontId="17" fillId="0" borderId="13" xfId="0" applyNumberFormat="1" applyFont="1" applyFill="1" applyBorder="1" applyAlignment="1" applyProtection="1">
      <alignment horizontal="center" vertical="center"/>
    </xf>
    <xf numFmtId="0" fontId="17" fillId="0" borderId="4"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9"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xf>
    <xf numFmtId="49" fontId="17" fillId="0" borderId="4" xfId="0" applyNumberFormat="1" applyFont="1" applyFill="1" applyBorder="1" applyAlignment="1" applyProtection="1">
      <alignment horizontal="center" vertical="center" wrapText="1"/>
    </xf>
    <xf numFmtId="0" fontId="17" fillId="0" borderId="4"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7" fillId="0" borderId="9" xfId="0" applyNumberFormat="1" applyFont="1" applyFill="1" applyBorder="1" applyAlignment="1" applyProtection="1">
      <alignment horizontal="center" vertical="center"/>
    </xf>
    <xf numFmtId="0" fontId="17" fillId="0" borderId="10" xfId="0" applyNumberFormat="1" applyFont="1" applyFill="1" applyBorder="1" applyAlignment="1" applyProtection="1">
      <alignment horizontal="center" vertical="center"/>
    </xf>
    <xf numFmtId="0" fontId="17" fillId="0" borderId="19"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center" vertical="center" wrapText="1"/>
    </xf>
    <xf numFmtId="9" fontId="17" fillId="0" borderId="4"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wrapText="1"/>
    </xf>
    <xf numFmtId="178" fontId="12" fillId="0" borderId="9" xfId="0" applyNumberFormat="1" applyFont="1" applyFill="1" applyBorder="1" applyAlignment="1" applyProtection="1">
      <alignment horizontal="center" vertical="center"/>
    </xf>
    <xf numFmtId="178" fontId="12" fillId="0" borderId="1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left" vertical="center"/>
    </xf>
    <xf numFmtId="0" fontId="12" fillId="0" borderId="19" xfId="0" applyNumberFormat="1" applyFont="1" applyFill="1" applyBorder="1" applyAlignment="1" applyProtection="1">
      <alignment horizontal="left" vertical="center"/>
    </xf>
    <xf numFmtId="9" fontId="12" fillId="0" borderId="9" xfId="0" applyNumberFormat="1" applyFont="1" applyFill="1" applyBorder="1" applyAlignment="1" applyProtection="1">
      <alignment horizontal="center" vertical="center" wrapText="1"/>
    </xf>
    <xf numFmtId="9" fontId="12" fillId="0" borderId="19" xfId="0" applyNumberFormat="1" applyFont="1" applyFill="1" applyBorder="1" applyAlignment="1" applyProtection="1">
      <alignment horizontal="center" vertical="center" wrapText="1"/>
    </xf>
    <xf numFmtId="0" fontId="12" fillId="0" borderId="9"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8" fillId="0" borderId="12" xfId="0" applyFont="1" applyFill="1" applyBorder="1" applyAlignment="1">
      <alignment horizontal="center" vertical="center" wrapText="1"/>
    </xf>
    <xf numFmtId="9" fontId="18" fillId="0" borderId="20" xfId="0" applyNumberFormat="1" applyFont="1" applyFill="1" applyBorder="1" applyAlignment="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8" fillId="0" borderId="20" xfId="0" applyFont="1" applyFill="1" applyBorder="1" applyAlignment="1">
      <alignment horizontal="center" vertical="center" wrapText="1"/>
    </xf>
    <xf numFmtId="178" fontId="12" fillId="0" borderId="10" xfId="0" applyNumberFormat="1" applyFont="1" applyFill="1" applyBorder="1" applyAlignment="1" applyProtection="1">
      <alignment horizontal="left" vertical="center"/>
    </xf>
    <xf numFmtId="0" fontId="12" fillId="0" borderId="10" xfId="0" applyNumberFormat="1" applyFont="1" applyFill="1" applyBorder="1" applyAlignment="1" applyProtection="1">
      <alignment horizontal="left" vertical="center"/>
    </xf>
    <xf numFmtId="9" fontId="12" fillId="0" borderId="10"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9" fontId="18" fillId="0" borderId="12" xfId="0" applyNumberFormat="1" applyFont="1" applyFill="1" applyBorder="1" applyAlignment="1">
      <alignment horizontal="center" vertical="center" wrapText="1"/>
    </xf>
    <xf numFmtId="0" fontId="18" fillId="0" borderId="4" xfId="0" applyNumberFormat="1" applyFont="1" applyFill="1" applyBorder="1" applyAlignment="1" applyProtection="1">
      <alignment horizontal="center" vertical="center" wrapText="1"/>
    </xf>
    <xf numFmtId="0" fontId="18" fillId="0" borderId="9" xfId="0" applyNumberFormat="1" applyFont="1" applyFill="1" applyBorder="1" applyAlignment="1" applyProtection="1">
      <alignment horizontal="center" vertical="center" wrapText="1"/>
    </xf>
    <xf numFmtId="0" fontId="18" fillId="0" borderId="19" xfId="0" applyNumberFormat="1" applyFont="1" applyFill="1" applyBorder="1" applyAlignment="1" applyProtection="1">
      <alignment horizontal="center" vertical="center" wrapText="1"/>
    </xf>
    <xf numFmtId="0" fontId="18" fillId="0" borderId="4" xfId="49" applyNumberFormat="1" applyFont="1" applyFill="1" applyBorder="1" applyAlignment="1">
      <alignment horizontal="center" vertical="center" wrapText="1"/>
    </xf>
    <xf numFmtId="0" fontId="12" fillId="0" borderId="4" xfId="49" applyNumberFormat="1" applyFont="1" applyFill="1" applyBorder="1" applyAlignment="1">
      <alignment horizontal="center" vertical="center" wrapText="1"/>
    </xf>
    <xf numFmtId="0" fontId="18" fillId="0" borderId="9" xfId="0" applyNumberFormat="1" applyFont="1" applyFill="1" applyBorder="1" applyAlignment="1">
      <alignment horizontal="center" vertical="center" wrapText="1"/>
    </xf>
    <xf numFmtId="0" fontId="18" fillId="0" borderId="19" xfId="0" applyNumberFormat="1" applyFont="1" applyFill="1" applyBorder="1" applyAlignment="1">
      <alignment horizontal="center" vertical="center" wrapText="1"/>
    </xf>
    <xf numFmtId="0" fontId="18" fillId="0" borderId="10" xfId="0" applyNumberFormat="1" applyFont="1" applyFill="1" applyBorder="1" applyAlignment="1" applyProtection="1">
      <alignment horizontal="center" vertical="center" wrapText="1"/>
    </xf>
    <xf numFmtId="0" fontId="18" fillId="0" borderId="10" xfId="0" applyNumberFormat="1" applyFont="1" applyFill="1" applyBorder="1" applyAlignment="1">
      <alignment horizontal="center" vertical="center" wrapText="1"/>
    </xf>
    <xf numFmtId="179" fontId="12" fillId="0" borderId="4" xfId="8" applyNumberFormat="1" applyFont="1" applyFill="1" applyBorder="1" applyAlignment="1" applyProtection="1">
      <alignment horizontal="center" vertical="center"/>
    </xf>
    <xf numFmtId="9" fontId="12" fillId="0" borderId="5" xfId="0" applyNumberFormat="1" applyFont="1" applyFill="1" applyBorder="1" applyAlignment="1" applyProtection="1">
      <alignment horizontal="center" vertical="center" wrapText="1"/>
    </xf>
    <xf numFmtId="9" fontId="12" fillId="0" borderId="21" xfId="0" applyNumberFormat="1" applyFont="1" applyFill="1" applyBorder="1" applyAlignment="1" applyProtection="1">
      <alignment horizontal="center" vertical="center" wrapText="1"/>
    </xf>
    <xf numFmtId="0" fontId="18" fillId="0" borderId="4" xfId="0" applyFont="1" applyFill="1" applyBorder="1" applyAlignment="1">
      <alignment horizontal="center" vertical="center" wrapText="1"/>
    </xf>
    <xf numFmtId="9" fontId="18" fillId="0" borderId="9" xfId="0" applyNumberFormat="1" applyFont="1" applyFill="1" applyBorder="1" applyAlignment="1">
      <alignment horizontal="center" vertical="center" wrapText="1"/>
    </xf>
    <xf numFmtId="9" fontId="18" fillId="0" borderId="19" xfId="0" applyNumberFormat="1" applyFont="1" applyFill="1" applyBorder="1" applyAlignment="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21" xfId="0" applyNumberFormat="1" applyFont="1" applyFill="1" applyBorder="1" applyAlignment="1" applyProtection="1">
      <alignment horizontal="center" vertical="center" wrapText="1"/>
    </xf>
    <xf numFmtId="0" fontId="12" fillId="0" borderId="22" xfId="0"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12" fillId="0" borderId="24" xfId="0" applyNumberFormat="1" applyFont="1" applyFill="1" applyBorder="1" applyAlignment="1" applyProtection="1">
      <alignment horizontal="center" vertical="center" wrapText="1"/>
    </xf>
    <xf numFmtId="0" fontId="18" fillId="0" borderId="9" xfId="0" applyFont="1" applyFill="1" applyBorder="1" applyAlignment="1">
      <alignment horizontal="center" vertical="center" wrapText="1"/>
    </xf>
    <xf numFmtId="0" fontId="18" fillId="0" borderId="19" xfId="0" applyFont="1" applyFill="1" applyBorder="1" applyAlignment="1">
      <alignment horizontal="center" vertical="center" wrapText="1"/>
    </xf>
    <xf numFmtId="9" fontId="12" fillId="0" borderId="6" xfId="0" applyNumberFormat="1" applyFont="1" applyFill="1" applyBorder="1" applyAlignment="1" applyProtection="1">
      <alignment horizontal="center" vertical="center" wrapText="1"/>
    </xf>
    <xf numFmtId="9" fontId="18" fillId="0" borderId="10" xfId="0" applyNumberFormat="1" applyFont="1" applyFill="1" applyBorder="1" applyAlignment="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25" xfId="0" applyNumberFormat="1" applyFont="1" applyFill="1" applyBorder="1" applyAlignment="1" applyProtection="1">
      <alignment horizontal="center" vertical="center" wrapText="1"/>
    </xf>
    <xf numFmtId="0" fontId="18" fillId="0" borderId="10"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0" fontId="12" fillId="0" borderId="19"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180" fontId="12" fillId="0" borderId="4" xfId="0" applyNumberFormat="1" applyFont="1" applyFill="1" applyBorder="1" applyAlignment="1" applyProtection="1">
      <alignment horizontal="center" vertical="center"/>
    </xf>
    <xf numFmtId="0" fontId="12" fillId="0" borderId="4" xfId="49" applyFont="1" applyFill="1" applyBorder="1" applyAlignment="1">
      <alignment horizontal="left" vertical="center" wrapText="1"/>
    </xf>
    <xf numFmtId="9" fontId="12" fillId="0" borderId="4" xfId="0" applyNumberFormat="1" applyFont="1" applyFill="1" applyBorder="1" applyAlignment="1" applyProtection="1">
      <alignment horizontal="center" vertical="center" wrapText="1"/>
    </xf>
    <xf numFmtId="9" fontId="7" fillId="0" borderId="4" xfId="0" applyNumberFormat="1" applyFont="1" applyFill="1" applyBorder="1" applyAlignment="1" applyProtection="1">
      <alignment horizontal="center" vertical="center" wrapText="1"/>
    </xf>
    <xf numFmtId="9" fontId="19" fillId="0" borderId="9" xfId="0" applyNumberFormat="1" applyFont="1" applyFill="1" applyBorder="1" applyAlignment="1" applyProtection="1">
      <alignment horizontal="center" vertical="center" wrapText="1"/>
    </xf>
    <xf numFmtId="9" fontId="19" fillId="0" borderId="19" xfId="0" applyNumberFormat="1"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9" fontId="19" fillId="0" borderId="10" xfId="0" applyNumberFormat="1" applyFont="1" applyFill="1" applyBorder="1" applyAlignment="1" applyProtection="1">
      <alignment horizontal="center" vertical="center" wrapText="1"/>
    </xf>
    <xf numFmtId="0" fontId="1"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2" fillId="0" borderId="4" xfId="49" applyFont="1" applyFill="1" applyBorder="1" applyAlignment="1">
      <alignment horizontal="center" vertical="center" wrapText="1"/>
    </xf>
    <xf numFmtId="9" fontId="20" fillId="0" borderId="9" xfId="0" applyNumberFormat="1" applyFont="1" applyFill="1" applyBorder="1" applyAlignment="1">
      <alignment horizontal="center" vertical="center" wrapText="1"/>
    </xf>
    <xf numFmtId="9" fontId="20" fillId="0" borderId="19" xfId="0" applyNumberFormat="1" applyFont="1" applyFill="1" applyBorder="1" applyAlignment="1">
      <alignment horizontal="center" vertical="center" wrapText="1"/>
    </xf>
    <xf numFmtId="9" fontId="20" fillId="0" borderId="10" xfId="0" applyNumberFormat="1" applyFont="1" applyFill="1" applyBorder="1" applyAlignment="1">
      <alignment horizontal="center" vertical="center" wrapText="1"/>
    </xf>
    <xf numFmtId="0" fontId="19" fillId="0" borderId="0" xfId="0" applyFont="1" applyFill="1" applyBorder="1" applyAlignment="1">
      <alignment vertical="center"/>
    </xf>
    <xf numFmtId="0" fontId="1" fillId="0" borderId="4" xfId="0" applyFont="1" applyFill="1" applyBorder="1" applyAlignment="1">
      <alignment horizontal="center" vertical="center"/>
    </xf>
    <xf numFmtId="0" fontId="21" fillId="0" borderId="4" xfId="0" applyFont="1" applyFill="1" applyBorder="1" applyAlignment="1">
      <alignment horizontal="center" vertical="center" wrapText="1"/>
    </xf>
    <xf numFmtId="9" fontId="21" fillId="0"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2" fillId="0" borderId="14" xfId="0" applyNumberFormat="1" applyFont="1" applyFill="1" applyBorder="1" applyAlignment="1" applyProtection="1">
      <alignment horizontal="center" vertical="center" wrapText="1"/>
    </xf>
    <xf numFmtId="0" fontId="13" fillId="0" borderId="4" xfId="0" applyFont="1" applyFill="1" applyBorder="1" applyAlignment="1">
      <alignment horizontal="center" vertical="center"/>
    </xf>
    <xf numFmtId="0" fontId="0" fillId="0" borderId="0" xfId="0" applyFont="1" applyAlignment="1">
      <alignment horizontal="center" vertical="center"/>
    </xf>
    <xf numFmtId="0" fontId="13" fillId="0" borderId="1" xfId="0" applyFont="1" applyBorder="1">
      <alignment vertical="center"/>
    </xf>
    <xf numFmtId="0" fontId="24" fillId="0" borderId="0" xfId="0" applyFont="1" applyBorder="1" applyAlignment="1">
      <alignment vertical="center" wrapText="1"/>
    </xf>
    <xf numFmtId="0" fontId="13" fillId="0" borderId="1" xfId="0" applyFont="1" applyBorder="1" applyAlignment="1">
      <alignment vertical="center" wrapText="1"/>
    </xf>
    <xf numFmtId="0" fontId="13" fillId="0" borderId="26" xfId="0" applyFont="1" applyBorder="1">
      <alignment vertical="center"/>
    </xf>
    <xf numFmtId="0" fontId="11" fillId="0" borderId="26" xfId="0" applyFont="1" applyBorder="1" applyAlignment="1">
      <alignment horizontal="left" vertical="center"/>
    </xf>
    <xf numFmtId="0" fontId="13" fillId="0" borderId="16" xfId="0" applyFont="1" applyBorder="1">
      <alignment vertical="center"/>
    </xf>
    <xf numFmtId="0" fontId="25" fillId="0" borderId="4" xfId="0" applyFont="1" applyFill="1" applyBorder="1" applyAlignment="1">
      <alignment horizontal="center" vertical="center"/>
    </xf>
    <xf numFmtId="0" fontId="13" fillId="0" borderId="16" xfId="0" applyFont="1" applyBorder="1" applyAlignment="1">
      <alignment vertical="center" wrapText="1"/>
    </xf>
    <xf numFmtId="0" fontId="16" fillId="0" borderId="16" xfId="0" applyFont="1" applyBorder="1">
      <alignment vertical="center"/>
    </xf>
    <xf numFmtId="4" fontId="25" fillId="0" borderId="4" xfId="0" applyNumberFormat="1" applyFont="1" applyFill="1" applyBorder="1" applyAlignment="1">
      <alignment horizontal="right" vertical="center"/>
    </xf>
    <xf numFmtId="0" fontId="13" fillId="0" borderId="16" xfId="0" applyFont="1" applyBorder="1" applyAlignment="1">
      <alignment horizontal="center" vertical="center" wrapText="1"/>
    </xf>
    <xf numFmtId="0" fontId="11" fillId="0" borderId="4" xfId="0" applyFont="1" applyFill="1" applyBorder="1" applyAlignment="1">
      <alignment horizontal="center" vertical="center"/>
    </xf>
    <xf numFmtId="4" fontId="11" fillId="0" borderId="4" xfId="0" applyNumberFormat="1" applyFont="1" applyFill="1" applyBorder="1" applyAlignment="1">
      <alignment horizontal="center" vertical="center"/>
    </xf>
    <xf numFmtId="0" fontId="11" fillId="0" borderId="4" xfId="0" applyFont="1" applyFill="1" applyBorder="1" applyAlignment="1">
      <alignment horizontal="left" vertical="center"/>
    </xf>
    <xf numFmtId="4" fontId="11" fillId="0" borderId="4" xfId="0" applyNumberFormat="1" applyFont="1" applyFill="1" applyBorder="1" applyAlignment="1">
      <alignment horizontal="right" vertical="center"/>
    </xf>
    <xf numFmtId="0" fontId="13" fillId="0" borderId="27" xfId="0" applyFont="1" applyBorder="1">
      <alignment vertical="center"/>
    </xf>
    <xf numFmtId="0" fontId="13" fillId="0" borderId="27" xfId="0" applyFont="1" applyBorder="1" applyAlignment="1">
      <alignment vertical="center" wrapText="1"/>
    </xf>
    <xf numFmtId="0" fontId="11" fillId="0" borderId="1" xfId="0" applyFont="1" applyBorder="1" applyAlignment="1">
      <alignment horizontal="right" vertical="center" wrapText="1"/>
    </xf>
    <xf numFmtId="0" fontId="11" fillId="0" borderId="26" xfId="0" applyFont="1" applyBorder="1" applyAlignment="1">
      <alignment horizontal="center" vertical="center"/>
    </xf>
    <xf numFmtId="0" fontId="13" fillId="0" borderId="28" xfId="0" applyFont="1" applyBorder="1">
      <alignment vertical="center"/>
    </xf>
    <xf numFmtId="0" fontId="13" fillId="0" borderId="17" xfId="0" applyFont="1" applyBorder="1">
      <alignment vertical="center"/>
    </xf>
    <xf numFmtId="0" fontId="13" fillId="0" borderId="17" xfId="0" applyFont="1" applyBorder="1" applyAlignment="1">
      <alignment vertical="center" wrapText="1"/>
    </xf>
    <xf numFmtId="0" fontId="16" fillId="0" borderId="17" xfId="0" applyFont="1" applyBorder="1" applyAlignment="1">
      <alignment vertical="center" wrapText="1"/>
    </xf>
    <xf numFmtId="0" fontId="13" fillId="0" borderId="17" xfId="0" applyFont="1" applyBorder="1" applyAlignment="1">
      <alignment horizontal="center" vertical="center"/>
    </xf>
    <xf numFmtId="0" fontId="13" fillId="0" borderId="29" xfId="0" applyFont="1" applyBorder="1" applyAlignment="1">
      <alignment vertical="center" wrapText="1"/>
    </xf>
    <xf numFmtId="0" fontId="25" fillId="0" borderId="4" xfId="0" applyFont="1" applyFill="1" applyBorder="1" applyAlignment="1">
      <alignment horizontal="center" vertical="center" wrapText="1"/>
    </xf>
    <xf numFmtId="0" fontId="16" fillId="0" borderId="16" xfId="0" applyFont="1" applyBorder="1" applyAlignment="1">
      <alignment horizontal="center" vertical="center"/>
    </xf>
    <xf numFmtId="49" fontId="11" fillId="0" borderId="4" xfId="0" applyNumberFormat="1" applyFont="1" applyFill="1" applyBorder="1" applyAlignment="1" applyProtection="1">
      <alignment horizontal="center" vertical="center" wrapText="1"/>
    </xf>
    <xf numFmtId="0" fontId="16" fillId="0" borderId="17" xfId="0" applyFont="1" applyBorder="1" applyAlignment="1">
      <alignment horizontal="center" vertical="center" wrapText="1"/>
    </xf>
    <xf numFmtId="0" fontId="26" fillId="0" borderId="0" xfId="0" applyFont="1" applyFill="1">
      <alignment vertical="center"/>
    </xf>
    <xf numFmtId="0" fontId="26" fillId="0" borderId="0" xfId="0" applyFont="1" applyFill="1" applyAlignment="1">
      <alignment vertical="center" wrapText="1"/>
    </xf>
    <xf numFmtId="0" fontId="0" fillId="0" borderId="0" xfId="0" applyFont="1" applyFill="1">
      <alignment vertical="center"/>
    </xf>
    <xf numFmtId="49" fontId="0" fillId="0" borderId="0" xfId="0" applyNumberFormat="1" applyFont="1" applyFill="1">
      <alignment vertical="center"/>
    </xf>
    <xf numFmtId="0" fontId="13" fillId="0" borderId="1" xfId="0" applyFont="1" applyFill="1" applyBorder="1">
      <alignment vertical="center"/>
    </xf>
    <xf numFmtId="49" fontId="2" fillId="0" borderId="1" xfId="0" applyNumberFormat="1" applyFont="1" applyFill="1" applyBorder="1">
      <alignment vertical="center"/>
    </xf>
    <xf numFmtId="0" fontId="24" fillId="0" borderId="0" xfId="0" applyFont="1" applyFill="1" applyBorder="1" applyAlignment="1">
      <alignment vertical="center" wrapText="1"/>
    </xf>
    <xf numFmtId="0" fontId="11" fillId="0" borderId="1" xfId="0" applyFont="1" applyFill="1" applyBorder="1" applyAlignment="1">
      <alignment horizontal="right" vertical="center" wrapText="1"/>
    </xf>
    <xf numFmtId="0" fontId="13" fillId="0" borderId="16" xfId="0" applyFont="1" applyFill="1" applyBorder="1">
      <alignment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13" fillId="0" borderId="26" xfId="0" applyFont="1" applyFill="1" applyBorder="1">
      <alignment vertical="center"/>
    </xf>
    <xf numFmtId="0" fontId="11" fillId="0" borderId="26" xfId="0" applyFont="1" applyFill="1" applyBorder="1" applyAlignment="1">
      <alignment horizontal="left" vertical="center"/>
    </xf>
    <xf numFmtId="49" fontId="11" fillId="0" borderId="26" xfId="0" applyNumberFormat="1" applyFont="1" applyFill="1" applyBorder="1" applyAlignment="1">
      <alignment horizontal="left" vertical="center"/>
    </xf>
    <xf numFmtId="0" fontId="11" fillId="0" borderId="26" xfId="0" applyFont="1" applyFill="1" applyBorder="1" applyAlignment="1">
      <alignment horizontal="center" vertical="center"/>
    </xf>
    <xf numFmtId="0" fontId="13" fillId="0" borderId="28" xfId="0" applyFont="1" applyFill="1" applyBorder="1">
      <alignment vertical="center"/>
    </xf>
    <xf numFmtId="0" fontId="13" fillId="0" borderId="16" xfId="0" applyFont="1" applyFill="1" applyBorder="1" applyAlignment="1">
      <alignment vertical="center" wrapText="1"/>
    </xf>
    <xf numFmtId="49" fontId="25" fillId="0" borderId="4" xfId="0" applyNumberFormat="1" applyFont="1" applyFill="1" applyBorder="1" applyAlignment="1">
      <alignment horizontal="center" vertical="center"/>
    </xf>
    <xf numFmtId="0" fontId="13" fillId="0" borderId="17" xfId="0" applyFont="1" applyFill="1" applyBorder="1">
      <alignment vertical="center"/>
    </xf>
    <xf numFmtId="0" fontId="13" fillId="0" borderId="17" xfId="0" applyFont="1" applyFill="1" applyBorder="1" applyAlignment="1">
      <alignment vertical="center" wrapText="1"/>
    </xf>
    <xf numFmtId="0" fontId="16" fillId="0" borderId="16" xfId="0" applyFont="1" applyFill="1" applyBorder="1">
      <alignment vertical="center"/>
    </xf>
    <xf numFmtId="0" fontId="16" fillId="0" borderId="17" xfId="0" applyFont="1" applyFill="1" applyBorder="1" applyAlignment="1">
      <alignment vertical="center" wrapText="1"/>
    </xf>
    <xf numFmtId="49" fontId="11" fillId="0" borderId="4" xfId="0" applyNumberFormat="1" applyFont="1" applyFill="1" applyBorder="1" applyAlignment="1">
      <alignment horizontal="center" vertical="center"/>
    </xf>
    <xf numFmtId="0" fontId="16" fillId="0" borderId="16" xfId="0" applyFont="1" applyFill="1" applyBorder="1" applyAlignment="1">
      <alignment vertical="center" wrapText="1"/>
    </xf>
    <xf numFmtId="49" fontId="25" fillId="0" borderId="4" xfId="0" applyNumberFormat="1" applyFont="1" applyFill="1" applyBorder="1" applyAlignment="1">
      <alignment horizontal="center" vertical="center" wrapText="1"/>
    </xf>
    <xf numFmtId="4" fontId="25" fillId="0" borderId="4" xfId="0" applyNumberFormat="1" applyFont="1" applyFill="1" applyBorder="1" applyAlignment="1">
      <alignment horizontal="right" vertical="center" wrapText="1"/>
    </xf>
    <xf numFmtId="0" fontId="0" fillId="0" borderId="0" xfId="0" applyFont="1" applyFill="1" applyAlignment="1">
      <alignment vertical="center"/>
    </xf>
    <xf numFmtId="0" fontId="26" fillId="0" borderId="0" xfId="0" applyFont="1" applyFill="1" applyAlignment="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Alignment="1">
      <alignment horizontal="right" vertical="center"/>
    </xf>
    <xf numFmtId="0" fontId="27" fillId="0" borderId="1" xfId="0" applyFont="1" applyFill="1" applyBorder="1" applyAlignment="1">
      <alignment vertical="center"/>
    </xf>
    <xf numFmtId="0" fontId="27" fillId="0" borderId="1" xfId="0" applyFont="1" applyFill="1" applyBorder="1" applyAlignment="1">
      <alignment horizontal="center" vertical="center"/>
    </xf>
    <xf numFmtId="49" fontId="27" fillId="0" borderId="1" xfId="0" applyNumberFormat="1" applyFont="1" applyFill="1" applyBorder="1" applyAlignment="1">
      <alignment horizontal="center"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right" vertical="center"/>
    </xf>
    <xf numFmtId="0" fontId="30" fillId="0" borderId="1" xfId="0" applyFont="1" applyFill="1" applyBorder="1" applyAlignment="1">
      <alignment horizontal="right" vertical="center" wrapText="1"/>
    </xf>
    <xf numFmtId="0" fontId="29" fillId="0" borderId="1" xfId="0" applyFont="1" applyFill="1" applyBorder="1" applyAlignment="1">
      <alignment vertical="center"/>
    </xf>
    <xf numFmtId="0" fontId="31" fillId="0" borderId="1" xfId="0" applyFont="1" applyFill="1" applyBorder="1" applyAlignment="1">
      <alignment horizontal="center" vertical="center"/>
    </xf>
    <xf numFmtId="49" fontId="31" fillId="0" borderId="1" xfId="0" applyNumberFormat="1" applyFont="1" applyFill="1" applyBorder="1" applyAlignment="1">
      <alignment horizontal="center" vertical="center"/>
    </xf>
    <xf numFmtId="0" fontId="31" fillId="0" borderId="1" xfId="0" applyFont="1" applyFill="1" applyBorder="1" applyAlignment="1">
      <alignment horizontal="right" vertical="center"/>
    </xf>
    <xf numFmtId="0" fontId="29" fillId="0" borderId="26" xfId="0" applyFont="1" applyFill="1" applyBorder="1" applyAlignment="1">
      <alignment vertical="center"/>
    </xf>
    <xf numFmtId="0" fontId="27" fillId="0" borderId="26" xfId="0" applyFont="1" applyFill="1" applyBorder="1" applyAlignment="1">
      <alignment horizontal="left" vertical="center"/>
    </xf>
    <xf numFmtId="49" fontId="27" fillId="0" borderId="26" xfId="0" applyNumberFormat="1" applyFont="1" applyFill="1" applyBorder="1" applyAlignment="1">
      <alignment horizontal="left" vertical="center"/>
    </xf>
    <xf numFmtId="0" fontId="29" fillId="0" borderId="26" xfId="0" applyFont="1" applyFill="1" applyBorder="1" applyAlignment="1">
      <alignment horizontal="right" vertical="center"/>
    </xf>
    <xf numFmtId="0" fontId="27" fillId="0" borderId="26" xfId="0" applyFont="1" applyFill="1" applyBorder="1" applyAlignment="1">
      <alignment horizontal="right" vertical="center"/>
    </xf>
    <xf numFmtId="0" fontId="29" fillId="0" borderId="16" xfId="0" applyFont="1" applyFill="1" applyBorder="1" applyAlignment="1">
      <alignment vertical="center"/>
    </xf>
    <xf numFmtId="0" fontId="32" fillId="0" borderId="4" xfId="0" applyFont="1" applyFill="1" applyBorder="1" applyAlignment="1">
      <alignment horizontal="center" vertical="center"/>
    </xf>
    <xf numFmtId="49" fontId="32" fillId="0" borderId="4" xfId="0" applyNumberFormat="1" applyFont="1" applyFill="1" applyBorder="1" applyAlignment="1">
      <alignment horizontal="center" vertical="center"/>
    </xf>
    <xf numFmtId="0" fontId="33" fillId="0" borderId="0" xfId="0" applyFont="1" applyFill="1" applyBorder="1" applyAlignment="1">
      <alignment vertical="center" wrapText="1"/>
    </xf>
    <xf numFmtId="4" fontId="32" fillId="0" borderId="4" xfId="0" applyNumberFormat="1" applyFont="1" applyFill="1" applyBorder="1" applyAlignment="1">
      <alignment horizontal="right" vertical="center"/>
    </xf>
    <xf numFmtId="0" fontId="34" fillId="0" borderId="16" xfId="0" applyFont="1" applyFill="1" applyBorder="1" applyAlignment="1">
      <alignment vertical="center"/>
    </xf>
    <xf numFmtId="0" fontId="32" fillId="0" borderId="4" xfId="0" applyFont="1" applyFill="1" applyBorder="1" applyAlignment="1">
      <alignment horizontal="center" vertical="center" wrapText="1"/>
    </xf>
    <xf numFmtId="49" fontId="32" fillId="0" borderId="4" xfId="0" applyNumberFormat="1" applyFont="1" applyFill="1" applyBorder="1" applyAlignment="1">
      <alignment horizontal="center" vertical="center" wrapText="1"/>
    </xf>
    <xf numFmtId="49" fontId="25" fillId="0" borderId="4" xfId="0" applyNumberFormat="1" applyFont="1" applyFill="1" applyBorder="1" applyAlignment="1" applyProtection="1">
      <alignment horizontal="center" vertical="center" wrapText="1"/>
    </xf>
    <xf numFmtId="0" fontId="27" fillId="0" borderId="4" xfId="0" applyFont="1" applyFill="1" applyBorder="1" applyAlignment="1">
      <alignment horizontal="center" vertical="center" wrapText="1"/>
    </xf>
    <xf numFmtId="49" fontId="27"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xf>
    <xf numFmtId="4" fontId="27" fillId="0" borderId="4" xfId="0" applyNumberFormat="1" applyFont="1" applyFill="1" applyBorder="1" applyAlignment="1">
      <alignment horizontal="right" vertical="center"/>
    </xf>
    <xf numFmtId="0" fontId="27" fillId="0" borderId="13" xfId="0" applyFont="1" applyFill="1" applyBorder="1" applyAlignment="1">
      <alignment horizontal="center" vertical="center"/>
    </xf>
    <xf numFmtId="0" fontId="27" fillId="0" borderId="13" xfId="0" applyFont="1" applyFill="1" applyBorder="1" applyAlignment="1">
      <alignment horizontal="center" vertical="center" wrapText="1"/>
    </xf>
    <xf numFmtId="0" fontId="29" fillId="0" borderId="29" xfId="0" applyFont="1" applyFill="1" applyBorder="1" applyAlignment="1">
      <alignment vertical="center"/>
    </xf>
    <xf numFmtId="0" fontId="29" fillId="0" borderId="4" xfId="0" applyFont="1" applyFill="1" applyBorder="1" applyAlignment="1">
      <alignment horizontal="center" vertical="center"/>
    </xf>
    <xf numFmtId="49" fontId="29" fillId="0" borderId="4" xfId="0" applyNumberFormat="1" applyFont="1" applyFill="1" applyBorder="1" applyAlignment="1">
      <alignment horizontal="center" vertical="center"/>
    </xf>
    <xf numFmtId="0" fontId="0" fillId="0" borderId="4" xfId="0" applyFont="1" applyFill="1" applyBorder="1" applyAlignment="1">
      <alignment horizontal="center" vertical="center"/>
    </xf>
    <xf numFmtId="49" fontId="0" fillId="0" borderId="4" xfId="0" applyNumberFormat="1" applyFont="1" applyFill="1" applyBorder="1" applyAlignment="1">
      <alignment horizontal="center" vertical="center"/>
    </xf>
    <xf numFmtId="4" fontId="0" fillId="0" borderId="4" xfId="0" applyNumberFormat="1" applyFont="1" applyFill="1" applyBorder="1" applyAlignment="1">
      <alignment horizontal="right" vertical="center"/>
    </xf>
    <xf numFmtId="0" fontId="0" fillId="0" borderId="4" xfId="0" applyFont="1" applyFill="1" applyBorder="1" applyAlignment="1">
      <alignment horizontal="right" vertical="center"/>
    </xf>
    <xf numFmtId="0" fontId="26" fillId="0" borderId="4" xfId="0" applyFont="1" applyFill="1" applyBorder="1" applyAlignment="1">
      <alignment horizontal="center" vertical="center"/>
    </xf>
    <xf numFmtId="0" fontId="26" fillId="0" borderId="4" xfId="0" applyFont="1" applyFill="1" applyBorder="1" applyAlignment="1">
      <alignment horizontal="right" vertical="center"/>
    </xf>
    <xf numFmtId="0" fontId="28" fillId="0" borderId="17" xfId="0" applyFont="1" applyFill="1" applyBorder="1" applyAlignment="1">
      <alignment vertical="center" wrapText="1"/>
    </xf>
    <xf numFmtId="0" fontId="35" fillId="0" borderId="17" xfId="0" applyFont="1" applyFill="1" applyBorder="1" applyAlignment="1">
      <alignment vertical="center" wrapText="1"/>
    </xf>
    <xf numFmtId="0" fontId="28" fillId="0" borderId="0" xfId="0" applyFont="1" applyFill="1" applyBorder="1" applyAlignment="1">
      <alignment vertical="center" wrapText="1"/>
    </xf>
    <xf numFmtId="49" fontId="26" fillId="0" borderId="4" xfId="0" applyNumberFormat="1" applyFont="1" applyFill="1" applyBorder="1" applyAlignment="1">
      <alignment horizontal="center" vertical="center"/>
    </xf>
    <xf numFmtId="4" fontId="26" fillId="0" borderId="4" xfId="0" applyNumberFormat="1" applyFont="1" applyFill="1" applyBorder="1" applyAlignment="1">
      <alignment horizontal="right" vertical="center"/>
    </xf>
    <xf numFmtId="0" fontId="28" fillId="0" borderId="1" xfId="0" applyFont="1" applyFill="1" applyBorder="1" applyAlignment="1">
      <alignment vertical="center" wrapText="1"/>
    </xf>
    <xf numFmtId="0" fontId="27" fillId="0" borderId="1" xfId="0" applyFont="1" applyFill="1" applyBorder="1" applyAlignment="1">
      <alignment horizontal="right" vertical="center" wrapText="1"/>
    </xf>
    <xf numFmtId="0" fontId="27" fillId="0" borderId="26" xfId="0" applyFont="1" applyFill="1" applyBorder="1" applyAlignment="1">
      <alignment horizontal="center" vertical="center"/>
    </xf>
    <xf numFmtId="49" fontId="27" fillId="0" borderId="26" xfId="0" applyNumberFormat="1" applyFont="1" applyFill="1" applyBorder="1" applyAlignment="1">
      <alignment horizontal="center" vertical="center"/>
    </xf>
    <xf numFmtId="0" fontId="28" fillId="0" borderId="26" xfId="0" applyFont="1" applyFill="1" applyBorder="1" applyAlignment="1">
      <alignment vertical="center" wrapText="1"/>
    </xf>
    <xf numFmtId="0" fontId="29" fillId="0" borderId="16" xfId="0" applyFont="1" applyFill="1" applyBorder="1" applyAlignment="1">
      <alignment vertical="center" wrapText="1"/>
    </xf>
    <xf numFmtId="49" fontId="27" fillId="0" borderId="4" xfId="0" applyNumberFormat="1" applyFont="1" applyFill="1" applyBorder="1" applyAlignment="1">
      <alignment horizontal="center" vertical="center"/>
    </xf>
    <xf numFmtId="0" fontId="27" fillId="0" borderId="4" xfId="0" applyFont="1" applyFill="1" applyBorder="1" applyAlignment="1">
      <alignment horizontal="left" vertical="center"/>
    </xf>
    <xf numFmtId="0" fontId="27" fillId="0" borderId="4" xfId="0" applyFont="1" applyFill="1" applyBorder="1" applyAlignment="1">
      <alignment horizontal="left" vertical="center" wrapText="1"/>
    </xf>
    <xf numFmtId="0" fontId="29" fillId="0" borderId="17" xfId="0" applyFont="1" applyFill="1" applyBorder="1" applyAlignment="1">
      <alignment vertical="center"/>
    </xf>
    <xf numFmtId="0" fontId="29" fillId="0" borderId="17" xfId="0" applyFont="1" applyFill="1" applyBorder="1" applyAlignment="1">
      <alignment vertical="center" wrapText="1"/>
    </xf>
    <xf numFmtId="0" fontId="34" fillId="0" borderId="17" xfId="0" applyFont="1" applyFill="1" applyBorder="1" applyAlignment="1">
      <alignment vertical="center" wrapText="1"/>
    </xf>
    <xf numFmtId="0" fontId="26" fillId="0" borderId="0" xfId="0" applyFont="1" applyFill="1" applyAlignment="1">
      <alignment horizontal="center" vertical="center"/>
    </xf>
    <xf numFmtId="0" fontId="11" fillId="0" borderId="1" xfId="0" applyFont="1" applyFill="1" applyBorder="1">
      <alignmen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33" fillId="0" borderId="1" xfId="0" applyFont="1" applyFill="1" applyBorder="1" applyAlignment="1">
      <alignment vertical="center" wrapText="1"/>
    </xf>
    <xf numFmtId="49" fontId="11" fillId="0" borderId="26" xfId="0" applyNumberFormat="1" applyFont="1" applyFill="1" applyBorder="1" applyAlignment="1">
      <alignment horizontal="center" vertical="center"/>
    </xf>
    <xf numFmtId="0" fontId="25" fillId="0" borderId="26" xfId="0" applyFont="1" applyFill="1" applyBorder="1" applyAlignment="1">
      <alignment horizontal="center" vertical="center"/>
    </xf>
    <xf numFmtId="0" fontId="33" fillId="0" borderId="26" xfId="0" applyFont="1" applyFill="1" applyBorder="1" applyAlignment="1">
      <alignment vertical="center" wrapText="1"/>
    </xf>
    <xf numFmtId="0" fontId="11" fillId="0" borderId="26" xfId="0" applyFont="1" applyFill="1" applyBorder="1" applyAlignment="1">
      <alignment horizontal="right" vertical="center"/>
    </xf>
    <xf numFmtId="0" fontId="11" fillId="0" borderId="4" xfId="0" applyFont="1" applyFill="1" applyBorder="1" applyAlignment="1">
      <alignment horizontal="center" vertical="center" wrapText="1"/>
    </xf>
    <xf numFmtId="0" fontId="13" fillId="0" borderId="29" xfId="0" applyFont="1" applyFill="1" applyBorder="1">
      <alignment vertical="center"/>
    </xf>
    <xf numFmtId="4" fontId="0" fillId="0" borderId="4" xfId="0" applyNumberFormat="1" applyFont="1" applyFill="1" applyBorder="1">
      <alignment vertical="center"/>
    </xf>
    <xf numFmtId="0" fontId="0" fillId="0" borderId="4" xfId="0" applyFont="1" applyFill="1" applyBorder="1">
      <alignment vertical="center"/>
    </xf>
    <xf numFmtId="0" fontId="13" fillId="0" borderId="26" xfId="0" applyFont="1" applyFill="1" applyBorder="1" applyAlignment="1">
      <alignment vertical="center" wrapText="1"/>
    </xf>
    <xf numFmtId="0" fontId="13" fillId="0" borderId="4" xfId="0" applyFont="1" applyFill="1" applyBorder="1">
      <alignment vertical="center"/>
    </xf>
    <xf numFmtId="0" fontId="37" fillId="0" borderId="1" xfId="0" applyFont="1" applyFill="1" applyBorder="1" applyAlignment="1">
      <alignment horizontal="right" vertical="center" wrapText="1"/>
    </xf>
    <xf numFmtId="0" fontId="33" fillId="0" borderId="16" xfId="0" applyFont="1" applyFill="1" applyBorder="1" applyAlignment="1">
      <alignment vertical="center" wrapText="1"/>
    </xf>
    <xf numFmtId="0" fontId="33" fillId="0" borderId="28" xfId="0" applyFont="1" applyFill="1" applyBorder="1" applyAlignment="1">
      <alignment vertical="center" wrapText="1"/>
    </xf>
    <xf numFmtId="0" fontId="33" fillId="0" borderId="17" xfId="0" applyFont="1" applyFill="1" applyBorder="1" applyAlignment="1">
      <alignment vertical="center" wrapText="1"/>
    </xf>
    <xf numFmtId="0" fontId="30" fillId="0" borderId="1" xfId="0" applyFont="1" applyFill="1" applyBorder="1" applyAlignment="1">
      <alignment vertical="center"/>
    </xf>
    <xf numFmtId="0" fontId="28" fillId="0" borderId="1" xfId="0" applyFont="1" applyFill="1" applyBorder="1" applyAlignment="1">
      <alignment vertical="center"/>
    </xf>
    <xf numFmtId="0" fontId="30" fillId="0" borderId="1" xfId="0" applyFont="1" applyFill="1" applyBorder="1" applyAlignment="1">
      <alignment horizontal="right" vertical="center"/>
    </xf>
    <xf numFmtId="0" fontId="38" fillId="0" borderId="1" xfId="0" applyFont="1" applyFill="1" applyBorder="1" applyAlignment="1">
      <alignment horizontal="center" vertical="center"/>
    </xf>
    <xf numFmtId="0" fontId="28" fillId="0" borderId="26" xfId="0" applyFont="1" applyFill="1" applyBorder="1" applyAlignment="1">
      <alignment vertical="center"/>
    </xf>
    <xf numFmtId="0" fontId="30" fillId="0" borderId="26" xfId="0" applyFont="1" applyFill="1" applyBorder="1" applyAlignment="1">
      <alignment horizontal="center" vertical="center"/>
    </xf>
    <xf numFmtId="0" fontId="28" fillId="0" borderId="16" xfId="0" applyFont="1" applyFill="1" applyBorder="1" applyAlignment="1">
      <alignment vertical="center"/>
    </xf>
    <xf numFmtId="0" fontId="28" fillId="0" borderId="27" xfId="0" applyFont="1" applyFill="1" applyBorder="1" applyAlignment="1">
      <alignment vertical="center"/>
    </xf>
    <xf numFmtId="0" fontId="28" fillId="0" borderId="16" xfId="0" applyFont="1" applyFill="1" applyBorder="1" applyAlignment="1">
      <alignment vertical="center" wrapText="1"/>
    </xf>
    <xf numFmtId="0" fontId="28" fillId="0" borderId="28" xfId="0" applyFont="1" applyFill="1" applyBorder="1" applyAlignment="1">
      <alignment vertical="center" wrapText="1"/>
    </xf>
    <xf numFmtId="0" fontId="28" fillId="0" borderId="29"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right" vertical="center" wrapText="1"/>
    </xf>
    <xf numFmtId="0" fontId="3" fillId="0" borderId="1" xfId="0" applyFont="1" applyFill="1" applyBorder="1" applyAlignment="1">
      <alignment horizontal="right" vertical="center"/>
    </xf>
    <xf numFmtId="0" fontId="13" fillId="0" borderId="26" xfId="0" applyFont="1" applyFill="1" applyBorder="1" applyAlignment="1">
      <alignment horizontal="right" vertical="center"/>
    </xf>
    <xf numFmtId="0" fontId="25" fillId="0" borderId="4" xfId="0" applyFont="1" applyFill="1" applyBorder="1" applyAlignment="1">
      <alignment horizontal="right" vertical="center"/>
    </xf>
    <xf numFmtId="0" fontId="13" fillId="0" borderId="29" xfId="0" applyFont="1" applyFill="1" applyBorder="1" applyAlignment="1">
      <alignment vertical="center" wrapText="1"/>
    </xf>
    <xf numFmtId="0" fontId="13" fillId="0" borderId="0" xfId="0" applyFont="1" applyFill="1">
      <alignment vertical="center"/>
    </xf>
    <xf numFmtId="4" fontId="30" fillId="0" borderId="4" xfId="0" applyNumberFormat="1" applyFont="1" applyFill="1" applyBorder="1" applyAlignment="1">
      <alignment horizontal="right" vertical="center"/>
    </xf>
    <xf numFmtId="0" fontId="13" fillId="0" borderId="26" xfId="0" applyFont="1" applyFill="1" applyBorder="1" applyAlignment="1">
      <alignment horizontal="right" vertical="center" wrapText="1"/>
    </xf>
    <xf numFmtId="0" fontId="13" fillId="0" borderId="0" xfId="0" applyFont="1" applyFill="1" applyBorder="1" applyAlignment="1">
      <alignment vertical="center" wrapText="1"/>
    </xf>
    <xf numFmtId="0" fontId="13" fillId="0" borderId="4" xfId="0" applyFont="1" applyFill="1" applyBorder="1" applyAlignment="1">
      <alignment vertical="center" wrapText="1"/>
    </xf>
    <xf numFmtId="0" fontId="13" fillId="0" borderId="4" xfId="0" applyFont="1" applyFill="1" applyBorder="1" applyAlignment="1">
      <alignment horizontal="right" vertical="center"/>
    </xf>
    <xf numFmtId="0" fontId="13" fillId="0" borderId="0" xfId="0" applyFont="1" applyFill="1" applyAlignment="1">
      <alignment vertical="center" wrapText="1"/>
    </xf>
    <xf numFmtId="0" fontId="32" fillId="0" borderId="30"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4" xfId="0" applyNumberFormat="1" applyFont="1" applyFill="1" applyBorder="1" applyAlignment="1">
      <alignment horizontal="center" vertical="center" wrapText="1"/>
    </xf>
    <xf numFmtId="0" fontId="39" fillId="0" borderId="17" xfId="0" applyFont="1" applyFill="1" applyBorder="1" applyAlignment="1">
      <alignment vertical="center" wrapText="1"/>
    </xf>
    <xf numFmtId="0" fontId="39" fillId="0" borderId="16" xfId="0" applyFont="1" applyFill="1" applyBorder="1" applyAlignment="1">
      <alignment vertical="center" wrapText="1"/>
    </xf>
    <xf numFmtId="0" fontId="39" fillId="0" borderId="4" xfId="0" applyFont="1" applyFill="1" applyBorder="1" applyAlignment="1">
      <alignment vertical="center" wrapText="1"/>
    </xf>
    <xf numFmtId="0" fontId="40" fillId="0" borderId="16" xfId="0" applyFont="1" applyFill="1" applyBorder="1" applyAlignment="1">
      <alignment vertical="center" wrapText="1"/>
    </xf>
    <xf numFmtId="0" fontId="40" fillId="0" borderId="17" xfId="0" applyFont="1" applyFill="1" applyBorder="1" applyAlignment="1">
      <alignment vertical="center" wrapText="1"/>
    </xf>
    <xf numFmtId="0" fontId="39" fillId="0" borderId="27" xfId="0" applyFont="1" applyFill="1" applyBorder="1" applyAlignment="1">
      <alignment vertical="center" wrapText="1"/>
    </xf>
    <xf numFmtId="0" fontId="28" fillId="0" borderId="31" xfId="0" applyFont="1" applyFill="1" applyBorder="1" applyAlignment="1">
      <alignment vertical="center" wrapText="1"/>
    </xf>
    <xf numFmtId="0" fontId="4" fillId="0" borderId="0" xfId="0" applyFont="1" applyFill="1" applyAlignment="1">
      <alignment vertical="center"/>
    </xf>
    <xf numFmtId="0" fontId="41" fillId="0" borderId="0" xfId="0" applyFont="1" applyBorder="1" applyAlignment="1">
      <alignment horizontal="center" vertical="center" wrapText="1"/>
    </xf>
    <xf numFmtId="181" fontId="3"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haredStrings" Target="sharedStrings.xml"/><Relationship Id="rId54" Type="http://schemas.openxmlformats.org/officeDocument/2006/relationships/styles" Target="styles.xml"/><Relationship Id="rId53" Type="http://schemas.openxmlformats.org/officeDocument/2006/relationships/theme" Target="theme/theme1.xml"/><Relationship Id="rId52" Type="http://schemas.openxmlformats.org/officeDocument/2006/relationships/externalLink" Target="externalLinks/externalLink12.xml"/><Relationship Id="rId51" Type="http://schemas.openxmlformats.org/officeDocument/2006/relationships/externalLink" Target="externalLinks/externalLink11.xml"/><Relationship Id="rId50" Type="http://schemas.openxmlformats.org/officeDocument/2006/relationships/externalLink" Target="externalLinks/externalLink10.xml"/><Relationship Id="rId5" Type="http://schemas.openxmlformats.org/officeDocument/2006/relationships/worksheet" Target="worksheets/sheet5.xml"/><Relationship Id="rId49" Type="http://schemas.openxmlformats.org/officeDocument/2006/relationships/externalLink" Target="externalLinks/externalLink9.xml"/><Relationship Id="rId48" Type="http://schemas.openxmlformats.org/officeDocument/2006/relationships/externalLink" Target="externalLinks/externalLink8.xml"/><Relationship Id="rId47" Type="http://schemas.openxmlformats.org/officeDocument/2006/relationships/externalLink" Target="externalLinks/externalLink7.xml"/><Relationship Id="rId46" Type="http://schemas.openxmlformats.org/officeDocument/2006/relationships/externalLink" Target="externalLinks/externalLink6.xml"/><Relationship Id="rId45" Type="http://schemas.openxmlformats.org/officeDocument/2006/relationships/externalLink" Target="externalLinks/externalLink5.xml"/><Relationship Id="rId44" Type="http://schemas.openxmlformats.org/officeDocument/2006/relationships/externalLink" Target="externalLinks/externalLink4.xml"/><Relationship Id="rId43" Type="http://schemas.openxmlformats.org/officeDocument/2006/relationships/externalLink" Target="externalLinks/externalLink3.xml"/><Relationship Id="rId42" Type="http://schemas.openxmlformats.org/officeDocument/2006/relationships/externalLink" Target="externalLinks/externalLink2.xml"/><Relationship Id="rId41" Type="http://schemas.openxmlformats.org/officeDocument/2006/relationships/externalLink" Target="externalLinks/externalLink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HUAWEI\Desktop\&#21306;&#32423;2026&#37096;&#38376;&#39044;&#31639;&#20844;&#24320;&#27169;&#26495;\&#37096;&#38376;&#39044;&#31639;&#20844;&#24320;&#27169;&#26495;\\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HUAWEI\Desktop\&#21306;&#32423;2026&#37096;&#38376;&#39044;&#31639;&#20844;&#24320;&#27169;&#26495;\&#37096;&#38376;&#39044;&#31639;&#20844;&#24320;&#27169;&#26495;\\\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1" sqref="A1:A3"/>
    </sheetView>
  </sheetViews>
  <sheetFormatPr defaultColWidth="9" defaultRowHeight="14.25" outlineLevelRow="2"/>
  <cols>
    <col min="1" max="1" width="123.133333333333" style="325" customWidth="1"/>
    <col min="2" max="16384" width="9" style="325"/>
  </cols>
  <sheetData>
    <row r="1" ht="137" customHeight="1" spans="1:1">
      <c r="A1" s="326" t="s">
        <v>0</v>
      </c>
    </row>
    <row r="2" ht="96" customHeight="1" spans="1:1">
      <c r="A2" s="326" t="s">
        <v>1</v>
      </c>
    </row>
    <row r="3" ht="60" customHeight="1" spans="1:1">
      <c r="A3" s="327">
        <v>46111</v>
      </c>
    </row>
  </sheetData>
  <printOptions horizontalCentered="1"/>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K18" sqref="K18"/>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155"/>
      <c r="B1" s="2"/>
      <c r="C1" s="156"/>
      <c r="D1" s="157"/>
      <c r="E1" s="157"/>
      <c r="F1" s="157"/>
      <c r="G1" s="157"/>
      <c r="H1" s="157"/>
      <c r="I1" s="172" t="s">
        <v>280</v>
      </c>
      <c r="J1" s="160"/>
    </row>
    <row r="2" ht="22.8" customHeight="1" spans="1:10">
      <c r="A2" s="155"/>
      <c r="B2" s="3" t="s">
        <v>281</v>
      </c>
      <c r="C2" s="3"/>
      <c r="D2" s="3"/>
      <c r="E2" s="3"/>
      <c r="F2" s="3"/>
      <c r="G2" s="3"/>
      <c r="H2" s="3"/>
      <c r="I2" s="3"/>
      <c r="J2" s="160" t="s">
        <v>3</v>
      </c>
    </row>
    <row r="3" ht="19.55" customHeight="1" spans="1:10">
      <c r="A3" s="158"/>
      <c r="B3" s="159" t="s">
        <v>5</v>
      </c>
      <c r="C3" s="159"/>
      <c r="D3" s="173"/>
      <c r="E3" s="173"/>
      <c r="F3" s="173"/>
      <c r="G3" s="173"/>
      <c r="H3" s="173"/>
      <c r="I3" s="173" t="s">
        <v>6</v>
      </c>
      <c r="J3" s="174"/>
    </row>
    <row r="4" ht="24.4" customHeight="1" spans="1:10">
      <c r="A4" s="160"/>
      <c r="B4" s="161" t="s">
        <v>282</v>
      </c>
      <c r="C4" s="161" t="s">
        <v>71</v>
      </c>
      <c r="D4" s="161" t="s">
        <v>283</v>
      </c>
      <c r="E4" s="161"/>
      <c r="F4" s="161"/>
      <c r="G4" s="161"/>
      <c r="H4" s="161"/>
      <c r="I4" s="161"/>
      <c r="J4" s="175"/>
    </row>
    <row r="5" ht="24.4" customHeight="1" spans="1:10">
      <c r="A5" s="162"/>
      <c r="B5" s="161"/>
      <c r="C5" s="161"/>
      <c r="D5" s="161" t="s">
        <v>59</v>
      </c>
      <c r="E5" s="180" t="s">
        <v>284</v>
      </c>
      <c r="F5" s="161" t="s">
        <v>285</v>
      </c>
      <c r="G5" s="161"/>
      <c r="H5" s="161"/>
      <c r="I5" s="161" t="s">
        <v>219</v>
      </c>
      <c r="J5" s="175"/>
    </row>
    <row r="6" ht="24.4" customHeight="1" spans="1:10">
      <c r="A6" s="162"/>
      <c r="B6" s="161"/>
      <c r="C6" s="161"/>
      <c r="D6" s="161"/>
      <c r="E6" s="180"/>
      <c r="F6" s="161" t="s">
        <v>190</v>
      </c>
      <c r="G6" s="161" t="s">
        <v>286</v>
      </c>
      <c r="H6" s="161" t="s">
        <v>287</v>
      </c>
      <c r="I6" s="161"/>
      <c r="J6" s="176"/>
    </row>
    <row r="7" ht="22.8" customHeight="1" spans="1:10">
      <c r="A7" s="163"/>
      <c r="B7" s="161"/>
      <c r="C7" s="161" t="s">
        <v>72</v>
      </c>
      <c r="D7" s="164"/>
      <c r="E7" s="164"/>
      <c r="F7" s="164"/>
      <c r="G7" s="164"/>
      <c r="H7" s="164"/>
      <c r="I7" s="164"/>
      <c r="J7" s="177"/>
    </row>
    <row r="8" s="154" customFormat="1" ht="22.8" customHeight="1" spans="1:10">
      <c r="A8" s="181"/>
      <c r="B8" s="166">
        <v>124</v>
      </c>
      <c r="C8" s="182" t="s">
        <v>73</v>
      </c>
      <c r="D8" s="164">
        <f>E8+F8+I8</f>
        <v>180000</v>
      </c>
      <c r="E8" s="164"/>
      <c r="F8" s="164">
        <f>G8+H8</f>
        <v>175000</v>
      </c>
      <c r="G8" s="164"/>
      <c r="H8" s="164">
        <v>175000</v>
      </c>
      <c r="I8" s="164">
        <v>5000</v>
      </c>
      <c r="J8" s="183"/>
    </row>
    <row r="9" ht="22.8" customHeight="1" spans="1:10">
      <c r="A9" s="160"/>
      <c r="B9" s="166">
        <v>124001</v>
      </c>
      <c r="C9" s="166" t="s">
        <v>74</v>
      </c>
      <c r="D9" s="169">
        <f>E9+F9+I9</f>
        <v>5000</v>
      </c>
      <c r="E9" s="169"/>
      <c r="F9" s="169">
        <f>G9+H9</f>
        <v>0</v>
      </c>
      <c r="G9" s="169"/>
      <c r="H9" s="169"/>
      <c r="I9" s="169">
        <v>5000</v>
      </c>
      <c r="J9" s="176"/>
    </row>
    <row r="10" ht="22.8" customHeight="1" spans="1:10">
      <c r="A10" s="160"/>
      <c r="B10" s="166">
        <v>124002</v>
      </c>
      <c r="C10" s="166" t="s">
        <v>75</v>
      </c>
      <c r="D10" s="169">
        <f>E10+F10+I10</f>
        <v>150000</v>
      </c>
      <c r="E10" s="169"/>
      <c r="F10" s="169">
        <f>G10+H10</f>
        <v>150000</v>
      </c>
      <c r="G10" s="169"/>
      <c r="H10" s="169">
        <v>150000</v>
      </c>
      <c r="I10" s="169"/>
      <c r="J10" s="176"/>
    </row>
    <row r="11" ht="22.8" customHeight="1" spans="1:10">
      <c r="A11" s="160"/>
      <c r="B11" s="166">
        <v>124004</v>
      </c>
      <c r="C11" s="166" t="s">
        <v>76</v>
      </c>
      <c r="D11" s="169">
        <f>E11+F11+I11</f>
        <v>25000</v>
      </c>
      <c r="E11" s="169"/>
      <c r="F11" s="169">
        <f>G11+H11</f>
        <v>25000</v>
      </c>
      <c r="G11" s="169"/>
      <c r="H11" s="169">
        <v>25000</v>
      </c>
      <c r="I11" s="169"/>
      <c r="J11" s="176"/>
    </row>
    <row r="12" ht="22.8" customHeight="1" spans="1:10">
      <c r="A12" s="163"/>
      <c r="B12" s="161"/>
      <c r="C12" s="161"/>
      <c r="D12" s="164"/>
      <c r="E12" s="164"/>
      <c r="F12" s="164"/>
      <c r="G12" s="164"/>
      <c r="H12" s="164"/>
      <c r="I12" s="164"/>
      <c r="J12" s="177"/>
    </row>
    <row r="13" ht="22.8" customHeight="1" spans="1:10">
      <c r="A13" s="163"/>
      <c r="B13" s="161"/>
      <c r="C13" s="161"/>
      <c r="D13" s="164"/>
      <c r="E13" s="164"/>
      <c r="F13" s="164"/>
      <c r="G13" s="164"/>
      <c r="H13" s="164"/>
      <c r="I13" s="164"/>
      <c r="J13" s="177"/>
    </row>
    <row r="14" ht="22.8" customHeight="1" spans="1:10">
      <c r="A14" s="163"/>
      <c r="B14" s="161"/>
      <c r="C14" s="161"/>
      <c r="D14" s="164"/>
      <c r="E14" s="164"/>
      <c r="F14" s="164"/>
      <c r="G14" s="164"/>
      <c r="H14" s="164"/>
      <c r="I14" s="164"/>
      <c r="J14" s="177"/>
    </row>
    <row r="15" ht="22.8" customHeight="1" spans="1:10">
      <c r="A15" s="163"/>
      <c r="B15" s="161"/>
      <c r="C15" s="161"/>
      <c r="D15" s="164"/>
      <c r="E15" s="164"/>
      <c r="F15" s="164"/>
      <c r="G15" s="164"/>
      <c r="H15" s="164"/>
      <c r="I15" s="164"/>
      <c r="J15" s="177"/>
    </row>
    <row r="16" ht="22.8" customHeight="1" spans="1:10">
      <c r="A16" s="163"/>
      <c r="B16" s="161"/>
      <c r="C16" s="161"/>
      <c r="D16" s="164"/>
      <c r="E16" s="164"/>
      <c r="F16" s="164"/>
      <c r="G16" s="164"/>
      <c r="H16" s="164"/>
      <c r="I16" s="164"/>
      <c r="J16" s="17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O13" sqref="O13"/>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155"/>
      <c r="B1" s="2"/>
      <c r="C1" s="2"/>
      <c r="D1" s="2"/>
      <c r="E1" s="156"/>
      <c r="F1" s="156"/>
      <c r="G1" s="157"/>
      <c r="H1" s="157"/>
      <c r="I1" s="172" t="s">
        <v>288</v>
      </c>
      <c r="J1" s="160"/>
    </row>
    <row r="2" ht="22.8" customHeight="1" spans="1:10">
      <c r="A2" s="155"/>
      <c r="B2" s="3" t="s">
        <v>289</v>
      </c>
      <c r="C2" s="3"/>
      <c r="D2" s="3"/>
      <c r="E2" s="3"/>
      <c r="F2" s="3"/>
      <c r="G2" s="3"/>
      <c r="H2" s="3"/>
      <c r="I2" s="3"/>
      <c r="J2" s="160"/>
    </row>
    <row r="3" ht="19.55" customHeight="1" spans="1:10">
      <c r="A3" s="158"/>
      <c r="B3" s="159" t="s">
        <v>5</v>
      </c>
      <c r="C3" s="159"/>
      <c r="D3" s="159"/>
      <c r="E3" s="159"/>
      <c r="F3" s="159"/>
      <c r="G3" s="158"/>
      <c r="H3" s="158"/>
      <c r="I3" s="173" t="s">
        <v>6</v>
      </c>
      <c r="J3" s="174"/>
    </row>
    <row r="4" ht="24.4" customHeight="1" spans="1:10">
      <c r="A4" s="160"/>
      <c r="B4" s="161" t="s">
        <v>9</v>
      </c>
      <c r="C4" s="161"/>
      <c r="D4" s="161"/>
      <c r="E4" s="161"/>
      <c r="F4" s="161"/>
      <c r="G4" s="161" t="s">
        <v>290</v>
      </c>
      <c r="H4" s="161"/>
      <c r="I4" s="161"/>
      <c r="J4" s="175"/>
    </row>
    <row r="5" ht="24.4" customHeight="1" spans="1:10">
      <c r="A5" s="162"/>
      <c r="B5" s="161" t="s">
        <v>89</v>
      </c>
      <c r="C5" s="161"/>
      <c r="D5" s="161"/>
      <c r="E5" s="161" t="s">
        <v>70</v>
      </c>
      <c r="F5" s="161" t="s">
        <v>71</v>
      </c>
      <c r="G5" s="161" t="s">
        <v>59</v>
      </c>
      <c r="H5" s="161" t="s">
        <v>85</v>
      </c>
      <c r="I5" s="161" t="s">
        <v>86</v>
      </c>
      <c r="J5" s="175"/>
    </row>
    <row r="6" ht="24.4" customHeight="1" spans="1:10">
      <c r="A6" s="162"/>
      <c r="B6" s="161" t="s">
        <v>90</v>
      </c>
      <c r="C6" s="161" t="s">
        <v>91</v>
      </c>
      <c r="D6" s="161" t="s">
        <v>92</v>
      </c>
      <c r="E6" s="161"/>
      <c r="F6" s="161"/>
      <c r="G6" s="161"/>
      <c r="H6" s="161"/>
      <c r="I6" s="161"/>
      <c r="J6" s="176"/>
    </row>
    <row r="7" ht="22.8" customHeight="1" spans="1:10">
      <c r="A7" s="163"/>
      <c r="B7" s="161"/>
      <c r="C7" s="161"/>
      <c r="D7" s="161"/>
      <c r="E7" s="161"/>
      <c r="F7" s="161" t="s">
        <v>72</v>
      </c>
      <c r="G7" s="164"/>
      <c r="H7" s="164"/>
      <c r="I7" s="164"/>
      <c r="J7" s="177"/>
    </row>
    <row r="8" ht="22.8" customHeight="1" spans="1:10">
      <c r="A8" s="163"/>
      <c r="B8" s="161"/>
      <c r="C8" s="161"/>
      <c r="D8" s="161"/>
      <c r="E8" s="166">
        <v>124</v>
      </c>
      <c r="F8" s="166" t="s">
        <v>74</v>
      </c>
      <c r="G8" s="164"/>
      <c r="H8" s="164"/>
      <c r="I8" s="164"/>
      <c r="J8" s="177"/>
    </row>
    <row r="9" ht="22.8" customHeight="1" spans="1:10">
      <c r="A9" s="163"/>
      <c r="B9" s="161"/>
      <c r="C9" s="161"/>
      <c r="D9" s="161"/>
      <c r="E9" s="166"/>
      <c r="F9" s="166"/>
      <c r="G9" s="164"/>
      <c r="H9" s="164"/>
      <c r="I9" s="164"/>
      <c r="J9" s="177"/>
    </row>
    <row r="10" ht="22.8" customHeight="1" spans="1:10">
      <c r="A10" s="163"/>
      <c r="B10" s="161"/>
      <c r="C10" s="161"/>
      <c r="D10" s="161"/>
      <c r="E10" s="161"/>
      <c r="F10" s="161"/>
      <c r="G10" s="164"/>
      <c r="H10" s="164"/>
      <c r="I10" s="164"/>
      <c r="J10" s="177"/>
    </row>
    <row r="11" ht="22.8" customHeight="1" spans="1:10">
      <c r="A11" s="163"/>
      <c r="B11" s="161"/>
      <c r="C11" s="161"/>
      <c r="D11" s="161"/>
      <c r="E11" s="161"/>
      <c r="F11" s="161"/>
      <c r="G11" s="164"/>
      <c r="H11" s="164"/>
      <c r="I11" s="164"/>
      <c r="J11" s="177"/>
    </row>
    <row r="12" ht="22.8" customHeight="1" spans="1:10">
      <c r="A12" s="163"/>
      <c r="B12" s="161"/>
      <c r="C12" s="161"/>
      <c r="D12" s="161"/>
      <c r="E12" s="161"/>
      <c r="F12" s="161"/>
      <c r="G12" s="164"/>
      <c r="H12" s="164"/>
      <c r="I12" s="164"/>
      <c r="J12" s="177"/>
    </row>
    <row r="13" ht="22.8" customHeight="1" spans="1:10">
      <c r="A13" s="163"/>
      <c r="B13" s="161"/>
      <c r="C13" s="161"/>
      <c r="D13" s="161"/>
      <c r="E13" s="161"/>
      <c r="F13" s="161"/>
      <c r="G13" s="164"/>
      <c r="H13" s="164"/>
      <c r="I13" s="164"/>
      <c r="J13" s="177"/>
    </row>
    <row r="14" ht="22.8" customHeight="1" spans="1:10">
      <c r="A14" s="163"/>
      <c r="B14" s="161"/>
      <c r="C14" s="161"/>
      <c r="D14" s="161"/>
      <c r="E14" s="161"/>
      <c r="F14" s="161"/>
      <c r="G14" s="164"/>
      <c r="H14" s="164"/>
      <c r="I14" s="164"/>
      <c r="J14" s="177"/>
    </row>
    <row r="15" ht="22.8" customHeight="1" spans="1:10">
      <c r="A15" s="163"/>
      <c r="B15" s="161"/>
      <c r="C15" s="161"/>
      <c r="D15" s="161"/>
      <c r="E15" s="161"/>
      <c r="F15" s="161"/>
      <c r="G15" s="164"/>
      <c r="H15" s="164"/>
      <c r="I15" s="164"/>
      <c r="J15" s="177"/>
    </row>
    <row r="16" ht="22.8" customHeight="1" spans="1:10">
      <c r="A16" s="162"/>
      <c r="B16" s="168"/>
      <c r="C16" s="168"/>
      <c r="D16" s="168"/>
      <c r="E16" s="168"/>
      <c r="F16" s="168" t="s">
        <v>23</v>
      </c>
      <c r="G16" s="169"/>
      <c r="H16" s="169"/>
      <c r="I16" s="169"/>
      <c r="J16" s="175"/>
    </row>
    <row r="17" ht="22.8" customHeight="1" spans="1:10">
      <c r="A17" s="162"/>
      <c r="B17" s="168"/>
      <c r="C17" s="168"/>
      <c r="D17" s="168"/>
      <c r="E17" s="168"/>
      <c r="F17" s="168" t="s">
        <v>23</v>
      </c>
      <c r="G17" s="169"/>
      <c r="H17" s="169"/>
      <c r="I17" s="169"/>
      <c r="J17" s="175"/>
    </row>
    <row r="18" ht="24" customHeight="1" spans="2:2">
      <c r="B18" t="s">
        <v>291</v>
      </c>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E26" sqref="E26"/>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155"/>
      <c r="B1" s="2"/>
      <c r="C1" s="156"/>
      <c r="D1" s="157"/>
      <c r="E1" s="157"/>
      <c r="F1" s="157"/>
      <c r="G1" s="157"/>
      <c r="H1" s="157"/>
      <c r="I1" s="172" t="s">
        <v>292</v>
      </c>
      <c r="J1" s="160"/>
    </row>
    <row r="2" ht="22.8" customHeight="1" spans="1:10">
      <c r="A2" s="155"/>
      <c r="B2" s="3" t="s">
        <v>293</v>
      </c>
      <c r="C2" s="3"/>
      <c r="D2" s="3"/>
      <c r="E2" s="3"/>
      <c r="F2" s="3"/>
      <c r="G2" s="3"/>
      <c r="H2" s="3"/>
      <c r="I2" s="3"/>
      <c r="J2" s="160" t="s">
        <v>3</v>
      </c>
    </row>
    <row r="3" ht="19.55" customHeight="1" spans="1:10">
      <c r="A3" s="158"/>
      <c r="B3" s="159" t="s">
        <v>5</v>
      </c>
      <c r="C3" s="159"/>
      <c r="D3" s="173"/>
      <c r="E3" s="173"/>
      <c r="F3" s="173"/>
      <c r="G3" s="173"/>
      <c r="H3" s="173"/>
      <c r="I3" s="173" t="s">
        <v>6</v>
      </c>
      <c r="J3" s="174"/>
    </row>
    <row r="4" ht="24.4" customHeight="1" spans="1:10">
      <c r="A4" s="160"/>
      <c r="B4" s="161" t="s">
        <v>282</v>
      </c>
      <c r="C4" s="161" t="s">
        <v>71</v>
      </c>
      <c r="D4" s="161" t="s">
        <v>283</v>
      </c>
      <c r="E4" s="161"/>
      <c r="F4" s="161"/>
      <c r="G4" s="161"/>
      <c r="H4" s="161"/>
      <c r="I4" s="161"/>
      <c r="J4" s="175"/>
    </row>
    <row r="5" ht="24.4" customHeight="1" spans="1:10">
      <c r="A5" s="162"/>
      <c r="B5" s="161"/>
      <c r="C5" s="161"/>
      <c r="D5" s="161" t="s">
        <v>59</v>
      </c>
      <c r="E5" s="180" t="s">
        <v>284</v>
      </c>
      <c r="F5" s="161" t="s">
        <v>285</v>
      </c>
      <c r="G5" s="161"/>
      <c r="H5" s="161"/>
      <c r="I5" s="161" t="s">
        <v>219</v>
      </c>
      <c r="J5" s="175"/>
    </row>
    <row r="6" ht="24.4" customHeight="1" spans="1:10">
      <c r="A6" s="162"/>
      <c r="B6" s="161"/>
      <c r="C6" s="161"/>
      <c r="D6" s="161"/>
      <c r="E6" s="180"/>
      <c r="F6" s="161" t="s">
        <v>190</v>
      </c>
      <c r="G6" s="161" t="s">
        <v>286</v>
      </c>
      <c r="H6" s="161" t="s">
        <v>287</v>
      </c>
      <c r="I6" s="161"/>
      <c r="J6" s="176"/>
    </row>
    <row r="7" ht="22.8" customHeight="1" spans="1:10">
      <c r="A7" s="163"/>
      <c r="B7" s="161"/>
      <c r="C7" s="161" t="s">
        <v>72</v>
      </c>
      <c r="D7" s="164"/>
      <c r="E7" s="164"/>
      <c r="F7" s="164"/>
      <c r="G7" s="164"/>
      <c r="H7" s="164"/>
      <c r="I7" s="164"/>
      <c r="J7" s="177"/>
    </row>
    <row r="8" ht="22.8" customHeight="1" spans="1:10">
      <c r="A8" s="163"/>
      <c r="B8" s="166">
        <v>124</v>
      </c>
      <c r="C8" s="166" t="s">
        <v>74</v>
      </c>
      <c r="D8" s="164"/>
      <c r="E8" s="164"/>
      <c r="F8" s="164"/>
      <c r="G8" s="164"/>
      <c r="H8" s="164"/>
      <c r="I8" s="164"/>
      <c r="J8" s="177"/>
    </row>
    <row r="9" ht="22.8" customHeight="1" spans="1:10">
      <c r="A9" s="163"/>
      <c r="B9" s="161"/>
      <c r="C9" s="161"/>
      <c r="D9" s="164"/>
      <c r="E9" s="164"/>
      <c r="F9" s="164"/>
      <c r="G9" s="164"/>
      <c r="H9" s="164"/>
      <c r="I9" s="164"/>
      <c r="J9" s="177"/>
    </row>
    <row r="10" ht="22.8" customHeight="1" spans="1:10">
      <c r="A10" s="163"/>
      <c r="B10" s="161"/>
      <c r="C10" s="161"/>
      <c r="D10" s="164"/>
      <c r="E10" s="164"/>
      <c r="F10" s="164"/>
      <c r="G10" s="164"/>
      <c r="H10" s="164"/>
      <c r="I10" s="164"/>
      <c r="J10" s="177"/>
    </row>
    <row r="11" ht="22.8" customHeight="1" spans="1:10">
      <c r="A11" s="163"/>
      <c r="B11" s="161"/>
      <c r="C11" s="161"/>
      <c r="D11" s="164"/>
      <c r="E11" s="164"/>
      <c r="F11" s="164"/>
      <c r="G11" s="164"/>
      <c r="H11" s="164"/>
      <c r="I11" s="164"/>
      <c r="J11" s="177"/>
    </row>
    <row r="12" ht="22.8" customHeight="1" spans="1:10">
      <c r="A12" s="163"/>
      <c r="B12" s="166"/>
      <c r="C12" s="166"/>
      <c r="D12" s="164"/>
      <c r="E12" s="164"/>
      <c r="F12" s="164"/>
      <c r="G12" s="164"/>
      <c r="H12" s="164"/>
      <c r="I12" s="164"/>
      <c r="J12" s="177"/>
    </row>
    <row r="13" ht="22.8" customHeight="1" spans="1:10">
      <c r="A13" s="163"/>
      <c r="B13" s="161"/>
      <c r="C13" s="161"/>
      <c r="D13" s="164"/>
      <c r="E13" s="164"/>
      <c r="F13" s="164"/>
      <c r="G13" s="164"/>
      <c r="H13" s="164"/>
      <c r="I13" s="164"/>
      <c r="J13" s="177"/>
    </row>
    <row r="14" ht="22.8" customHeight="1" spans="1:10">
      <c r="A14" s="163"/>
      <c r="B14" s="161"/>
      <c r="C14" s="161"/>
      <c r="D14" s="164"/>
      <c r="E14" s="164"/>
      <c r="F14" s="164"/>
      <c r="G14" s="164"/>
      <c r="H14" s="164"/>
      <c r="I14" s="164"/>
      <c r="J14" s="177"/>
    </row>
    <row r="15" ht="22.8" customHeight="1" spans="1:10">
      <c r="A15" s="163"/>
      <c r="B15" s="161"/>
      <c r="C15" s="161"/>
      <c r="D15" s="164"/>
      <c r="E15" s="164"/>
      <c r="F15" s="164"/>
      <c r="G15" s="164"/>
      <c r="H15" s="164"/>
      <c r="I15" s="164"/>
      <c r="J15" s="177"/>
    </row>
    <row r="16" ht="22.8" customHeight="1" spans="1:10">
      <c r="A16" s="163"/>
      <c r="B16" s="161"/>
      <c r="C16" s="161"/>
      <c r="D16" s="164"/>
      <c r="E16" s="164"/>
      <c r="F16" s="164"/>
      <c r="G16" s="164"/>
      <c r="H16" s="164"/>
      <c r="I16" s="164"/>
      <c r="J16" s="177"/>
    </row>
    <row r="17" ht="22.8" customHeight="1" spans="1:10">
      <c r="A17" s="163"/>
      <c r="B17" s="161"/>
      <c r="C17" s="161"/>
      <c r="D17" s="164"/>
      <c r="E17" s="164"/>
      <c r="F17" s="164"/>
      <c r="G17" s="164"/>
      <c r="H17" s="164"/>
      <c r="I17" s="164"/>
      <c r="J17" s="177"/>
    </row>
    <row r="18" ht="24" customHeight="1" spans="2:2">
      <c r="B18" t="s">
        <v>291</v>
      </c>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K13" sqref="K13"/>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155"/>
      <c r="B1" s="2"/>
      <c r="C1" s="2"/>
      <c r="D1" s="2"/>
      <c r="E1" s="156"/>
      <c r="F1" s="156"/>
      <c r="G1" s="157"/>
      <c r="H1" s="157"/>
      <c r="I1" s="172" t="s">
        <v>294</v>
      </c>
      <c r="J1" s="160"/>
    </row>
    <row r="2" ht="22.8" customHeight="1" spans="1:10">
      <c r="A2" s="155"/>
      <c r="B2" s="3" t="s">
        <v>295</v>
      </c>
      <c r="C2" s="3"/>
      <c r="D2" s="3"/>
      <c r="E2" s="3"/>
      <c r="F2" s="3"/>
      <c r="G2" s="3"/>
      <c r="H2" s="3"/>
      <c r="I2" s="3"/>
      <c r="J2" s="160" t="s">
        <v>3</v>
      </c>
    </row>
    <row r="3" ht="19.55" customHeight="1" spans="1:10">
      <c r="A3" s="158"/>
      <c r="B3" s="159" t="s">
        <v>5</v>
      </c>
      <c r="C3" s="159"/>
      <c r="D3" s="159"/>
      <c r="E3" s="159"/>
      <c r="F3" s="159"/>
      <c r="G3" s="158"/>
      <c r="H3" s="158"/>
      <c r="I3" s="173" t="s">
        <v>6</v>
      </c>
      <c r="J3" s="174"/>
    </row>
    <row r="4" ht="24.4" customHeight="1" spans="1:10">
      <c r="A4" s="160"/>
      <c r="B4" s="161" t="s">
        <v>9</v>
      </c>
      <c r="C4" s="161"/>
      <c r="D4" s="161"/>
      <c r="E4" s="161"/>
      <c r="F4" s="161"/>
      <c r="G4" s="161" t="s">
        <v>296</v>
      </c>
      <c r="H4" s="161"/>
      <c r="I4" s="161"/>
      <c r="J4" s="175"/>
    </row>
    <row r="5" ht="24.4" customHeight="1" spans="1:10">
      <c r="A5" s="162"/>
      <c r="B5" s="161" t="s">
        <v>89</v>
      </c>
      <c r="C5" s="161"/>
      <c r="D5" s="161"/>
      <c r="E5" s="161" t="s">
        <v>70</v>
      </c>
      <c r="F5" s="161" t="s">
        <v>71</v>
      </c>
      <c r="G5" s="161" t="s">
        <v>59</v>
      </c>
      <c r="H5" s="161" t="s">
        <v>85</v>
      </c>
      <c r="I5" s="161" t="s">
        <v>86</v>
      </c>
      <c r="J5" s="175"/>
    </row>
    <row r="6" ht="24.4" customHeight="1" spans="1:10">
      <c r="A6" s="162"/>
      <c r="B6" s="161" t="s">
        <v>90</v>
      </c>
      <c r="C6" s="161" t="s">
        <v>91</v>
      </c>
      <c r="D6" s="161" t="s">
        <v>92</v>
      </c>
      <c r="E6" s="161"/>
      <c r="F6" s="161"/>
      <c r="G6" s="161"/>
      <c r="H6" s="161"/>
      <c r="I6" s="161"/>
      <c r="J6" s="176"/>
    </row>
    <row r="7" ht="22.8" customHeight="1" spans="1:10">
      <c r="A7" s="163"/>
      <c r="B7" s="161"/>
      <c r="C7" s="161"/>
      <c r="D7" s="161"/>
      <c r="E7" s="161"/>
      <c r="F7" s="161" t="s">
        <v>72</v>
      </c>
      <c r="G7" s="164"/>
      <c r="H7" s="164"/>
      <c r="I7" s="164"/>
      <c r="J7" s="177"/>
    </row>
    <row r="8" s="154" customFormat="1" ht="22.8" customHeight="1" spans="1:10">
      <c r="A8" s="165"/>
      <c r="B8" s="166"/>
      <c r="C8" s="166"/>
      <c r="D8" s="166"/>
      <c r="E8" s="166">
        <v>124</v>
      </c>
      <c r="F8" s="166" t="s">
        <v>74</v>
      </c>
      <c r="G8" s="167"/>
      <c r="H8" s="167"/>
      <c r="I8" s="167"/>
      <c r="J8" s="178"/>
    </row>
    <row r="9" ht="22.8" customHeight="1" spans="1:10">
      <c r="A9" s="162"/>
      <c r="B9" s="168"/>
      <c r="C9" s="168"/>
      <c r="D9" s="168"/>
      <c r="E9" s="168"/>
      <c r="F9" s="168"/>
      <c r="G9" s="169"/>
      <c r="H9" s="169"/>
      <c r="I9" s="169"/>
      <c r="J9" s="175"/>
    </row>
    <row r="10" ht="22.8" customHeight="1" spans="1:10">
      <c r="A10" s="162"/>
      <c r="B10" s="168"/>
      <c r="C10" s="168"/>
      <c r="D10" s="168"/>
      <c r="E10" s="168"/>
      <c r="F10" s="168"/>
      <c r="G10" s="169"/>
      <c r="H10" s="169"/>
      <c r="I10" s="169"/>
      <c r="J10" s="175"/>
    </row>
    <row r="11" ht="22.8" customHeight="1" spans="1:10">
      <c r="A11" s="162"/>
      <c r="B11" s="168"/>
      <c r="C11" s="168"/>
      <c r="D11" s="168"/>
      <c r="E11" s="168"/>
      <c r="F11" s="168"/>
      <c r="G11" s="169"/>
      <c r="H11" s="169"/>
      <c r="I11" s="169"/>
      <c r="J11" s="175"/>
    </row>
    <row r="12" ht="22.8" customHeight="1" spans="1:10">
      <c r="A12" s="162"/>
      <c r="B12" s="168"/>
      <c r="C12" s="168"/>
      <c r="D12" s="168"/>
      <c r="E12" s="168"/>
      <c r="F12" s="168"/>
      <c r="G12" s="169"/>
      <c r="H12" s="169"/>
      <c r="I12" s="169"/>
      <c r="J12" s="175"/>
    </row>
    <row r="13" ht="22.8" customHeight="1" spans="1:10">
      <c r="A13" s="162"/>
      <c r="B13" s="168"/>
      <c r="C13" s="168"/>
      <c r="D13" s="168"/>
      <c r="E13" s="168"/>
      <c r="F13" s="168"/>
      <c r="G13" s="169"/>
      <c r="H13" s="169"/>
      <c r="I13" s="169"/>
      <c r="J13" s="175"/>
    </row>
    <row r="14" ht="22.8" customHeight="1" spans="1:10">
      <c r="A14" s="162"/>
      <c r="B14" s="168"/>
      <c r="C14" s="168"/>
      <c r="D14" s="168"/>
      <c r="E14" s="168"/>
      <c r="F14" s="168"/>
      <c r="G14" s="169"/>
      <c r="H14" s="169"/>
      <c r="I14" s="169"/>
      <c r="J14" s="175"/>
    </row>
    <row r="15" ht="22.8" customHeight="1" spans="1:10">
      <c r="A15" s="162"/>
      <c r="B15" s="168"/>
      <c r="C15" s="168"/>
      <c r="D15" s="168"/>
      <c r="E15" s="168"/>
      <c r="F15" s="168"/>
      <c r="G15" s="169"/>
      <c r="H15" s="169"/>
      <c r="I15" s="169"/>
      <c r="J15" s="175"/>
    </row>
    <row r="16" ht="22.8" customHeight="1" spans="1:10">
      <c r="A16" s="162"/>
      <c r="B16" s="168"/>
      <c r="C16" s="168"/>
      <c r="D16" s="168"/>
      <c r="E16" s="168"/>
      <c r="F16" s="168" t="s">
        <v>23</v>
      </c>
      <c r="G16" s="169"/>
      <c r="H16" s="169"/>
      <c r="I16" s="169"/>
      <c r="J16" s="175"/>
    </row>
    <row r="17" ht="22.8" customHeight="1" spans="1:10">
      <c r="A17" s="162"/>
      <c r="B17" s="168"/>
      <c r="C17" s="168"/>
      <c r="D17" s="168"/>
      <c r="E17" s="168"/>
      <c r="F17" s="168" t="s">
        <v>297</v>
      </c>
      <c r="G17" s="169"/>
      <c r="H17" s="169"/>
      <c r="I17" s="169"/>
      <c r="J17" s="176"/>
    </row>
    <row r="18" ht="24" customHeight="1" spans="1:10">
      <c r="A18" s="170"/>
      <c r="B18" t="s">
        <v>291</v>
      </c>
      <c r="C18" s="171"/>
      <c r="D18" s="171"/>
      <c r="E18" s="171"/>
      <c r="F18" s="170"/>
      <c r="G18" s="170"/>
      <c r="H18" s="170"/>
      <c r="I18" s="170"/>
      <c r="J18" s="179"/>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3"/>
  <sheetViews>
    <sheetView topLeftCell="B15" workbookViewId="0">
      <selection activeCell="F35" sqref="F35"/>
    </sheetView>
  </sheetViews>
  <sheetFormatPr defaultColWidth="9" defaultRowHeight="13.5"/>
  <cols>
    <col min="1" max="1" width="1.125" style="1" hidden="1" customWidth="1"/>
    <col min="2" max="2" width="12.5583333333333" style="1" customWidth="1"/>
    <col min="3" max="3" width="9" style="32"/>
    <col min="4" max="4" width="10.375" style="1" customWidth="1"/>
    <col min="5" max="5" width="10.25" style="1" customWidth="1"/>
    <col min="6" max="6" width="14.25"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s="1" customFormat="1" ht="19" customHeight="1" spans="2:10">
      <c r="B1" s="2"/>
      <c r="C1" s="32"/>
      <c r="J1" s="1" t="s">
        <v>298</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302</v>
      </c>
      <c r="D4" s="37"/>
      <c r="E4" s="37"/>
      <c r="F4" s="37"/>
      <c r="G4" s="37"/>
      <c r="H4" s="37"/>
      <c r="I4" s="37"/>
      <c r="J4" s="37"/>
      <c r="K4" s="75"/>
      <c r="L4" s="75"/>
      <c r="M4" s="75"/>
    </row>
    <row r="5" s="1" customFormat="1" ht="25" customHeight="1" spans="2:13">
      <c r="B5" s="36" t="s">
        <v>303</v>
      </c>
      <c r="C5" s="37" t="s">
        <v>74</v>
      </c>
      <c r="D5" s="37"/>
      <c r="E5" s="37"/>
      <c r="F5" s="37"/>
      <c r="G5" s="37"/>
      <c r="H5" s="37"/>
      <c r="I5" s="37"/>
      <c r="J5" s="37"/>
      <c r="K5" s="75"/>
      <c r="L5" s="75"/>
      <c r="M5" s="75"/>
    </row>
    <row r="6" s="1" customFormat="1" ht="25" customHeight="1" spans="2:13">
      <c r="B6" s="38" t="s">
        <v>304</v>
      </c>
      <c r="C6" s="39" t="s">
        <v>305</v>
      </c>
      <c r="D6" s="39"/>
      <c r="E6" s="39"/>
      <c r="F6" s="63">
        <v>3</v>
      </c>
      <c r="G6" s="63"/>
      <c r="H6" s="63"/>
      <c r="I6" s="63"/>
      <c r="J6" s="63"/>
      <c r="K6" s="75"/>
      <c r="L6" s="75"/>
      <c r="M6" s="75"/>
    </row>
    <row r="7" s="1" customFormat="1" ht="25" customHeight="1" spans="2:13">
      <c r="B7" s="41"/>
      <c r="C7" s="39" t="s">
        <v>306</v>
      </c>
      <c r="D7" s="39"/>
      <c r="E7" s="39"/>
      <c r="F7" s="63">
        <v>3</v>
      </c>
      <c r="G7" s="63"/>
      <c r="H7" s="63"/>
      <c r="I7" s="63"/>
      <c r="J7" s="63"/>
      <c r="K7" s="75"/>
      <c r="L7" s="75"/>
      <c r="M7" s="75"/>
    </row>
    <row r="8" s="1" customFormat="1" ht="25" customHeight="1" spans="2:13">
      <c r="B8" s="41"/>
      <c r="C8" s="39" t="s">
        <v>307</v>
      </c>
      <c r="D8" s="39"/>
      <c r="E8" s="39"/>
      <c r="F8" s="63">
        <v>0</v>
      </c>
      <c r="G8" s="63"/>
      <c r="H8" s="63"/>
      <c r="I8" s="63"/>
      <c r="J8" s="63"/>
      <c r="K8" s="75"/>
      <c r="L8" s="75"/>
      <c r="M8" s="75"/>
    </row>
    <row r="9" s="1" customFormat="1" ht="25" customHeight="1" spans="2:13">
      <c r="B9" s="38" t="s">
        <v>308</v>
      </c>
      <c r="C9" s="43" t="s">
        <v>309</v>
      </c>
      <c r="D9" s="43"/>
      <c r="E9" s="43"/>
      <c r="F9" s="43"/>
      <c r="G9" s="43"/>
      <c r="H9" s="43"/>
      <c r="I9" s="43"/>
      <c r="J9" s="43"/>
      <c r="K9" s="75"/>
      <c r="L9" s="75"/>
      <c r="M9" s="75"/>
    </row>
    <row r="10" s="1" customFormat="1" ht="25" customHeight="1" spans="2:13">
      <c r="B10" s="38"/>
      <c r="C10" s="43"/>
      <c r="D10" s="43"/>
      <c r="E10" s="43"/>
      <c r="F10" s="43"/>
      <c r="G10" s="43"/>
      <c r="H10" s="43"/>
      <c r="I10" s="43"/>
      <c r="J10" s="43"/>
      <c r="K10" s="75"/>
      <c r="L10" s="75"/>
      <c r="M10" s="75"/>
    </row>
    <row r="11" s="1" customFormat="1" ht="25" customHeight="1" spans="2:13">
      <c r="B11" s="41" t="s">
        <v>310</v>
      </c>
      <c r="C11" s="36" t="s">
        <v>311</v>
      </c>
      <c r="D11" s="36" t="s">
        <v>312</v>
      </c>
      <c r="E11" s="41" t="s">
        <v>313</v>
      </c>
      <c r="F11" s="41"/>
      <c r="G11" s="41" t="s">
        <v>314</v>
      </c>
      <c r="H11" s="41"/>
      <c r="I11" s="41"/>
      <c r="J11" s="41"/>
      <c r="K11" s="75"/>
      <c r="L11" s="75"/>
      <c r="M11" s="75"/>
    </row>
    <row r="12" s="1" customFormat="1" ht="27.5" customHeight="1" spans="2:13">
      <c r="B12" s="41"/>
      <c r="C12" s="47" t="s">
        <v>315</v>
      </c>
      <c r="D12" s="41" t="s">
        <v>316</v>
      </c>
      <c r="E12" s="46" t="s">
        <v>317</v>
      </c>
      <c r="F12" s="46"/>
      <c r="G12" s="148" t="s">
        <v>318</v>
      </c>
      <c r="H12" s="148"/>
      <c r="I12" s="148"/>
      <c r="J12" s="148"/>
      <c r="K12" s="75"/>
      <c r="L12" s="75"/>
      <c r="M12" s="75"/>
    </row>
    <row r="13" s="1" customFormat="1" ht="27.5" customHeight="1" spans="2:13">
      <c r="B13" s="41"/>
      <c r="C13" s="54"/>
      <c r="D13" s="41"/>
      <c r="E13" s="46" t="s">
        <v>319</v>
      </c>
      <c r="F13" s="46"/>
      <c r="G13" s="148" t="s">
        <v>320</v>
      </c>
      <c r="H13" s="148"/>
      <c r="I13" s="148"/>
      <c r="J13" s="148"/>
      <c r="K13" s="75"/>
      <c r="L13" s="75"/>
      <c r="M13" s="75"/>
    </row>
    <row r="14" s="1" customFormat="1" ht="27.5" customHeight="1" spans="2:13">
      <c r="B14" s="41"/>
      <c r="C14" s="54"/>
      <c r="D14" s="41"/>
      <c r="E14" s="46" t="s">
        <v>321</v>
      </c>
      <c r="F14" s="46"/>
      <c r="G14" s="148" t="s">
        <v>322</v>
      </c>
      <c r="H14" s="148"/>
      <c r="I14" s="148"/>
      <c r="J14" s="148"/>
      <c r="K14" s="75"/>
      <c r="L14" s="75"/>
      <c r="M14" s="75"/>
    </row>
    <row r="15" s="1" customFormat="1" ht="40" customHeight="1" spans="2:13">
      <c r="B15" s="41"/>
      <c r="C15" s="54"/>
      <c r="D15" s="41"/>
      <c r="E15" s="46" t="s">
        <v>323</v>
      </c>
      <c r="F15" s="46"/>
      <c r="G15" s="148" t="s">
        <v>324</v>
      </c>
      <c r="H15" s="148"/>
      <c r="I15" s="148"/>
      <c r="J15" s="148"/>
      <c r="K15" s="58"/>
      <c r="L15" s="58"/>
      <c r="M15" s="58"/>
    </row>
    <row r="16" s="1" customFormat="1" ht="27.5" customHeight="1" spans="2:10">
      <c r="B16" s="41"/>
      <c r="C16" s="54"/>
      <c r="D16" s="41"/>
      <c r="E16" s="46" t="s">
        <v>325</v>
      </c>
      <c r="F16" s="46"/>
      <c r="G16" s="148" t="s">
        <v>326</v>
      </c>
      <c r="H16" s="148"/>
      <c r="I16" s="148"/>
      <c r="J16" s="148"/>
    </row>
    <row r="17" s="1" customFormat="1" ht="27.5" customHeight="1" spans="2:10">
      <c r="B17" s="41"/>
      <c r="C17" s="54"/>
      <c r="D17" s="47" t="s">
        <v>327</v>
      </c>
      <c r="E17" s="148" t="s">
        <v>328</v>
      </c>
      <c r="F17" s="148"/>
      <c r="G17" s="149">
        <v>0.8</v>
      </c>
      <c r="H17" s="149"/>
      <c r="I17" s="149"/>
      <c r="J17" s="149"/>
    </row>
    <row r="18" s="1" customFormat="1" ht="27.5" customHeight="1" spans="2:10">
      <c r="B18" s="41"/>
      <c r="C18" s="54"/>
      <c r="D18" s="54"/>
      <c r="E18" s="148" t="s">
        <v>329</v>
      </c>
      <c r="F18" s="148"/>
      <c r="G18" s="149">
        <v>0.95</v>
      </c>
      <c r="H18" s="149"/>
      <c r="I18" s="149"/>
      <c r="J18" s="149"/>
    </row>
    <row r="19" s="1" customFormat="1" ht="27.5" customHeight="1" spans="2:10">
      <c r="B19" s="41"/>
      <c r="C19" s="54"/>
      <c r="D19" s="54"/>
      <c r="E19" s="148" t="s">
        <v>330</v>
      </c>
      <c r="F19" s="148"/>
      <c r="G19" s="149">
        <v>1</v>
      </c>
      <c r="H19" s="149"/>
      <c r="I19" s="149"/>
      <c r="J19" s="149"/>
    </row>
    <row r="20" s="1" customFormat="1" ht="27.5" customHeight="1" spans="2:10">
      <c r="B20" s="41"/>
      <c r="C20" s="54"/>
      <c r="D20" s="48"/>
      <c r="E20" s="148" t="s">
        <v>331</v>
      </c>
      <c r="F20" s="148"/>
      <c r="G20" s="149">
        <v>0.85</v>
      </c>
      <c r="H20" s="149"/>
      <c r="I20" s="149"/>
      <c r="J20" s="149"/>
    </row>
    <row r="21" s="1" customFormat="1" ht="27.5" customHeight="1" spans="2:10">
      <c r="B21" s="41"/>
      <c r="C21" s="54"/>
      <c r="D21" s="41" t="s">
        <v>332</v>
      </c>
      <c r="E21" s="46" t="s">
        <v>333</v>
      </c>
      <c r="F21" s="46"/>
      <c r="G21" s="46" t="s">
        <v>334</v>
      </c>
      <c r="H21" s="46"/>
      <c r="I21" s="46"/>
      <c r="J21" s="46"/>
    </row>
    <row r="22" s="1" customFormat="1" ht="27.5" customHeight="1" spans="2:10">
      <c r="B22" s="41"/>
      <c r="C22" s="54"/>
      <c r="D22" s="47" t="s">
        <v>335</v>
      </c>
      <c r="E22" s="148" t="s">
        <v>336</v>
      </c>
      <c r="F22" s="148"/>
      <c r="G22" s="148" t="s">
        <v>337</v>
      </c>
      <c r="H22" s="148"/>
      <c r="I22" s="148"/>
      <c r="J22" s="148"/>
    </row>
    <row r="23" s="1" customFormat="1" ht="27.5" customHeight="1" spans="2:10">
      <c r="B23" s="41"/>
      <c r="C23" s="54"/>
      <c r="D23" s="54"/>
      <c r="E23" s="148" t="s">
        <v>338</v>
      </c>
      <c r="F23" s="150"/>
      <c r="G23" s="148" t="s">
        <v>339</v>
      </c>
      <c r="H23" s="150"/>
      <c r="I23" s="150"/>
      <c r="J23" s="150"/>
    </row>
    <row r="24" s="1" customFormat="1" ht="27.5" customHeight="1" spans="2:10">
      <c r="B24" s="41"/>
      <c r="C24" s="54"/>
      <c r="D24" s="54"/>
      <c r="E24" s="148" t="s">
        <v>340</v>
      </c>
      <c r="F24" s="151"/>
      <c r="G24" s="148" t="s">
        <v>341</v>
      </c>
      <c r="H24" s="150"/>
      <c r="I24" s="150"/>
      <c r="J24" s="150"/>
    </row>
    <row r="25" s="1" customFormat="1" ht="39" customHeight="1" spans="2:10">
      <c r="B25" s="41"/>
      <c r="C25" s="48"/>
      <c r="D25" s="48"/>
      <c r="E25" s="148" t="s">
        <v>342</v>
      </c>
      <c r="F25" s="151"/>
      <c r="G25" s="148" t="s">
        <v>343</v>
      </c>
      <c r="H25" s="150"/>
      <c r="I25" s="150"/>
      <c r="J25" s="150"/>
    </row>
    <row r="26" s="1" customFormat="1" ht="27.5" customHeight="1" spans="2:10">
      <c r="B26" s="41"/>
      <c r="C26" s="41" t="s">
        <v>344</v>
      </c>
      <c r="D26" s="92" t="s">
        <v>345</v>
      </c>
      <c r="E26" s="45" t="s">
        <v>346</v>
      </c>
      <c r="F26" s="46"/>
      <c r="G26" s="45" t="s">
        <v>347</v>
      </c>
      <c r="H26" s="46"/>
      <c r="I26" s="46"/>
      <c r="J26" s="46"/>
    </row>
    <row r="27" s="1" customFormat="1" ht="30" customHeight="1" spans="2:10">
      <c r="B27" s="41"/>
      <c r="C27" s="41"/>
      <c r="D27" s="152"/>
      <c r="E27" s="45" t="s">
        <v>348</v>
      </c>
      <c r="F27" s="46"/>
      <c r="G27" s="45" t="s">
        <v>349</v>
      </c>
      <c r="H27" s="46"/>
      <c r="I27" s="46"/>
      <c r="J27" s="46"/>
    </row>
    <row r="28" s="1" customFormat="1" ht="30" customHeight="1" spans="2:10">
      <c r="B28" s="41"/>
      <c r="C28" s="41"/>
      <c r="D28" s="93"/>
      <c r="E28" s="45" t="s">
        <v>350</v>
      </c>
      <c r="F28" s="46"/>
      <c r="G28" s="45" t="s">
        <v>351</v>
      </c>
      <c r="H28" s="46"/>
      <c r="I28" s="46"/>
      <c r="J28" s="46"/>
    </row>
    <row r="29" s="1" customFormat="1" ht="30" customHeight="1" spans="2:10">
      <c r="B29" s="41"/>
      <c r="C29" s="41"/>
      <c r="D29" s="92" t="s">
        <v>352</v>
      </c>
      <c r="E29" s="45" t="s">
        <v>353</v>
      </c>
      <c r="F29" s="46"/>
      <c r="G29" s="45" t="s">
        <v>354</v>
      </c>
      <c r="H29" s="46"/>
      <c r="I29" s="46"/>
      <c r="J29" s="46"/>
    </row>
    <row r="30" s="1" customFormat="1" ht="30" customHeight="1" spans="2:10">
      <c r="B30" s="41"/>
      <c r="C30" s="41"/>
      <c r="D30" s="93"/>
      <c r="E30" s="45" t="s">
        <v>355</v>
      </c>
      <c r="F30" s="46"/>
      <c r="G30" s="45" t="s">
        <v>356</v>
      </c>
      <c r="H30" s="46"/>
      <c r="I30" s="46"/>
      <c r="J30" s="46"/>
    </row>
    <row r="31" s="1" customFormat="1" ht="30" customHeight="1" spans="2:10">
      <c r="B31" s="41"/>
      <c r="C31" s="41"/>
      <c r="D31" s="38" t="s">
        <v>357</v>
      </c>
      <c r="E31" s="138"/>
      <c r="F31" s="138"/>
      <c r="G31" s="153"/>
      <c r="H31" s="153"/>
      <c r="I31" s="153"/>
      <c r="J31" s="153"/>
    </row>
    <row r="32" s="1" customFormat="1" ht="36" customHeight="1" spans="2:10">
      <c r="B32" s="41"/>
      <c r="C32" s="41"/>
      <c r="D32" s="38" t="s">
        <v>358</v>
      </c>
      <c r="E32" s="138" t="s">
        <v>359</v>
      </c>
      <c r="F32" s="138"/>
      <c r="G32" s="153" t="s">
        <v>360</v>
      </c>
      <c r="H32" s="153"/>
      <c r="I32" s="153"/>
      <c r="J32" s="153"/>
    </row>
    <row r="33" s="1" customFormat="1" ht="30" customHeight="1" spans="2:10">
      <c r="B33" s="41"/>
      <c r="C33" s="41" t="s">
        <v>361</v>
      </c>
      <c r="D33" s="38" t="s">
        <v>362</v>
      </c>
      <c r="E33" s="45" t="s">
        <v>363</v>
      </c>
      <c r="F33" s="46"/>
      <c r="G33" s="45" t="s">
        <v>364</v>
      </c>
      <c r="H33" s="46"/>
      <c r="I33" s="46"/>
      <c r="J33" s="46"/>
    </row>
  </sheetData>
  <mergeCells count="6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E32:F32"/>
    <mergeCell ref="G32:J32"/>
    <mergeCell ref="E33:F33"/>
    <mergeCell ref="G33:J33"/>
    <mergeCell ref="B6:B8"/>
    <mergeCell ref="B9:B10"/>
    <mergeCell ref="B11:B33"/>
    <mergeCell ref="C12:C25"/>
    <mergeCell ref="C26:C32"/>
    <mergeCell ref="D12:D16"/>
    <mergeCell ref="D17:D20"/>
    <mergeCell ref="D22:D25"/>
    <mergeCell ref="D26:D28"/>
    <mergeCell ref="D29:D30"/>
    <mergeCell ref="C9:J10"/>
  </mergeCells>
  <dataValidations count="1">
    <dataValidation type="list" allowBlank="1" showInputMessage="1" showErrorMessage="1" sqref="M4">
      <formula1>"正向指标,反向指标"</formula1>
    </dataValidation>
  </dataValidations>
  <printOptions horizontalCentered="1"/>
  <pageMargins left="0.590277777777778" right="0.275" top="0.432638888888889" bottom="0.472222222222222" header="0.5" footer="0.5"/>
  <pageSetup paperSize="9" scale="82"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B3" sqref="B3:J3"/>
    </sheetView>
  </sheetViews>
  <sheetFormatPr defaultColWidth="9" defaultRowHeight="13.5"/>
  <cols>
    <col min="1" max="1" width="1.125" style="1" customWidth="1"/>
    <col min="2" max="2" width="12.5583333333333" style="1" customWidth="1"/>
    <col min="3" max="3" width="9" style="32"/>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s="1" customFormat="1" ht="19" customHeight="1" spans="2:10">
      <c r="B1" s="2"/>
      <c r="C1" s="32"/>
      <c r="J1" s="1" t="s">
        <v>365</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254</v>
      </c>
      <c r="D4" s="37"/>
      <c r="E4" s="37"/>
      <c r="F4" s="37"/>
      <c r="G4" s="37"/>
      <c r="H4" s="37"/>
      <c r="I4" s="37"/>
      <c r="J4" s="37"/>
      <c r="K4" s="75"/>
      <c r="L4" s="75"/>
      <c r="M4" s="75"/>
    </row>
    <row r="5" s="1" customFormat="1" ht="25" customHeight="1" spans="2:13">
      <c r="B5" s="36" t="s">
        <v>303</v>
      </c>
      <c r="C5" s="37" t="s">
        <v>74</v>
      </c>
      <c r="D5" s="37"/>
      <c r="E5" s="37"/>
      <c r="F5" s="37"/>
      <c r="G5" s="37"/>
      <c r="H5" s="37"/>
      <c r="I5" s="37"/>
      <c r="J5" s="37"/>
      <c r="K5" s="75"/>
      <c r="L5" s="75"/>
      <c r="M5" s="75"/>
    </row>
    <row r="6" s="1" customFormat="1" ht="25" customHeight="1" spans="2:13">
      <c r="B6" s="38" t="s">
        <v>304</v>
      </c>
      <c r="C6" s="39" t="s">
        <v>305</v>
      </c>
      <c r="D6" s="39"/>
      <c r="E6" s="39"/>
      <c r="F6" s="50">
        <v>0.5</v>
      </c>
      <c r="G6" s="50"/>
      <c r="H6" s="50"/>
      <c r="I6" s="50"/>
      <c r="J6" s="50"/>
      <c r="K6" s="75"/>
      <c r="L6" s="75"/>
      <c r="M6" s="75"/>
    </row>
    <row r="7" s="1" customFormat="1" ht="25" customHeight="1" spans="2:13">
      <c r="B7" s="41"/>
      <c r="C7" s="39" t="s">
        <v>306</v>
      </c>
      <c r="D7" s="39"/>
      <c r="E7" s="39"/>
      <c r="F7" s="50">
        <v>0.5</v>
      </c>
      <c r="G7" s="50"/>
      <c r="H7" s="50"/>
      <c r="I7" s="50"/>
      <c r="J7" s="50"/>
      <c r="K7" s="75"/>
      <c r="L7" s="75"/>
      <c r="M7" s="75"/>
    </row>
    <row r="8" s="1" customFormat="1" ht="25" customHeight="1" spans="2:13">
      <c r="B8" s="41"/>
      <c r="C8" s="39" t="s">
        <v>307</v>
      </c>
      <c r="D8" s="39"/>
      <c r="E8" s="39"/>
      <c r="F8" s="63">
        <v>0</v>
      </c>
      <c r="G8" s="63"/>
      <c r="H8" s="63"/>
      <c r="I8" s="63"/>
      <c r="J8" s="63"/>
      <c r="K8" s="75"/>
      <c r="L8" s="75"/>
      <c r="M8" s="75"/>
    </row>
    <row r="9" s="1" customFormat="1" ht="25" customHeight="1" spans="2:13">
      <c r="B9" s="38" t="s">
        <v>308</v>
      </c>
      <c r="C9" s="43" t="s">
        <v>366</v>
      </c>
      <c r="D9" s="43"/>
      <c r="E9" s="43"/>
      <c r="F9" s="43"/>
      <c r="G9" s="43"/>
      <c r="H9" s="43"/>
      <c r="I9" s="43"/>
      <c r="J9" s="43"/>
      <c r="K9" s="75"/>
      <c r="L9" s="75"/>
      <c r="M9" s="75"/>
    </row>
    <row r="10" s="1" customFormat="1" ht="25" customHeight="1" spans="2:13">
      <c r="B10" s="38"/>
      <c r="C10" s="43"/>
      <c r="D10" s="43"/>
      <c r="E10" s="43"/>
      <c r="F10" s="43"/>
      <c r="G10" s="43"/>
      <c r="H10" s="43"/>
      <c r="I10" s="43"/>
      <c r="J10" s="43"/>
      <c r="K10" s="75"/>
      <c r="L10" s="75"/>
      <c r="M10" s="75"/>
    </row>
    <row r="11" s="140" customFormat="1" ht="25" customHeight="1" spans="2:13">
      <c r="B11" s="41" t="s">
        <v>310</v>
      </c>
      <c r="C11" s="36" t="s">
        <v>311</v>
      </c>
      <c r="D11" s="36" t="s">
        <v>312</v>
      </c>
      <c r="E11" s="41" t="s">
        <v>313</v>
      </c>
      <c r="F11" s="41"/>
      <c r="G11" s="41" t="s">
        <v>314</v>
      </c>
      <c r="H11" s="41"/>
      <c r="I11" s="41"/>
      <c r="J11" s="41"/>
      <c r="K11" s="141"/>
      <c r="L11" s="141"/>
      <c r="M11" s="141"/>
    </row>
    <row r="12" s="1" customFormat="1" ht="25" customHeight="1" spans="2:13">
      <c r="B12" s="41"/>
      <c r="C12" s="41" t="s">
        <v>315</v>
      </c>
      <c r="D12" s="41" t="s">
        <v>316</v>
      </c>
      <c r="E12" s="51" t="s">
        <v>367</v>
      </c>
      <c r="F12" s="51"/>
      <c r="G12" s="51" t="s">
        <v>368</v>
      </c>
      <c r="H12" s="51"/>
      <c r="I12" s="51"/>
      <c r="J12" s="51"/>
      <c r="K12" s="75"/>
      <c r="L12" s="75"/>
      <c r="M12" s="75"/>
    </row>
    <row r="13" s="1" customFormat="1" ht="38" customHeight="1" spans="2:13">
      <c r="B13" s="41"/>
      <c r="C13" s="41"/>
      <c r="D13" s="41"/>
      <c r="E13" s="51" t="s">
        <v>369</v>
      </c>
      <c r="F13" s="51"/>
      <c r="G13" s="51" t="s">
        <v>370</v>
      </c>
      <c r="H13" s="51"/>
      <c r="I13" s="51"/>
      <c r="J13" s="51"/>
      <c r="K13" s="58"/>
      <c r="L13" s="58"/>
      <c r="M13" s="58"/>
    </row>
    <row r="14" s="1" customFormat="1" ht="24" customHeight="1" spans="2:10">
      <c r="B14" s="41"/>
      <c r="C14" s="41"/>
      <c r="D14" s="41" t="s">
        <v>327</v>
      </c>
      <c r="E14" s="51" t="s">
        <v>371</v>
      </c>
      <c r="F14" s="51"/>
      <c r="G14" s="38" t="s">
        <v>372</v>
      </c>
      <c r="H14" s="51"/>
      <c r="I14" s="51"/>
      <c r="J14" s="51"/>
    </row>
    <row r="15" s="1" customFormat="1" ht="24" customHeight="1" spans="2:10">
      <c r="B15" s="41"/>
      <c r="C15" s="41"/>
      <c r="D15" s="41" t="s">
        <v>332</v>
      </c>
      <c r="E15" s="51" t="s">
        <v>373</v>
      </c>
      <c r="F15" s="51"/>
      <c r="G15" s="51" t="s">
        <v>374</v>
      </c>
      <c r="H15" s="51"/>
      <c r="I15" s="51"/>
      <c r="J15" s="51"/>
    </row>
    <row r="16" s="1" customFormat="1" ht="24" customHeight="1" spans="2:10">
      <c r="B16" s="41"/>
      <c r="C16" s="41"/>
      <c r="D16" s="41" t="s">
        <v>335</v>
      </c>
      <c r="E16" s="142" t="s">
        <v>375</v>
      </c>
      <c r="F16" s="142"/>
      <c r="G16" s="38" t="s">
        <v>376</v>
      </c>
      <c r="H16" s="51"/>
      <c r="I16" s="51"/>
      <c r="J16" s="51"/>
    </row>
    <row r="17" s="1" customFormat="1" ht="37" customHeight="1" spans="2:10">
      <c r="B17" s="41"/>
      <c r="C17" s="41" t="s">
        <v>344</v>
      </c>
      <c r="D17" s="38" t="s">
        <v>345</v>
      </c>
      <c r="E17" s="38" t="s">
        <v>377</v>
      </c>
      <c r="F17" s="51"/>
      <c r="G17" s="38" t="s">
        <v>378</v>
      </c>
      <c r="H17" s="51"/>
      <c r="I17" s="51"/>
      <c r="J17" s="51"/>
    </row>
    <row r="18" s="1" customFormat="1" ht="37" customHeight="1" spans="2:10">
      <c r="B18" s="41"/>
      <c r="C18" s="41"/>
      <c r="D18" s="38" t="s">
        <v>352</v>
      </c>
      <c r="E18" s="38" t="s">
        <v>379</v>
      </c>
      <c r="F18" s="51"/>
      <c r="G18" s="38" t="s">
        <v>380</v>
      </c>
      <c r="H18" s="51"/>
      <c r="I18" s="51"/>
      <c r="J18" s="51"/>
    </row>
    <row r="19" s="1" customFormat="1" ht="24" spans="2:10">
      <c r="B19" s="41"/>
      <c r="C19" s="41"/>
      <c r="D19" s="38" t="s">
        <v>357</v>
      </c>
      <c r="E19" s="138"/>
      <c r="F19" s="138"/>
      <c r="G19" s="36"/>
      <c r="H19" s="36"/>
      <c r="I19" s="36"/>
      <c r="J19" s="36"/>
    </row>
    <row r="20" s="1" customFormat="1" ht="28" customHeight="1" spans="2:10">
      <c r="B20" s="41"/>
      <c r="C20" s="41"/>
      <c r="D20" s="38" t="s">
        <v>358</v>
      </c>
      <c r="E20" s="138" t="s">
        <v>381</v>
      </c>
      <c r="F20" s="138"/>
      <c r="G20" s="36" t="s">
        <v>382</v>
      </c>
      <c r="H20" s="36"/>
      <c r="I20" s="36"/>
      <c r="J20" s="36"/>
    </row>
    <row r="21" s="1" customFormat="1" ht="45" customHeight="1" spans="2:10">
      <c r="B21" s="41"/>
      <c r="C21" s="41" t="s">
        <v>361</v>
      </c>
      <c r="D21" s="38" t="s">
        <v>362</v>
      </c>
      <c r="E21" s="38" t="s">
        <v>383</v>
      </c>
      <c r="F21" s="51"/>
      <c r="G21" s="38" t="s">
        <v>384</v>
      </c>
      <c r="H21" s="51"/>
      <c r="I21" s="51"/>
      <c r="J21" s="51"/>
    </row>
    <row r="22" s="1" customFormat="1" spans="3:3">
      <c r="C22" s="32"/>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6"/>
    <mergeCell ref="C17:C20"/>
    <mergeCell ref="D12:D13"/>
    <mergeCell ref="C9:J10"/>
  </mergeCells>
  <dataValidations count="1">
    <dataValidation type="list" allowBlank="1" showInputMessage="1" showErrorMessage="1" sqref="M4">
      <formula1>"正向指标,反向指标"</formula1>
    </dataValidation>
  </dataValidations>
  <pageMargins left="0.550694444444444" right="0.472222222222222" top="1" bottom="1" header="0.511805555555556" footer="0.511805555555556"/>
  <pageSetup paperSize="9" scale="9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5"/>
  <sheetViews>
    <sheetView topLeftCell="A10" workbookViewId="0">
      <selection activeCell="A17" sqref="$A17:$XFD17"/>
    </sheetView>
  </sheetViews>
  <sheetFormatPr defaultColWidth="9" defaultRowHeight="13.5"/>
  <cols>
    <col min="1" max="1" width="1.125" style="1" customWidth="1"/>
    <col min="2" max="2" width="12.5583333333333" style="1" customWidth="1"/>
    <col min="3" max="3" width="9" style="32"/>
    <col min="4" max="4" width="9" style="1"/>
    <col min="5" max="6" width="13.25"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s="1" customFormat="1" ht="19" customHeight="1" spans="2:10">
      <c r="B1" s="2"/>
      <c r="C1" s="32"/>
      <c r="J1" s="1" t="s">
        <v>385</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255</v>
      </c>
      <c r="D4" s="37"/>
      <c r="E4" s="37"/>
      <c r="F4" s="37"/>
      <c r="G4" s="37"/>
      <c r="H4" s="37"/>
      <c r="I4" s="37"/>
      <c r="J4" s="37"/>
      <c r="K4" s="75"/>
      <c r="L4" s="75"/>
      <c r="M4" s="75"/>
    </row>
    <row r="5" s="1" customFormat="1" ht="25" customHeight="1" spans="2:13">
      <c r="B5" s="36" t="s">
        <v>303</v>
      </c>
      <c r="C5" s="37" t="s">
        <v>74</v>
      </c>
      <c r="D5" s="37"/>
      <c r="E5" s="37"/>
      <c r="F5" s="37"/>
      <c r="G5" s="37"/>
      <c r="H5" s="37"/>
      <c r="I5" s="37"/>
      <c r="J5" s="37"/>
      <c r="K5" s="75"/>
      <c r="L5" s="75"/>
      <c r="M5" s="75"/>
    </row>
    <row r="6" s="1" customFormat="1" ht="25" customHeight="1" spans="2:13">
      <c r="B6" s="38" t="s">
        <v>304</v>
      </c>
      <c r="C6" s="39" t="s">
        <v>305</v>
      </c>
      <c r="D6" s="39"/>
      <c r="E6" s="39"/>
      <c r="F6" s="50">
        <v>0.9</v>
      </c>
      <c r="G6" s="50"/>
      <c r="H6" s="50"/>
      <c r="I6" s="50"/>
      <c r="J6" s="50"/>
      <c r="K6" s="75"/>
      <c r="L6" s="75"/>
      <c r="M6" s="75"/>
    </row>
    <row r="7" s="1" customFormat="1" ht="25" customHeight="1" spans="2:13">
      <c r="B7" s="41"/>
      <c r="C7" s="39" t="s">
        <v>306</v>
      </c>
      <c r="D7" s="39"/>
      <c r="E7" s="39"/>
      <c r="F7" s="50">
        <v>0.9</v>
      </c>
      <c r="G7" s="50"/>
      <c r="H7" s="50"/>
      <c r="I7" s="50"/>
      <c r="J7" s="50"/>
      <c r="K7" s="75"/>
      <c r="L7" s="75"/>
      <c r="M7" s="75"/>
    </row>
    <row r="8" s="1" customFormat="1" ht="25" customHeight="1" spans="2:13">
      <c r="B8" s="41"/>
      <c r="C8" s="39" t="s">
        <v>307</v>
      </c>
      <c r="D8" s="39"/>
      <c r="E8" s="39"/>
      <c r="F8" s="63">
        <v>0</v>
      </c>
      <c r="G8" s="63"/>
      <c r="H8" s="63"/>
      <c r="I8" s="63"/>
      <c r="J8" s="63"/>
      <c r="K8" s="75"/>
      <c r="L8" s="75"/>
      <c r="M8" s="75"/>
    </row>
    <row r="9" s="1" customFormat="1" ht="25" customHeight="1" spans="2:13">
      <c r="B9" s="38" t="s">
        <v>308</v>
      </c>
      <c r="C9" s="43" t="s">
        <v>386</v>
      </c>
      <c r="D9" s="43"/>
      <c r="E9" s="43"/>
      <c r="F9" s="43"/>
      <c r="G9" s="43"/>
      <c r="H9" s="43"/>
      <c r="I9" s="43"/>
      <c r="J9" s="43"/>
      <c r="K9" s="75"/>
      <c r="L9" s="75"/>
      <c r="M9" s="75"/>
    </row>
    <row r="10" s="1" customFormat="1" ht="25" customHeight="1" spans="2:13">
      <c r="B10" s="38"/>
      <c r="C10" s="43"/>
      <c r="D10" s="43"/>
      <c r="E10" s="43"/>
      <c r="F10" s="43"/>
      <c r="G10" s="43"/>
      <c r="H10" s="43"/>
      <c r="I10" s="43"/>
      <c r="J10" s="43"/>
      <c r="K10" s="75"/>
      <c r="L10" s="75"/>
      <c r="M10" s="75"/>
    </row>
    <row r="11" s="1" customFormat="1" ht="25" customHeight="1" spans="2:13">
      <c r="B11" s="41" t="s">
        <v>310</v>
      </c>
      <c r="C11" s="36" t="s">
        <v>311</v>
      </c>
      <c r="D11" s="36" t="s">
        <v>312</v>
      </c>
      <c r="E11" s="41" t="s">
        <v>313</v>
      </c>
      <c r="F11" s="41"/>
      <c r="G11" s="41" t="s">
        <v>314</v>
      </c>
      <c r="H11" s="41"/>
      <c r="I11" s="41"/>
      <c r="J11" s="41"/>
      <c r="K11" s="75"/>
      <c r="L11" s="75"/>
      <c r="M11" s="75"/>
    </row>
    <row r="12" s="1" customFormat="1" ht="30" customHeight="1" spans="2:13">
      <c r="B12" s="41"/>
      <c r="C12" s="47" t="s">
        <v>315</v>
      </c>
      <c r="D12" s="41" t="s">
        <v>316</v>
      </c>
      <c r="E12" s="51" t="s">
        <v>387</v>
      </c>
      <c r="F12" s="51"/>
      <c r="G12" s="51" t="s">
        <v>388</v>
      </c>
      <c r="H12" s="51"/>
      <c r="I12" s="51"/>
      <c r="J12" s="51"/>
      <c r="K12" s="75"/>
      <c r="L12" s="75"/>
      <c r="M12" s="75"/>
    </row>
    <row r="13" s="1" customFormat="1" ht="30" customHeight="1" spans="2:13">
      <c r="B13" s="41"/>
      <c r="C13" s="54"/>
      <c r="D13" s="41"/>
      <c r="E13" s="51" t="s">
        <v>389</v>
      </c>
      <c r="F13" s="51"/>
      <c r="G13" s="51" t="s">
        <v>390</v>
      </c>
      <c r="H13" s="51"/>
      <c r="I13" s="51"/>
      <c r="J13" s="51"/>
      <c r="K13" s="58"/>
      <c r="L13" s="58"/>
      <c r="M13" s="58"/>
    </row>
    <row r="14" s="1" customFormat="1" ht="30" customHeight="1" spans="2:10">
      <c r="B14" s="41"/>
      <c r="C14" s="54"/>
      <c r="D14" s="41"/>
      <c r="E14" s="51" t="s">
        <v>391</v>
      </c>
      <c r="F14" s="51"/>
      <c r="G14" s="51" t="s">
        <v>392</v>
      </c>
      <c r="H14" s="51"/>
      <c r="I14" s="51"/>
      <c r="J14" s="51"/>
    </row>
    <row r="15" s="1" customFormat="1" ht="30" customHeight="1" spans="2:10">
      <c r="B15" s="41"/>
      <c r="C15" s="54"/>
      <c r="D15" s="41" t="s">
        <v>327</v>
      </c>
      <c r="E15" s="142" t="s">
        <v>393</v>
      </c>
      <c r="F15" s="142"/>
      <c r="G15" s="38" t="s">
        <v>394</v>
      </c>
      <c r="H15" s="51"/>
      <c r="I15" s="51"/>
      <c r="J15" s="51"/>
    </row>
    <row r="16" s="1" customFormat="1" ht="30" customHeight="1" spans="2:10">
      <c r="B16" s="41"/>
      <c r="C16" s="54"/>
      <c r="D16" s="41" t="s">
        <v>332</v>
      </c>
      <c r="E16" s="51" t="s">
        <v>395</v>
      </c>
      <c r="F16" s="51"/>
      <c r="G16" s="51" t="s">
        <v>396</v>
      </c>
      <c r="H16" s="51"/>
      <c r="I16" s="51"/>
      <c r="J16" s="51"/>
    </row>
    <row r="17" s="1" customFormat="1" ht="30" customHeight="1" spans="2:10">
      <c r="B17" s="41"/>
      <c r="C17" s="54"/>
      <c r="D17" s="47" t="s">
        <v>335</v>
      </c>
      <c r="E17" s="51" t="s">
        <v>397</v>
      </c>
      <c r="F17" s="51"/>
      <c r="G17" s="147" t="s">
        <v>398</v>
      </c>
      <c r="H17" s="147"/>
      <c r="I17" s="147"/>
      <c r="J17" s="147"/>
    </row>
    <row r="18" s="1" customFormat="1" ht="48" customHeight="1" spans="2:10">
      <c r="B18" s="41"/>
      <c r="C18" s="48"/>
      <c r="D18" s="54"/>
      <c r="E18" s="51" t="s">
        <v>399</v>
      </c>
      <c r="F18" s="51"/>
      <c r="G18" s="38" t="s">
        <v>400</v>
      </c>
      <c r="H18" s="51"/>
      <c r="I18" s="51"/>
      <c r="J18" s="51"/>
    </row>
    <row r="19" s="1" customFormat="1" ht="35" customHeight="1" spans="2:10">
      <c r="B19" s="41"/>
      <c r="C19" s="41" t="s">
        <v>344</v>
      </c>
      <c r="D19" s="92" t="s">
        <v>345</v>
      </c>
      <c r="E19" s="38" t="s">
        <v>401</v>
      </c>
      <c r="F19" s="51"/>
      <c r="G19" s="38" t="s">
        <v>402</v>
      </c>
      <c r="H19" s="51"/>
      <c r="I19" s="51"/>
      <c r="J19" s="51"/>
    </row>
    <row r="20" s="1" customFormat="1" ht="35" customHeight="1" spans="2:10">
      <c r="B20" s="41"/>
      <c r="C20" s="41"/>
      <c r="D20" s="93"/>
      <c r="E20" s="38" t="s">
        <v>403</v>
      </c>
      <c r="F20" s="51"/>
      <c r="G20" s="38" t="s">
        <v>404</v>
      </c>
      <c r="H20" s="51"/>
      <c r="I20" s="51"/>
      <c r="J20" s="51"/>
    </row>
    <row r="21" s="1" customFormat="1" ht="28" customHeight="1" spans="2:10">
      <c r="B21" s="41"/>
      <c r="C21" s="41"/>
      <c r="D21" s="38" t="s">
        <v>352</v>
      </c>
      <c r="E21" s="38" t="s">
        <v>405</v>
      </c>
      <c r="F21" s="51"/>
      <c r="G21" s="38" t="s">
        <v>406</v>
      </c>
      <c r="H21" s="51"/>
      <c r="I21" s="51"/>
      <c r="J21" s="51"/>
    </row>
    <row r="22" s="1" customFormat="1" ht="24" spans="2:10">
      <c r="B22" s="41"/>
      <c r="C22" s="41"/>
      <c r="D22" s="38" t="s">
        <v>357</v>
      </c>
      <c r="E22" s="138"/>
      <c r="F22" s="138"/>
      <c r="G22" s="36"/>
      <c r="H22" s="36"/>
      <c r="I22" s="36"/>
      <c r="J22" s="36"/>
    </row>
    <row r="23" s="1" customFormat="1" ht="28" customHeight="1" spans="2:10">
      <c r="B23" s="41"/>
      <c r="C23" s="41"/>
      <c r="D23" s="38" t="s">
        <v>358</v>
      </c>
      <c r="E23" s="138"/>
      <c r="F23" s="138"/>
      <c r="G23" s="36"/>
      <c r="H23" s="36"/>
      <c r="I23" s="36"/>
      <c r="J23" s="36"/>
    </row>
    <row r="24" s="1" customFormat="1" ht="38" customHeight="1" spans="2:10">
      <c r="B24" s="41"/>
      <c r="C24" s="41" t="s">
        <v>361</v>
      </c>
      <c r="D24" s="38" t="s">
        <v>362</v>
      </c>
      <c r="E24" s="38" t="s">
        <v>407</v>
      </c>
      <c r="F24" s="51"/>
      <c r="G24" s="38" t="s">
        <v>408</v>
      </c>
      <c r="H24" s="51"/>
      <c r="I24" s="51"/>
      <c r="J24" s="51"/>
    </row>
    <row r="25" s="1" customFormat="1" spans="3:10">
      <c r="C25" s="32"/>
      <c r="E25" s="146"/>
      <c r="F25" s="146"/>
      <c r="G25" s="146"/>
      <c r="H25" s="146"/>
      <c r="I25" s="146"/>
      <c r="J25" s="146"/>
    </row>
  </sheetData>
  <mergeCells count="4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B6:B8"/>
    <mergeCell ref="B9:B10"/>
    <mergeCell ref="B11:B24"/>
    <mergeCell ref="C12:C18"/>
    <mergeCell ref="C19:C23"/>
    <mergeCell ref="D12:D14"/>
    <mergeCell ref="D17:D18"/>
    <mergeCell ref="D19:D20"/>
    <mergeCell ref="C9:J10"/>
  </mergeCells>
  <dataValidations count="1">
    <dataValidation type="list" allowBlank="1" showInputMessage="1" showErrorMessage="1" sqref="M4">
      <formula1>"正向指标,反向指标"</formula1>
    </dataValidation>
  </dataValidations>
  <pageMargins left="0.590277777777778" right="0.354166666666667" top="1" bottom="1" header="0.511805555555556" footer="0.511805555555556"/>
  <pageSetup paperSize="9" scale="8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0"/>
  <sheetViews>
    <sheetView workbookViewId="0">
      <selection activeCell="B3" sqref="B3:J3"/>
    </sheetView>
  </sheetViews>
  <sheetFormatPr defaultColWidth="9" defaultRowHeight="13.5"/>
  <cols>
    <col min="1" max="1" width="1.125" style="1" customWidth="1"/>
    <col min="2" max="2" width="12.5583333333333" style="1" customWidth="1"/>
    <col min="3" max="3" width="9" style="32"/>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s="1" customFormat="1" ht="19" customHeight="1" spans="2:10">
      <c r="B1" s="2"/>
      <c r="C1" s="32"/>
      <c r="J1" s="1" t="s">
        <v>409</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256</v>
      </c>
      <c r="D4" s="37"/>
      <c r="E4" s="37"/>
      <c r="F4" s="37"/>
      <c r="G4" s="37"/>
      <c r="H4" s="37"/>
      <c r="I4" s="37"/>
      <c r="J4" s="37"/>
      <c r="K4" s="75"/>
      <c r="L4" s="75"/>
      <c r="M4" s="75"/>
    </row>
    <row r="5" s="1" customFormat="1" ht="25" customHeight="1" spans="2:13">
      <c r="B5" s="36" t="s">
        <v>303</v>
      </c>
      <c r="C5" s="37" t="s">
        <v>74</v>
      </c>
      <c r="D5" s="37"/>
      <c r="E5" s="37"/>
      <c r="F5" s="37"/>
      <c r="G5" s="37"/>
      <c r="H5" s="37"/>
      <c r="I5" s="37"/>
      <c r="J5" s="37"/>
      <c r="K5" s="75"/>
      <c r="L5" s="75"/>
      <c r="M5" s="75"/>
    </row>
    <row r="6" s="1" customFormat="1" ht="25" customHeight="1" spans="2:13">
      <c r="B6" s="38" t="s">
        <v>304</v>
      </c>
      <c r="C6" s="39" t="s">
        <v>305</v>
      </c>
      <c r="D6" s="39"/>
      <c r="E6" s="39"/>
      <c r="F6" s="63">
        <v>2</v>
      </c>
      <c r="G6" s="63"/>
      <c r="H6" s="63"/>
      <c r="I6" s="63"/>
      <c r="J6" s="63"/>
      <c r="K6" s="75"/>
      <c r="L6" s="75"/>
      <c r="M6" s="75"/>
    </row>
    <row r="7" s="1" customFormat="1" ht="25" customHeight="1" spans="2:13">
      <c r="B7" s="41"/>
      <c r="C7" s="39" t="s">
        <v>306</v>
      </c>
      <c r="D7" s="39"/>
      <c r="E7" s="39"/>
      <c r="F7" s="63">
        <v>2</v>
      </c>
      <c r="G7" s="63"/>
      <c r="H7" s="63"/>
      <c r="I7" s="63"/>
      <c r="J7" s="63"/>
      <c r="K7" s="75"/>
      <c r="L7" s="75"/>
      <c r="M7" s="75"/>
    </row>
    <row r="8" s="1" customFormat="1" ht="25" customHeight="1" spans="2:13">
      <c r="B8" s="41"/>
      <c r="C8" s="39" t="s">
        <v>307</v>
      </c>
      <c r="D8" s="39"/>
      <c r="E8" s="39"/>
      <c r="F8" s="63">
        <v>0</v>
      </c>
      <c r="G8" s="63"/>
      <c r="H8" s="63"/>
      <c r="I8" s="63"/>
      <c r="J8" s="63"/>
      <c r="K8" s="75"/>
      <c r="L8" s="75"/>
      <c r="M8" s="75"/>
    </row>
    <row r="9" s="1" customFormat="1" ht="25" customHeight="1" spans="2:13">
      <c r="B9" s="38" t="s">
        <v>308</v>
      </c>
      <c r="C9" s="43" t="s">
        <v>410</v>
      </c>
      <c r="D9" s="43"/>
      <c r="E9" s="43"/>
      <c r="F9" s="43"/>
      <c r="G9" s="43"/>
      <c r="H9" s="43"/>
      <c r="I9" s="43"/>
      <c r="J9" s="43"/>
      <c r="K9" s="75"/>
      <c r="L9" s="75"/>
      <c r="M9" s="75"/>
    </row>
    <row r="10" s="1" customFormat="1" ht="25" customHeight="1" spans="2:13">
      <c r="B10" s="38"/>
      <c r="C10" s="43"/>
      <c r="D10" s="43"/>
      <c r="E10" s="43"/>
      <c r="F10" s="43"/>
      <c r="G10" s="43"/>
      <c r="H10" s="43"/>
      <c r="I10" s="43"/>
      <c r="J10" s="43"/>
      <c r="K10" s="75"/>
      <c r="L10" s="75"/>
      <c r="M10" s="75"/>
    </row>
    <row r="11" s="140" customFormat="1" ht="25" customHeight="1" spans="2:13">
      <c r="B11" s="41" t="s">
        <v>310</v>
      </c>
      <c r="C11" s="36" t="s">
        <v>311</v>
      </c>
      <c r="D11" s="36" t="s">
        <v>312</v>
      </c>
      <c r="E11" s="41" t="s">
        <v>313</v>
      </c>
      <c r="F11" s="41"/>
      <c r="G11" s="41" t="s">
        <v>314</v>
      </c>
      <c r="H11" s="41"/>
      <c r="I11" s="41"/>
      <c r="J11" s="41"/>
      <c r="K11" s="141"/>
      <c r="L11" s="141"/>
      <c r="M11" s="141"/>
    </row>
    <row r="12" s="1" customFormat="1" ht="33" customHeight="1" spans="2:13">
      <c r="B12" s="41"/>
      <c r="C12" s="41" t="s">
        <v>315</v>
      </c>
      <c r="D12" s="41" t="s">
        <v>316</v>
      </c>
      <c r="E12" s="51" t="s">
        <v>411</v>
      </c>
      <c r="F12" s="51"/>
      <c r="G12" s="51" t="s">
        <v>412</v>
      </c>
      <c r="H12" s="51"/>
      <c r="I12" s="51"/>
      <c r="J12" s="51"/>
      <c r="K12" s="75"/>
      <c r="L12" s="75"/>
      <c r="M12" s="75"/>
    </row>
    <row r="13" s="1" customFormat="1" ht="25" customHeight="1" spans="2:13">
      <c r="B13" s="41"/>
      <c r="C13" s="41"/>
      <c r="D13" s="41"/>
      <c r="E13" s="51" t="s">
        <v>413</v>
      </c>
      <c r="F13" s="51"/>
      <c r="G13" s="51" t="s">
        <v>412</v>
      </c>
      <c r="H13" s="51"/>
      <c r="I13" s="51"/>
      <c r="J13" s="51"/>
      <c r="K13" s="75"/>
      <c r="L13" s="75"/>
      <c r="M13" s="75"/>
    </row>
    <row r="14" s="1" customFormat="1" ht="25" customHeight="1" spans="2:13">
      <c r="B14" s="41"/>
      <c r="C14" s="41"/>
      <c r="D14" s="41"/>
      <c r="E14" s="51" t="s">
        <v>414</v>
      </c>
      <c r="F14" s="51"/>
      <c r="G14" s="51" t="s">
        <v>415</v>
      </c>
      <c r="H14" s="51"/>
      <c r="I14" s="51"/>
      <c r="J14" s="51"/>
      <c r="K14" s="75"/>
      <c r="L14" s="75"/>
      <c r="M14" s="75"/>
    </row>
    <row r="15" s="1" customFormat="1" ht="25" customHeight="1" spans="2:13">
      <c r="B15" s="41"/>
      <c r="C15" s="41"/>
      <c r="D15" s="41"/>
      <c r="E15" s="51" t="s">
        <v>416</v>
      </c>
      <c r="F15" s="51"/>
      <c r="G15" s="51" t="s">
        <v>417</v>
      </c>
      <c r="H15" s="51"/>
      <c r="I15" s="51"/>
      <c r="J15" s="51"/>
      <c r="K15" s="75"/>
      <c r="L15" s="75"/>
      <c r="M15" s="75"/>
    </row>
    <row r="16" s="1" customFormat="1" ht="25" customHeight="1" spans="2:13">
      <c r="B16" s="41"/>
      <c r="C16" s="41"/>
      <c r="D16" s="41"/>
      <c r="E16" s="51" t="s">
        <v>418</v>
      </c>
      <c r="F16" s="51"/>
      <c r="G16" s="51" t="s">
        <v>324</v>
      </c>
      <c r="H16" s="51"/>
      <c r="I16" s="51"/>
      <c r="J16" s="51"/>
      <c r="K16" s="75"/>
      <c r="L16" s="75"/>
      <c r="M16" s="75"/>
    </row>
    <row r="17" s="1" customFormat="1" ht="25" customHeight="1" spans="2:13">
      <c r="B17" s="41"/>
      <c r="C17" s="41"/>
      <c r="D17" s="41"/>
      <c r="E17" s="51" t="s">
        <v>419</v>
      </c>
      <c r="F17" s="51"/>
      <c r="G17" s="51" t="s">
        <v>420</v>
      </c>
      <c r="H17" s="51"/>
      <c r="I17" s="51"/>
      <c r="J17" s="51"/>
      <c r="K17" s="75"/>
      <c r="L17" s="75"/>
      <c r="M17" s="75"/>
    </row>
    <row r="18" s="1" customFormat="1" ht="29" customHeight="1" spans="2:13">
      <c r="B18" s="41"/>
      <c r="C18" s="41"/>
      <c r="D18" s="41"/>
      <c r="E18" s="51" t="s">
        <v>421</v>
      </c>
      <c r="F18" s="51"/>
      <c r="G18" s="51" t="s">
        <v>415</v>
      </c>
      <c r="H18" s="51"/>
      <c r="I18" s="51"/>
      <c r="J18" s="51"/>
      <c r="K18" s="58"/>
      <c r="L18" s="58"/>
      <c r="M18" s="58"/>
    </row>
    <row r="19" s="1" customFormat="1" ht="24" customHeight="1" spans="2:10">
      <c r="B19" s="41"/>
      <c r="C19" s="41"/>
      <c r="D19" s="47" t="s">
        <v>327</v>
      </c>
      <c r="E19" s="51" t="s">
        <v>422</v>
      </c>
      <c r="F19" s="51"/>
      <c r="G19" s="38" t="s">
        <v>423</v>
      </c>
      <c r="H19" s="51"/>
      <c r="I19" s="51"/>
      <c r="J19" s="51"/>
    </row>
    <row r="20" s="1" customFormat="1" ht="24" customHeight="1" spans="2:10">
      <c r="B20" s="41"/>
      <c r="C20" s="41"/>
      <c r="D20" s="48"/>
      <c r="E20" s="51" t="s">
        <v>424</v>
      </c>
      <c r="F20" s="51"/>
      <c r="G20" s="38" t="s">
        <v>412</v>
      </c>
      <c r="H20" s="51"/>
      <c r="I20" s="51"/>
      <c r="J20" s="51"/>
    </row>
    <row r="21" s="1" customFormat="1" ht="24" customHeight="1" spans="2:10">
      <c r="B21" s="41"/>
      <c r="C21" s="41"/>
      <c r="D21" s="41" t="s">
        <v>332</v>
      </c>
      <c r="E21" s="51" t="s">
        <v>395</v>
      </c>
      <c r="F21" s="51"/>
      <c r="G21" s="51" t="s">
        <v>425</v>
      </c>
      <c r="H21" s="51"/>
      <c r="I21" s="51"/>
      <c r="J21" s="51"/>
    </row>
    <row r="22" s="1" customFormat="1" ht="24" customHeight="1" spans="2:10">
      <c r="B22" s="41"/>
      <c r="C22" s="41"/>
      <c r="D22" s="47" t="s">
        <v>335</v>
      </c>
      <c r="E22" s="142" t="s">
        <v>426</v>
      </c>
      <c r="F22" s="142"/>
      <c r="G22" s="38" t="s">
        <v>427</v>
      </c>
      <c r="H22" s="51"/>
      <c r="I22" s="51"/>
      <c r="J22" s="51"/>
    </row>
    <row r="23" s="1" customFormat="1" ht="24" customHeight="1" spans="2:10">
      <c r="B23" s="41"/>
      <c r="C23" s="41"/>
      <c r="D23" s="48"/>
      <c r="E23" s="142" t="s">
        <v>428</v>
      </c>
      <c r="F23" s="142"/>
      <c r="G23" s="38" t="s">
        <v>429</v>
      </c>
      <c r="H23" s="51"/>
      <c r="I23" s="51"/>
      <c r="J23" s="51"/>
    </row>
    <row r="24" s="1" customFormat="1" ht="24" spans="2:10">
      <c r="B24" s="41"/>
      <c r="C24" s="41" t="s">
        <v>344</v>
      </c>
      <c r="D24" s="38" t="s">
        <v>345</v>
      </c>
      <c r="E24" s="38" t="s">
        <v>430</v>
      </c>
      <c r="F24" s="51"/>
      <c r="G24" s="38" t="s">
        <v>431</v>
      </c>
      <c r="H24" s="51"/>
      <c r="I24" s="51"/>
      <c r="J24" s="51"/>
    </row>
    <row r="25" s="1" customFormat="1" ht="24" spans="2:10">
      <c r="B25" s="41"/>
      <c r="C25" s="41"/>
      <c r="D25" s="38" t="s">
        <v>352</v>
      </c>
      <c r="E25" s="38" t="s">
        <v>432</v>
      </c>
      <c r="F25" s="51"/>
      <c r="G25" s="38" t="s">
        <v>433</v>
      </c>
      <c r="H25" s="51"/>
      <c r="I25" s="51"/>
      <c r="J25" s="51"/>
    </row>
    <row r="26" s="1" customFormat="1" ht="24" spans="2:10">
      <c r="B26" s="41"/>
      <c r="C26" s="41"/>
      <c r="D26" s="38" t="s">
        <v>357</v>
      </c>
      <c r="E26" s="138"/>
      <c r="F26" s="138"/>
      <c r="G26" s="36"/>
      <c r="H26" s="36"/>
      <c r="I26" s="36"/>
      <c r="J26" s="36"/>
    </row>
    <row r="27" s="1" customFormat="1" ht="28" customHeight="1" spans="2:10">
      <c r="B27" s="41"/>
      <c r="C27" s="41"/>
      <c r="D27" s="38" t="s">
        <v>358</v>
      </c>
      <c r="E27" s="138" t="s">
        <v>434</v>
      </c>
      <c r="F27" s="138"/>
      <c r="G27" s="36" t="s">
        <v>435</v>
      </c>
      <c r="H27" s="36"/>
      <c r="I27" s="36"/>
      <c r="J27" s="36"/>
    </row>
    <row r="28" s="1" customFormat="1" ht="49" customHeight="1" spans="2:10">
      <c r="B28" s="41"/>
      <c r="C28" s="41" t="s">
        <v>361</v>
      </c>
      <c r="D28" s="38" t="s">
        <v>362</v>
      </c>
      <c r="E28" s="38" t="s">
        <v>407</v>
      </c>
      <c r="F28" s="51"/>
      <c r="G28" s="38" t="s">
        <v>436</v>
      </c>
      <c r="H28" s="51"/>
      <c r="I28" s="51"/>
      <c r="J28" s="51"/>
    </row>
    <row r="29" s="1" customFormat="1" spans="3:10">
      <c r="C29" s="32"/>
      <c r="E29" s="146"/>
      <c r="F29" s="146"/>
      <c r="G29" s="146"/>
      <c r="H29" s="146"/>
      <c r="I29" s="146"/>
      <c r="J29" s="146"/>
    </row>
    <row r="30" s="1" customFormat="1" spans="3:10">
      <c r="C30" s="32"/>
      <c r="E30" s="146"/>
      <c r="F30" s="146"/>
      <c r="G30" s="146"/>
      <c r="H30" s="146"/>
      <c r="I30" s="146"/>
      <c r="J30" s="146"/>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B6:B8"/>
    <mergeCell ref="B9:B10"/>
    <mergeCell ref="B11:B28"/>
    <mergeCell ref="C12:C23"/>
    <mergeCell ref="C24:C27"/>
    <mergeCell ref="D12:D18"/>
    <mergeCell ref="D19:D20"/>
    <mergeCell ref="D22:D23"/>
    <mergeCell ref="C9:J10"/>
  </mergeCells>
  <dataValidations count="1">
    <dataValidation type="list" allowBlank="1" showInputMessage="1" showErrorMessage="1" sqref="M4">
      <formula1>"正向指标,反向指标"</formula1>
    </dataValidation>
  </dataValidations>
  <pageMargins left="0.66875" right="0.432638888888889" top="1" bottom="1" header="0.511805555555556" footer="0.511805555555556"/>
  <pageSetup paperSize="9" scale="8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A4" workbookViewId="0">
      <selection activeCell="A22" sqref="$A22:$XFD22"/>
    </sheetView>
  </sheetViews>
  <sheetFormatPr defaultColWidth="9" defaultRowHeight="13.5"/>
  <cols>
    <col min="1" max="1" width="1.125" style="1" customWidth="1"/>
    <col min="2" max="2" width="12.5583333333333" style="1" customWidth="1"/>
    <col min="3" max="3" width="9" style="32"/>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s="1" customFormat="1" ht="19" customHeight="1" spans="2:10">
      <c r="B1" s="2"/>
      <c r="C1" s="32"/>
      <c r="J1" s="1" t="s">
        <v>437</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257</v>
      </c>
      <c r="D4" s="37"/>
      <c r="E4" s="37"/>
      <c r="F4" s="37"/>
      <c r="G4" s="37"/>
      <c r="H4" s="37"/>
      <c r="I4" s="37"/>
      <c r="J4" s="37"/>
      <c r="K4" s="75"/>
      <c r="L4" s="75"/>
      <c r="M4" s="75"/>
    </row>
    <row r="5" s="1" customFormat="1" ht="25" customHeight="1" spans="2:13">
      <c r="B5" s="36" t="s">
        <v>303</v>
      </c>
      <c r="C5" s="37" t="s">
        <v>74</v>
      </c>
      <c r="D5" s="37"/>
      <c r="E5" s="37"/>
      <c r="F5" s="37"/>
      <c r="G5" s="37"/>
      <c r="H5" s="37"/>
      <c r="I5" s="37"/>
      <c r="J5" s="37"/>
      <c r="K5" s="75"/>
      <c r="L5" s="75"/>
      <c r="M5" s="75"/>
    </row>
    <row r="6" s="1" customFormat="1" ht="25" customHeight="1" spans="2:13">
      <c r="B6" s="38" t="s">
        <v>304</v>
      </c>
      <c r="C6" s="39" t="s">
        <v>305</v>
      </c>
      <c r="D6" s="39"/>
      <c r="E6" s="39"/>
      <c r="F6" s="63">
        <v>30</v>
      </c>
      <c r="G6" s="63"/>
      <c r="H6" s="63"/>
      <c r="I6" s="63"/>
      <c r="J6" s="63"/>
      <c r="K6" s="75"/>
      <c r="L6" s="75"/>
      <c r="M6" s="75"/>
    </row>
    <row r="7" s="1" customFormat="1" ht="25" customHeight="1" spans="2:13">
      <c r="B7" s="41"/>
      <c r="C7" s="39" t="s">
        <v>306</v>
      </c>
      <c r="D7" s="39"/>
      <c r="E7" s="39"/>
      <c r="F7" s="63">
        <v>30</v>
      </c>
      <c r="G7" s="63"/>
      <c r="H7" s="63"/>
      <c r="I7" s="63"/>
      <c r="J7" s="63"/>
      <c r="K7" s="75"/>
      <c r="L7" s="75"/>
      <c r="M7" s="75"/>
    </row>
    <row r="8" s="1" customFormat="1" ht="25" customHeight="1" spans="2:13">
      <c r="B8" s="41"/>
      <c r="C8" s="39" t="s">
        <v>307</v>
      </c>
      <c r="D8" s="39"/>
      <c r="E8" s="39"/>
      <c r="F8" s="63">
        <v>0</v>
      </c>
      <c r="G8" s="63"/>
      <c r="H8" s="63"/>
      <c r="I8" s="63"/>
      <c r="J8" s="63"/>
      <c r="K8" s="75"/>
      <c r="L8" s="75"/>
      <c r="M8" s="75"/>
    </row>
    <row r="9" s="1" customFormat="1" ht="25" customHeight="1" spans="2:13">
      <c r="B9" s="38" t="s">
        <v>308</v>
      </c>
      <c r="C9" s="43" t="s">
        <v>438</v>
      </c>
      <c r="D9" s="43"/>
      <c r="E9" s="43"/>
      <c r="F9" s="43"/>
      <c r="G9" s="43"/>
      <c r="H9" s="43"/>
      <c r="I9" s="43"/>
      <c r="J9" s="43"/>
      <c r="K9" s="75"/>
      <c r="L9" s="75"/>
      <c r="M9" s="75"/>
    </row>
    <row r="10" s="1" customFormat="1" ht="25" customHeight="1" spans="2:13">
      <c r="B10" s="38"/>
      <c r="C10" s="43"/>
      <c r="D10" s="43"/>
      <c r="E10" s="43"/>
      <c r="F10" s="43"/>
      <c r="G10" s="43"/>
      <c r="H10" s="43"/>
      <c r="I10" s="43"/>
      <c r="J10" s="43"/>
      <c r="K10" s="75"/>
      <c r="L10" s="75"/>
      <c r="M10" s="75"/>
    </row>
    <row r="11" s="140" customFormat="1" ht="30" customHeight="1" spans="2:13">
      <c r="B11" s="41" t="s">
        <v>310</v>
      </c>
      <c r="C11" s="36" t="s">
        <v>311</v>
      </c>
      <c r="D11" s="36" t="s">
        <v>312</v>
      </c>
      <c r="E11" s="41" t="s">
        <v>313</v>
      </c>
      <c r="F11" s="41"/>
      <c r="G11" s="41" t="s">
        <v>314</v>
      </c>
      <c r="H11" s="41"/>
      <c r="I11" s="41"/>
      <c r="J11" s="41"/>
      <c r="K11" s="141"/>
      <c r="L11" s="141"/>
      <c r="M11" s="141"/>
    </row>
    <row r="12" s="1" customFormat="1" ht="30" customHeight="1" spans="2:13">
      <c r="B12" s="41"/>
      <c r="C12" s="41" t="s">
        <v>315</v>
      </c>
      <c r="D12" s="41" t="s">
        <v>316</v>
      </c>
      <c r="E12" s="51" t="s">
        <v>439</v>
      </c>
      <c r="F12" s="51"/>
      <c r="G12" s="51" t="s">
        <v>440</v>
      </c>
      <c r="H12" s="51"/>
      <c r="I12" s="51"/>
      <c r="J12" s="51"/>
      <c r="K12" s="75"/>
      <c r="L12" s="75"/>
      <c r="M12" s="75"/>
    </row>
    <row r="13" s="1" customFormat="1" ht="30" customHeight="1" spans="2:13">
      <c r="B13" s="41"/>
      <c r="C13" s="41"/>
      <c r="D13" s="41"/>
      <c r="E13" s="51" t="s">
        <v>441</v>
      </c>
      <c r="F13" s="51"/>
      <c r="G13" s="51" t="s">
        <v>442</v>
      </c>
      <c r="H13" s="51"/>
      <c r="I13" s="51"/>
      <c r="J13" s="51"/>
      <c r="K13" s="58"/>
      <c r="L13" s="58"/>
      <c r="M13" s="58"/>
    </row>
    <row r="14" s="1" customFormat="1" ht="30" customHeight="1" spans="2:10">
      <c r="B14" s="41"/>
      <c r="C14" s="41"/>
      <c r="D14" s="41"/>
      <c r="E14" s="51" t="s">
        <v>443</v>
      </c>
      <c r="F14" s="51"/>
      <c r="G14" s="51" t="s">
        <v>444</v>
      </c>
      <c r="H14" s="51"/>
      <c r="I14" s="51"/>
      <c r="J14" s="51"/>
    </row>
    <row r="15" s="1" customFormat="1" ht="30" customHeight="1" spans="2:10">
      <c r="B15" s="41"/>
      <c r="C15" s="41"/>
      <c r="D15" s="41" t="s">
        <v>327</v>
      </c>
      <c r="E15" s="142" t="s">
        <v>445</v>
      </c>
      <c r="F15" s="142"/>
      <c r="G15" s="38" t="s">
        <v>446</v>
      </c>
      <c r="H15" s="51"/>
      <c r="I15" s="51"/>
      <c r="J15" s="51"/>
    </row>
    <row r="16" s="1" customFormat="1" ht="30" customHeight="1" spans="2:10">
      <c r="B16" s="41"/>
      <c r="C16" s="41"/>
      <c r="D16" s="41" t="s">
        <v>332</v>
      </c>
      <c r="E16" s="51" t="s">
        <v>447</v>
      </c>
      <c r="F16" s="51"/>
      <c r="G16" s="51" t="s">
        <v>447</v>
      </c>
      <c r="H16" s="51"/>
      <c r="I16" s="51"/>
      <c r="J16" s="51"/>
    </row>
    <row r="17" s="1" customFormat="1" ht="30" customHeight="1" spans="2:10">
      <c r="B17" s="41"/>
      <c r="C17" s="41"/>
      <c r="D17" s="41" t="s">
        <v>335</v>
      </c>
      <c r="E17" s="142" t="s">
        <v>448</v>
      </c>
      <c r="F17" s="142"/>
      <c r="G17" s="38" t="s">
        <v>449</v>
      </c>
      <c r="H17" s="51"/>
      <c r="I17" s="51"/>
      <c r="J17" s="51"/>
    </row>
    <row r="18" s="1" customFormat="1" ht="30" customHeight="1" spans="2:10">
      <c r="B18" s="41"/>
      <c r="C18" s="41" t="s">
        <v>344</v>
      </c>
      <c r="D18" s="38" t="s">
        <v>345</v>
      </c>
      <c r="E18" s="38" t="s">
        <v>450</v>
      </c>
      <c r="F18" s="51"/>
      <c r="G18" s="38" t="s">
        <v>451</v>
      </c>
      <c r="H18" s="51"/>
      <c r="I18" s="51"/>
      <c r="J18" s="51"/>
    </row>
    <row r="19" s="1" customFormat="1" ht="30" customHeight="1" spans="2:10">
      <c r="B19" s="41"/>
      <c r="C19" s="41"/>
      <c r="D19" s="38" t="s">
        <v>352</v>
      </c>
      <c r="E19" s="38"/>
      <c r="F19" s="51"/>
      <c r="G19" s="38"/>
      <c r="H19" s="51"/>
      <c r="I19" s="51"/>
      <c r="J19" s="51"/>
    </row>
    <row r="20" s="1" customFormat="1" ht="30" customHeight="1" spans="2:10">
      <c r="B20" s="41"/>
      <c r="C20" s="41"/>
      <c r="D20" s="38" t="s">
        <v>357</v>
      </c>
      <c r="E20" s="138"/>
      <c r="F20" s="138"/>
      <c r="G20" s="36"/>
      <c r="H20" s="36"/>
      <c r="I20" s="36"/>
      <c r="J20" s="36"/>
    </row>
    <row r="21" s="1" customFormat="1" ht="30" customHeight="1" spans="2:10">
      <c r="B21" s="41"/>
      <c r="C21" s="41"/>
      <c r="D21" s="38" t="s">
        <v>358</v>
      </c>
      <c r="E21" s="138"/>
      <c r="F21" s="138"/>
      <c r="G21" s="36"/>
      <c r="H21" s="36"/>
      <c r="I21" s="36"/>
      <c r="J21" s="36"/>
    </row>
    <row r="22" s="1" customFormat="1" ht="38" customHeight="1" spans="2:10">
      <c r="B22" s="41"/>
      <c r="C22" s="41" t="s">
        <v>361</v>
      </c>
      <c r="D22" s="38" t="s">
        <v>362</v>
      </c>
      <c r="E22" s="38" t="s">
        <v>452</v>
      </c>
      <c r="F22" s="51"/>
      <c r="G22" s="38" t="s">
        <v>453</v>
      </c>
      <c r="H22" s="51"/>
      <c r="I22" s="51"/>
      <c r="J22" s="51"/>
    </row>
  </sheetData>
  <mergeCells count="4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7"/>
    <mergeCell ref="C18:C21"/>
    <mergeCell ref="D12:D14"/>
    <mergeCell ref="C9:J10"/>
  </mergeCells>
  <dataValidations count="1">
    <dataValidation type="list" allowBlank="1" showInputMessage="1" showErrorMessage="1" sqref="M4">
      <formula1>"正向指标,反向指标"</formula1>
    </dataValidation>
  </dataValidations>
  <pageMargins left="0.590277777777778" right="0.590277777777778" top="1" bottom="1" header="0.511805555555556" footer="0.511805555555556"/>
  <pageSetup paperSize="9" scale="88"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3"/>
  <sheetViews>
    <sheetView topLeftCell="A7" workbookViewId="0">
      <selection activeCell="L21" sqref="L21"/>
    </sheetView>
  </sheetViews>
  <sheetFormatPr defaultColWidth="9" defaultRowHeight="13.5"/>
  <cols>
    <col min="1" max="1" width="1.125" style="1" customWidth="1"/>
    <col min="2" max="2" width="12.5583333333333" style="1" customWidth="1"/>
    <col min="3" max="3" width="9" style="32"/>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s="1" customFormat="1" ht="19" customHeight="1" spans="2:10">
      <c r="B1" s="2"/>
      <c r="C1" s="32"/>
      <c r="J1" s="1" t="s">
        <v>454</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258</v>
      </c>
      <c r="D4" s="37"/>
      <c r="E4" s="37"/>
      <c r="F4" s="37"/>
      <c r="G4" s="37"/>
      <c r="H4" s="37"/>
      <c r="I4" s="37"/>
      <c r="J4" s="37"/>
      <c r="K4" s="75"/>
      <c r="L4" s="75"/>
      <c r="M4" s="75"/>
    </row>
    <row r="5" s="1" customFormat="1" ht="25" customHeight="1" spans="2:13">
      <c r="B5" s="36" t="s">
        <v>303</v>
      </c>
      <c r="C5" s="37" t="s">
        <v>74</v>
      </c>
      <c r="D5" s="37"/>
      <c r="E5" s="37"/>
      <c r="F5" s="37"/>
      <c r="G5" s="37"/>
      <c r="H5" s="37"/>
      <c r="I5" s="37"/>
      <c r="J5" s="37"/>
      <c r="K5" s="75"/>
      <c r="L5" s="75"/>
      <c r="M5" s="75"/>
    </row>
    <row r="6" s="1" customFormat="1" ht="25" customHeight="1" spans="2:13">
      <c r="B6" s="38" t="s">
        <v>304</v>
      </c>
      <c r="C6" s="39" t="s">
        <v>305</v>
      </c>
      <c r="D6" s="39"/>
      <c r="E6" s="39"/>
      <c r="F6" s="130">
        <v>0.1</v>
      </c>
      <c r="G6" s="130"/>
      <c r="H6" s="130"/>
      <c r="I6" s="130"/>
      <c r="J6" s="130"/>
      <c r="K6" s="75"/>
      <c r="L6" s="75"/>
      <c r="M6" s="75"/>
    </row>
    <row r="7" s="1" customFormat="1" ht="25" customHeight="1" spans="2:13">
      <c r="B7" s="41"/>
      <c r="C7" s="39" t="s">
        <v>306</v>
      </c>
      <c r="D7" s="39"/>
      <c r="E7" s="39"/>
      <c r="F7" s="130">
        <v>0.1</v>
      </c>
      <c r="G7" s="130"/>
      <c r="H7" s="130"/>
      <c r="I7" s="130"/>
      <c r="J7" s="130"/>
      <c r="K7" s="75"/>
      <c r="L7" s="75"/>
      <c r="M7" s="75"/>
    </row>
    <row r="8" s="1" customFormat="1" ht="25" customHeight="1" spans="2:13">
      <c r="B8" s="41"/>
      <c r="C8" s="39" t="s">
        <v>307</v>
      </c>
      <c r="D8" s="39"/>
      <c r="E8" s="39"/>
      <c r="F8" s="63">
        <v>0</v>
      </c>
      <c r="G8" s="63"/>
      <c r="H8" s="63"/>
      <c r="I8" s="63"/>
      <c r="J8" s="63"/>
      <c r="K8" s="75"/>
      <c r="L8" s="75"/>
      <c r="M8" s="75"/>
    </row>
    <row r="9" s="1" customFormat="1" ht="25" customHeight="1" spans="2:13">
      <c r="B9" s="38" t="s">
        <v>308</v>
      </c>
      <c r="C9" s="43" t="s">
        <v>455</v>
      </c>
      <c r="D9" s="43"/>
      <c r="E9" s="43"/>
      <c r="F9" s="43"/>
      <c r="G9" s="43"/>
      <c r="H9" s="43"/>
      <c r="I9" s="43"/>
      <c r="J9" s="43"/>
      <c r="K9" s="75"/>
      <c r="L9" s="75"/>
      <c r="M9" s="75"/>
    </row>
    <row r="10" s="1" customFormat="1" ht="25" customHeight="1" spans="2:13">
      <c r="B10" s="38"/>
      <c r="C10" s="43"/>
      <c r="D10" s="43"/>
      <c r="E10" s="43"/>
      <c r="F10" s="43"/>
      <c r="G10" s="43"/>
      <c r="H10" s="43"/>
      <c r="I10" s="43"/>
      <c r="J10" s="43"/>
      <c r="K10" s="75"/>
      <c r="L10" s="75"/>
      <c r="M10" s="75"/>
    </row>
    <row r="11" s="140" customFormat="1" ht="25" customHeight="1" spans="2:13">
      <c r="B11" s="41" t="s">
        <v>310</v>
      </c>
      <c r="C11" s="36" t="s">
        <v>311</v>
      </c>
      <c r="D11" s="36" t="s">
        <v>312</v>
      </c>
      <c r="E11" s="41" t="s">
        <v>313</v>
      </c>
      <c r="F11" s="41"/>
      <c r="G11" s="41" t="s">
        <v>314</v>
      </c>
      <c r="H11" s="41"/>
      <c r="I11" s="41"/>
      <c r="J11" s="41"/>
      <c r="K11" s="141"/>
      <c r="L11" s="141"/>
      <c r="M11" s="141"/>
    </row>
    <row r="12" s="1" customFormat="1" ht="28" customHeight="1" spans="2:13">
      <c r="B12" s="41"/>
      <c r="C12" s="41" t="s">
        <v>315</v>
      </c>
      <c r="D12" s="47" t="s">
        <v>316</v>
      </c>
      <c r="E12" s="51" t="s">
        <v>456</v>
      </c>
      <c r="F12" s="51"/>
      <c r="G12" s="51" t="s">
        <v>324</v>
      </c>
      <c r="H12" s="51"/>
      <c r="I12" s="51"/>
      <c r="J12" s="51"/>
      <c r="K12" s="75"/>
      <c r="L12" s="75"/>
      <c r="M12" s="75"/>
    </row>
    <row r="13" s="1" customFormat="1" ht="28" customHeight="1" spans="2:13">
      <c r="B13" s="41"/>
      <c r="C13" s="41"/>
      <c r="D13" s="48"/>
      <c r="E13" s="51" t="s">
        <v>457</v>
      </c>
      <c r="F13" s="51"/>
      <c r="G13" s="51" t="s">
        <v>324</v>
      </c>
      <c r="H13" s="51"/>
      <c r="I13" s="51"/>
      <c r="J13" s="51"/>
      <c r="K13" s="58"/>
      <c r="L13" s="58"/>
      <c r="M13" s="58"/>
    </row>
    <row r="14" s="1" customFormat="1" ht="28" customHeight="1" spans="2:10">
      <c r="B14" s="41"/>
      <c r="C14" s="41"/>
      <c r="D14" s="47" t="s">
        <v>327</v>
      </c>
      <c r="E14" s="51" t="s">
        <v>458</v>
      </c>
      <c r="F14" s="51"/>
      <c r="G14" s="143">
        <v>1</v>
      </c>
      <c r="H14" s="144"/>
      <c r="I14" s="144"/>
      <c r="J14" s="145"/>
    </row>
    <row r="15" s="1" customFormat="1" ht="24" customHeight="1" spans="2:10">
      <c r="B15" s="41"/>
      <c r="C15" s="41"/>
      <c r="D15" s="48"/>
      <c r="E15" s="142" t="s">
        <v>459</v>
      </c>
      <c r="F15" s="142"/>
      <c r="G15" s="143">
        <v>1</v>
      </c>
      <c r="H15" s="144"/>
      <c r="I15" s="144"/>
      <c r="J15" s="145"/>
    </row>
    <row r="16" s="1" customFormat="1" ht="24" customHeight="1" spans="2:10">
      <c r="B16" s="41"/>
      <c r="C16" s="41"/>
      <c r="D16" s="41" t="s">
        <v>332</v>
      </c>
      <c r="E16" s="51" t="s">
        <v>395</v>
      </c>
      <c r="F16" s="51"/>
      <c r="G16" s="51" t="s">
        <v>425</v>
      </c>
      <c r="H16" s="51"/>
      <c r="I16" s="51"/>
      <c r="J16" s="51"/>
    </row>
    <row r="17" s="1" customFormat="1" ht="29" customHeight="1" spans="2:10">
      <c r="B17" s="41"/>
      <c r="C17" s="41"/>
      <c r="D17" s="41" t="s">
        <v>335</v>
      </c>
      <c r="E17" s="142" t="s">
        <v>460</v>
      </c>
      <c r="F17" s="142"/>
      <c r="G17" s="38" t="s">
        <v>461</v>
      </c>
      <c r="H17" s="51"/>
      <c r="I17" s="51"/>
      <c r="J17" s="51"/>
    </row>
    <row r="18" s="1" customFormat="1" ht="29" customHeight="1" spans="2:10">
      <c r="B18" s="41"/>
      <c r="C18" s="41" t="s">
        <v>344</v>
      </c>
      <c r="D18" s="92" t="s">
        <v>345</v>
      </c>
      <c r="E18" s="38" t="s">
        <v>405</v>
      </c>
      <c r="F18" s="51"/>
      <c r="G18" s="38" t="s">
        <v>462</v>
      </c>
      <c r="H18" s="51"/>
      <c r="I18" s="51"/>
      <c r="J18" s="51"/>
    </row>
    <row r="19" s="1" customFormat="1" ht="29" customHeight="1" spans="2:10">
      <c r="B19" s="41"/>
      <c r="C19" s="41"/>
      <c r="D19" s="93"/>
      <c r="E19" s="88" t="s">
        <v>463</v>
      </c>
      <c r="F19" s="98"/>
      <c r="G19" s="88" t="s">
        <v>464</v>
      </c>
      <c r="H19" s="89"/>
      <c r="I19" s="89"/>
      <c r="J19" s="98"/>
    </row>
    <row r="20" s="1" customFormat="1" ht="29" customHeight="1" spans="2:10">
      <c r="B20" s="41"/>
      <c r="C20" s="41"/>
      <c r="D20" s="38" t="s">
        <v>352</v>
      </c>
      <c r="E20" s="38" t="s">
        <v>465</v>
      </c>
      <c r="F20" s="51"/>
      <c r="G20" s="38" t="s">
        <v>466</v>
      </c>
      <c r="H20" s="51"/>
      <c r="I20" s="51"/>
      <c r="J20" s="51"/>
    </row>
    <row r="21" s="1" customFormat="1" ht="24" spans="2:10">
      <c r="B21" s="41"/>
      <c r="C21" s="41"/>
      <c r="D21" s="38" t="s">
        <v>357</v>
      </c>
      <c r="E21" s="138"/>
      <c r="F21" s="138"/>
      <c r="G21" s="36"/>
      <c r="H21" s="36"/>
      <c r="I21" s="36"/>
      <c r="J21" s="36"/>
    </row>
    <row r="22" s="1" customFormat="1" ht="28" customHeight="1" spans="2:10">
      <c r="B22" s="41"/>
      <c r="C22" s="41"/>
      <c r="D22" s="38" t="s">
        <v>358</v>
      </c>
      <c r="E22" s="138" t="s">
        <v>381</v>
      </c>
      <c r="F22" s="138"/>
      <c r="G22" s="36" t="s">
        <v>382</v>
      </c>
      <c r="H22" s="36"/>
      <c r="I22" s="36"/>
      <c r="J22" s="36"/>
    </row>
    <row r="23" s="1" customFormat="1" ht="49" customHeight="1" spans="2:10">
      <c r="B23" s="41"/>
      <c r="C23" s="41" t="s">
        <v>361</v>
      </c>
      <c r="D23" s="38" t="s">
        <v>362</v>
      </c>
      <c r="E23" s="38" t="s">
        <v>467</v>
      </c>
      <c r="F23" s="51"/>
      <c r="G23" s="38" t="s">
        <v>415</v>
      </c>
      <c r="H23" s="51"/>
      <c r="I23" s="51"/>
      <c r="J23" s="51"/>
    </row>
  </sheetData>
  <mergeCells count="4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B6:B8"/>
    <mergeCell ref="B9:B10"/>
    <mergeCell ref="B11:B23"/>
    <mergeCell ref="C12:C17"/>
    <mergeCell ref="C18:C22"/>
    <mergeCell ref="D12:D13"/>
    <mergeCell ref="D14:D15"/>
    <mergeCell ref="D18:D19"/>
    <mergeCell ref="C9:J10"/>
  </mergeCells>
  <dataValidations count="1">
    <dataValidation type="list" allowBlank="1" showInputMessage="1" showErrorMessage="1" sqref="M4">
      <formula1>"正向指标,反向指标"</formula1>
    </dataValidation>
  </dataValidations>
  <pageMargins left="0.629861111111111" right="0.590277777777778" top="1" bottom="1" header="0.511805555555556" footer="0.511805555555556"/>
  <pageSetup paperSize="9" scale="8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selection activeCell="B3" sqref="B3"/>
    </sheetView>
  </sheetViews>
  <sheetFormatPr defaultColWidth="10" defaultRowHeight="13.5" outlineLevelCol="5"/>
  <cols>
    <col min="1" max="1" width="1.53333333333333" style="210" customWidth="1"/>
    <col min="2" max="2" width="41.0333333333333" style="210" customWidth="1"/>
    <col min="3" max="3" width="16.4083333333333" style="210" customWidth="1"/>
    <col min="4" max="4" width="41.0333333333333" style="210" customWidth="1"/>
    <col min="5" max="5" width="22.425" style="210" customWidth="1"/>
    <col min="6" max="6" width="1.53333333333333" style="210" customWidth="1"/>
    <col min="7" max="10" width="9.76666666666667" style="210" customWidth="1"/>
    <col min="11" max="16384" width="10" style="210"/>
  </cols>
  <sheetData>
    <row r="1" s="210" customFormat="1" ht="14.2" customHeight="1" spans="1:6">
      <c r="A1" s="291"/>
      <c r="B1" s="215"/>
      <c r="C1" s="259"/>
      <c r="D1" s="292"/>
      <c r="E1" s="215" t="s">
        <v>2</v>
      </c>
      <c r="F1" s="299" t="s">
        <v>3</v>
      </c>
    </row>
    <row r="2" s="210" customFormat="1" ht="19.9" customHeight="1" spans="1:6">
      <c r="A2" s="292"/>
      <c r="B2" s="294" t="s">
        <v>4</v>
      </c>
      <c r="C2" s="294"/>
      <c r="D2" s="294"/>
      <c r="E2" s="294"/>
      <c r="F2" s="299"/>
    </row>
    <row r="3" s="210" customFormat="1" ht="17.05" customHeight="1" spans="1:6">
      <c r="A3" s="295"/>
      <c r="B3" s="226" t="s">
        <v>5</v>
      </c>
      <c r="C3" s="263"/>
      <c r="D3" s="263"/>
      <c r="E3" s="296" t="s">
        <v>6</v>
      </c>
      <c r="F3" s="300"/>
    </row>
    <row r="4" s="210" customFormat="1" ht="21.35" customHeight="1" spans="1:6">
      <c r="A4" s="297"/>
      <c r="B4" s="231" t="s">
        <v>7</v>
      </c>
      <c r="C4" s="231"/>
      <c r="D4" s="231" t="s">
        <v>8</v>
      </c>
      <c r="E4" s="231"/>
      <c r="F4" s="254"/>
    </row>
    <row r="5" s="210" customFormat="1" ht="21.35" customHeight="1" spans="1:6">
      <c r="A5" s="297"/>
      <c r="B5" s="231" t="s">
        <v>9</v>
      </c>
      <c r="C5" s="231" t="s">
        <v>10</v>
      </c>
      <c r="D5" s="231" t="s">
        <v>9</v>
      </c>
      <c r="E5" s="231" t="s">
        <v>10</v>
      </c>
      <c r="F5" s="254"/>
    </row>
    <row r="6" s="210" customFormat="1" ht="19.9" customHeight="1" spans="1:6">
      <c r="A6" s="230"/>
      <c r="B6" s="267" t="s">
        <v>11</v>
      </c>
      <c r="C6" s="242">
        <v>49295346.61</v>
      </c>
      <c r="D6" s="267" t="s">
        <v>12</v>
      </c>
      <c r="E6" s="242"/>
      <c r="F6" s="269"/>
    </row>
    <row r="7" s="210" customFormat="1" ht="19.9" customHeight="1" spans="1:6">
      <c r="A7" s="230"/>
      <c r="B7" s="267" t="s">
        <v>13</v>
      </c>
      <c r="C7" s="242"/>
      <c r="D7" s="267" t="s">
        <v>14</v>
      </c>
      <c r="E7" s="242"/>
      <c r="F7" s="269"/>
    </row>
    <row r="8" s="210" customFormat="1" ht="19.9" customHeight="1" spans="1:6">
      <c r="A8" s="230"/>
      <c r="B8" s="267" t="s">
        <v>15</v>
      </c>
      <c r="C8" s="242"/>
      <c r="D8" s="267" t="s">
        <v>16</v>
      </c>
      <c r="E8" s="242"/>
      <c r="F8" s="269"/>
    </row>
    <row r="9" s="210" customFormat="1" ht="19.9" customHeight="1" spans="1:6">
      <c r="A9" s="230"/>
      <c r="B9" s="267" t="s">
        <v>17</v>
      </c>
      <c r="C9" s="242"/>
      <c r="D9" s="267" t="s">
        <v>18</v>
      </c>
      <c r="E9" s="242"/>
      <c r="F9" s="269"/>
    </row>
    <row r="10" s="210" customFormat="1" ht="19.9" customHeight="1" spans="1:6">
      <c r="A10" s="230"/>
      <c r="B10" s="267" t="s">
        <v>19</v>
      </c>
      <c r="C10" s="242"/>
      <c r="D10" s="267" t="s">
        <v>20</v>
      </c>
      <c r="E10" s="242"/>
      <c r="F10" s="269"/>
    </row>
    <row r="11" s="210" customFormat="1" ht="19.9" customHeight="1" spans="1:6">
      <c r="A11" s="230"/>
      <c r="B11" s="267" t="s">
        <v>21</v>
      </c>
      <c r="C11" s="242"/>
      <c r="D11" s="267" t="s">
        <v>22</v>
      </c>
      <c r="E11" s="242"/>
      <c r="F11" s="269"/>
    </row>
    <row r="12" s="210" customFormat="1" ht="19.9" customHeight="1" spans="1:6">
      <c r="A12" s="230"/>
      <c r="B12" s="267" t="s">
        <v>23</v>
      </c>
      <c r="C12" s="242"/>
      <c r="D12" s="267" t="s">
        <v>24</v>
      </c>
      <c r="E12" s="242"/>
      <c r="F12" s="269"/>
    </row>
    <row r="13" s="210" customFormat="1" ht="19.9" customHeight="1" spans="1:6">
      <c r="A13" s="230"/>
      <c r="B13" s="267" t="s">
        <v>23</v>
      </c>
      <c r="C13" s="242"/>
      <c r="D13" s="267" t="s">
        <v>25</v>
      </c>
      <c r="E13" s="242">
        <v>1695384.05</v>
      </c>
      <c r="F13" s="269"/>
    </row>
    <row r="14" s="210" customFormat="1" ht="19.9" customHeight="1" spans="1:6">
      <c r="A14" s="230"/>
      <c r="B14" s="267" t="s">
        <v>23</v>
      </c>
      <c r="C14" s="242"/>
      <c r="D14" s="267" t="s">
        <v>26</v>
      </c>
      <c r="E14" s="242"/>
      <c r="F14" s="269"/>
    </row>
    <row r="15" s="210" customFormat="1" ht="19.9" customHeight="1" spans="1:6">
      <c r="A15" s="230"/>
      <c r="B15" s="267" t="s">
        <v>23</v>
      </c>
      <c r="C15" s="242"/>
      <c r="D15" s="267" t="s">
        <v>27</v>
      </c>
      <c r="E15" s="242">
        <v>46518498.56</v>
      </c>
      <c r="F15" s="269"/>
    </row>
    <row r="16" s="210" customFormat="1" ht="19.9" customHeight="1" spans="1:6">
      <c r="A16" s="230"/>
      <c r="B16" s="267" t="s">
        <v>23</v>
      </c>
      <c r="C16" s="242"/>
      <c r="D16" s="267" t="s">
        <v>28</v>
      </c>
      <c r="E16" s="242"/>
      <c r="F16" s="269"/>
    </row>
    <row r="17" s="210" customFormat="1" ht="19.9" customHeight="1" spans="1:6">
      <c r="A17" s="230"/>
      <c r="B17" s="267" t="s">
        <v>23</v>
      </c>
      <c r="C17" s="242"/>
      <c r="D17" s="267" t="s">
        <v>29</v>
      </c>
      <c r="E17" s="242"/>
      <c r="F17" s="269"/>
    </row>
    <row r="18" s="210" customFormat="1" ht="19.9" customHeight="1" spans="1:6">
      <c r="A18" s="230"/>
      <c r="B18" s="267" t="s">
        <v>23</v>
      </c>
      <c r="C18" s="242"/>
      <c r="D18" s="267" t="s">
        <v>30</v>
      </c>
      <c r="E18" s="242"/>
      <c r="F18" s="269"/>
    </row>
    <row r="19" s="210" customFormat="1" ht="19.9" customHeight="1" spans="1:6">
      <c r="A19" s="230"/>
      <c r="B19" s="267" t="s">
        <v>23</v>
      </c>
      <c r="C19" s="242"/>
      <c r="D19" s="267" t="s">
        <v>31</v>
      </c>
      <c r="E19" s="242"/>
      <c r="F19" s="269"/>
    </row>
    <row r="20" s="210" customFormat="1" ht="19.9" customHeight="1" spans="1:6">
      <c r="A20" s="230"/>
      <c r="B20" s="267" t="s">
        <v>23</v>
      </c>
      <c r="C20" s="242"/>
      <c r="D20" s="267" t="s">
        <v>32</v>
      </c>
      <c r="E20" s="242"/>
      <c r="F20" s="269"/>
    </row>
    <row r="21" s="210" customFormat="1" ht="19.9" customHeight="1" spans="1:6">
      <c r="A21" s="230"/>
      <c r="B21" s="267" t="s">
        <v>23</v>
      </c>
      <c r="C21" s="242"/>
      <c r="D21" s="267" t="s">
        <v>33</v>
      </c>
      <c r="E21" s="242"/>
      <c r="F21" s="269"/>
    </row>
    <row r="22" s="210" customFormat="1" ht="19.9" customHeight="1" spans="1:6">
      <c r="A22" s="230"/>
      <c r="B22" s="267" t="s">
        <v>23</v>
      </c>
      <c r="C22" s="242"/>
      <c r="D22" s="267" t="s">
        <v>34</v>
      </c>
      <c r="E22" s="242"/>
      <c r="F22" s="269"/>
    </row>
    <row r="23" s="210" customFormat="1" ht="19.9" customHeight="1" spans="1:6">
      <c r="A23" s="230"/>
      <c r="B23" s="267" t="s">
        <v>23</v>
      </c>
      <c r="C23" s="242"/>
      <c r="D23" s="267" t="s">
        <v>35</v>
      </c>
      <c r="E23" s="242"/>
      <c r="F23" s="269"/>
    </row>
    <row r="24" s="210" customFormat="1" ht="19.9" customHeight="1" spans="1:6">
      <c r="A24" s="230"/>
      <c r="B24" s="267" t="s">
        <v>23</v>
      </c>
      <c r="C24" s="242"/>
      <c r="D24" s="267" t="s">
        <v>36</v>
      </c>
      <c r="E24" s="242"/>
      <c r="F24" s="269"/>
    </row>
    <row r="25" s="210" customFormat="1" ht="19.9" customHeight="1" spans="1:6">
      <c r="A25" s="230"/>
      <c r="B25" s="267" t="s">
        <v>23</v>
      </c>
      <c r="C25" s="242"/>
      <c r="D25" s="267" t="s">
        <v>37</v>
      </c>
      <c r="E25" s="242">
        <v>1081464</v>
      </c>
      <c r="F25" s="269"/>
    </row>
    <row r="26" s="210" customFormat="1" ht="19.9" customHeight="1" spans="1:6">
      <c r="A26" s="230"/>
      <c r="B26" s="267" t="s">
        <v>23</v>
      </c>
      <c r="C26" s="242"/>
      <c r="D26" s="267" t="s">
        <v>38</v>
      </c>
      <c r="E26" s="242"/>
      <c r="F26" s="269"/>
    </row>
    <row r="27" s="210" customFormat="1" ht="19.9" customHeight="1" spans="1:6">
      <c r="A27" s="230"/>
      <c r="B27" s="267" t="s">
        <v>23</v>
      </c>
      <c r="C27" s="242"/>
      <c r="D27" s="267" t="s">
        <v>39</v>
      </c>
      <c r="E27" s="242"/>
      <c r="F27" s="269"/>
    </row>
    <row r="28" s="210" customFormat="1" ht="19.9" customHeight="1" spans="1:6">
      <c r="A28" s="230"/>
      <c r="B28" s="267" t="s">
        <v>23</v>
      </c>
      <c r="C28" s="242"/>
      <c r="D28" s="267" t="s">
        <v>40</v>
      </c>
      <c r="E28" s="242"/>
      <c r="F28" s="269"/>
    </row>
    <row r="29" s="210" customFormat="1" ht="19.9" customHeight="1" spans="1:6">
      <c r="A29" s="230"/>
      <c r="B29" s="267" t="s">
        <v>23</v>
      </c>
      <c r="C29" s="242"/>
      <c r="D29" s="267" t="s">
        <v>41</v>
      </c>
      <c r="E29" s="242"/>
      <c r="F29" s="269"/>
    </row>
    <row r="30" s="210" customFormat="1" ht="19.9" customHeight="1" spans="1:6">
      <c r="A30" s="230"/>
      <c r="B30" s="267" t="s">
        <v>23</v>
      </c>
      <c r="C30" s="242"/>
      <c r="D30" s="267" t="s">
        <v>42</v>
      </c>
      <c r="E30" s="242"/>
      <c r="F30" s="269"/>
    </row>
    <row r="31" s="210" customFormat="1" ht="19.9" customHeight="1" spans="1:6">
      <c r="A31" s="230"/>
      <c r="B31" s="267" t="s">
        <v>23</v>
      </c>
      <c r="C31" s="242"/>
      <c r="D31" s="267" t="s">
        <v>43</v>
      </c>
      <c r="E31" s="242"/>
      <c r="F31" s="269"/>
    </row>
    <row r="32" s="210" customFormat="1" ht="19.9" customHeight="1" spans="1:6">
      <c r="A32" s="230"/>
      <c r="B32" s="267" t="s">
        <v>23</v>
      </c>
      <c r="C32" s="242"/>
      <c r="D32" s="267" t="s">
        <v>44</v>
      </c>
      <c r="E32" s="242"/>
      <c r="F32" s="269"/>
    </row>
    <row r="33" s="210" customFormat="1" ht="19.9" customHeight="1" spans="1:6">
      <c r="A33" s="230"/>
      <c r="B33" s="267" t="s">
        <v>23</v>
      </c>
      <c r="C33" s="242"/>
      <c r="D33" s="267" t="s">
        <v>45</v>
      </c>
      <c r="E33" s="242"/>
      <c r="F33" s="269"/>
    </row>
    <row r="34" s="210" customFormat="1" ht="19.9" customHeight="1" spans="1:6">
      <c r="A34" s="230"/>
      <c r="B34" s="267" t="s">
        <v>23</v>
      </c>
      <c r="C34" s="242"/>
      <c r="D34" s="267" t="s">
        <v>46</v>
      </c>
      <c r="E34" s="242"/>
      <c r="F34" s="269"/>
    </row>
    <row r="35" s="210" customFormat="1" ht="19.9" customHeight="1" spans="1:6">
      <c r="A35" s="230"/>
      <c r="B35" s="267" t="s">
        <v>23</v>
      </c>
      <c r="C35" s="242"/>
      <c r="D35" s="267" t="s">
        <v>47</v>
      </c>
      <c r="E35" s="242"/>
      <c r="F35" s="269"/>
    </row>
    <row r="36" s="210" customFormat="1" ht="19.9" customHeight="1" spans="1:6">
      <c r="A36" s="235"/>
      <c r="B36" s="236" t="s">
        <v>48</v>
      </c>
      <c r="C36" s="234"/>
      <c r="D36" s="236" t="s">
        <v>49</v>
      </c>
      <c r="E36" s="234">
        <f>SUM(E6:E35)</f>
        <v>49295346.61</v>
      </c>
      <c r="F36" s="270"/>
    </row>
    <row r="37" s="210" customFormat="1" ht="19.9" customHeight="1" spans="1:6">
      <c r="A37" s="230"/>
      <c r="B37" s="266" t="s">
        <v>50</v>
      </c>
      <c r="C37" s="242"/>
      <c r="D37" s="266" t="s">
        <v>51</v>
      </c>
      <c r="E37" s="242"/>
      <c r="F37" s="318"/>
    </row>
    <row r="38" s="210" customFormat="1" ht="19.9" customHeight="1" spans="1:6">
      <c r="A38" s="319"/>
      <c r="B38" s="266" t="s">
        <v>52</v>
      </c>
      <c r="C38" s="242"/>
      <c r="D38" s="266" t="s">
        <v>53</v>
      </c>
      <c r="E38" s="242"/>
      <c r="F38" s="318"/>
    </row>
    <row r="39" s="210" customFormat="1" ht="19.9" customHeight="1" spans="1:6">
      <c r="A39" s="319"/>
      <c r="B39" s="320"/>
      <c r="C39" s="320"/>
      <c r="D39" s="266" t="s">
        <v>54</v>
      </c>
      <c r="E39" s="242"/>
      <c r="F39" s="318"/>
    </row>
    <row r="40" s="210" customFormat="1" ht="19.9" customHeight="1" spans="1:6">
      <c r="A40" s="321"/>
      <c r="B40" s="231" t="s">
        <v>55</v>
      </c>
      <c r="C40" s="234"/>
      <c r="D40" s="231" t="s">
        <v>56</v>
      </c>
      <c r="E40" s="234">
        <f>SUM(E36:E39)</f>
        <v>49295346.61</v>
      </c>
      <c r="F40" s="322"/>
    </row>
    <row r="41" s="210" customFormat="1" ht="8.5" customHeight="1" spans="1:6">
      <c r="A41" s="298"/>
      <c r="B41" s="298"/>
      <c r="C41" s="323"/>
      <c r="D41" s="323"/>
      <c r="E41" s="298"/>
      <c r="F41" s="324"/>
    </row>
  </sheetData>
  <mergeCells count="4">
    <mergeCell ref="B2:E2"/>
    <mergeCell ref="B4:C4"/>
    <mergeCell ref="D4:E4"/>
    <mergeCell ref="A6:A35"/>
  </mergeCells>
  <printOptions horizontalCentered="1"/>
  <pageMargins left="0.590277777777778" right="0.511805555555556" top="0.984027777777778" bottom="0.984027777777778" header="0" footer="0"/>
  <pageSetup paperSize="9" scale="77"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topLeftCell="A4" workbookViewId="0">
      <selection activeCell="C4" sqref="C4:J4"/>
    </sheetView>
  </sheetViews>
  <sheetFormatPr defaultColWidth="9" defaultRowHeight="13.5"/>
  <cols>
    <col min="1" max="1" width="1.125" style="1" customWidth="1"/>
    <col min="2" max="2" width="12.5583333333333" style="1" customWidth="1"/>
    <col min="3" max="3" width="9" style="32"/>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s="1" customFormat="1" ht="19" customHeight="1" spans="2:10">
      <c r="B1" s="2"/>
      <c r="C1" s="32"/>
      <c r="J1" s="1" t="s">
        <v>468</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469</v>
      </c>
      <c r="D4" s="37"/>
      <c r="E4" s="37"/>
      <c r="F4" s="37"/>
      <c r="G4" s="37"/>
      <c r="H4" s="37"/>
      <c r="I4" s="37"/>
      <c r="J4" s="37"/>
      <c r="K4" s="75"/>
      <c r="L4" s="75"/>
      <c r="M4" s="75"/>
    </row>
    <row r="5" s="1" customFormat="1" ht="25" customHeight="1" spans="2:13">
      <c r="B5" s="36" t="s">
        <v>303</v>
      </c>
      <c r="C5" s="37" t="s">
        <v>74</v>
      </c>
      <c r="D5" s="37"/>
      <c r="E5" s="37"/>
      <c r="F5" s="37"/>
      <c r="G5" s="37"/>
      <c r="H5" s="37"/>
      <c r="I5" s="37"/>
      <c r="J5" s="37"/>
      <c r="K5" s="75"/>
      <c r="L5" s="75"/>
      <c r="M5" s="75"/>
    </row>
    <row r="6" s="1" customFormat="1" ht="25" customHeight="1" spans="2:13">
      <c r="B6" s="38" t="s">
        <v>304</v>
      </c>
      <c r="C6" s="39" t="s">
        <v>305</v>
      </c>
      <c r="D6" s="39"/>
      <c r="E6" s="39"/>
      <c r="F6" s="130">
        <v>9.75</v>
      </c>
      <c r="G6" s="130"/>
      <c r="H6" s="130"/>
      <c r="I6" s="130"/>
      <c r="J6" s="130"/>
      <c r="K6" s="75"/>
      <c r="L6" s="75"/>
      <c r="M6" s="75"/>
    </row>
    <row r="7" s="1" customFormat="1" ht="25" customHeight="1" spans="2:13">
      <c r="B7" s="41"/>
      <c r="C7" s="39" t="s">
        <v>306</v>
      </c>
      <c r="D7" s="39"/>
      <c r="E7" s="39"/>
      <c r="F7" s="130">
        <v>9.75</v>
      </c>
      <c r="G7" s="130"/>
      <c r="H7" s="130"/>
      <c r="I7" s="130"/>
      <c r="J7" s="130"/>
      <c r="K7" s="75"/>
      <c r="L7" s="75"/>
      <c r="M7" s="75"/>
    </row>
    <row r="8" s="1" customFormat="1" ht="25" customHeight="1" spans="2:13">
      <c r="B8" s="41"/>
      <c r="C8" s="39" t="s">
        <v>307</v>
      </c>
      <c r="D8" s="39"/>
      <c r="E8" s="39"/>
      <c r="F8" s="63">
        <v>0</v>
      </c>
      <c r="G8" s="63"/>
      <c r="H8" s="63"/>
      <c r="I8" s="63"/>
      <c r="J8" s="63"/>
      <c r="K8" s="75"/>
      <c r="L8" s="75"/>
      <c r="M8" s="75"/>
    </row>
    <row r="9" s="1" customFormat="1" ht="25" customHeight="1" spans="2:13">
      <c r="B9" s="38" t="s">
        <v>308</v>
      </c>
      <c r="C9" s="43" t="s">
        <v>470</v>
      </c>
      <c r="D9" s="43"/>
      <c r="E9" s="43"/>
      <c r="F9" s="43"/>
      <c r="G9" s="43"/>
      <c r="H9" s="43"/>
      <c r="I9" s="43"/>
      <c r="J9" s="43"/>
      <c r="K9" s="75"/>
      <c r="L9" s="75"/>
      <c r="M9" s="75"/>
    </row>
    <row r="10" s="1" customFormat="1" ht="25" customHeight="1" spans="2:13">
      <c r="B10" s="38"/>
      <c r="C10" s="43"/>
      <c r="D10" s="43"/>
      <c r="E10" s="43"/>
      <c r="F10" s="43"/>
      <c r="G10" s="43"/>
      <c r="H10" s="43"/>
      <c r="I10" s="43"/>
      <c r="J10" s="43"/>
      <c r="K10" s="75"/>
      <c r="L10" s="75"/>
      <c r="M10" s="75"/>
    </row>
    <row r="11" s="1" customFormat="1" ht="25" customHeight="1" spans="2:13">
      <c r="B11" s="41" t="s">
        <v>310</v>
      </c>
      <c r="C11" s="36" t="s">
        <v>311</v>
      </c>
      <c r="D11" s="36" t="s">
        <v>312</v>
      </c>
      <c r="E11" s="39" t="s">
        <v>313</v>
      </c>
      <c r="F11" s="39"/>
      <c r="G11" s="39" t="s">
        <v>314</v>
      </c>
      <c r="H11" s="39"/>
      <c r="I11" s="39"/>
      <c r="J11" s="39"/>
      <c r="K11" s="75"/>
      <c r="L11" s="75"/>
      <c r="M11" s="75"/>
    </row>
    <row r="12" s="1" customFormat="1" ht="30" customHeight="1" spans="2:13">
      <c r="B12" s="41"/>
      <c r="C12" s="41" t="s">
        <v>315</v>
      </c>
      <c r="D12" s="41" t="s">
        <v>316</v>
      </c>
      <c r="E12" s="51" t="s">
        <v>471</v>
      </c>
      <c r="F12" s="51"/>
      <c r="G12" s="51" t="s">
        <v>472</v>
      </c>
      <c r="H12" s="51"/>
      <c r="I12" s="51"/>
      <c r="J12" s="51"/>
      <c r="K12" s="75"/>
      <c r="L12" s="75"/>
      <c r="M12" s="75"/>
    </row>
    <row r="13" s="1" customFormat="1" ht="30" customHeight="1" spans="2:10">
      <c r="B13" s="41"/>
      <c r="C13" s="41"/>
      <c r="D13" s="41" t="s">
        <v>327</v>
      </c>
      <c r="E13" s="142" t="s">
        <v>473</v>
      </c>
      <c r="F13" s="142"/>
      <c r="G13" s="38" t="s">
        <v>474</v>
      </c>
      <c r="H13" s="51"/>
      <c r="I13" s="51"/>
      <c r="J13" s="51"/>
    </row>
    <row r="14" s="1" customFormat="1" ht="30" customHeight="1" spans="2:10">
      <c r="B14" s="41"/>
      <c r="C14" s="41"/>
      <c r="D14" s="41" t="s">
        <v>332</v>
      </c>
      <c r="E14" s="51" t="s">
        <v>475</v>
      </c>
      <c r="F14" s="51"/>
      <c r="G14" s="51" t="s">
        <v>396</v>
      </c>
      <c r="H14" s="51"/>
      <c r="I14" s="51"/>
      <c r="J14" s="51"/>
    </row>
    <row r="15" s="1" customFormat="1" ht="34" customHeight="1" spans="2:10">
      <c r="B15" s="41"/>
      <c r="C15" s="41"/>
      <c r="D15" s="41" t="s">
        <v>335</v>
      </c>
      <c r="E15" s="142" t="s">
        <v>476</v>
      </c>
      <c r="F15" s="142"/>
      <c r="G15" s="38" t="s">
        <v>477</v>
      </c>
      <c r="H15" s="51"/>
      <c r="I15" s="51"/>
      <c r="J15" s="51"/>
    </row>
    <row r="16" s="1" customFormat="1" ht="38" customHeight="1" spans="2:10">
      <c r="B16" s="41"/>
      <c r="C16" s="41" t="s">
        <v>344</v>
      </c>
      <c r="D16" s="38" t="s">
        <v>345</v>
      </c>
      <c r="E16" s="38" t="s">
        <v>478</v>
      </c>
      <c r="F16" s="51"/>
      <c r="G16" s="38" t="s">
        <v>479</v>
      </c>
      <c r="H16" s="51"/>
      <c r="I16" s="51"/>
      <c r="J16" s="51"/>
    </row>
    <row r="17" s="1" customFormat="1" ht="42" customHeight="1" spans="2:10">
      <c r="B17" s="41"/>
      <c r="C17" s="41"/>
      <c r="D17" s="38" t="s">
        <v>352</v>
      </c>
      <c r="E17" s="38" t="s">
        <v>480</v>
      </c>
      <c r="F17" s="51"/>
      <c r="G17" s="38" t="s">
        <v>481</v>
      </c>
      <c r="H17" s="51"/>
      <c r="I17" s="51"/>
      <c r="J17" s="51"/>
    </row>
    <row r="18" s="1" customFormat="1" ht="30" customHeight="1" spans="2:10">
      <c r="B18" s="41"/>
      <c r="C18" s="41"/>
      <c r="D18" s="38" t="s">
        <v>357</v>
      </c>
      <c r="E18" s="138"/>
      <c r="F18" s="138"/>
      <c r="G18" s="36"/>
      <c r="H18" s="36"/>
      <c r="I18" s="36"/>
      <c r="J18" s="36"/>
    </row>
    <row r="19" s="1" customFormat="1" ht="30" customHeight="1" spans="2:10">
      <c r="B19" s="41"/>
      <c r="C19" s="41"/>
      <c r="D19" s="38" t="s">
        <v>358</v>
      </c>
      <c r="E19" s="138"/>
      <c r="F19" s="138"/>
      <c r="G19" s="36"/>
      <c r="H19" s="36"/>
      <c r="I19" s="36"/>
      <c r="J19" s="36"/>
    </row>
    <row r="20" s="1" customFormat="1" ht="49" customHeight="1" spans="2:10">
      <c r="B20" s="41"/>
      <c r="C20" s="41" t="s">
        <v>361</v>
      </c>
      <c r="D20" s="38" t="s">
        <v>362</v>
      </c>
      <c r="E20" s="38" t="s">
        <v>407</v>
      </c>
      <c r="F20" s="51"/>
      <c r="G20" s="38" t="s">
        <v>482</v>
      </c>
      <c r="H20" s="51"/>
      <c r="I20" s="51"/>
      <c r="J20" s="51"/>
    </row>
    <row r="21" s="1" customFormat="1" spans="3:3">
      <c r="C21" s="32"/>
    </row>
    <row r="22" s="1" customFormat="1" spans="3:3">
      <c r="C22" s="32"/>
    </row>
  </sheetData>
  <mergeCells count="36">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5"/>
    <mergeCell ref="C16:C19"/>
    <mergeCell ref="C9:J10"/>
  </mergeCells>
  <dataValidations count="1">
    <dataValidation type="list" allowBlank="1" showInputMessage="1" showErrorMessage="1" sqref="M4">
      <formula1>"正向指标,反向指标"</formula1>
    </dataValidation>
  </dataValidations>
  <pageMargins left="0.590277777777778" right="0.472222222222222" top="1" bottom="1" header="0.511805555555556" footer="0.511805555555556"/>
  <pageSetup paperSize="9" scale="8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7"/>
  <sheetViews>
    <sheetView topLeftCell="B1" workbookViewId="0">
      <selection activeCell="C4" sqref="C4:J4"/>
    </sheetView>
  </sheetViews>
  <sheetFormatPr defaultColWidth="9" defaultRowHeight="13.5"/>
  <cols>
    <col min="1" max="1" width="1.125" style="1" hidden="1" customWidth="1"/>
    <col min="2" max="2" width="12.5583333333333" style="1" customWidth="1"/>
    <col min="3" max="3" width="9.125" style="32" customWidth="1"/>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s="1" customFormat="1" ht="19" customHeight="1" spans="2:10">
      <c r="B1" s="2"/>
      <c r="C1" s="32"/>
      <c r="J1" s="1" t="s">
        <v>483</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260</v>
      </c>
      <c r="D4" s="37"/>
      <c r="E4" s="37"/>
      <c r="F4" s="37"/>
      <c r="G4" s="37"/>
      <c r="H4" s="37"/>
      <c r="I4" s="37"/>
      <c r="J4" s="37"/>
      <c r="K4" s="75"/>
      <c r="L4" s="75"/>
      <c r="M4" s="75"/>
    </row>
    <row r="5" s="1" customFormat="1" ht="25" customHeight="1" spans="2:13">
      <c r="B5" s="36" t="s">
        <v>303</v>
      </c>
      <c r="C5" s="37" t="s">
        <v>74</v>
      </c>
      <c r="D5" s="37"/>
      <c r="E5" s="37"/>
      <c r="F5" s="37"/>
      <c r="G5" s="37"/>
      <c r="H5" s="37"/>
      <c r="I5" s="37"/>
      <c r="J5" s="37"/>
      <c r="K5" s="75"/>
      <c r="L5" s="75"/>
      <c r="M5" s="75"/>
    </row>
    <row r="6" s="1" customFormat="1" ht="25" customHeight="1" spans="2:13">
      <c r="B6" s="38" t="s">
        <v>304</v>
      </c>
      <c r="C6" s="39" t="s">
        <v>305</v>
      </c>
      <c r="D6" s="39"/>
      <c r="E6" s="39"/>
      <c r="F6" s="130">
        <v>72.932004</v>
      </c>
      <c r="G6" s="130"/>
      <c r="H6" s="130"/>
      <c r="I6" s="130"/>
      <c r="J6" s="130"/>
      <c r="K6" s="75"/>
      <c r="L6" s="75"/>
      <c r="M6" s="75"/>
    </row>
    <row r="7" s="1" customFormat="1" ht="25" customHeight="1" spans="2:13">
      <c r="B7" s="41"/>
      <c r="C7" s="39" t="s">
        <v>306</v>
      </c>
      <c r="D7" s="39"/>
      <c r="E7" s="39"/>
      <c r="F7" s="130">
        <v>72.932004</v>
      </c>
      <c r="G7" s="130"/>
      <c r="H7" s="130"/>
      <c r="I7" s="130"/>
      <c r="J7" s="130"/>
      <c r="K7" s="75"/>
      <c r="L7" s="75"/>
      <c r="M7" s="75"/>
    </row>
    <row r="8" s="1" customFormat="1" ht="25" customHeight="1" spans="2:13">
      <c r="B8" s="41"/>
      <c r="C8" s="39" t="s">
        <v>307</v>
      </c>
      <c r="D8" s="39"/>
      <c r="E8" s="39"/>
      <c r="F8" s="63">
        <v>0</v>
      </c>
      <c r="G8" s="63"/>
      <c r="H8" s="63"/>
      <c r="I8" s="63"/>
      <c r="J8" s="63"/>
      <c r="K8" s="75"/>
      <c r="L8" s="75"/>
      <c r="M8" s="75"/>
    </row>
    <row r="9" s="1" customFormat="1" ht="25" customHeight="1" spans="2:13">
      <c r="B9" s="38" t="s">
        <v>308</v>
      </c>
      <c r="C9" s="43" t="s">
        <v>484</v>
      </c>
      <c r="D9" s="43"/>
      <c r="E9" s="43"/>
      <c r="F9" s="43"/>
      <c r="G9" s="43"/>
      <c r="H9" s="43"/>
      <c r="I9" s="43"/>
      <c r="J9" s="43"/>
      <c r="K9" s="75"/>
      <c r="L9" s="75"/>
      <c r="M9" s="75" t="s">
        <v>3</v>
      </c>
    </row>
    <row r="10" s="1" customFormat="1" ht="32" customHeight="1" spans="2:13">
      <c r="B10" s="38"/>
      <c r="C10" s="43"/>
      <c r="D10" s="43"/>
      <c r="E10" s="43"/>
      <c r="F10" s="43"/>
      <c r="G10" s="43"/>
      <c r="H10" s="43"/>
      <c r="I10" s="43"/>
      <c r="J10" s="43"/>
      <c r="K10" s="75"/>
      <c r="L10" s="75"/>
      <c r="M10" s="75"/>
    </row>
    <row r="11" s="140" customFormat="1" ht="25" customHeight="1" spans="2:13">
      <c r="B11" s="41" t="s">
        <v>310</v>
      </c>
      <c r="C11" s="36" t="s">
        <v>311</v>
      </c>
      <c r="D11" s="36" t="s">
        <v>312</v>
      </c>
      <c r="E11" s="41" t="s">
        <v>313</v>
      </c>
      <c r="F11" s="41"/>
      <c r="G11" s="41" t="s">
        <v>314</v>
      </c>
      <c r="H11" s="41"/>
      <c r="I11" s="41"/>
      <c r="J11" s="41"/>
      <c r="K11" s="141"/>
      <c r="L11" s="141"/>
      <c r="M11" s="141"/>
    </row>
    <row r="12" s="1" customFormat="1" ht="30" customHeight="1" spans="2:13">
      <c r="B12" s="41"/>
      <c r="C12" s="47" t="s">
        <v>315</v>
      </c>
      <c r="D12" s="41" t="s">
        <v>316</v>
      </c>
      <c r="E12" s="51" t="s">
        <v>485</v>
      </c>
      <c r="F12" s="51"/>
      <c r="G12" s="51" t="s">
        <v>486</v>
      </c>
      <c r="H12" s="51"/>
      <c r="I12" s="51"/>
      <c r="J12" s="51"/>
      <c r="K12" s="75"/>
      <c r="L12" s="75"/>
      <c r="M12" s="75"/>
    </row>
    <row r="13" s="1" customFormat="1" ht="30" customHeight="1" spans="2:13">
      <c r="B13" s="41"/>
      <c r="C13" s="54"/>
      <c r="D13" s="41"/>
      <c r="E13" s="51" t="s">
        <v>487</v>
      </c>
      <c r="F13" s="51"/>
      <c r="G13" s="51" t="s">
        <v>488</v>
      </c>
      <c r="H13" s="51"/>
      <c r="I13" s="51"/>
      <c r="J13" s="51"/>
      <c r="K13" s="58"/>
      <c r="L13" s="58"/>
      <c r="M13" s="58"/>
    </row>
    <row r="14" s="1" customFormat="1" ht="30" customHeight="1" spans="2:13">
      <c r="B14" s="41"/>
      <c r="C14" s="54"/>
      <c r="D14" s="41"/>
      <c r="E14" s="59" t="s">
        <v>489</v>
      </c>
      <c r="F14" s="61"/>
      <c r="G14" s="59" t="s">
        <v>490</v>
      </c>
      <c r="H14" s="60"/>
      <c r="I14" s="60"/>
      <c r="J14" s="61"/>
      <c r="K14" s="58"/>
      <c r="L14" s="58"/>
      <c r="M14" s="58"/>
    </row>
    <row r="15" s="1" customFormat="1" ht="30" customHeight="1" spans="2:13">
      <c r="B15" s="41"/>
      <c r="C15" s="54"/>
      <c r="D15" s="41"/>
      <c r="E15" s="59" t="s">
        <v>491</v>
      </c>
      <c r="F15" s="61"/>
      <c r="G15" s="59" t="s">
        <v>492</v>
      </c>
      <c r="H15" s="60"/>
      <c r="I15" s="60"/>
      <c r="J15" s="61"/>
      <c r="K15" s="58"/>
      <c r="L15" s="58"/>
      <c r="M15" s="58"/>
    </row>
    <row r="16" s="1" customFormat="1" ht="30" customHeight="1" spans="2:10">
      <c r="B16" s="41"/>
      <c r="C16" s="54"/>
      <c r="D16" s="41" t="s">
        <v>327</v>
      </c>
      <c r="E16" s="131" t="s">
        <v>493</v>
      </c>
      <c r="F16" s="131"/>
      <c r="G16" s="132">
        <v>1</v>
      </c>
      <c r="H16" s="133"/>
      <c r="I16" s="133"/>
      <c r="J16" s="133"/>
    </row>
    <row r="17" s="1" customFormat="1" ht="30" customHeight="1" spans="2:10">
      <c r="B17" s="41"/>
      <c r="C17" s="54"/>
      <c r="D17" s="41" t="s">
        <v>332</v>
      </c>
      <c r="E17" s="51" t="s">
        <v>475</v>
      </c>
      <c r="F17" s="51"/>
      <c r="G17" s="51" t="s">
        <v>396</v>
      </c>
      <c r="H17" s="51"/>
      <c r="I17" s="51"/>
      <c r="J17" s="51"/>
    </row>
    <row r="18" s="1" customFormat="1" ht="30" customHeight="1" spans="2:10">
      <c r="B18" s="41"/>
      <c r="C18" s="54"/>
      <c r="D18" s="47" t="s">
        <v>335</v>
      </c>
      <c r="E18" s="51" t="s">
        <v>485</v>
      </c>
      <c r="F18" s="51"/>
      <c r="G18" s="38" t="s">
        <v>494</v>
      </c>
      <c r="H18" s="51"/>
      <c r="I18" s="51"/>
      <c r="J18" s="51"/>
    </row>
    <row r="19" s="1" customFormat="1" ht="30" customHeight="1" spans="2:10">
      <c r="B19" s="41"/>
      <c r="C19" s="54"/>
      <c r="D19" s="54"/>
      <c r="E19" s="51" t="s">
        <v>487</v>
      </c>
      <c r="F19" s="51"/>
      <c r="G19" s="38" t="s">
        <v>495</v>
      </c>
      <c r="H19" s="51"/>
      <c r="I19" s="51"/>
      <c r="J19" s="51"/>
    </row>
    <row r="20" s="1" customFormat="1" ht="30" customHeight="1" spans="2:10">
      <c r="B20" s="41"/>
      <c r="C20" s="54"/>
      <c r="D20" s="54"/>
      <c r="E20" s="51" t="s">
        <v>489</v>
      </c>
      <c r="F20" s="51"/>
      <c r="G20" s="38" t="s">
        <v>496</v>
      </c>
      <c r="H20" s="51"/>
      <c r="I20" s="51"/>
      <c r="J20" s="51"/>
    </row>
    <row r="21" s="1" customFormat="1" ht="30" customHeight="1" spans="2:10">
      <c r="B21" s="41"/>
      <c r="C21" s="54"/>
      <c r="D21" s="54"/>
      <c r="E21" s="51" t="s">
        <v>491</v>
      </c>
      <c r="F21" s="51"/>
      <c r="G21" s="38" t="s">
        <v>497</v>
      </c>
      <c r="H21" s="51"/>
      <c r="I21" s="51"/>
      <c r="J21" s="51"/>
    </row>
    <row r="22" s="1" customFormat="1" ht="30" customHeight="1" spans="2:10">
      <c r="B22" s="41"/>
      <c r="C22" s="41" t="s">
        <v>344</v>
      </c>
      <c r="D22" s="92" t="s">
        <v>345</v>
      </c>
      <c r="E22" s="38" t="s">
        <v>498</v>
      </c>
      <c r="F22" s="51"/>
      <c r="G22" s="38" t="s">
        <v>499</v>
      </c>
      <c r="H22" s="51"/>
      <c r="I22" s="51"/>
      <c r="J22" s="51"/>
    </row>
    <row r="23" s="1" customFormat="1" ht="30" customHeight="1" spans="2:10">
      <c r="B23" s="41"/>
      <c r="C23" s="41"/>
      <c r="D23" s="93"/>
      <c r="E23" s="38" t="s">
        <v>500</v>
      </c>
      <c r="F23" s="51"/>
      <c r="G23" s="38" t="s">
        <v>499</v>
      </c>
      <c r="H23" s="51"/>
      <c r="I23" s="51"/>
      <c r="J23" s="51"/>
    </row>
    <row r="24" s="1" customFormat="1" ht="30" customHeight="1" spans="2:10">
      <c r="B24" s="41"/>
      <c r="C24" s="41"/>
      <c r="D24" s="38" t="s">
        <v>352</v>
      </c>
      <c r="E24" s="38"/>
      <c r="F24" s="51"/>
      <c r="G24" s="38"/>
      <c r="H24" s="51"/>
      <c r="I24" s="51"/>
      <c r="J24" s="51"/>
    </row>
    <row r="25" s="1" customFormat="1" ht="30" customHeight="1" spans="2:10">
      <c r="B25" s="41"/>
      <c r="C25" s="41"/>
      <c r="D25" s="38" t="s">
        <v>357</v>
      </c>
      <c r="E25" s="138"/>
      <c r="F25" s="138"/>
      <c r="G25" s="36"/>
      <c r="H25" s="36"/>
      <c r="I25" s="36"/>
      <c r="J25" s="36"/>
    </row>
    <row r="26" s="1" customFormat="1" ht="30" customHeight="1" spans="2:10">
      <c r="B26" s="41"/>
      <c r="C26" s="41"/>
      <c r="D26" s="38" t="s">
        <v>358</v>
      </c>
      <c r="E26" s="138"/>
      <c r="F26" s="138"/>
      <c r="G26" s="36"/>
      <c r="H26" s="36"/>
      <c r="I26" s="36"/>
      <c r="J26" s="36"/>
    </row>
    <row r="27" s="1" customFormat="1" ht="49" customHeight="1" spans="2:10">
      <c r="B27" s="41"/>
      <c r="C27" s="41" t="s">
        <v>361</v>
      </c>
      <c r="D27" s="38" t="s">
        <v>362</v>
      </c>
      <c r="E27" s="38" t="s">
        <v>407</v>
      </c>
      <c r="F27" s="51"/>
      <c r="G27" s="38" t="s">
        <v>482</v>
      </c>
      <c r="H27" s="51"/>
      <c r="I27" s="51"/>
      <c r="J27" s="51"/>
    </row>
  </sheetData>
  <mergeCells count="5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7"/>
    <mergeCell ref="C12:C21"/>
    <mergeCell ref="C22:C26"/>
    <mergeCell ref="D12:D15"/>
    <mergeCell ref="D18:D21"/>
    <mergeCell ref="D22:D23"/>
    <mergeCell ref="C9:J10"/>
  </mergeCells>
  <dataValidations count="1">
    <dataValidation type="list" allowBlank="1" showInputMessage="1" showErrorMessage="1" sqref="M4">
      <formula1>"正向指标,反向指标"</formula1>
    </dataValidation>
  </dataValidations>
  <pageMargins left="0.747916666666667" right="0.66875" top="1" bottom="1" header="0.511805555555556" footer="0.511805555555556"/>
  <pageSetup paperSize="9" scale="85"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0"/>
  <sheetViews>
    <sheetView topLeftCell="A4" workbookViewId="0">
      <selection activeCell="F6" sqref="F6:J6"/>
    </sheetView>
  </sheetViews>
  <sheetFormatPr defaultColWidth="9" defaultRowHeight="13.5"/>
  <cols>
    <col min="1" max="1" width="1.125" style="1" customWidth="1"/>
    <col min="2" max="2" width="12.5583333333333" style="1" customWidth="1"/>
    <col min="3" max="3" width="9" style="32"/>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14.375" style="1" customWidth="1"/>
    <col min="12" max="12" width="9.5" style="1" customWidth="1"/>
    <col min="13" max="13" width="9.75" style="1" customWidth="1"/>
    <col min="14" max="16384" width="9" style="1"/>
  </cols>
  <sheetData>
    <row r="1" s="1" customFormat="1" ht="19" customHeight="1" spans="2:10">
      <c r="B1" s="2"/>
      <c r="C1" s="32"/>
      <c r="J1" s="1" t="s">
        <v>501</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126</v>
      </c>
      <c r="D4" s="37"/>
      <c r="E4" s="37"/>
      <c r="F4" s="37"/>
      <c r="G4" s="37"/>
      <c r="H4" s="37"/>
      <c r="I4" s="37"/>
      <c r="J4" s="37"/>
      <c r="K4" s="75"/>
      <c r="L4" s="75"/>
      <c r="M4" s="75"/>
    </row>
    <row r="5" s="1" customFormat="1" ht="25" customHeight="1" spans="2:13">
      <c r="B5" s="36" t="s">
        <v>303</v>
      </c>
      <c r="C5" s="37" t="s">
        <v>74</v>
      </c>
      <c r="D5" s="37"/>
      <c r="E5" s="37"/>
      <c r="F5" s="37"/>
      <c r="G5" s="37"/>
      <c r="H5" s="37"/>
      <c r="I5" s="37"/>
      <c r="J5" s="37"/>
      <c r="K5" s="75"/>
      <c r="L5" s="75"/>
      <c r="M5" s="75"/>
    </row>
    <row r="6" s="1" customFormat="1" ht="25" customHeight="1" spans="2:13">
      <c r="B6" s="38" t="s">
        <v>304</v>
      </c>
      <c r="C6" s="39" t="s">
        <v>305</v>
      </c>
      <c r="D6" s="39"/>
      <c r="E6" s="39"/>
      <c r="F6" s="130">
        <v>973.26</v>
      </c>
      <c r="G6" s="130"/>
      <c r="H6" s="130"/>
      <c r="I6" s="130"/>
      <c r="J6" s="130"/>
      <c r="K6" s="75"/>
      <c r="L6" s="75"/>
      <c r="M6" s="75"/>
    </row>
    <row r="7" s="1" customFormat="1" ht="25" customHeight="1" spans="2:13">
      <c r="B7" s="41"/>
      <c r="C7" s="39" t="s">
        <v>306</v>
      </c>
      <c r="D7" s="39"/>
      <c r="E7" s="39"/>
      <c r="F7" s="130">
        <v>973.26</v>
      </c>
      <c r="G7" s="130"/>
      <c r="H7" s="130"/>
      <c r="I7" s="130"/>
      <c r="J7" s="130"/>
      <c r="K7" s="75"/>
      <c r="L7" s="75"/>
      <c r="M7" s="75"/>
    </row>
    <row r="8" s="1" customFormat="1" ht="25" customHeight="1" spans="2:13">
      <c r="B8" s="41"/>
      <c r="C8" s="39" t="s">
        <v>307</v>
      </c>
      <c r="D8" s="39"/>
      <c r="E8" s="39"/>
      <c r="F8" s="63">
        <v>0</v>
      </c>
      <c r="G8" s="63"/>
      <c r="H8" s="63"/>
      <c r="I8" s="63"/>
      <c r="J8" s="63"/>
      <c r="K8" s="75"/>
      <c r="L8" s="75"/>
      <c r="M8" s="75"/>
    </row>
    <row r="9" s="1" customFormat="1" ht="25" customHeight="1" spans="2:13">
      <c r="B9" s="38" t="s">
        <v>308</v>
      </c>
      <c r="C9" s="43" t="s">
        <v>502</v>
      </c>
      <c r="D9" s="43"/>
      <c r="E9" s="43"/>
      <c r="F9" s="43"/>
      <c r="G9" s="43"/>
      <c r="H9" s="43"/>
      <c r="I9" s="43"/>
      <c r="J9" s="43"/>
      <c r="K9" s="75"/>
      <c r="L9" s="75"/>
      <c r="M9" s="75"/>
    </row>
    <row r="10" s="1" customFormat="1" ht="25" customHeight="1" spans="2:13">
      <c r="B10" s="38"/>
      <c r="C10" s="43"/>
      <c r="D10" s="43"/>
      <c r="E10" s="43"/>
      <c r="F10" s="43"/>
      <c r="G10" s="43"/>
      <c r="H10" s="43"/>
      <c r="I10" s="43"/>
      <c r="J10" s="43"/>
      <c r="K10" s="75"/>
      <c r="L10" s="75"/>
      <c r="M10" s="75"/>
    </row>
    <row r="11" s="1" customFormat="1" ht="30" customHeight="1" spans="2:13">
      <c r="B11" s="41" t="s">
        <v>310</v>
      </c>
      <c r="C11" s="36" t="s">
        <v>311</v>
      </c>
      <c r="D11" s="36" t="s">
        <v>312</v>
      </c>
      <c r="E11" s="39" t="s">
        <v>313</v>
      </c>
      <c r="F11" s="39"/>
      <c r="G11" s="41" t="s">
        <v>314</v>
      </c>
      <c r="H11" s="41"/>
      <c r="I11" s="41"/>
      <c r="J11" s="41"/>
      <c r="K11" s="75"/>
      <c r="L11" s="75"/>
      <c r="M11" s="75"/>
    </row>
    <row r="12" s="1" customFormat="1" ht="30" customHeight="1" spans="2:13">
      <c r="B12" s="41"/>
      <c r="C12" s="47" t="s">
        <v>315</v>
      </c>
      <c r="D12" s="47" t="s">
        <v>316</v>
      </c>
      <c r="E12" s="88" t="s">
        <v>503</v>
      </c>
      <c r="F12" s="98"/>
      <c r="G12" s="51" t="s">
        <v>504</v>
      </c>
      <c r="H12" s="51"/>
      <c r="I12" s="51"/>
      <c r="J12" s="51"/>
      <c r="K12" s="75"/>
      <c r="L12" s="75"/>
      <c r="M12" s="75"/>
    </row>
    <row r="13" s="1" customFormat="1" ht="30" customHeight="1" spans="2:13">
      <c r="B13" s="41"/>
      <c r="C13" s="54"/>
      <c r="D13" s="54"/>
      <c r="E13" s="88" t="s">
        <v>505</v>
      </c>
      <c r="F13" s="98"/>
      <c r="G13" s="51" t="s">
        <v>504</v>
      </c>
      <c r="H13" s="51"/>
      <c r="I13" s="51"/>
      <c r="J13" s="51"/>
      <c r="K13" s="75"/>
      <c r="L13" s="75"/>
      <c r="M13" s="75"/>
    </row>
    <row r="14" s="1" customFormat="1" ht="30" customHeight="1" spans="2:13">
      <c r="B14" s="41"/>
      <c r="C14" s="54"/>
      <c r="D14" s="54"/>
      <c r="E14" s="51" t="s">
        <v>506</v>
      </c>
      <c r="F14" s="51"/>
      <c r="G14" s="51" t="s">
        <v>507</v>
      </c>
      <c r="H14" s="51"/>
      <c r="I14" s="51"/>
      <c r="J14" s="51"/>
      <c r="K14" s="75"/>
      <c r="L14" s="75"/>
      <c r="M14" s="75"/>
    </row>
    <row r="15" s="1" customFormat="1" ht="30" customHeight="1" spans="2:13">
      <c r="B15" s="41"/>
      <c r="C15" s="54"/>
      <c r="D15" s="54"/>
      <c r="E15" s="51" t="s">
        <v>508</v>
      </c>
      <c r="F15" s="51"/>
      <c r="G15" s="51" t="s">
        <v>509</v>
      </c>
      <c r="H15" s="51"/>
      <c r="I15" s="51"/>
      <c r="J15" s="51"/>
      <c r="K15" s="75"/>
      <c r="L15" s="75"/>
      <c r="M15" s="75"/>
    </row>
    <row r="16" s="1" customFormat="1" ht="30" customHeight="1" spans="2:13">
      <c r="B16" s="41"/>
      <c r="C16" s="54"/>
      <c r="D16" s="54"/>
      <c r="E16" s="59" t="s">
        <v>510</v>
      </c>
      <c r="F16" s="61"/>
      <c r="G16" s="51" t="s">
        <v>511</v>
      </c>
      <c r="H16" s="51"/>
      <c r="I16" s="51"/>
      <c r="J16" s="51"/>
      <c r="K16" s="75"/>
      <c r="L16" s="75"/>
      <c r="M16" s="75"/>
    </row>
    <row r="17" s="1" customFormat="1" ht="30" customHeight="1" spans="2:13">
      <c r="B17" s="41"/>
      <c r="C17" s="54"/>
      <c r="D17" s="48"/>
      <c r="E17" s="51" t="s">
        <v>512</v>
      </c>
      <c r="F17" s="51"/>
      <c r="G17" s="51" t="s">
        <v>513</v>
      </c>
      <c r="H17" s="51"/>
      <c r="I17" s="51"/>
      <c r="J17" s="51"/>
      <c r="K17" s="75"/>
      <c r="L17" s="75"/>
      <c r="M17" s="75"/>
    </row>
    <row r="18" s="1" customFormat="1" ht="30" customHeight="1" spans="2:10">
      <c r="B18" s="41"/>
      <c r="C18" s="54"/>
      <c r="D18" s="41" t="s">
        <v>327</v>
      </c>
      <c r="E18" s="131" t="s">
        <v>493</v>
      </c>
      <c r="F18" s="131"/>
      <c r="G18" s="132">
        <v>1</v>
      </c>
      <c r="H18" s="133"/>
      <c r="I18" s="133"/>
      <c r="J18" s="133"/>
    </row>
    <row r="19" s="1" customFormat="1" ht="30" customHeight="1" spans="2:10">
      <c r="B19" s="41"/>
      <c r="C19" s="54"/>
      <c r="D19" s="41" t="s">
        <v>332</v>
      </c>
      <c r="E19" s="51" t="s">
        <v>514</v>
      </c>
      <c r="F19" s="51"/>
      <c r="G19" s="134">
        <v>1</v>
      </c>
      <c r="H19" s="135"/>
      <c r="I19" s="135"/>
      <c r="J19" s="139"/>
    </row>
    <row r="20" s="1" customFormat="1" ht="30" customHeight="1" spans="2:10">
      <c r="B20" s="41"/>
      <c r="C20" s="54"/>
      <c r="D20" s="47" t="s">
        <v>335</v>
      </c>
      <c r="E20" s="59" t="s">
        <v>515</v>
      </c>
      <c r="F20" s="61"/>
      <c r="G20" s="134" t="s">
        <v>516</v>
      </c>
      <c r="H20" s="135"/>
      <c r="I20" s="135"/>
      <c r="J20" s="139"/>
    </row>
    <row r="21" s="1" customFormat="1" ht="30" customHeight="1" spans="2:10">
      <c r="B21" s="41"/>
      <c r="C21" s="54"/>
      <c r="D21" s="54"/>
      <c r="E21" s="136" t="s">
        <v>517</v>
      </c>
      <c r="F21" s="137"/>
      <c r="G21" s="51" t="s">
        <v>518</v>
      </c>
      <c r="H21" s="51"/>
      <c r="I21" s="51"/>
      <c r="J21" s="51"/>
    </row>
    <row r="22" s="1" customFormat="1" ht="30" customHeight="1" spans="2:10">
      <c r="B22" s="41"/>
      <c r="C22" s="54"/>
      <c r="D22" s="54"/>
      <c r="E22" s="136" t="s">
        <v>519</v>
      </c>
      <c r="F22" s="137"/>
      <c r="G22" s="51" t="s">
        <v>520</v>
      </c>
      <c r="H22" s="51"/>
      <c r="I22" s="51"/>
      <c r="J22" s="51"/>
    </row>
    <row r="23" s="1" customFormat="1" ht="30" customHeight="1" spans="2:10">
      <c r="B23" s="41"/>
      <c r="C23" s="54"/>
      <c r="D23" s="54"/>
      <c r="E23" s="136" t="s">
        <v>521</v>
      </c>
      <c r="F23" s="137"/>
      <c r="G23" s="51" t="s">
        <v>522</v>
      </c>
      <c r="H23" s="51"/>
      <c r="I23" s="51"/>
      <c r="J23" s="51"/>
    </row>
    <row r="24" s="1" customFormat="1" ht="30" customHeight="1" spans="2:10">
      <c r="B24" s="41"/>
      <c r="C24" s="48"/>
      <c r="D24" s="48"/>
      <c r="E24" s="51" t="s">
        <v>523</v>
      </c>
      <c r="F24" s="51"/>
      <c r="G24" s="51" t="s">
        <v>524</v>
      </c>
      <c r="H24" s="51"/>
      <c r="I24" s="51"/>
      <c r="J24" s="51"/>
    </row>
    <row r="25" s="1" customFormat="1" ht="30" customHeight="1" spans="2:10">
      <c r="B25" s="41"/>
      <c r="C25" s="41" t="s">
        <v>344</v>
      </c>
      <c r="D25" s="92" t="s">
        <v>345</v>
      </c>
      <c r="E25" s="38" t="s">
        <v>498</v>
      </c>
      <c r="F25" s="51"/>
      <c r="G25" s="38" t="s">
        <v>499</v>
      </c>
      <c r="H25" s="51"/>
      <c r="I25" s="51"/>
      <c r="J25" s="51"/>
    </row>
    <row r="26" s="1" customFormat="1" ht="30" customHeight="1" spans="2:10">
      <c r="B26" s="41"/>
      <c r="C26" s="41"/>
      <c r="D26" s="93"/>
      <c r="E26" s="38" t="s">
        <v>500</v>
      </c>
      <c r="F26" s="51"/>
      <c r="G26" s="38" t="s">
        <v>499</v>
      </c>
      <c r="H26" s="51"/>
      <c r="I26" s="51"/>
      <c r="J26" s="51"/>
    </row>
    <row r="27" s="1" customFormat="1" ht="30" customHeight="1" spans="2:10">
      <c r="B27" s="41"/>
      <c r="C27" s="41"/>
      <c r="D27" s="38" t="s">
        <v>352</v>
      </c>
      <c r="E27" s="38"/>
      <c r="F27" s="51"/>
      <c r="G27" s="38"/>
      <c r="H27" s="51"/>
      <c r="I27" s="51"/>
      <c r="J27" s="51"/>
    </row>
    <row r="28" s="1" customFormat="1" ht="30" customHeight="1" spans="2:10">
      <c r="B28" s="41"/>
      <c r="C28" s="41"/>
      <c r="D28" s="38" t="s">
        <v>357</v>
      </c>
      <c r="E28" s="138"/>
      <c r="F28" s="138"/>
      <c r="G28" s="36"/>
      <c r="H28" s="36"/>
      <c r="I28" s="36"/>
      <c r="J28" s="36"/>
    </row>
    <row r="29" s="1" customFormat="1" ht="30" customHeight="1" spans="2:10">
      <c r="B29" s="41"/>
      <c r="C29" s="41"/>
      <c r="D29" s="38" t="s">
        <v>358</v>
      </c>
      <c r="E29" s="138"/>
      <c r="F29" s="138"/>
      <c r="G29" s="36"/>
      <c r="H29" s="36"/>
      <c r="I29" s="36"/>
      <c r="J29" s="36"/>
    </row>
    <row r="30" s="1" customFormat="1" ht="49" customHeight="1" spans="2:10">
      <c r="B30" s="41"/>
      <c r="C30" s="41" t="s">
        <v>361</v>
      </c>
      <c r="D30" s="38" t="s">
        <v>362</v>
      </c>
      <c r="E30" s="38" t="s">
        <v>407</v>
      </c>
      <c r="F30" s="51"/>
      <c r="G30" s="38" t="s">
        <v>482</v>
      </c>
      <c r="H30" s="51"/>
      <c r="I30" s="51"/>
      <c r="J30" s="51"/>
    </row>
  </sheetData>
  <mergeCells count="5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B6:B8"/>
    <mergeCell ref="B9:B10"/>
    <mergeCell ref="B11:B30"/>
    <mergeCell ref="C12:C24"/>
    <mergeCell ref="C25:C29"/>
    <mergeCell ref="D12:D17"/>
    <mergeCell ref="D20:D24"/>
    <mergeCell ref="D25:D26"/>
    <mergeCell ref="C9:J10"/>
  </mergeCells>
  <dataValidations count="1">
    <dataValidation type="list" allowBlank="1" showInputMessage="1" showErrorMessage="1" sqref="M4">
      <formula1>"正向指标,反向指标"</formula1>
    </dataValidation>
  </dataValidations>
  <pageMargins left="0.66875" right="0.432638888888889" top="0.590277777777778" bottom="0.354166666666667" header="0.511805555555556" footer="0.511805555555556"/>
  <pageSetup paperSize="9" scale="8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5"/>
  <sheetViews>
    <sheetView workbookViewId="0">
      <selection activeCell="C4" sqref="C4:I4"/>
    </sheetView>
  </sheetViews>
  <sheetFormatPr defaultColWidth="9" defaultRowHeight="13.5"/>
  <cols>
    <col min="1" max="1" width="2.625" style="1" customWidth="1"/>
    <col min="2" max="2" width="12.5583333333333" style="1" customWidth="1"/>
    <col min="3" max="3" width="9" style="32"/>
    <col min="4" max="4" width="9" style="1"/>
    <col min="5" max="5" width="22.875" style="1" customWidth="1"/>
    <col min="6" max="8" width="10.5" style="1" customWidth="1"/>
    <col min="9" max="9" width="11.125" style="1" customWidth="1"/>
    <col min="10" max="16384" width="9" style="1"/>
  </cols>
  <sheetData>
    <row r="1" s="1" customFormat="1" ht="19" customHeight="1" spans="2:9">
      <c r="B1" s="2"/>
      <c r="C1" s="32"/>
      <c r="I1" s="32" t="s">
        <v>525</v>
      </c>
    </row>
    <row r="2" s="1" customFormat="1" ht="24" customHeight="1" spans="2:9">
      <c r="B2" s="33" t="s">
        <v>299</v>
      </c>
      <c r="C2" s="34"/>
      <c r="D2" s="34"/>
      <c r="E2" s="34"/>
      <c r="F2" s="34"/>
      <c r="G2" s="34"/>
      <c r="H2" s="34"/>
      <c r="I2" s="34"/>
    </row>
    <row r="3" s="1" customFormat="1" ht="25" customHeight="1" spans="2:9">
      <c r="B3" s="35" t="s">
        <v>526</v>
      </c>
      <c r="C3" s="35"/>
      <c r="D3" s="35"/>
      <c r="E3" s="35"/>
      <c r="F3" s="35"/>
      <c r="G3" s="35"/>
      <c r="H3" s="35"/>
      <c r="I3" s="35"/>
    </row>
    <row r="4" s="1" customFormat="1" ht="25" customHeight="1" spans="2:9">
      <c r="B4" s="36" t="s">
        <v>301</v>
      </c>
      <c r="C4" s="37" t="s">
        <v>527</v>
      </c>
      <c r="D4" s="37"/>
      <c r="E4" s="37"/>
      <c r="F4" s="37"/>
      <c r="G4" s="37"/>
      <c r="H4" s="37"/>
      <c r="I4" s="37"/>
    </row>
    <row r="5" s="1" customFormat="1" ht="25" customHeight="1" spans="2:9">
      <c r="B5" s="36" t="s">
        <v>303</v>
      </c>
      <c r="C5" s="37" t="s">
        <v>75</v>
      </c>
      <c r="D5" s="37"/>
      <c r="E5" s="37"/>
      <c r="F5" s="37"/>
      <c r="G5" s="37"/>
      <c r="H5" s="37"/>
      <c r="I5" s="37"/>
    </row>
    <row r="6" s="1" customFormat="1" ht="25" customHeight="1" spans="2:9">
      <c r="B6" s="38" t="s">
        <v>304</v>
      </c>
      <c r="C6" s="39" t="s">
        <v>305</v>
      </c>
      <c r="D6" s="39"/>
      <c r="E6" s="39"/>
      <c r="F6" s="82">
        <v>25</v>
      </c>
      <c r="G6" s="83"/>
      <c r="H6" s="83"/>
      <c r="I6" s="95"/>
    </row>
    <row r="7" s="1" customFormat="1" ht="25" customHeight="1" spans="2:9">
      <c r="B7" s="41"/>
      <c r="C7" s="39" t="s">
        <v>306</v>
      </c>
      <c r="D7" s="39"/>
      <c r="E7" s="39"/>
      <c r="F7" s="82">
        <v>25</v>
      </c>
      <c r="G7" s="83"/>
      <c r="H7" s="83"/>
      <c r="I7" s="95"/>
    </row>
    <row r="8" s="1" customFormat="1" ht="25" customHeight="1" spans="2:9">
      <c r="B8" s="41"/>
      <c r="C8" s="39" t="s">
        <v>307</v>
      </c>
      <c r="D8" s="39"/>
      <c r="E8" s="39"/>
      <c r="F8" s="82">
        <v>0</v>
      </c>
      <c r="G8" s="83"/>
      <c r="H8" s="83"/>
      <c r="I8" s="95"/>
    </row>
    <row r="9" s="1" customFormat="1" ht="25" customHeight="1" spans="2:9">
      <c r="B9" s="38" t="s">
        <v>308</v>
      </c>
      <c r="C9" s="43" t="s">
        <v>528</v>
      </c>
      <c r="D9" s="43"/>
      <c r="E9" s="43"/>
      <c r="F9" s="43"/>
      <c r="G9" s="43"/>
      <c r="H9" s="43"/>
      <c r="I9" s="43"/>
    </row>
    <row r="10" s="1" customFormat="1" ht="25" customHeight="1" spans="2:9">
      <c r="B10" s="38"/>
      <c r="C10" s="43"/>
      <c r="D10" s="43"/>
      <c r="E10" s="43"/>
      <c r="F10" s="43"/>
      <c r="G10" s="43"/>
      <c r="H10" s="43"/>
      <c r="I10" s="43"/>
    </row>
    <row r="11" s="1" customFormat="1" ht="25" customHeight="1" spans="2:9">
      <c r="B11" s="41" t="s">
        <v>310</v>
      </c>
      <c r="C11" s="36" t="s">
        <v>311</v>
      </c>
      <c r="D11" s="36" t="s">
        <v>312</v>
      </c>
      <c r="E11" s="39" t="s">
        <v>313</v>
      </c>
      <c r="F11" s="84" t="s">
        <v>314</v>
      </c>
      <c r="G11" s="85"/>
      <c r="H11" s="85"/>
      <c r="I11" s="96"/>
    </row>
    <row r="12" s="1" customFormat="1" ht="25" customHeight="1" spans="2:9">
      <c r="B12" s="41"/>
      <c r="C12" s="41" t="s">
        <v>315</v>
      </c>
      <c r="D12" s="41" t="s">
        <v>316</v>
      </c>
      <c r="E12" s="38" t="s">
        <v>529</v>
      </c>
      <c r="F12" s="88" t="s">
        <v>530</v>
      </c>
      <c r="G12" s="89"/>
      <c r="H12" s="89"/>
      <c r="I12" s="98"/>
    </row>
    <row r="13" s="1" customFormat="1" ht="25" customHeight="1" spans="2:9">
      <c r="B13" s="41"/>
      <c r="C13" s="41"/>
      <c r="D13" s="41"/>
      <c r="E13" s="38" t="s">
        <v>531</v>
      </c>
      <c r="F13" s="88" t="s">
        <v>532</v>
      </c>
      <c r="G13" s="89"/>
      <c r="H13" s="89"/>
      <c r="I13" s="98"/>
    </row>
    <row r="14" s="1" customFormat="1" ht="38" customHeight="1" spans="2:9">
      <c r="B14" s="41"/>
      <c r="C14" s="41"/>
      <c r="D14" s="41"/>
      <c r="E14" s="38" t="s">
        <v>533</v>
      </c>
      <c r="F14" s="88" t="s">
        <v>534</v>
      </c>
      <c r="G14" s="89"/>
      <c r="H14" s="89"/>
      <c r="I14" s="98"/>
    </row>
    <row r="15" s="1" customFormat="1" ht="24" customHeight="1" spans="2:9">
      <c r="B15" s="41"/>
      <c r="C15" s="41"/>
      <c r="D15" s="41"/>
      <c r="E15" s="38" t="s">
        <v>535</v>
      </c>
      <c r="F15" s="88" t="s">
        <v>536</v>
      </c>
      <c r="G15" s="89"/>
      <c r="H15" s="89"/>
      <c r="I15" s="98"/>
    </row>
    <row r="16" s="1" customFormat="1" ht="24" customHeight="1" spans="2:9">
      <c r="B16" s="41"/>
      <c r="C16" s="41"/>
      <c r="D16" s="47" t="s">
        <v>327</v>
      </c>
      <c r="E16" s="104" t="s">
        <v>537</v>
      </c>
      <c r="F16" s="88" t="s">
        <v>538</v>
      </c>
      <c r="G16" s="89"/>
      <c r="H16" s="89"/>
      <c r="I16" s="98"/>
    </row>
    <row r="17" s="1" customFormat="1" ht="24" customHeight="1" spans="2:9">
      <c r="B17" s="41"/>
      <c r="C17" s="41"/>
      <c r="D17" s="54"/>
      <c r="E17" s="104" t="s">
        <v>413</v>
      </c>
      <c r="F17" s="88" t="s">
        <v>539</v>
      </c>
      <c r="G17" s="89"/>
      <c r="H17" s="89"/>
      <c r="I17" s="98"/>
    </row>
    <row r="18" s="1" customFormat="1" ht="24" customHeight="1" spans="2:9">
      <c r="B18" s="41"/>
      <c r="C18" s="41"/>
      <c r="D18" s="54"/>
      <c r="E18" s="104" t="s">
        <v>540</v>
      </c>
      <c r="F18" s="88" t="s">
        <v>541</v>
      </c>
      <c r="G18" s="89"/>
      <c r="H18" s="89"/>
      <c r="I18" s="98"/>
    </row>
    <row r="19" s="1" customFormat="1" ht="24" customHeight="1" spans="2:9">
      <c r="B19" s="41"/>
      <c r="C19" s="41"/>
      <c r="D19" s="48"/>
      <c r="E19" s="104" t="s">
        <v>542</v>
      </c>
      <c r="F19" s="88" t="s">
        <v>543</v>
      </c>
      <c r="G19" s="89"/>
      <c r="H19" s="89"/>
      <c r="I19" s="98"/>
    </row>
    <row r="20" s="1" customFormat="1" ht="24" customHeight="1" spans="2:9">
      <c r="B20" s="41"/>
      <c r="C20" s="41"/>
      <c r="D20" s="41" t="s">
        <v>332</v>
      </c>
      <c r="E20" s="38" t="s">
        <v>544</v>
      </c>
      <c r="F20" s="88" t="s">
        <v>545</v>
      </c>
      <c r="G20" s="89"/>
      <c r="H20" s="89"/>
      <c r="I20" s="98"/>
    </row>
    <row r="21" s="1" customFormat="1" ht="24" customHeight="1" spans="2:9">
      <c r="B21" s="41"/>
      <c r="C21" s="41"/>
      <c r="D21" s="41" t="s">
        <v>335</v>
      </c>
      <c r="E21" s="104" t="s">
        <v>546</v>
      </c>
      <c r="F21" s="88" t="s">
        <v>547</v>
      </c>
      <c r="G21" s="89"/>
      <c r="H21" s="89"/>
      <c r="I21" s="98"/>
    </row>
    <row r="22" s="1" customFormat="1" ht="33" customHeight="1" spans="2:9">
      <c r="B22" s="41"/>
      <c r="C22" s="41" t="s">
        <v>344</v>
      </c>
      <c r="D22" s="92" t="s">
        <v>345</v>
      </c>
      <c r="E22" s="38" t="s">
        <v>548</v>
      </c>
      <c r="F22" s="88" t="s">
        <v>549</v>
      </c>
      <c r="G22" s="89"/>
      <c r="H22" s="89"/>
      <c r="I22" s="98"/>
    </row>
    <row r="23" s="1" customFormat="1" ht="33" customHeight="1" spans="2:9">
      <c r="B23" s="41"/>
      <c r="C23" s="41"/>
      <c r="D23" s="93"/>
      <c r="E23" s="38" t="s">
        <v>550</v>
      </c>
      <c r="F23" s="88" t="s">
        <v>551</v>
      </c>
      <c r="G23" s="89"/>
      <c r="H23" s="89"/>
      <c r="I23" s="98"/>
    </row>
    <row r="24" s="1" customFormat="1" ht="33" customHeight="1" spans="2:9">
      <c r="B24" s="41"/>
      <c r="C24" s="41"/>
      <c r="D24" s="38" t="s">
        <v>358</v>
      </c>
      <c r="E24" s="38" t="s">
        <v>552</v>
      </c>
      <c r="F24" s="127" t="s">
        <v>553</v>
      </c>
      <c r="G24" s="128"/>
      <c r="H24" s="128"/>
      <c r="I24" s="129"/>
    </row>
    <row r="25" s="1" customFormat="1" ht="39" customHeight="1" spans="2:9">
      <c r="B25" s="41"/>
      <c r="C25" s="41" t="s">
        <v>361</v>
      </c>
      <c r="D25" s="38" t="s">
        <v>362</v>
      </c>
      <c r="E25" s="38" t="s">
        <v>554</v>
      </c>
      <c r="F25" s="88" t="s">
        <v>415</v>
      </c>
      <c r="G25" s="89"/>
      <c r="H25" s="89"/>
      <c r="I25" s="98"/>
    </row>
  </sheetData>
  <mergeCells count="34">
    <mergeCell ref="B2:I2"/>
    <mergeCell ref="B3:I3"/>
    <mergeCell ref="C4:I4"/>
    <mergeCell ref="C5:I5"/>
    <mergeCell ref="C6:E6"/>
    <mergeCell ref="F6:I6"/>
    <mergeCell ref="C7:E7"/>
    <mergeCell ref="F7:I7"/>
    <mergeCell ref="C8:E8"/>
    <mergeCell ref="F8:I8"/>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B6:B8"/>
    <mergeCell ref="B9:B10"/>
    <mergeCell ref="B11:B25"/>
    <mergeCell ref="C12:C21"/>
    <mergeCell ref="C22:C24"/>
    <mergeCell ref="D12:D15"/>
    <mergeCell ref="D16:D19"/>
    <mergeCell ref="D22:D23"/>
    <mergeCell ref="C9:I10"/>
  </mergeCells>
  <pageMargins left="0.236111111111111" right="0.236111111111111" top="1" bottom="1" header="0.511805555555556" footer="0.511805555555556"/>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5"/>
  <sheetViews>
    <sheetView workbookViewId="0">
      <selection activeCell="C4" sqref="C4:I4"/>
    </sheetView>
  </sheetViews>
  <sheetFormatPr defaultColWidth="9" defaultRowHeight="13.5"/>
  <cols>
    <col min="1" max="1" width="2.875" style="1" customWidth="1"/>
    <col min="2" max="2" width="12.5583333333333" style="1" customWidth="1"/>
    <col min="3" max="3" width="9" style="32"/>
    <col min="4" max="4" width="9" style="1"/>
    <col min="5" max="5" width="22.875" style="1" customWidth="1"/>
    <col min="6" max="8" width="11.25" style="1" customWidth="1"/>
    <col min="9" max="9" width="12.875" style="1" customWidth="1"/>
    <col min="10" max="16384" width="9" style="1"/>
  </cols>
  <sheetData>
    <row r="1" s="1" customFormat="1" ht="19" customHeight="1" spans="2:9">
      <c r="B1" s="2"/>
      <c r="C1" s="32"/>
      <c r="I1" s="32" t="s">
        <v>555</v>
      </c>
    </row>
    <row r="2" s="1" customFormat="1" ht="24" customHeight="1" spans="2:9">
      <c r="B2" s="33" t="s">
        <v>299</v>
      </c>
      <c r="C2" s="34"/>
      <c r="D2" s="34"/>
      <c r="E2" s="34"/>
      <c r="F2" s="34"/>
      <c r="G2" s="34"/>
      <c r="H2" s="34"/>
      <c r="I2" s="34"/>
    </row>
    <row r="3" s="1" customFormat="1" ht="25" customHeight="1" spans="2:9">
      <c r="B3" s="35" t="s">
        <v>526</v>
      </c>
      <c r="C3" s="35"/>
      <c r="D3" s="35"/>
      <c r="E3" s="35"/>
      <c r="F3" s="35"/>
      <c r="G3" s="35"/>
      <c r="H3" s="35"/>
      <c r="I3" s="35"/>
    </row>
    <row r="4" s="1" customFormat="1" ht="25" customHeight="1" spans="2:9">
      <c r="B4" s="36" t="s">
        <v>301</v>
      </c>
      <c r="C4" s="37" t="s">
        <v>261</v>
      </c>
      <c r="D4" s="37"/>
      <c r="E4" s="37"/>
      <c r="F4" s="37"/>
      <c r="G4" s="37"/>
      <c r="H4" s="37"/>
      <c r="I4" s="37"/>
    </row>
    <row r="5" s="1" customFormat="1" ht="25" customHeight="1" spans="2:9">
      <c r="B5" s="36" t="s">
        <v>303</v>
      </c>
      <c r="C5" s="37" t="s">
        <v>75</v>
      </c>
      <c r="D5" s="37"/>
      <c r="E5" s="37"/>
      <c r="F5" s="37"/>
      <c r="G5" s="37"/>
      <c r="H5" s="37"/>
      <c r="I5" s="37"/>
    </row>
    <row r="6" s="1" customFormat="1" ht="25" customHeight="1" spans="2:9">
      <c r="B6" s="38" t="s">
        <v>304</v>
      </c>
      <c r="C6" s="39" t="s">
        <v>305</v>
      </c>
      <c r="D6" s="39"/>
      <c r="E6" s="39"/>
      <c r="F6" s="82">
        <v>2</v>
      </c>
      <c r="G6" s="83"/>
      <c r="H6" s="83"/>
      <c r="I6" s="95"/>
    </row>
    <row r="7" s="1" customFormat="1" ht="25" customHeight="1" spans="2:9">
      <c r="B7" s="41"/>
      <c r="C7" s="39" t="s">
        <v>306</v>
      </c>
      <c r="D7" s="39"/>
      <c r="E7" s="39"/>
      <c r="F7" s="82">
        <v>2</v>
      </c>
      <c r="G7" s="83"/>
      <c r="H7" s="83"/>
      <c r="I7" s="95"/>
    </row>
    <row r="8" s="1" customFormat="1" ht="25" customHeight="1" spans="2:9">
      <c r="B8" s="41"/>
      <c r="C8" s="39" t="s">
        <v>307</v>
      </c>
      <c r="D8" s="39"/>
      <c r="E8" s="39"/>
      <c r="F8" s="82">
        <v>0</v>
      </c>
      <c r="G8" s="83"/>
      <c r="H8" s="83"/>
      <c r="I8" s="95"/>
    </row>
    <row r="9" s="1" customFormat="1" ht="25" customHeight="1" spans="2:9">
      <c r="B9" s="38" t="s">
        <v>308</v>
      </c>
      <c r="C9" s="43" t="s">
        <v>556</v>
      </c>
      <c r="D9" s="43"/>
      <c r="E9" s="43"/>
      <c r="F9" s="43"/>
      <c r="G9" s="43"/>
      <c r="H9" s="43"/>
      <c r="I9" s="43"/>
    </row>
    <row r="10" s="1" customFormat="1" ht="25" customHeight="1" spans="2:9">
      <c r="B10" s="38"/>
      <c r="C10" s="43"/>
      <c r="D10" s="43"/>
      <c r="E10" s="43"/>
      <c r="F10" s="43"/>
      <c r="G10" s="43"/>
      <c r="H10" s="43"/>
      <c r="I10" s="43"/>
    </row>
    <row r="11" s="1" customFormat="1" ht="25" customHeight="1" spans="2:9">
      <c r="B11" s="41" t="s">
        <v>310</v>
      </c>
      <c r="C11" s="36" t="s">
        <v>311</v>
      </c>
      <c r="D11" s="36" t="s">
        <v>312</v>
      </c>
      <c r="E11" s="39" t="s">
        <v>313</v>
      </c>
      <c r="F11" s="84" t="s">
        <v>314</v>
      </c>
      <c r="G11" s="85"/>
      <c r="H11" s="85"/>
      <c r="I11" s="96"/>
    </row>
    <row r="12" s="1" customFormat="1" ht="25" customHeight="1" spans="2:9">
      <c r="B12" s="41"/>
      <c r="C12" s="41" t="s">
        <v>315</v>
      </c>
      <c r="D12" s="41" t="s">
        <v>316</v>
      </c>
      <c r="E12" s="38" t="s">
        <v>557</v>
      </c>
      <c r="F12" s="88" t="s">
        <v>558</v>
      </c>
      <c r="G12" s="89"/>
      <c r="H12" s="89"/>
      <c r="I12" s="98"/>
    </row>
    <row r="13" s="1" customFormat="1" ht="25" customHeight="1" spans="2:9">
      <c r="B13" s="41"/>
      <c r="C13" s="41"/>
      <c r="D13" s="41"/>
      <c r="E13" s="38" t="s">
        <v>559</v>
      </c>
      <c r="F13" s="88" t="s">
        <v>560</v>
      </c>
      <c r="G13" s="89"/>
      <c r="H13" s="89"/>
      <c r="I13" s="98"/>
    </row>
    <row r="14" s="1" customFormat="1" ht="25" customHeight="1" spans="2:9">
      <c r="B14" s="41"/>
      <c r="C14" s="41"/>
      <c r="D14" s="41"/>
      <c r="E14" s="38" t="s">
        <v>561</v>
      </c>
      <c r="F14" s="88" t="s">
        <v>562</v>
      </c>
      <c r="G14" s="89"/>
      <c r="H14" s="89"/>
      <c r="I14" s="98"/>
    </row>
    <row r="15" s="1" customFormat="1" ht="25" customHeight="1" spans="2:9">
      <c r="B15" s="41"/>
      <c r="C15" s="41"/>
      <c r="D15" s="41"/>
      <c r="E15" s="38" t="s">
        <v>563</v>
      </c>
      <c r="F15" s="88" t="s">
        <v>564</v>
      </c>
      <c r="G15" s="89"/>
      <c r="H15" s="89"/>
      <c r="I15" s="98"/>
    </row>
    <row r="16" s="1" customFormat="1" ht="25" customHeight="1" spans="2:9">
      <c r="B16" s="41"/>
      <c r="C16" s="41"/>
      <c r="D16" s="41"/>
      <c r="E16" s="38" t="s">
        <v>565</v>
      </c>
      <c r="F16" s="88" t="s">
        <v>566</v>
      </c>
      <c r="G16" s="89"/>
      <c r="H16" s="89"/>
      <c r="I16" s="98"/>
    </row>
    <row r="17" s="1" customFormat="1" ht="33" customHeight="1" spans="2:9">
      <c r="B17" s="41"/>
      <c r="C17" s="41"/>
      <c r="D17" s="41"/>
      <c r="E17" s="38" t="s">
        <v>567</v>
      </c>
      <c r="F17" s="88" t="s">
        <v>568</v>
      </c>
      <c r="G17" s="89"/>
      <c r="H17" s="89"/>
      <c r="I17" s="98"/>
    </row>
    <row r="18" s="1" customFormat="1" ht="33" customHeight="1" spans="2:9">
      <c r="B18" s="41"/>
      <c r="C18" s="41"/>
      <c r="D18" s="41"/>
      <c r="E18" s="38" t="s">
        <v>569</v>
      </c>
      <c r="F18" s="88" t="s">
        <v>570</v>
      </c>
      <c r="G18" s="89"/>
      <c r="H18" s="89"/>
      <c r="I18" s="98"/>
    </row>
    <row r="19" s="1" customFormat="1" ht="33" customHeight="1" spans="2:9">
      <c r="B19" s="41"/>
      <c r="C19" s="41"/>
      <c r="D19" s="47" t="s">
        <v>327</v>
      </c>
      <c r="E19" s="104" t="s">
        <v>571</v>
      </c>
      <c r="F19" s="88" t="s">
        <v>572</v>
      </c>
      <c r="G19" s="89"/>
      <c r="H19" s="89"/>
      <c r="I19" s="98"/>
    </row>
    <row r="20" s="1" customFormat="1" ht="28" customHeight="1" spans="2:9">
      <c r="B20" s="41"/>
      <c r="C20" s="41"/>
      <c r="D20" s="41" t="s">
        <v>332</v>
      </c>
      <c r="E20" s="38" t="s">
        <v>544</v>
      </c>
      <c r="F20" s="88" t="s">
        <v>545</v>
      </c>
      <c r="G20" s="89"/>
      <c r="H20" s="89"/>
      <c r="I20" s="98"/>
    </row>
    <row r="21" s="1" customFormat="1" ht="61" customHeight="1" spans="2:9">
      <c r="B21" s="41"/>
      <c r="C21" s="41"/>
      <c r="D21" s="41" t="s">
        <v>335</v>
      </c>
      <c r="E21" s="104" t="s">
        <v>573</v>
      </c>
      <c r="F21" s="88" t="s">
        <v>574</v>
      </c>
      <c r="G21" s="89"/>
      <c r="H21" s="89"/>
      <c r="I21" s="98"/>
    </row>
    <row r="22" s="1" customFormat="1" spans="2:9">
      <c r="B22" s="41"/>
      <c r="C22" s="41" t="s">
        <v>344</v>
      </c>
      <c r="D22" s="92" t="s">
        <v>345</v>
      </c>
      <c r="E22" s="38" t="s">
        <v>575</v>
      </c>
      <c r="F22" s="88" t="s">
        <v>576</v>
      </c>
      <c r="G22" s="89"/>
      <c r="H22" s="89"/>
      <c r="I22" s="98"/>
    </row>
    <row r="23" s="1" customFormat="1" spans="2:9">
      <c r="B23" s="41"/>
      <c r="C23" s="41"/>
      <c r="D23" s="93"/>
      <c r="E23" s="38" t="s">
        <v>577</v>
      </c>
      <c r="F23" s="88" t="s">
        <v>578</v>
      </c>
      <c r="G23" s="89"/>
      <c r="H23" s="89"/>
      <c r="I23" s="98"/>
    </row>
    <row r="24" s="1" customFormat="1" ht="28" customHeight="1" spans="2:9">
      <c r="B24" s="41"/>
      <c r="C24" s="41"/>
      <c r="D24" s="38" t="s">
        <v>358</v>
      </c>
      <c r="E24" s="38" t="s">
        <v>579</v>
      </c>
      <c r="F24" s="127" t="s">
        <v>580</v>
      </c>
      <c r="G24" s="128"/>
      <c r="H24" s="128"/>
      <c r="I24" s="129"/>
    </row>
    <row r="25" s="1" customFormat="1" ht="39" customHeight="1" spans="2:9">
      <c r="B25" s="41"/>
      <c r="C25" s="41" t="s">
        <v>361</v>
      </c>
      <c r="D25" s="38" t="s">
        <v>362</v>
      </c>
      <c r="E25" s="38" t="s">
        <v>467</v>
      </c>
      <c r="F25" s="88" t="s">
        <v>415</v>
      </c>
      <c r="G25" s="89"/>
      <c r="H25" s="89"/>
      <c r="I25" s="98"/>
    </row>
  </sheetData>
  <mergeCells count="33">
    <mergeCell ref="B2:I2"/>
    <mergeCell ref="B3:I3"/>
    <mergeCell ref="C4:I4"/>
    <mergeCell ref="C5:I5"/>
    <mergeCell ref="C6:E6"/>
    <mergeCell ref="F6:I6"/>
    <mergeCell ref="C7:E7"/>
    <mergeCell ref="F7:I7"/>
    <mergeCell ref="C8:E8"/>
    <mergeCell ref="F8:I8"/>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B6:B8"/>
    <mergeCell ref="B9:B10"/>
    <mergeCell ref="B11:B25"/>
    <mergeCell ref="C12:C21"/>
    <mergeCell ref="C22:C24"/>
    <mergeCell ref="D12:D18"/>
    <mergeCell ref="D22:D23"/>
    <mergeCell ref="C9:I10"/>
  </mergeCells>
  <pageMargins left="0.354166666666667" right="0.275" top="0.747916666666667" bottom="0.550694444444444" header="0.511805555555556" footer="0.511805555555556"/>
  <pageSetup paperSize="9" scale="95"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2"/>
  <sheetViews>
    <sheetView workbookViewId="0">
      <selection activeCell="C4" sqref="C4:I4"/>
    </sheetView>
  </sheetViews>
  <sheetFormatPr defaultColWidth="9" defaultRowHeight="13.5"/>
  <cols>
    <col min="1" max="1" width="1.175" style="1" customWidth="1"/>
    <col min="2" max="2" width="12.5583333333333" style="1" customWidth="1"/>
    <col min="3" max="3" width="9" style="32" customWidth="1"/>
    <col min="4" max="4" width="9" style="1"/>
    <col min="5" max="5" width="22.875" style="1" customWidth="1"/>
    <col min="6" max="9" width="11.75" style="1" customWidth="1"/>
    <col min="10" max="16384" width="9" style="1"/>
  </cols>
  <sheetData>
    <row r="1" s="1" customFormat="1" ht="19" customHeight="1" spans="2:9">
      <c r="B1" s="2"/>
      <c r="C1" s="32"/>
      <c r="I1" s="32" t="s">
        <v>581</v>
      </c>
    </row>
    <row r="2" s="1" customFormat="1" ht="24" customHeight="1" spans="2:9">
      <c r="B2" s="33" t="s">
        <v>299</v>
      </c>
      <c r="C2" s="34"/>
      <c r="D2" s="34"/>
      <c r="E2" s="34"/>
      <c r="F2" s="34"/>
      <c r="G2" s="34"/>
      <c r="H2" s="34"/>
      <c r="I2" s="34"/>
    </row>
    <row r="3" s="1" customFormat="1" ht="25" customHeight="1" spans="2:9">
      <c r="B3" s="35" t="s">
        <v>526</v>
      </c>
      <c r="C3" s="35"/>
      <c r="D3" s="35"/>
      <c r="E3" s="35"/>
      <c r="F3" s="35"/>
      <c r="G3" s="35"/>
      <c r="H3" s="35"/>
      <c r="I3" s="35"/>
    </row>
    <row r="4" s="1" customFormat="1" ht="25" customHeight="1" spans="2:9">
      <c r="B4" s="36" t="s">
        <v>301</v>
      </c>
      <c r="C4" s="37" t="s">
        <v>263</v>
      </c>
      <c r="D4" s="37"/>
      <c r="E4" s="37"/>
      <c r="F4" s="37"/>
      <c r="G4" s="37"/>
      <c r="H4" s="37"/>
      <c r="I4" s="37"/>
    </row>
    <row r="5" s="1" customFormat="1" ht="25" customHeight="1" spans="2:9">
      <c r="B5" s="36" t="s">
        <v>303</v>
      </c>
      <c r="C5" s="37" t="s">
        <v>75</v>
      </c>
      <c r="D5" s="37"/>
      <c r="E5" s="37"/>
      <c r="F5" s="37"/>
      <c r="G5" s="37"/>
      <c r="H5" s="37"/>
      <c r="I5" s="37"/>
    </row>
    <row r="6" s="1" customFormat="1" ht="25" customHeight="1" spans="2:9">
      <c r="B6" s="38" t="s">
        <v>304</v>
      </c>
      <c r="C6" s="39" t="s">
        <v>305</v>
      </c>
      <c r="D6" s="39"/>
      <c r="E6" s="39"/>
      <c r="F6" s="82">
        <v>1</v>
      </c>
      <c r="G6" s="83"/>
      <c r="H6" s="83"/>
      <c r="I6" s="95"/>
    </row>
    <row r="7" s="1" customFormat="1" ht="25" customHeight="1" spans="2:9">
      <c r="B7" s="41"/>
      <c r="C7" s="39" t="s">
        <v>306</v>
      </c>
      <c r="D7" s="39"/>
      <c r="E7" s="39"/>
      <c r="F7" s="82">
        <v>1</v>
      </c>
      <c r="G7" s="83"/>
      <c r="H7" s="83"/>
      <c r="I7" s="95"/>
    </row>
    <row r="8" s="1" customFormat="1" ht="25" customHeight="1" spans="2:9">
      <c r="B8" s="41"/>
      <c r="C8" s="39" t="s">
        <v>307</v>
      </c>
      <c r="D8" s="39"/>
      <c r="E8" s="39"/>
      <c r="F8" s="82">
        <v>0</v>
      </c>
      <c r="G8" s="83"/>
      <c r="H8" s="83"/>
      <c r="I8" s="95"/>
    </row>
    <row r="9" s="1" customFormat="1" ht="25" customHeight="1" spans="2:9">
      <c r="B9" s="38" t="s">
        <v>308</v>
      </c>
      <c r="C9" s="43" t="s">
        <v>582</v>
      </c>
      <c r="D9" s="43"/>
      <c r="E9" s="43"/>
      <c r="F9" s="43"/>
      <c r="G9" s="43"/>
      <c r="H9" s="43"/>
      <c r="I9" s="43"/>
    </row>
    <row r="10" s="1" customFormat="1" ht="25" customHeight="1" spans="2:9">
      <c r="B10" s="38"/>
      <c r="C10" s="43"/>
      <c r="D10" s="43"/>
      <c r="E10" s="43"/>
      <c r="F10" s="43"/>
      <c r="G10" s="43"/>
      <c r="H10" s="43"/>
      <c r="I10" s="43"/>
    </row>
    <row r="11" s="1" customFormat="1" ht="25" customHeight="1" spans="2:9">
      <c r="B11" s="41" t="s">
        <v>310</v>
      </c>
      <c r="C11" s="36" t="s">
        <v>311</v>
      </c>
      <c r="D11" s="36" t="s">
        <v>312</v>
      </c>
      <c r="E11" s="39" t="s">
        <v>313</v>
      </c>
      <c r="F11" s="84" t="s">
        <v>314</v>
      </c>
      <c r="G11" s="85"/>
      <c r="H11" s="85"/>
      <c r="I11" s="96"/>
    </row>
    <row r="12" s="1" customFormat="1" ht="51" customHeight="1" spans="2:9">
      <c r="B12" s="41"/>
      <c r="C12" s="41" t="s">
        <v>315</v>
      </c>
      <c r="D12" s="41" t="s">
        <v>316</v>
      </c>
      <c r="E12" s="38" t="s">
        <v>583</v>
      </c>
      <c r="F12" s="88" t="s">
        <v>584</v>
      </c>
      <c r="G12" s="89"/>
      <c r="H12" s="89"/>
      <c r="I12" s="98"/>
    </row>
    <row r="13" s="1" customFormat="1" ht="42" customHeight="1" spans="2:9">
      <c r="B13" s="41"/>
      <c r="C13" s="41"/>
      <c r="D13" s="41"/>
      <c r="E13" s="38" t="s">
        <v>585</v>
      </c>
      <c r="F13" s="88" t="s">
        <v>586</v>
      </c>
      <c r="G13" s="89"/>
      <c r="H13" s="89"/>
      <c r="I13" s="98"/>
    </row>
    <row r="14" s="1" customFormat="1" ht="25" customHeight="1" spans="2:9">
      <c r="B14" s="41"/>
      <c r="C14" s="41"/>
      <c r="D14" s="41"/>
      <c r="E14" s="38" t="s">
        <v>587</v>
      </c>
      <c r="F14" s="88" t="s">
        <v>588</v>
      </c>
      <c r="G14" s="89"/>
      <c r="H14" s="89"/>
      <c r="I14" s="98"/>
    </row>
    <row r="15" s="1" customFormat="1" ht="25" customHeight="1" spans="2:9">
      <c r="B15" s="41"/>
      <c r="C15" s="41"/>
      <c r="D15" s="47" t="s">
        <v>327</v>
      </c>
      <c r="E15" s="92" t="s">
        <v>589</v>
      </c>
      <c r="F15" s="110">
        <v>1</v>
      </c>
      <c r="G15" s="111"/>
      <c r="H15" s="111"/>
      <c r="I15" s="122"/>
    </row>
    <row r="16" s="1" customFormat="1" ht="24" customHeight="1" spans="2:9">
      <c r="B16" s="41"/>
      <c r="C16" s="41"/>
      <c r="D16" s="54"/>
      <c r="E16" s="112" t="s">
        <v>459</v>
      </c>
      <c r="F16" s="113">
        <v>1</v>
      </c>
      <c r="G16" s="114"/>
      <c r="H16" s="114"/>
      <c r="I16" s="123"/>
    </row>
    <row r="17" s="1" customFormat="1" ht="24" customHeight="1" spans="2:9">
      <c r="B17" s="41"/>
      <c r="C17" s="41"/>
      <c r="D17" s="41" t="s">
        <v>332</v>
      </c>
      <c r="E17" s="92" t="s">
        <v>544</v>
      </c>
      <c r="F17" s="115" t="s">
        <v>545</v>
      </c>
      <c r="G17" s="116"/>
      <c r="H17" s="116"/>
      <c r="I17" s="124"/>
    </row>
    <row r="18" s="1" customFormat="1" ht="61" customHeight="1" spans="2:9">
      <c r="B18" s="41"/>
      <c r="C18" s="41"/>
      <c r="D18" s="41" t="s">
        <v>335</v>
      </c>
      <c r="E18" s="117" t="s">
        <v>590</v>
      </c>
      <c r="F18" s="118" t="s">
        <v>591</v>
      </c>
      <c r="G18" s="119"/>
      <c r="H18" s="119"/>
      <c r="I18" s="125"/>
    </row>
    <row r="19" s="1" customFormat="1" ht="39" customHeight="1" spans="2:9">
      <c r="B19" s="41"/>
      <c r="C19" s="41" t="s">
        <v>344</v>
      </c>
      <c r="D19" s="92" t="s">
        <v>345</v>
      </c>
      <c r="E19" s="112" t="s">
        <v>465</v>
      </c>
      <c r="F19" s="120" t="s">
        <v>592</v>
      </c>
      <c r="G19" s="121"/>
      <c r="H19" s="121"/>
      <c r="I19" s="126"/>
    </row>
    <row r="20" s="1" customFormat="1" ht="39" customHeight="1" spans="2:9">
      <c r="B20" s="41"/>
      <c r="C20" s="41"/>
      <c r="D20" s="38" t="s">
        <v>358</v>
      </c>
      <c r="E20" s="112" t="s">
        <v>381</v>
      </c>
      <c r="F20" s="120" t="s">
        <v>593</v>
      </c>
      <c r="G20" s="121"/>
      <c r="H20" s="121"/>
      <c r="I20" s="126"/>
    </row>
    <row r="21" s="1" customFormat="1" ht="39" customHeight="1" spans="2:9">
      <c r="B21" s="41"/>
      <c r="C21" s="41" t="s">
        <v>361</v>
      </c>
      <c r="D21" s="38" t="s">
        <v>362</v>
      </c>
      <c r="E21" s="38" t="s">
        <v>594</v>
      </c>
      <c r="F21" s="88" t="s">
        <v>415</v>
      </c>
      <c r="G21" s="89"/>
      <c r="H21" s="89"/>
      <c r="I21" s="98"/>
    </row>
    <row r="22" s="1" customFormat="1" spans="3:3">
      <c r="C22" s="32"/>
    </row>
  </sheetData>
  <mergeCells count="29">
    <mergeCell ref="B2:I2"/>
    <mergeCell ref="B3:I3"/>
    <mergeCell ref="C4:I4"/>
    <mergeCell ref="C5:I5"/>
    <mergeCell ref="C6:E6"/>
    <mergeCell ref="F6:I6"/>
    <mergeCell ref="C7:E7"/>
    <mergeCell ref="F7:I7"/>
    <mergeCell ref="C8:E8"/>
    <mergeCell ref="F8:I8"/>
    <mergeCell ref="F11:I11"/>
    <mergeCell ref="F12:I12"/>
    <mergeCell ref="F13:I13"/>
    <mergeCell ref="F14:I14"/>
    <mergeCell ref="F15:I15"/>
    <mergeCell ref="F16:I16"/>
    <mergeCell ref="F17:I17"/>
    <mergeCell ref="F18:I18"/>
    <mergeCell ref="F19:I19"/>
    <mergeCell ref="F20:I20"/>
    <mergeCell ref="F21:I21"/>
    <mergeCell ref="B6:B8"/>
    <mergeCell ref="B9:B10"/>
    <mergeCell ref="B11:B21"/>
    <mergeCell ref="C12:C18"/>
    <mergeCell ref="C19:C20"/>
    <mergeCell ref="D12:D14"/>
    <mergeCell ref="D15:D16"/>
    <mergeCell ref="C9:I10"/>
  </mergeCells>
  <pageMargins left="0.432638888888889" right="0.354166666666667" top="0.984027777777778" bottom="0.511805555555556" header="0.511805555555556" footer="0.511805555555556"/>
  <pageSetup paperSize="9" scale="95"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I22"/>
  <sheetViews>
    <sheetView workbookViewId="0">
      <selection activeCell="C4" sqref="C4:I4"/>
    </sheetView>
  </sheetViews>
  <sheetFormatPr defaultColWidth="9" defaultRowHeight="13.5"/>
  <cols>
    <col min="1" max="1" width="1.48333333333333" style="1" customWidth="1"/>
    <col min="2" max="2" width="12.5583333333333" style="1" customWidth="1"/>
    <col min="3" max="3" width="9" style="32"/>
    <col min="4" max="4" width="9" style="1"/>
    <col min="5" max="5" width="22.875" style="1" customWidth="1"/>
    <col min="6" max="9" width="12.75" style="1" customWidth="1"/>
    <col min="10" max="16384" width="9" style="1"/>
  </cols>
  <sheetData>
    <row r="1" s="1" customFormat="1" ht="19" customHeight="1" spans="2:9">
      <c r="B1" s="2"/>
      <c r="C1" s="32"/>
      <c r="I1" s="32" t="s">
        <v>595</v>
      </c>
    </row>
    <row r="2" s="1" customFormat="1" ht="24" customHeight="1" spans="2:9">
      <c r="B2" s="33" t="s">
        <v>299</v>
      </c>
      <c r="C2" s="34"/>
      <c r="D2" s="34"/>
      <c r="E2" s="34"/>
      <c r="F2" s="34"/>
      <c r="G2" s="34"/>
      <c r="H2" s="34"/>
      <c r="I2" s="34"/>
    </row>
    <row r="3" s="1" customFormat="1" ht="25" customHeight="1" spans="2:9">
      <c r="B3" s="35" t="s">
        <v>526</v>
      </c>
      <c r="C3" s="35"/>
      <c r="D3" s="35"/>
      <c r="E3" s="35"/>
      <c r="F3" s="35"/>
      <c r="G3" s="35"/>
      <c r="H3" s="35"/>
      <c r="I3" s="35"/>
    </row>
    <row r="4" s="1" customFormat="1" ht="25" customHeight="1" spans="2:9">
      <c r="B4" s="36" t="s">
        <v>301</v>
      </c>
      <c r="C4" s="109" t="s">
        <v>266</v>
      </c>
      <c r="D4" s="109"/>
      <c r="E4" s="109"/>
      <c r="F4" s="109"/>
      <c r="G4" s="109"/>
      <c r="H4" s="109"/>
      <c r="I4" s="109"/>
    </row>
    <row r="5" s="1" customFormat="1" ht="25" customHeight="1" spans="2:9">
      <c r="B5" s="36" t="s">
        <v>303</v>
      </c>
      <c r="C5" s="37" t="s">
        <v>75</v>
      </c>
      <c r="D5" s="37"/>
      <c r="E5" s="37"/>
      <c r="F5" s="37"/>
      <c r="G5" s="37"/>
      <c r="H5" s="37"/>
      <c r="I5" s="37"/>
    </row>
    <row r="6" s="1" customFormat="1" ht="25" customHeight="1" spans="2:9">
      <c r="B6" s="38" t="s">
        <v>304</v>
      </c>
      <c r="C6" s="39" t="s">
        <v>305</v>
      </c>
      <c r="D6" s="39"/>
      <c r="E6" s="39"/>
      <c r="F6" s="82">
        <v>0.1</v>
      </c>
      <c r="G6" s="83"/>
      <c r="H6" s="83"/>
      <c r="I6" s="95"/>
    </row>
    <row r="7" s="1" customFormat="1" ht="25" customHeight="1" spans="2:9">
      <c r="B7" s="41"/>
      <c r="C7" s="39" t="s">
        <v>306</v>
      </c>
      <c r="D7" s="39"/>
      <c r="E7" s="39"/>
      <c r="F7" s="82">
        <v>0.1</v>
      </c>
      <c r="G7" s="83"/>
      <c r="H7" s="83"/>
      <c r="I7" s="95"/>
    </row>
    <row r="8" s="1" customFormat="1" ht="25" customHeight="1" spans="2:9">
      <c r="B8" s="41"/>
      <c r="C8" s="39" t="s">
        <v>307</v>
      </c>
      <c r="D8" s="39"/>
      <c r="E8" s="39"/>
      <c r="F8" s="82">
        <v>0</v>
      </c>
      <c r="G8" s="83"/>
      <c r="H8" s="83"/>
      <c r="I8" s="95"/>
    </row>
    <row r="9" s="1" customFormat="1" ht="25" customHeight="1" spans="2:9">
      <c r="B9" s="38" t="s">
        <v>308</v>
      </c>
      <c r="C9" s="43" t="s">
        <v>596</v>
      </c>
      <c r="D9" s="43"/>
      <c r="E9" s="43"/>
      <c r="F9" s="43"/>
      <c r="G9" s="43"/>
      <c r="H9" s="43"/>
      <c r="I9" s="43"/>
    </row>
    <row r="10" s="1" customFormat="1" ht="25" customHeight="1" spans="2:9">
      <c r="B10" s="38"/>
      <c r="C10" s="43"/>
      <c r="D10" s="43"/>
      <c r="E10" s="43"/>
      <c r="F10" s="43"/>
      <c r="G10" s="43"/>
      <c r="H10" s="43"/>
      <c r="I10" s="43"/>
    </row>
    <row r="11" s="1" customFormat="1" ht="25" customHeight="1" spans="2:9">
      <c r="B11" s="41" t="s">
        <v>310</v>
      </c>
      <c r="C11" s="36" t="s">
        <v>311</v>
      </c>
      <c r="D11" s="36" t="s">
        <v>312</v>
      </c>
      <c r="E11" s="39" t="s">
        <v>313</v>
      </c>
      <c r="F11" s="84" t="s">
        <v>314</v>
      </c>
      <c r="G11" s="85"/>
      <c r="H11" s="85"/>
      <c r="I11" s="96"/>
    </row>
    <row r="12" s="1" customFormat="1" ht="27" customHeight="1" spans="2:9">
      <c r="B12" s="41"/>
      <c r="C12" s="41" t="s">
        <v>315</v>
      </c>
      <c r="D12" s="41" t="s">
        <v>316</v>
      </c>
      <c r="E12" s="100" t="s">
        <v>597</v>
      </c>
      <c r="F12" s="101" t="s">
        <v>324</v>
      </c>
      <c r="G12" s="102"/>
      <c r="H12" s="102"/>
      <c r="I12" s="107"/>
    </row>
    <row r="13" s="1" customFormat="1" ht="27" customHeight="1" spans="2:9">
      <c r="B13" s="41"/>
      <c r="C13" s="41"/>
      <c r="D13" s="41"/>
      <c r="E13" s="100" t="s">
        <v>457</v>
      </c>
      <c r="F13" s="101" t="s">
        <v>324</v>
      </c>
      <c r="G13" s="102"/>
      <c r="H13" s="102"/>
      <c r="I13" s="107"/>
    </row>
    <row r="14" s="1" customFormat="1" ht="27" customHeight="1" spans="2:9">
      <c r="B14" s="41"/>
      <c r="C14" s="41"/>
      <c r="D14" s="47" t="s">
        <v>327</v>
      </c>
      <c r="E14" s="103" t="s">
        <v>458</v>
      </c>
      <c r="F14" s="86">
        <v>1</v>
      </c>
      <c r="G14" s="87"/>
      <c r="H14" s="87"/>
      <c r="I14" s="97"/>
    </row>
    <row r="15" s="1" customFormat="1" ht="27" customHeight="1" spans="2:9">
      <c r="B15" s="41"/>
      <c r="C15" s="41"/>
      <c r="D15" s="54"/>
      <c r="E15" s="103" t="s">
        <v>459</v>
      </c>
      <c r="F15" s="86">
        <v>1</v>
      </c>
      <c r="G15" s="87"/>
      <c r="H15" s="87"/>
      <c r="I15" s="97"/>
    </row>
    <row r="16" s="1" customFormat="1" ht="27" customHeight="1" spans="2:9">
      <c r="B16" s="41"/>
      <c r="C16" s="41"/>
      <c r="D16" s="41" t="s">
        <v>332</v>
      </c>
      <c r="E16" s="38" t="s">
        <v>544</v>
      </c>
      <c r="F16" s="88" t="s">
        <v>545</v>
      </c>
      <c r="G16" s="89"/>
      <c r="H16" s="89"/>
      <c r="I16" s="98"/>
    </row>
    <row r="17" s="1" customFormat="1" ht="40" customHeight="1" spans="2:9">
      <c r="B17" s="41"/>
      <c r="C17" s="41"/>
      <c r="D17" s="41" t="s">
        <v>335</v>
      </c>
      <c r="E17" s="104" t="s">
        <v>258</v>
      </c>
      <c r="F17" s="88" t="s">
        <v>598</v>
      </c>
      <c r="G17" s="89"/>
      <c r="H17" s="89"/>
      <c r="I17" s="98"/>
    </row>
    <row r="18" s="1" customFormat="1" ht="40" customHeight="1" spans="2:9">
      <c r="B18" s="41"/>
      <c r="C18" s="41" t="s">
        <v>344</v>
      </c>
      <c r="D18" s="92" t="s">
        <v>345</v>
      </c>
      <c r="E18" s="100" t="s">
        <v>465</v>
      </c>
      <c r="F18" s="88" t="s">
        <v>599</v>
      </c>
      <c r="G18" s="89"/>
      <c r="H18" s="89"/>
      <c r="I18" s="98"/>
    </row>
    <row r="19" s="1" customFormat="1" ht="37" customHeight="1" spans="2:9">
      <c r="B19" s="41"/>
      <c r="C19" s="41"/>
      <c r="D19" s="38" t="s">
        <v>358</v>
      </c>
      <c r="E19" s="100" t="s">
        <v>381</v>
      </c>
      <c r="F19" s="105" t="s">
        <v>382</v>
      </c>
      <c r="G19" s="106"/>
      <c r="H19" s="106"/>
      <c r="I19" s="108"/>
    </row>
    <row r="20" s="1" customFormat="1" ht="37" customHeight="1" spans="2:9">
      <c r="B20" s="41"/>
      <c r="C20" s="41" t="s">
        <v>361</v>
      </c>
      <c r="D20" s="38" t="s">
        <v>362</v>
      </c>
      <c r="E20" s="38" t="s">
        <v>594</v>
      </c>
      <c r="F20" s="88" t="s">
        <v>415</v>
      </c>
      <c r="G20" s="89"/>
      <c r="H20" s="89"/>
      <c r="I20" s="98"/>
    </row>
    <row r="21" s="1" customFormat="1" spans="3:3">
      <c r="C21" s="32"/>
    </row>
    <row r="22" s="1" customFormat="1" spans="3:3">
      <c r="C22" s="32"/>
    </row>
  </sheetData>
  <mergeCells count="28">
    <mergeCell ref="B2:I2"/>
    <mergeCell ref="B3:I3"/>
    <mergeCell ref="C4:I4"/>
    <mergeCell ref="C5:I5"/>
    <mergeCell ref="C6:E6"/>
    <mergeCell ref="F6:I6"/>
    <mergeCell ref="C7:E7"/>
    <mergeCell ref="F7:I7"/>
    <mergeCell ref="C8:E8"/>
    <mergeCell ref="F8:I8"/>
    <mergeCell ref="F11:I11"/>
    <mergeCell ref="F12:I12"/>
    <mergeCell ref="F13:I13"/>
    <mergeCell ref="F14:I14"/>
    <mergeCell ref="F15:I15"/>
    <mergeCell ref="F16:I16"/>
    <mergeCell ref="F17:I17"/>
    <mergeCell ref="F18:I18"/>
    <mergeCell ref="F19:I19"/>
    <mergeCell ref="F20:I20"/>
    <mergeCell ref="B6:B8"/>
    <mergeCell ref="B9:B10"/>
    <mergeCell ref="B11:B20"/>
    <mergeCell ref="C12:C17"/>
    <mergeCell ref="C18:C19"/>
    <mergeCell ref="D12:D13"/>
    <mergeCell ref="D14:D15"/>
    <mergeCell ref="C9:I10"/>
  </mergeCells>
  <pageMargins left="0.472222222222222" right="0.432638888888889" top="1" bottom="1" header="0.511805555555556" footer="0.511805555555556"/>
  <pageSetup paperSize="9" scale="9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25"/>
  <sheetViews>
    <sheetView topLeftCell="B1" workbookViewId="0">
      <selection activeCell="C4" sqref="C4:I4"/>
    </sheetView>
  </sheetViews>
  <sheetFormatPr defaultColWidth="9" defaultRowHeight="13.5"/>
  <cols>
    <col min="1" max="1" width="4" style="1" hidden="1" customWidth="1"/>
    <col min="2" max="2" width="12.5583333333333" style="1" customWidth="1"/>
    <col min="3" max="3" width="9" style="32"/>
    <col min="4" max="4" width="11.1416666666667" style="1" customWidth="1"/>
    <col min="5" max="5" width="27.275" style="1" customWidth="1"/>
    <col min="6" max="8" width="11" style="1" customWidth="1"/>
    <col min="9" max="9" width="12" style="1" customWidth="1"/>
    <col min="10" max="16384" width="9" style="1"/>
  </cols>
  <sheetData>
    <row r="1" s="1" customFormat="1" ht="19" customHeight="1" spans="2:9">
      <c r="B1" s="2"/>
      <c r="C1" s="32"/>
      <c r="I1" s="32" t="s">
        <v>600</v>
      </c>
    </row>
    <row r="2" s="1" customFormat="1" ht="24" customHeight="1" spans="2:9">
      <c r="B2" s="33" t="s">
        <v>299</v>
      </c>
      <c r="C2" s="34"/>
      <c r="D2" s="34"/>
      <c r="E2" s="34"/>
      <c r="F2" s="34"/>
      <c r="G2" s="34"/>
      <c r="H2" s="34"/>
      <c r="I2" s="34"/>
    </row>
    <row r="3" s="1" customFormat="1" ht="25" customHeight="1" spans="2:9">
      <c r="B3" s="35" t="s">
        <v>526</v>
      </c>
      <c r="C3" s="35"/>
      <c r="D3" s="35"/>
      <c r="E3" s="35"/>
      <c r="F3" s="35"/>
      <c r="G3" s="35"/>
      <c r="H3" s="35"/>
      <c r="I3" s="35"/>
    </row>
    <row r="4" s="1" customFormat="1" ht="25" customHeight="1" spans="2:9">
      <c r="B4" s="36" t="s">
        <v>301</v>
      </c>
      <c r="C4" s="37" t="s">
        <v>264</v>
      </c>
      <c r="D4" s="37"/>
      <c r="E4" s="37"/>
      <c r="F4" s="37"/>
      <c r="G4" s="37"/>
      <c r="H4" s="37"/>
      <c r="I4" s="37"/>
    </row>
    <row r="5" s="1" customFormat="1" ht="25" customHeight="1" spans="2:9">
      <c r="B5" s="36" t="s">
        <v>303</v>
      </c>
      <c r="C5" s="37" t="s">
        <v>75</v>
      </c>
      <c r="D5" s="37"/>
      <c r="E5" s="37"/>
      <c r="F5" s="37"/>
      <c r="G5" s="37"/>
      <c r="H5" s="37"/>
      <c r="I5" s="37"/>
    </row>
    <row r="6" s="1" customFormat="1" ht="25" customHeight="1" spans="2:9">
      <c r="B6" s="38" t="s">
        <v>304</v>
      </c>
      <c r="C6" s="39" t="s">
        <v>305</v>
      </c>
      <c r="D6" s="39"/>
      <c r="E6" s="39"/>
      <c r="F6" s="82">
        <v>2</v>
      </c>
      <c r="G6" s="83"/>
      <c r="H6" s="83"/>
      <c r="I6" s="95"/>
    </row>
    <row r="7" s="1" customFormat="1" ht="25" customHeight="1" spans="2:9">
      <c r="B7" s="41"/>
      <c r="C7" s="39" t="s">
        <v>306</v>
      </c>
      <c r="D7" s="39"/>
      <c r="E7" s="39"/>
      <c r="F7" s="82">
        <v>2</v>
      </c>
      <c r="G7" s="83"/>
      <c r="H7" s="83"/>
      <c r="I7" s="95"/>
    </row>
    <row r="8" s="1" customFormat="1" ht="25" customHeight="1" spans="2:9">
      <c r="B8" s="41"/>
      <c r="C8" s="39" t="s">
        <v>307</v>
      </c>
      <c r="D8" s="39"/>
      <c r="E8" s="39"/>
      <c r="F8" s="82">
        <v>0</v>
      </c>
      <c r="G8" s="83"/>
      <c r="H8" s="83"/>
      <c r="I8" s="95"/>
    </row>
    <row r="9" s="1" customFormat="1" ht="23" customHeight="1" spans="2:9">
      <c r="B9" s="38" t="s">
        <v>308</v>
      </c>
      <c r="C9" s="43" t="s">
        <v>601</v>
      </c>
      <c r="D9" s="43"/>
      <c r="E9" s="43"/>
      <c r="F9" s="43"/>
      <c r="G9" s="43"/>
      <c r="H9" s="43"/>
      <c r="I9" s="43"/>
    </row>
    <row r="10" s="1" customFormat="1" ht="23" customHeight="1" spans="2:9">
      <c r="B10" s="38"/>
      <c r="C10" s="43"/>
      <c r="D10" s="43"/>
      <c r="E10" s="43"/>
      <c r="F10" s="43"/>
      <c r="G10" s="43"/>
      <c r="H10" s="43"/>
      <c r="I10" s="43"/>
    </row>
    <row r="11" s="1" customFormat="1" ht="25" customHeight="1" spans="2:9">
      <c r="B11" s="41" t="s">
        <v>310</v>
      </c>
      <c r="C11" s="36" t="s">
        <v>311</v>
      </c>
      <c r="D11" s="36" t="s">
        <v>312</v>
      </c>
      <c r="E11" s="39" t="s">
        <v>313</v>
      </c>
      <c r="F11" s="84" t="s">
        <v>314</v>
      </c>
      <c r="G11" s="85"/>
      <c r="H11" s="85"/>
      <c r="I11" s="96"/>
    </row>
    <row r="12" s="1" customFormat="1" ht="32" customHeight="1" spans="2:9">
      <c r="B12" s="41"/>
      <c r="C12" s="41" t="s">
        <v>315</v>
      </c>
      <c r="D12" s="41" t="s">
        <v>316</v>
      </c>
      <c r="E12" s="100" t="s">
        <v>602</v>
      </c>
      <c r="F12" s="101" t="s">
        <v>603</v>
      </c>
      <c r="G12" s="102"/>
      <c r="H12" s="102"/>
      <c r="I12" s="107"/>
    </row>
    <row r="13" s="1" customFormat="1" ht="32" customHeight="1" spans="2:9">
      <c r="B13" s="41"/>
      <c r="C13" s="41"/>
      <c r="D13" s="41"/>
      <c r="E13" s="100" t="s">
        <v>604</v>
      </c>
      <c r="F13" s="101" t="s">
        <v>605</v>
      </c>
      <c r="G13" s="102"/>
      <c r="H13" s="102"/>
      <c r="I13" s="107"/>
    </row>
    <row r="14" s="1" customFormat="1" ht="32" customHeight="1" spans="2:9">
      <c r="B14" s="41"/>
      <c r="C14" s="41"/>
      <c r="D14" s="41"/>
      <c r="E14" s="100" t="s">
        <v>606</v>
      </c>
      <c r="F14" s="101" t="s">
        <v>607</v>
      </c>
      <c r="G14" s="102"/>
      <c r="H14" s="102"/>
      <c r="I14" s="107"/>
    </row>
    <row r="15" s="1" customFormat="1" ht="32" customHeight="1" spans="2:9">
      <c r="B15" s="41"/>
      <c r="C15" s="41"/>
      <c r="D15" s="47" t="s">
        <v>327</v>
      </c>
      <c r="E15" s="103" t="s">
        <v>608</v>
      </c>
      <c r="F15" s="86">
        <v>1</v>
      </c>
      <c r="G15" s="87"/>
      <c r="H15" s="87"/>
      <c r="I15" s="97"/>
    </row>
    <row r="16" s="1" customFormat="1" ht="32" customHeight="1" spans="2:9">
      <c r="B16" s="41"/>
      <c r="C16" s="41"/>
      <c r="D16" s="54"/>
      <c r="E16" s="103" t="s">
        <v>609</v>
      </c>
      <c r="F16" s="101" t="s">
        <v>610</v>
      </c>
      <c r="G16" s="102"/>
      <c r="H16" s="102"/>
      <c r="I16" s="107"/>
    </row>
    <row r="17" s="1" customFormat="1" ht="32" customHeight="1" spans="2:9">
      <c r="B17" s="41"/>
      <c r="C17" s="41"/>
      <c r="D17" s="54"/>
      <c r="E17" s="103" t="s">
        <v>611</v>
      </c>
      <c r="F17" s="86">
        <v>1</v>
      </c>
      <c r="G17" s="87"/>
      <c r="H17" s="87"/>
      <c r="I17" s="97"/>
    </row>
    <row r="18" s="1" customFormat="1" ht="32" customHeight="1" spans="2:9">
      <c r="B18" s="41"/>
      <c r="C18" s="41"/>
      <c r="D18" s="48"/>
      <c r="E18" s="103" t="s">
        <v>612</v>
      </c>
      <c r="F18" s="86">
        <v>1</v>
      </c>
      <c r="G18" s="87"/>
      <c r="H18" s="87"/>
      <c r="I18" s="97"/>
    </row>
    <row r="19" s="1" customFormat="1" ht="32" customHeight="1" spans="2:9">
      <c r="B19" s="41"/>
      <c r="C19" s="41"/>
      <c r="D19" s="41" t="s">
        <v>332</v>
      </c>
      <c r="E19" s="38" t="s">
        <v>544</v>
      </c>
      <c r="F19" s="88" t="s">
        <v>545</v>
      </c>
      <c r="G19" s="89"/>
      <c r="H19" s="89"/>
      <c r="I19" s="98"/>
    </row>
    <row r="20" s="1" customFormat="1" ht="32" customHeight="1" spans="2:9">
      <c r="B20" s="41"/>
      <c r="C20" s="41"/>
      <c r="D20" s="47" t="s">
        <v>335</v>
      </c>
      <c r="E20" s="100" t="s">
        <v>613</v>
      </c>
      <c r="F20" s="101" t="s">
        <v>614</v>
      </c>
      <c r="G20" s="102"/>
      <c r="H20" s="102"/>
      <c r="I20" s="107"/>
    </row>
    <row r="21" s="1" customFormat="1" ht="42" customHeight="1" spans="2:9">
      <c r="B21" s="41"/>
      <c r="C21" s="41"/>
      <c r="D21" s="48"/>
      <c r="E21" s="104" t="s">
        <v>615</v>
      </c>
      <c r="F21" s="101" t="s">
        <v>614</v>
      </c>
      <c r="G21" s="102"/>
      <c r="H21" s="102"/>
      <c r="I21" s="107"/>
    </row>
    <row r="22" s="1" customFormat="1" ht="32" customHeight="1" spans="2:9">
      <c r="B22" s="41"/>
      <c r="C22" s="41" t="s">
        <v>344</v>
      </c>
      <c r="D22" s="92" t="s">
        <v>345</v>
      </c>
      <c r="E22" s="38" t="s">
        <v>616</v>
      </c>
      <c r="F22" s="88" t="s">
        <v>617</v>
      </c>
      <c r="G22" s="89"/>
      <c r="H22" s="89"/>
      <c r="I22" s="98"/>
    </row>
    <row r="23" s="1" customFormat="1" ht="32" customHeight="1" spans="2:9">
      <c r="B23" s="41"/>
      <c r="C23" s="41"/>
      <c r="D23" s="93"/>
      <c r="E23" s="38" t="s">
        <v>618</v>
      </c>
      <c r="F23" s="88" t="s">
        <v>619</v>
      </c>
      <c r="G23" s="89"/>
      <c r="H23" s="89"/>
      <c r="I23" s="98"/>
    </row>
    <row r="24" s="1" customFormat="1" ht="32" customHeight="1" spans="2:9">
      <c r="B24" s="41"/>
      <c r="C24" s="41"/>
      <c r="D24" s="38" t="s">
        <v>358</v>
      </c>
      <c r="E24" s="100" t="s">
        <v>620</v>
      </c>
      <c r="F24" s="105" t="s">
        <v>621</v>
      </c>
      <c r="G24" s="106"/>
      <c r="H24" s="106"/>
      <c r="I24" s="108"/>
    </row>
    <row r="25" s="1" customFormat="1" ht="32" customHeight="1" spans="2:9">
      <c r="B25" s="41"/>
      <c r="C25" s="41" t="s">
        <v>361</v>
      </c>
      <c r="D25" s="38" t="s">
        <v>362</v>
      </c>
      <c r="E25" s="38" t="s">
        <v>622</v>
      </c>
      <c r="F25" s="88" t="s">
        <v>623</v>
      </c>
      <c r="G25" s="89"/>
      <c r="H25" s="89"/>
      <c r="I25" s="98"/>
    </row>
  </sheetData>
  <mergeCells count="35">
    <mergeCell ref="B2:I2"/>
    <mergeCell ref="B3:I3"/>
    <mergeCell ref="C4:I4"/>
    <mergeCell ref="C5:I5"/>
    <mergeCell ref="C6:E6"/>
    <mergeCell ref="F6:I6"/>
    <mergeCell ref="C7:E7"/>
    <mergeCell ref="F7:I7"/>
    <mergeCell ref="C8:E8"/>
    <mergeCell ref="F8:I8"/>
    <mergeCell ref="F11:I11"/>
    <mergeCell ref="F12:I12"/>
    <mergeCell ref="F13:I13"/>
    <mergeCell ref="F14:I14"/>
    <mergeCell ref="F15:I15"/>
    <mergeCell ref="F16:I16"/>
    <mergeCell ref="F17:I17"/>
    <mergeCell ref="F18:I18"/>
    <mergeCell ref="F19:I19"/>
    <mergeCell ref="F20:I20"/>
    <mergeCell ref="F21:I21"/>
    <mergeCell ref="F22:I22"/>
    <mergeCell ref="F23:I23"/>
    <mergeCell ref="F24:I24"/>
    <mergeCell ref="F25:I25"/>
    <mergeCell ref="B6:B8"/>
    <mergeCell ref="B9:B10"/>
    <mergeCell ref="B11:B25"/>
    <mergeCell ref="C12:C21"/>
    <mergeCell ref="C22:C24"/>
    <mergeCell ref="D12:D14"/>
    <mergeCell ref="D15:D18"/>
    <mergeCell ref="D20:D21"/>
    <mergeCell ref="D22:D23"/>
    <mergeCell ref="C9:I10"/>
  </mergeCells>
  <pageMargins left="0.550694444444444" right="0.275" top="1" bottom="1" header="0.511805555555556" footer="0.511805555555556"/>
  <pageSetup paperSize="9" scale="9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I22"/>
  <sheetViews>
    <sheetView workbookViewId="0">
      <selection activeCell="C4" sqref="C4:I4"/>
    </sheetView>
  </sheetViews>
  <sheetFormatPr defaultColWidth="9" defaultRowHeight="13.5"/>
  <cols>
    <col min="1" max="1" width="2" style="1" customWidth="1"/>
    <col min="2" max="2" width="12.5583333333333" style="1" customWidth="1"/>
    <col min="3" max="3" width="9" style="32"/>
    <col min="4" max="4" width="9" style="1"/>
    <col min="5" max="5" width="22.875" style="1" customWidth="1"/>
    <col min="6" max="9" width="10.525" style="1" customWidth="1"/>
    <col min="10" max="16384" width="9" style="1"/>
  </cols>
  <sheetData>
    <row r="1" s="1" customFormat="1" ht="19" customHeight="1" spans="2:9">
      <c r="B1" s="2"/>
      <c r="C1" s="32"/>
      <c r="I1" s="32" t="s">
        <v>624</v>
      </c>
    </row>
    <row r="2" s="1" customFormat="1" ht="24" customHeight="1" spans="2:9">
      <c r="B2" s="33" t="s">
        <v>299</v>
      </c>
      <c r="C2" s="34"/>
      <c r="D2" s="34"/>
      <c r="E2" s="34"/>
      <c r="F2" s="34"/>
      <c r="G2" s="34"/>
      <c r="H2" s="34"/>
      <c r="I2" s="34"/>
    </row>
    <row r="3" s="1" customFormat="1" ht="25" customHeight="1" spans="2:9">
      <c r="B3" s="35" t="s">
        <v>625</v>
      </c>
      <c r="C3" s="35"/>
      <c r="D3" s="35"/>
      <c r="E3" s="35"/>
      <c r="F3" s="35"/>
      <c r="G3" s="35"/>
      <c r="H3" s="35"/>
      <c r="I3" s="35"/>
    </row>
    <row r="4" s="1" customFormat="1" ht="25" customHeight="1" spans="2:9">
      <c r="B4" s="36" t="s">
        <v>301</v>
      </c>
      <c r="C4" s="37" t="s">
        <v>265</v>
      </c>
      <c r="D4" s="37"/>
      <c r="E4" s="37"/>
      <c r="F4" s="37"/>
      <c r="G4" s="37"/>
      <c r="H4" s="37"/>
      <c r="I4" s="37"/>
    </row>
    <row r="5" s="1" customFormat="1" ht="25" customHeight="1" spans="2:9">
      <c r="B5" s="36" t="s">
        <v>303</v>
      </c>
      <c r="C5" s="37" t="s">
        <v>75</v>
      </c>
      <c r="D5" s="37"/>
      <c r="E5" s="37"/>
      <c r="F5" s="37"/>
      <c r="G5" s="37"/>
      <c r="H5" s="37"/>
      <c r="I5" s="37"/>
    </row>
    <row r="6" s="1" customFormat="1" ht="25" customHeight="1" spans="2:9">
      <c r="B6" s="38" t="s">
        <v>304</v>
      </c>
      <c r="C6" s="39" t="s">
        <v>305</v>
      </c>
      <c r="D6" s="39"/>
      <c r="E6" s="39"/>
      <c r="F6" s="82">
        <v>1</v>
      </c>
      <c r="G6" s="83"/>
      <c r="H6" s="83"/>
      <c r="I6" s="95"/>
    </row>
    <row r="7" s="1" customFormat="1" ht="25" customHeight="1" spans="2:9">
      <c r="B7" s="41"/>
      <c r="C7" s="39" t="s">
        <v>306</v>
      </c>
      <c r="D7" s="39"/>
      <c r="E7" s="39"/>
      <c r="F7" s="82">
        <v>1</v>
      </c>
      <c r="G7" s="83"/>
      <c r="H7" s="83"/>
      <c r="I7" s="95"/>
    </row>
    <row r="8" s="1" customFormat="1" ht="25" customHeight="1" spans="2:9">
      <c r="B8" s="41"/>
      <c r="C8" s="39" t="s">
        <v>307</v>
      </c>
      <c r="D8" s="39"/>
      <c r="E8" s="39"/>
      <c r="F8" s="82">
        <v>0</v>
      </c>
      <c r="G8" s="83"/>
      <c r="H8" s="83"/>
      <c r="I8" s="95"/>
    </row>
    <row r="9" s="1" customFormat="1" ht="25" customHeight="1" spans="2:9">
      <c r="B9" s="38" t="s">
        <v>308</v>
      </c>
      <c r="C9" s="43" t="s">
        <v>626</v>
      </c>
      <c r="D9" s="43"/>
      <c r="E9" s="43"/>
      <c r="F9" s="43"/>
      <c r="G9" s="43"/>
      <c r="H9" s="43"/>
      <c r="I9" s="43"/>
    </row>
    <row r="10" s="1" customFormat="1" ht="25" customHeight="1" spans="2:9">
      <c r="B10" s="38"/>
      <c r="C10" s="43"/>
      <c r="D10" s="43"/>
      <c r="E10" s="43"/>
      <c r="F10" s="43"/>
      <c r="G10" s="43"/>
      <c r="H10" s="43"/>
      <c r="I10" s="43"/>
    </row>
    <row r="11" s="1" customFormat="1" ht="25" customHeight="1" spans="2:9">
      <c r="B11" s="41" t="s">
        <v>310</v>
      </c>
      <c r="C11" s="36" t="s">
        <v>311</v>
      </c>
      <c r="D11" s="36" t="s">
        <v>312</v>
      </c>
      <c r="E11" s="39" t="s">
        <v>313</v>
      </c>
      <c r="F11" s="84" t="s">
        <v>314</v>
      </c>
      <c r="G11" s="85"/>
      <c r="H11" s="85"/>
      <c r="I11" s="96"/>
    </row>
    <row r="12" s="1" customFormat="1" ht="25" customHeight="1" spans="2:9">
      <c r="B12" s="41"/>
      <c r="C12" s="41" t="s">
        <v>315</v>
      </c>
      <c r="D12" s="41" t="s">
        <v>316</v>
      </c>
      <c r="E12" s="38" t="s">
        <v>627</v>
      </c>
      <c r="F12" s="86">
        <v>1</v>
      </c>
      <c r="G12" s="87"/>
      <c r="H12" s="87"/>
      <c r="I12" s="97"/>
    </row>
    <row r="13" s="1" customFormat="1" ht="25" customHeight="1" spans="2:9">
      <c r="B13" s="41"/>
      <c r="C13" s="41"/>
      <c r="D13" s="41"/>
      <c r="E13" s="38" t="s">
        <v>628</v>
      </c>
      <c r="F13" s="86">
        <v>1</v>
      </c>
      <c r="G13" s="87"/>
      <c r="H13" s="87"/>
      <c r="I13" s="97"/>
    </row>
    <row r="14" s="1" customFormat="1" ht="36" customHeight="1" spans="2:9">
      <c r="B14" s="41"/>
      <c r="C14" s="41"/>
      <c r="D14" s="47" t="s">
        <v>327</v>
      </c>
      <c r="E14" s="38" t="s">
        <v>629</v>
      </c>
      <c r="F14" s="88" t="s">
        <v>630</v>
      </c>
      <c r="G14" s="89"/>
      <c r="H14" s="89"/>
      <c r="I14" s="98"/>
    </row>
    <row r="15" s="1" customFormat="1" ht="24" customHeight="1" spans="2:9">
      <c r="B15" s="41"/>
      <c r="C15" s="41"/>
      <c r="D15" s="54"/>
      <c r="E15" s="90" t="s">
        <v>631</v>
      </c>
      <c r="F15" s="91">
        <v>1</v>
      </c>
      <c r="G15" s="91"/>
      <c r="H15" s="91"/>
      <c r="I15" s="99"/>
    </row>
    <row r="16" s="1" customFormat="1" ht="24" customHeight="1" spans="2:9">
      <c r="B16" s="41"/>
      <c r="C16" s="41"/>
      <c r="D16" s="41" t="s">
        <v>332</v>
      </c>
      <c r="E16" s="38" t="s">
        <v>544</v>
      </c>
      <c r="F16" s="88" t="s">
        <v>545</v>
      </c>
      <c r="G16" s="89"/>
      <c r="H16" s="89"/>
      <c r="I16" s="98"/>
    </row>
    <row r="17" s="1" customFormat="1" ht="24" customHeight="1" spans="2:9">
      <c r="B17" s="41"/>
      <c r="C17" s="41"/>
      <c r="D17" s="41" t="s">
        <v>335</v>
      </c>
      <c r="E17" s="38" t="s">
        <v>632</v>
      </c>
      <c r="F17" s="88" t="s">
        <v>614</v>
      </c>
      <c r="G17" s="89"/>
      <c r="H17" s="89"/>
      <c r="I17" s="98"/>
    </row>
    <row r="18" s="1" customFormat="1" ht="32" customHeight="1" spans="2:9">
      <c r="B18" s="41"/>
      <c r="C18" s="41" t="s">
        <v>344</v>
      </c>
      <c r="D18" s="92" t="s">
        <v>345</v>
      </c>
      <c r="E18" s="38" t="s">
        <v>616</v>
      </c>
      <c r="F18" s="88" t="s">
        <v>617</v>
      </c>
      <c r="G18" s="89"/>
      <c r="H18" s="89"/>
      <c r="I18" s="98"/>
    </row>
    <row r="19" s="1" customFormat="1" ht="31" customHeight="1" spans="2:9">
      <c r="B19" s="41"/>
      <c r="C19" s="41"/>
      <c r="D19" s="93"/>
      <c r="E19" s="38" t="s">
        <v>618</v>
      </c>
      <c r="F19" s="88" t="s">
        <v>619</v>
      </c>
      <c r="G19" s="89"/>
      <c r="H19" s="89"/>
      <c r="I19" s="98"/>
    </row>
    <row r="20" s="1" customFormat="1" ht="28" customHeight="1" spans="2:9">
      <c r="B20" s="41"/>
      <c r="C20" s="41"/>
      <c r="D20" s="38" t="s">
        <v>358</v>
      </c>
      <c r="E20" s="90" t="s">
        <v>620</v>
      </c>
      <c r="F20" s="94" t="s">
        <v>621</v>
      </c>
      <c r="G20" s="94"/>
      <c r="H20" s="94"/>
      <c r="I20" s="90"/>
    </row>
    <row r="21" s="1" customFormat="1" ht="49" customHeight="1" spans="2:9">
      <c r="B21" s="41"/>
      <c r="C21" s="41" t="s">
        <v>361</v>
      </c>
      <c r="D21" s="38" t="s">
        <v>362</v>
      </c>
      <c r="E21" s="38" t="s">
        <v>622</v>
      </c>
      <c r="F21" s="88" t="s">
        <v>623</v>
      </c>
      <c r="G21" s="89"/>
      <c r="H21" s="89"/>
      <c r="I21" s="98"/>
    </row>
    <row r="22" s="1" customFormat="1" spans="3:3">
      <c r="C22" s="32"/>
    </row>
  </sheetData>
  <mergeCells count="30">
    <mergeCell ref="B2:I2"/>
    <mergeCell ref="B3:I3"/>
    <mergeCell ref="C4:I4"/>
    <mergeCell ref="C5:I5"/>
    <mergeCell ref="C6:E6"/>
    <mergeCell ref="F6:I6"/>
    <mergeCell ref="C7:E7"/>
    <mergeCell ref="F7:I7"/>
    <mergeCell ref="C8:E8"/>
    <mergeCell ref="F8:I8"/>
    <mergeCell ref="F11:I11"/>
    <mergeCell ref="F12:I12"/>
    <mergeCell ref="F13:I13"/>
    <mergeCell ref="F14:I14"/>
    <mergeCell ref="F15:I15"/>
    <mergeCell ref="F16:I16"/>
    <mergeCell ref="F17:I17"/>
    <mergeCell ref="F18:I18"/>
    <mergeCell ref="F19:I19"/>
    <mergeCell ref="F20:I20"/>
    <mergeCell ref="F21:I21"/>
    <mergeCell ref="B6:B8"/>
    <mergeCell ref="B9:B10"/>
    <mergeCell ref="B11:B21"/>
    <mergeCell ref="C12:C17"/>
    <mergeCell ref="C18:C20"/>
    <mergeCell ref="D12:D13"/>
    <mergeCell ref="D14:D15"/>
    <mergeCell ref="D18:D19"/>
    <mergeCell ref="C9:I10"/>
  </mergeCells>
  <pageMargins left="0.511805555555556" right="0.511805555555556" top="1" bottom="1" header="0.511805555555556" footer="0.511805555555556"/>
  <pageSetup paperSize="9" scale="96"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2"/>
  <sheetViews>
    <sheetView workbookViewId="0">
      <selection activeCell="C4" sqref="C4:J4"/>
    </sheetView>
  </sheetViews>
  <sheetFormatPr defaultColWidth="9" defaultRowHeight="13.5"/>
  <cols>
    <col min="1" max="1" width="1.11666666666667" style="1" customWidth="1"/>
    <col min="2" max="2" width="12.5" style="1" customWidth="1"/>
    <col min="3" max="3" width="12.125" style="32" customWidth="1"/>
    <col min="4" max="4" width="12.125" style="1" customWidth="1"/>
    <col min="5" max="5" width="11.75" style="1" customWidth="1"/>
    <col min="6" max="6" width="15.375" style="1" customWidth="1"/>
    <col min="7" max="7" width="14.625" style="1" customWidth="1"/>
    <col min="8" max="8" width="10.25" style="1" customWidth="1"/>
    <col min="9" max="9" width="10.5" style="1" customWidth="1"/>
    <col min="10" max="10" width="9.875" style="1" customWidth="1"/>
    <col min="11" max="11" width="1.5" style="1" customWidth="1"/>
    <col min="12" max="12" width="22.125" style="1" hidden="1" customWidth="1"/>
    <col min="13" max="13" width="3.75833333333333" style="1" customWidth="1"/>
    <col min="14" max="32" width="9" style="1"/>
    <col min="33" max="16384" width="1.11666666666667" style="1"/>
  </cols>
  <sheetData>
    <row r="1" s="1" customFormat="1" ht="18.95" customHeight="1" spans="2:10">
      <c r="B1" s="2"/>
      <c r="C1" s="32"/>
      <c r="J1" s="1" t="s">
        <v>633</v>
      </c>
    </row>
    <row r="2" s="1" customFormat="1" ht="24" customHeight="1" spans="2:13">
      <c r="B2" s="33" t="s">
        <v>299</v>
      </c>
      <c r="C2" s="34"/>
      <c r="D2" s="34"/>
      <c r="E2" s="34"/>
      <c r="F2" s="34"/>
      <c r="G2" s="34"/>
      <c r="H2" s="34"/>
      <c r="I2" s="34"/>
      <c r="J2" s="49"/>
      <c r="K2" s="55"/>
      <c r="L2" s="55"/>
      <c r="M2" s="55"/>
    </row>
    <row r="3" s="1" customFormat="1" ht="24.95" customHeight="1" spans="2:13">
      <c r="B3" s="35" t="s">
        <v>300</v>
      </c>
      <c r="C3" s="35"/>
      <c r="D3" s="35"/>
      <c r="E3" s="35"/>
      <c r="F3" s="35"/>
      <c r="G3" s="35"/>
      <c r="H3" s="35"/>
      <c r="I3" s="35"/>
      <c r="J3" s="35"/>
      <c r="K3" s="56"/>
      <c r="L3" s="56"/>
      <c r="M3" s="56"/>
    </row>
    <row r="4" s="1" customFormat="1" ht="24.95" customHeight="1" spans="2:13">
      <c r="B4" s="36" t="s">
        <v>301</v>
      </c>
      <c r="C4" s="37" t="s">
        <v>273</v>
      </c>
      <c r="D4" s="37"/>
      <c r="E4" s="37"/>
      <c r="F4" s="37"/>
      <c r="G4" s="37"/>
      <c r="H4" s="37"/>
      <c r="I4" s="37"/>
      <c r="J4" s="37"/>
      <c r="K4" s="75"/>
      <c r="L4" s="75"/>
      <c r="M4" s="75"/>
    </row>
    <row r="5" s="1" customFormat="1" ht="24.95" customHeight="1" spans="2:13">
      <c r="B5" s="36" t="s">
        <v>303</v>
      </c>
      <c r="C5" s="37" t="s">
        <v>76</v>
      </c>
      <c r="D5" s="37"/>
      <c r="E5" s="37"/>
      <c r="F5" s="37"/>
      <c r="G5" s="37"/>
      <c r="H5" s="37"/>
      <c r="I5" s="37"/>
      <c r="J5" s="37"/>
      <c r="K5" s="75"/>
      <c r="L5" s="75"/>
      <c r="M5" s="75"/>
    </row>
    <row r="6" s="1" customFormat="1" ht="24.95" customHeight="1" spans="2:13">
      <c r="B6" s="38" t="s">
        <v>304</v>
      </c>
      <c r="C6" s="39" t="s">
        <v>305</v>
      </c>
      <c r="D6" s="39"/>
      <c r="E6" s="39"/>
      <c r="F6" s="50">
        <v>0.43</v>
      </c>
      <c r="G6" s="50"/>
      <c r="H6" s="50"/>
      <c r="I6" s="50"/>
      <c r="J6" s="50"/>
      <c r="K6" s="75"/>
      <c r="L6" s="75"/>
      <c r="M6" s="75"/>
    </row>
    <row r="7" s="1" customFormat="1" ht="24.95" customHeight="1" spans="2:13">
      <c r="B7" s="41"/>
      <c r="C7" s="39" t="s">
        <v>306</v>
      </c>
      <c r="D7" s="39"/>
      <c r="E7" s="39"/>
      <c r="F7" s="50">
        <v>0.43</v>
      </c>
      <c r="G7" s="50"/>
      <c r="H7" s="50"/>
      <c r="I7" s="50"/>
      <c r="J7" s="50"/>
      <c r="K7" s="75"/>
      <c r="L7" s="75"/>
      <c r="M7" s="75"/>
    </row>
    <row r="8" s="1" customFormat="1" ht="24.95" customHeight="1" spans="2:13">
      <c r="B8" s="41"/>
      <c r="C8" s="39" t="s">
        <v>307</v>
      </c>
      <c r="D8" s="39"/>
      <c r="E8" s="39"/>
      <c r="F8" s="63">
        <v>0</v>
      </c>
      <c r="G8" s="63"/>
      <c r="H8" s="63"/>
      <c r="I8" s="63"/>
      <c r="J8" s="63"/>
      <c r="K8" s="75"/>
      <c r="L8" s="75"/>
      <c r="M8" s="75"/>
    </row>
    <row r="9" s="1" customFormat="1" ht="24.95" customHeight="1" spans="2:13">
      <c r="B9" s="38" t="s">
        <v>308</v>
      </c>
      <c r="C9" s="43" t="s">
        <v>634</v>
      </c>
      <c r="D9" s="43"/>
      <c r="E9" s="43"/>
      <c r="F9" s="43"/>
      <c r="G9" s="43"/>
      <c r="H9" s="43"/>
      <c r="I9" s="43"/>
      <c r="J9" s="43"/>
      <c r="K9" s="75"/>
      <c r="L9" s="75"/>
      <c r="M9" s="75"/>
    </row>
    <row r="10" s="1" customFormat="1" ht="24.95" customHeight="1" spans="2:13">
      <c r="B10" s="38"/>
      <c r="C10" s="43"/>
      <c r="D10" s="43"/>
      <c r="E10" s="43"/>
      <c r="F10" s="43"/>
      <c r="G10" s="43"/>
      <c r="H10" s="43"/>
      <c r="I10" s="43"/>
      <c r="J10" s="43"/>
      <c r="K10" s="75"/>
      <c r="L10" s="75"/>
      <c r="M10" s="75"/>
    </row>
    <row r="11" s="1" customFormat="1" ht="24.95" customHeight="1" spans="2:13">
      <c r="B11" s="41" t="s">
        <v>310</v>
      </c>
      <c r="C11" s="36" t="s">
        <v>311</v>
      </c>
      <c r="D11" s="36" t="s">
        <v>312</v>
      </c>
      <c r="E11" s="41" t="s">
        <v>313</v>
      </c>
      <c r="F11" s="41"/>
      <c r="G11" s="41" t="s">
        <v>314</v>
      </c>
      <c r="H11" s="41"/>
      <c r="I11" s="41"/>
      <c r="J11" s="41"/>
      <c r="K11" s="75"/>
      <c r="L11" s="75"/>
      <c r="M11" s="75"/>
    </row>
    <row r="12" s="1" customFormat="1" ht="24.95" customHeight="1" spans="2:13">
      <c r="B12" s="41"/>
      <c r="C12" s="41" t="s">
        <v>315</v>
      </c>
      <c r="D12" s="66" t="s">
        <v>316</v>
      </c>
      <c r="E12" s="69" t="s">
        <v>635</v>
      </c>
      <c r="F12" s="70"/>
      <c r="G12" s="69" t="s">
        <v>636</v>
      </c>
      <c r="H12" s="71"/>
      <c r="I12" s="71"/>
      <c r="J12" s="70"/>
      <c r="K12" s="75"/>
      <c r="L12" s="75"/>
      <c r="M12" s="75"/>
    </row>
    <row r="13" s="1" customFormat="1" ht="24.95" customHeight="1" spans="2:13">
      <c r="B13" s="41"/>
      <c r="C13" s="41"/>
      <c r="D13" s="72"/>
      <c r="E13" s="69" t="s">
        <v>637</v>
      </c>
      <c r="F13" s="70"/>
      <c r="G13" s="69" t="s">
        <v>638</v>
      </c>
      <c r="H13" s="71"/>
      <c r="I13" s="71"/>
      <c r="J13" s="70"/>
      <c r="K13" s="58"/>
      <c r="L13" s="58"/>
      <c r="M13" s="58"/>
    </row>
    <row r="14" s="1" customFormat="1" ht="24.95" customHeight="1" spans="2:13">
      <c r="B14" s="41"/>
      <c r="C14" s="41"/>
      <c r="D14" s="66" t="s">
        <v>327</v>
      </c>
      <c r="E14" s="69" t="s">
        <v>639</v>
      </c>
      <c r="F14" s="70"/>
      <c r="G14" s="69" t="s">
        <v>640</v>
      </c>
      <c r="H14" s="71"/>
      <c r="I14" s="71"/>
      <c r="J14" s="70"/>
      <c r="K14" s="58"/>
      <c r="L14" s="58"/>
      <c r="M14" s="58"/>
    </row>
    <row r="15" s="1" customFormat="1" ht="24.95" customHeight="1" spans="2:10">
      <c r="B15" s="41"/>
      <c r="C15" s="41"/>
      <c r="D15" s="68"/>
      <c r="E15" s="69" t="s">
        <v>641</v>
      </c>
      <c r="F15" s="70"/>
      <c r="G15" s="69" t="s">
        <v>642</v>
      </c>
      <c r="H15" s="71"/>
      <c r="I15" s="71"/>
      <c r="J15" s="70"/>
    </row>
    <row r="16" s="1" customFormat="1" ht="39.95" customHeight="1" spans="2:10">
      <c r="B16" s="41"/>
      <c r="C16" s="41"/>
      <c r="D16" s="72"/>
      <c r="E16" s="69" t="s">
        <v>643</v>
      </c>
      <c r="F16" s="70"/>
      <c r="G16" s="69" t="s">
        <v>644</v>
      </c>
      <c r="H16" s="71"/>
      <c r="I16" s="71"/>
      <c r="J16" s="70"/>
    </row>
    <row r="17" s="1" customFormat="1" ht="39.95" customHeight="1" spans="2:10">
      <c r="B17" s="41"/>
      <c r="C17" s="41"/>
      <c r="D17" s="64" t="s">
        <v>332</v>
      </c>
      <c r="E17" s="67" t="s">
        <v>645</v>
      </c>
      <c r="F17" s="67"/>
      <c r="G17" s="67" t="s">
        <v>646</v>
      </c>
      <c r="H17" s="67"/>
      <c r="I17" s="67"/>
      <c r="J17" s="67"/>
    </row>
    <row r="18" s="1" customFormat="1" ht="39.95" customHeight="1" spans="2:10">
      <c r="B18" s="41"/>
      <c r="C18" s="41"/>
      <c r="D18" s="64" t="s">
        <v>335</v>
      </c>
      <c r="E18" s="67" t="s">
        <v>647</v>
      </c>
      <c r="F18" s="67"/>
      <c r="G18" s="67" t="s">
        <v>648</v>
      </c>
      <c r="H18" s="67"/>
      <c r="I18" s="67"/>
      <c r="J18" s="67"/>
    </row>
    <row r="19" s="1" customFormat="1" ht="24.95" customHeight="1" spans="2:10">
      <c r="B19" s="41"/>
      <c r="C19" s="41" t="s">
        <v>344</v>
      </c>
      <c r="D19" s="67" t="s">
        <v>345</v>
      </c>
      <c r="E19" s="67" t="s">
        <v>649</v>
      </c>
      <c r="F19" s="67"/>
      <c r="G19" s="67" t="s">
        <v>650</v>
      </c>
      <c r="H19" s="67"/>
      <c r="I19" s="67"/>
      <c r="J19" s="67"/>
    </row>
    <row r="20" s="1" customFormat="1" ht="39.95" customHeight="1" spans="2:10">
      <c r="B20" s="41"/>
      <c r="C20" s="41"/>
      <c r="D20" s="67" t="s">
        <v>352</v>
      </c>
      <c r="E20" s="67" t="s">
        <v>645</v>
      </c>
      <c r="F20" s="67"/>
      <c r="G20" s="67" t="s">
        <v>651</v>
      </c>
      <c r="H20" s="67"/>
      <c r="I20" s="67"/>
      <c r="J20" s="67"/>
    </row>
    <row r="21" s="1" customFormat="1" ht="39.95" customHeight="1" spans="2:10">
      <c r="B21" s="41"/>
      <c r="C21" s="41"/>
      <c r="D21" s="67" t="s">
        <v>358</v>
      </c>
      <c r="E21" s="67" t="s">
        <v>645</v>
      </c>
      <c r="F21" s="67"/>
      <c r="G21" s="65" t="s">
        <v>652</v>
      </c>
      <c r="H21" s="65"/>
      <c r="I21" s="65"/>
      <c r="J21" s="65"/>
    </row>
    <row r="22" s="1" customFormat="1" ht="39.95" customHeight="1" spans="2:10">
      <c r="B22" s="41"/>
      <c r="C22" s="41" t="s">
        <v>361</v>
      </c>
      <c r="D22" s="67" t="s">
        <v>362</v>
      </c>
      <c r="E22" s="67" t="s">
        <v>653</v>
      </c>
      <c r="F22" s="67"/>
      <c r="G22" s="67" t="s">
        <v>412</v>
      </c>
      <c r="H22" s="67"/>
      <c r="I22" s="67"/>
      <c r="J22" s="67"/>
    </row>
  </sheetData>
  <mergeCells count="4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8"/>
    <mergeCell ref="C19:C21"/>
    <mergeCell ref="D12:D13"/>
    <mergeCell ref="D14:D16"/>
    <mergeCell ref="C9:J10"/>
  </mergeCells>
  <dataValidations count="1">
    <dataValidation type="list" allowBlank="1" showInputMessage="1" showErrorMessage="1" sqref="M4">
      <formula1>"正向指标,反向指标"</formula1>
    </dataValidation>
  </dataValidations>
  <pageMargins left="0.550694444444444" right="0.275" top="1" bottom="1" header="0.5" footer="0.5"/>
  <pageSetup paperSize="9" scale="8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G17" sqref="G17"/>
    </sheetView>
  </sheetViews>
  <sheetFormatPr defaultColWidth="10" defaultRowHeight="13.5"/>
  <cols>
    <col min="1" max="1" width="1.53333333333333" style="186" customWidth="1"/>
    <col min="2" max="2" width="16.825" style="186" customWidth="1"/>
    <col min="3" max="3" width="33.75" style="186" customWidth="1"/>
    <col min="4" max="4" width="15.25" style="186" customWidth="1"/>
    <col min="5" max="5" width="13" style="186" customWidth="1"/>
    <col min="6" max="6" width="15.25" style="186" customWidth="1"/>
    <col min="7" max="14" width="13" style="186" customWidth="1"/>
    <col min="15" max="15" width="1.53333333333333" style="186" customWidth="1"/>
    <col min="16" max="16" width="9.76666666666667" style="186" customWidth="1"/>
    <col min="17" max="16384" width="10" style="186"/>
  </cols>
  <sheetData>
    <row r="1" ht="25" customHeight="1" spans="1:15">
      <c r="A1" s="188"/>
      <c r="B1" s="2"/>
      <c r="C1" s="190"/>
      <c r="D1" s="302"/>
      <c r="E1" s="302"/>
      <c r="F1" s="302"/>
      <c r="G1" s="190"/>
      <c r="H1" s="190"/>
      <c r="I1" s="190"/>
      <c r="L1" s="190"/>
      <c r="M1" s="190"/>
      <c r="N1" s="191" t="s">
        <v>57</v>
      </c>
      <c r="O1" s="192"/>
    </row>
    <row r="2" ht="22.8" customHeight="1" spans="1:15">
      <c r="A2" s="188"/>
      <c r="B2" s="193" t="s">
        <v>58</v>
      </c>
      <c r="C2" s="193"/>
      <c r="D2" s="193"/>
      <c r="E2" s="193"/>
      <c r="F2" s="193"/>
      <c r="G2" s="193"/>
      <c r="H2" s="193"/>
      <c r="I2" s="193"/>
      <c r="J2" s="193"/>
      <c r="K2" s="193"/>
      <c r="L2" s="193"/>
      <c r="M2" s="193"/>
      <c r="N2" s="193"/>
      <c r="O2" s="192" t="s">
        <v>3</v>
      </c>
    </row>
    <row r="3" ht="19.55" customHeight="1" spans="1:15">
      <c r="A3" s="195"/>
      <c r="B3" s="196" t="s">
        <v>5</v>
      </c>
      <c r="C3" s="196"/>
      <c r="D3" s="195"/>
      <c r="E3" s="195"/>
      <c r="F3" s="285"/>
      <c r="G3" s="195"/>
      <c r="H3" s="285"/>
      <c r="I3" s="285"/>
      <c r="J3" s="285"/>
      <c r="K3" s="285"/>
      <c r="L3" s="285"/>
      <c r="M3" s="285"/>
      <c r="N3" s="198" t="s">
        <v>6</v>
      </c>
      <c r="O3" s="199"/>
    </row>
    <row r="4" ht="24.4" customHeight="1" spans="1:15">
      <c r="A4" s="200"/>
      <c r="B4" s="180" t="s">
        <v>9</v>
      </c>
      <c r="C4" s="180"/>
      <c r="D4" s="180" t="s">
        <v>59</v>
      </c>
      <c r="E4" s="180" t="s">
        <v>60</v>
      </c>
      <c r="F4" s="180" t="s">
        <v>61</v>
      </c>
      <c r="G4" s="180" t="s">
        <v>62</v>
      </c>
      <c r="H4" s="180" t="s">
        <v>63</v>
      </c>
      <c r="I4" s="180" t="s">
        <v>64</v>
      </c>
      <c r="J4" s="180" t="s">
        <v>65</v>
      </c>
      <c r="K4" s="180" t="s">
        <v>66</v>
      </c>
      <c r="L4" s="180" t="s">
        <v>67</v>
      </c>
      <c r="M4" s="180" t="s">
        <v>68</v>
      </c>
      <c r="N4" s="180" t="s">
        <v>69</v>
      </c>
      <c r="O4" s="203"/>
    </row>
    <row r="5" ht="24.4" customHeight="1" spans="1:15">
      <c r="A5" s="200"/>
      <c r="B5" s="180" t="s">
        <v>70</v>
      </c>
      <c r="C5" s="315" t="s">
        <v>71</v>
      </c>
      <c r="D5" s="180"/>
      <c r="E5" s="180"/>
      <c r="F5" s="180"/>
      <c r="G5" s="180"/>
      <c r="H5" s="180"/>
      <c r="I5" s="180"/>
      <c r="J5" s="180"/>
      <c r="K5" s="180"/>
      <c r="L5" s="180"/>
      <c r="M5" s="180"/>
      <c r="N5" s="180"/>
      <c r="O5" s="203"/>
    </row>
    <row r="6" ht="24.4" customHeight="1" spans="1:15">
      <c r="A6" s="200"/>
      <c r="B6" s="180"/>
      <c r="C6" s="315"/>
      <c r="D6" s="180"/>
      <c r="E6" s="180"/>
      <c r="F6" s="180"/>
      <c r="G6" s="180"/>
      <c r="H6" s="180"/>
      <c r="I6" s="180"/>
      <c r="J6" s="180"/>
      <c r="K6" s="180"/>
      <c r="L6" s="180"/>
      <c r="M6" s="180"/>
      <c r="N6" s="180"/>
      <c r="O6" s="203"/>
    </row>
    <row r="7" ht="27" customHeight="1" spans="1:15">
      <c r="A7" s="204"/>
      <c r="B7" s="161"/>
      <c r="C7" s="161" t="s">
        <v>72</v>
      </c>
      <c r="D7" s="164"/>
      <c r="E7" s="164"/>
      <c r="F7" s="164"/>
      <c r="G7" s="164"/>
      <c r="H7" s="164"/>
      <c r="I7" s="164"/>
      <c r="J7" s="164"/>
      <c r="K7" s="164"/>
      <c r="L7" s="164"/>
      <c r="M7" s="164"/>
      <c r="N7" s="164"/>
      <c r="O7" s="205"/>
    </row>
    <row r="8" ht="27" customHeight="1" spans="1:15">
      <c r="A8" s="204"/>
      <c r="B8" s="281">
        <v>124</v>
      </c>
      <c r="C8" s="316" t="s">
        <v>73</v>
      </c>
      <c r="D8" s="164">
        <f>E8+F8</f>
        <v>49295346.61</v>
      </c>
      <c r="E8" s="164">
        <v>0</v>
      </c>
      <c r="F8" s="164">
        <v>49295346.61</v>
      </c>
      <c r="G8" s="164">
        <v>0</v>
      </c>
      <c r="H8" s="164">
        <v>0</v>
      </c>
      <c r="I8" s="164">
        <v>0</v>
      </c>
      <c r="J8" s="164">
        <v>0</v>
      </c>
      <c r="K8" s="164">
        <v>0</v>
      </c>
      <c r="L8" s="164">
        <v>0</v>
      </c>
      <c r="M8" s="164">
        <v>0</v>
      </c>
      <c r="N8" s="164">
        <v>0</v>
      </c>
      <c r="O8" s="205"/>
    </row>
    <row r="9" ht="29" customHeight="1" spans="1:15">
      <c r="A9" s="204"/>
      <c r="B9" s="317">
        <v>124001</v>
      </c>
      <c r="C9" s="316" t="s">
        <v>74</v>
      </c>
      <c r="D9" s="169">
        <f t="shared" ref="D9:D17" si="0">E9+F9</f>
        <v>13287705.85</v>
      </c>
      <c r="E9" s="169">
        <v>0</v>
      </c>
      <c r="F9" s="169">
        <v>13287705.85</v>
      </c>
      <c r="G9" s="169">
        <v>0</v>
      </c>
      <c r="H9" s="169">
        <v>0</v>
      </c>
      <c r="I9" s="169">
        <v>0</v>
      </c>
      <c r="J9" s="169">
        <v>0</v>
      </c>
      <c r="K9" s="169">
        <v>0</v>
      </c>
      <c r="L9" s="169">
        <v>0</v>
      </c>
      <c r="M9" s="169">
        <v>0</v>
      </c>
      <c r="N9" s="169">
        <v>0</v>
      </c>
      <c r="O9" s="205"/>
    </row>
    <row r="10" ht="27" customHeight="1" spans="1:15">
      <c r="A10" s="204"/>
      <c r="B10" s="317">
        <v>124002</v>
      </c>
      <c r="C10" s="316" t="s">
        <v>75</v>
      </c>
      <c r="D10" s="169">
        <f t="shared" si="0"/>
        <v>6612525.03</v>
      </c>
      <c r="E10" s="169">
        <v>0</v>
      </c>
      <c r="F10" s="169">
        <v>6612525.03</v>
      </c>
      <c r="G10" s="169">
        <v>0</v>
      </c>
      <c r="H10" s="169">
        <v>0</v>
      </c>
      <c r="I10" s="169">
        <v>0</v>
      </c>
      <c r="J10" s="169">
        <v>0</v>
      </c>
      <c r="K10" s="169">
        <v>0</v>
      </c>
      <c r="L10" s="169">
        <v>0</v>
      </c>
      <c r="M10" s="169">
        <v>0</v>
      </c>
      <c r="N10" s="169">
        <v>0</v>
      </c>
      <c r="O10" s="205"/>
    </row>
    <row r="11" ht="27" customHeight="1" spans="1:15">
      <c r="A11" s="204"/>
      <c r="B11" s="317">
        <v>124004</v>
      </c>
      <c r="C11" s="316" t="s">
        <v>76</v>
      </c>
      <c r="D11" s="169">
        <f t="shared" si="0"/>
        <v>2446710.38</v>
      </c>
      <c r="E11" s="169">
        <v>0</v>
      </c>
      <c r="F11" s="169">
        <v>2446710.38</v>
      </c>
      <c r="G11" s="169">
        <v>0</v>
      </c>
      <c r="H11" s="169">
        <v>0</v>
      </c>
      <c r="I11" s="169">
        <v>0</v>
      </c>
      <c r="J11" s="169">
        <v>0</v>
      </c>
      <c r="K11" s="169">
        <v>0</v>
      </c>
      <c r="L11" s="169">
        <v>0</v>
      </c>
      <c r="M11" s="169">
        <v>0</v>
      </c>
      <c r="N11" s="169">
        <v>0</v>
      </c>
      <c r="O11" s="205"/>
    </row>
    <row r="12" ht="27" customHeight="1" spans="1:15">
      <c r="A12" s="204"/>
      <c r="B12" s="317">
        <v>124005</v>
      </c>
      <c r="C12" s="316" t="s">
        <v>77</v>
      </c>
      <c r="D12" s="169">
        <f t="shared" si="0"/>
        <v>17607064.55</v>
      </c>
      <c r="E12" s="169">
        <v>0</v>
      </c>
      <c r="F12" s="169">
        <v>17607064.55</v>
      </c>
      <c r="G12" s="169">
        <v>0</v>
      </c>
      <c r="H12" s="169">
        <v>0</v>
      </c>
      <c r="I12" s="169">
        <v>0</v>
      </c>
      <c r="J12" s="169">
        <v>0</v>
      </c>
      <c r="K12" s="169">
        <v>0</v>
      </c>
      <c r="L12" s="169">
        <v>0</v>
      </c>
      <c r="M12" s="169">
        <v>0</v>
      </c>
      <c r="N12" s="169">
        <v>0</v>
      </c>
      <c r="O12" s="205"/>
    </row>
    <row r="13" ht="27" customHeight="1" spans="1:15">
      <c r="A13" s="204"/>
      <c r="B13" s="281">
        <v>124006</v>
      </c>
      <c r="C13" s="316" t="s">
        <v>78</v>
      </c>
      <c r="D13" s="169">
        <f t="shared" si="0"/>
        <v>2761967.5</v>
      </c>
      <c r="E13" s="169">
        <v>0</v>
      </c>
      <c r="F13" s="169">
        <v>2761967.5</v>
      </c>
      <c r="G13" s="169">
        <v>0</v>
      </c>
      <c r="H13" s="169">
        <v>0</v>
      </c>
      <c r="I13" s="169">
        <v>0</v>
      </c>
      <c r="J13" s="169">
        <v>0</v>
      </c>
      <c r="K13" s="169">
        <v>0</v>
      </c>
      <c r="L13" s="169">
        <v>0</v>
      </c>
      <c r="M13" s="169">
        <v>0</v>
      </c>
      <c r="N13" s="169">
        <v>0</v>
      </c>
      <c r="O13" s="205"/>
    </row>
    <row r="14" ht="27" customHeight="1" spans="1:15">
      <c r="A14" s="204"/>
      <c r="B14" s="281">
        <v>124007</v>
      </c>
      <c r="C14" s="316" t="s">
        <v>79</v>
      </c>
      <c r="D14" s="169">
        <f t="shared" si="0"/>
        <v>1215265.7</v>
      </c>
      <c r="E14" s="169">
        <v>0</v>
      </c>
      <c r="F14" s="169">
        <v>1215265.7</v>
      </c>
      <c r="G14" s="169">
        <v>0</v>
      </c>
      <c r="H14" s="169">
        <v>0</v>
      </c>
      <c r="I14" s="169">
        <v>0</v>
      </c>
      <c r="J14" s="169">
        <v>0</v>
      </c>
      <c r="K14" s="169">
        <v>0</v>
      </c>
      <c r="L14" s="169">
        <v>0</v>
      </c>
      <c r="M14" s="169">
        <v>0</v>
      </c>
      <c r="N14" s="169">
        <v>0</v>
      </c>
      <c r="O14" s="205"/>
    </row>
    <row r="15" ht="27" customHeight="1" spans="1:15">
      <c r="A15" s="204"/>
      <c r="B15" s="281">
        <v>124008</v>
      </c>
      <c r="C15" s="316" t="s">
        <v>80</v>
      </c>
      <c r="D15" s="169">
        <f t="shared" si="0"/>
        <v>1215265.7</v>
      </c>
      <c r="E15" s="169">
        <v>0</v>
      </c>
      <c r="F15" s="169">
        <v>1215265.7</v>
      </c>
      <c r="G15" s="169">
        <v>0</v>
      </c>
      <c r="H15" s="169">
        <v>0</v>
      </c>
      <c r="I15" s="169">
        <v>0</v>
      </c>
      <c r="J15" s="169">
        <v>0</v>
      </c>
      <c r="K15" s="169">
        <v>0</v>
      </c>
      <c r="L15" s="169">
        <v>0</v>
      </c>
      <c r="M15" s="169">
        <v>0</v>
      </c>
      <c r="N15" s="169">
        <v>0</v>
      </c>
      <c r="O15" s="205"/>
    </row>
    <row r="16" ht="27" customHeight="1" spans="1:15">
      <c r="A16" s="204"/>
      <c r="B16" s="281">
        <v>124009</v>
      </c>
      <c r="C16" s="316" t="s">
        <v>81</v>
      </c>
      <c r="D16" s="169">
        <f t="shared" si="0"/>
        <v>1787659.2</v>
      </c>
      <c r="E16" s="169">
        <v>0</v>
      </c>
      <c r="F16" s="169">
        <v>1787659.2</v>
      </c>
      <c r="G16" s="169">
        <v>0</v>
      </c>
      <c r="H16" s="169">
        <v>0</v>
      </c>
      <c r="I16" s="169">
        <v>0</v>
      </c>
      <c r="J16" s="169">
        <v>0</v>
      </c>
      <c r="K16" s="169">
        <v>0</v>
      </c>
      <c r="L16" s="169">
        <v>0</v>
      </c>
      <c r="M16" s="169">
        <v>0</v>
      </c>
      <c r="N16" s="169">
        <v>0</v>
      </c>
      <c r="O16" s="205"/>
    </row>
    <row r="17" ht="27" customHeight="1" spans="1:15">
      <c r="A17" s="204"/>
      <c r="B17" s="281">
        <v>124010</v>
      </c>
      <c r="C17" s="316" t="s">
        <v>82</v>
      </c>
      <c r="D17" s="169">
        <f t="shared" si="0"/>
        <v>2361182.7</v>
      </c>
      <c r="E17" s="169">
        <v>0</v>
      </c>
      <c r="F17" s="169">
        <v>2361182.7</v>
      </c>
      <c r="G17" s="169">
        <v>0</v>
      </c>
      <c r="H17" s="169">
        <v>0</v>
      </c>
      <c r="I17" s="169">
        <v>0</v>
      </c>
      <c r="J17" s="169">
        <v>0</v>
      </c>
      <c r="K17" s="169">
        <v>0</v>
      </c>
      <c r="L17" s="169">
        <v>0</v>
      </c>
      <c r="M17" s="169">
        <v>0</v>
      </c>
      <c r="N17" s="169">
        <v>0</v>
      </c>
      <c r="O17" s="205"/>
    </row>
    <row r="18" ht="27" customHeight="1" spans="1:15">
      <c r="A18" s="204"/>
      <c r="B18" s="161"/>
      <c r="C18" s="161"/>
      <c r="D18" s="164"/>
      <c r="E18" s="164"/>
      <c r="F18" s="164"/>
      <c r="G18" s="164"/>
      <c r="H18" s="164"/>
      <c r="I18" s="164"/>
      <c r="J18" s="164"/>
      <c r="K18" s="164"/>
      <c r="L18" s="164"/>
      <c r="M18" s="164"/>
      <c r="N18" s="164"/>
      <c r="O18" s="205"/>
    </row>
    <row r="19" ht="27" customHeight="1" spans="1:15">
      <c r="A19" s="204"/>
      <c r="B19" s="161"/>
      <c r="C19" s="161"/>
      <c r="D19" s="164"/>
      <c r="E19" s="164"/>
      <c r="F19" s="164"/>
      <c r="G19" s="164"/>
      <c r="H19" s="164"/>
      <c r="I19" s="164"/>
      <c r="J19" s="164"/>
      <c r="K19" s="164"/>
      <c r="L19" s="164"/>
      <c r="M19" s="164"/>
      <c r="N19" s="164"/>
      <c r="O19" s="205"/>
    </row>
    <row r="20" ht="27" customHeight="1" spans="1:15">
      <c r="A20" s="204"/>
      <c r="B20" s="161"/>
      <c r="C20" s="161"/>
      <c r="D20" s="164"/>
      <c r="E20" s="164"/>
      <c r="F20" s="164"/>
      <c r="G20" s="164"/>
      <c r="H20" s="164"/>
      <c r="I20" s="164"/>
      <c r="J20" s="164"/>
      <c r="K20" s="164"/>
      <c r="L20" s="164"/>
      <c r="M20" s="164"/>
      <c r="N20" s="164"/>
      <c r="O20" s="205"/>
    </row>
    <row r="21" ht="27" customHeight="1" spans="1:15">
      <c r="A21" s="204"/>
      <c r="B21" s="161"/>
      <c r="C21" s="161"/>
      <c r="D21" s="164"/>
      <c r="E21" s="164"/>
      <c r="F21" s="164"/>
      <c r="G21" s="164"/>
      <c r="H21" s="164"/>
      <c r="I21" s="164"/>
      <c r="J21" s="164"/>
      <c r="K21" s="164"/>
      <c r="L21" s="164"/>
      <c r="M21" s="164"/>
      <c r="N21" s="164"/>
      <c r="O21" s="205"/>
    </row>
    <row r="22" ht="27" customHeight="1" spans="1:15">
      <c r="A22" s="204"/>
      <c r="B22" s="161"/>
      <c r="C22" s="161"/>
      <c r="D22" s="164"/>
      <c r="E22" s="164"/>
      <c r="F22" s="164"/>
      <c r="G22" s="164"/>
      <c r="H22" s="164"/>
      <c r="I22" s="164"/>
      <c r="J22" s="164"/>
      <c r="K22" s="164"/>
      <c r="L22" s="164"/>
      <c r="M22" s="164"/>
      <c r="N22" s="164"/>
      <c r="O22" s="205"/>
    </row>
    <row r="23" ht="27" customHeight="1" spans="1:15">
      <c r="A23" s="204"/>
      <c r="B23" s="161"/>
      <c r="C23" s="161"/>
      <c r="D23" s="164"/>
      <c r="E23" s="164"/>
      <c r="F23" s="164"/>
      <c r="G23" s="164"/>
      <c r="H23" s="164"/>
      <c r="I23" s="164"/>
      <c r="J23" s="164"/>
      <c r="K23" s="164"/>
      <c r="L23" s="164"/>
      <c r="M23" s="164"/>
      <c r="N23" s="164"/>
      <c r="O23" s="205"/>
    </row>
    <row r="24" ht="27" customHeight="1" spans="1:15">
      <c r="A24" s="204"/>
      <c r="B24" s="161"/>
      <c r="C24" s="161"/>
      <c r="D24" s="164"/>
      <c r="E24" s="164"/>
      <c r="F24" s="164"/>
      <c r="G24" s="164"/>
      <c r="H24" s="164"/>
      <c r="I24" s="164"/>
      <c r="J24" s="164"/>
      <c r="K24" s="164"/>
      <c r="L24" s="164"/>
      <c r="M24" s="164"/>
      <c r="N24" s="164"/>
      <c r="O24" s="205"/>
    </row>
    <row r="25" ht="27" customHeight="1" spans="1:15">
      <c r="A25" s="204"/>
      <c r="B25" s="161"/>
      <c r="C25" s="161"/>
      <c r="D25" s="164"/>
      <c r="E25" s="164"/>
      <c r="F25" s="164"/>
      <c r="G25" s="164"/>
      <c r="H25" s="164"/>
      <c r="I25" s="164"/>
      <c r="J25" s="164"/>
      <c r="K25" s="164"/>
      <c r="L25" s="164"/>
      <c r="M25" s="164"/>
      <c r="N25" s="164"/>
      <c r="O25" s="20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11805555555556" right="0.550694444444444" top="0.904861111111111" bottom="0.984027777777778" header="0" footer="0"/>
  <pageSetup paperSize="9" scale="68"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2"/>
  <sheetViews>
    <sheetView workbookViewId="0">
      <selection activeCell="C4" sqref="C4:J4"/>
    </sheetView>
  </sheetViews>
  <sheetFormatPr defaultColWidth="9" defaultRowHeight="13.5"/>
  <cols>
    <col min="1" max="1" width="1.11666666666667" customWidth="1"/>
    <col min="2" max="2" width="13.25" style="1" customWidth="1"/>
    <col min="3" max="3" width="12" style="32" customWidth="1"/>
    <col min="4" max="4" width="16.625" style="1" customWidth="1"/>
    <col min="5" max="5" width="12.875" style="1" customWidth="1"/>
    <col min="6" max="6" width="13.25" style="1" customWidth="1"/>
    <col min="7" max="10" width="9.875" style="1" customWidth="1"/>
    <col min="11" max="11" width="0.375" style="1" customWidth="1"/>
    <col min="12" max="12" width="9.5" style="1" hidden="1" customWidth="1"/>
    <col min="13" max="13" width="1.25" style="1" customWidth="1"/>
    <col min="14" max="16384" width="9" style="1"/>
  </cols>
  <sheetData>
    <row r="1" s="1" customFormat="1" ht="18.95" customHeight="1" spans="2:10">
      <c r="B1" s="2"/>
      <c r="C1" s="32"/>
      <c r="J1" s="1" t="s">
        <v>654</v>
      </c>
    </row>
    <row r="2" s="1" customFormat="1" ht="24" customHeight="1" spans="2:13">
      <c r="B2" s="33" t="s">
        <v>299</v>
      </c>
      <c r="C2" s="34"/>
      <c r="D2" s="34"/>
      <c r="E2" s="34"/>
      <c r="F2" s="34"/>
      <c r="G2" s="34"/>
      <c r="H2" s="34"/>
      <c r="I2" s="34"/>
      <c r="J2" s="49"/>
      <c r="K2" s="55"/>
      <c r="L2" s="55"/>
      <c r="M2" s="55"/>
    </row>
    <row r="3" s="1" customFormat="1" ht="24.95" customHeight="1" spans="2:13">
      <c r="B3" s="35" t="s">
        <v>300</v>
      </c>
      <c r="C3" s="35"/>
      <c r="D3" s="35"/>
      <c r="E3" s="35"/>
      <c r="F3" s="35"/>
      <c r="G3" s="35"/>
      <c r="H3" s="35"/>
      <c r="I3" s="35"/>
      <c r="J3" s="35"/>
      <c r="K3" s="56"/>
      <c r="L3" s="56"/>
      <c r="M3" s="56"/>
    </row>
    <row r="4" s="1" customFormat="1" ht="24.95" customHeight="1" spans="2:13">
      <c r="B4" s="36" t="s">
        <v>301</v>
      </c>
      <c r="C4" s="37" t="s">
        <v>272</v>
      </c>
      <c r="D4" s="37"/>
      <c r="E4" s="37"/>
      <c r="F4" s="37"/>
      <c r="G4" s="37"/>
      <c r="H4" s="37"/>
      <c r="I4" s="37"/>
      <c r="J4" s="37"/>
      <c r="K4" s="75"/>
      <c r="L4" s="75"/>
      <c r="M4" s="75"/>
    </row>
    <row r="5" s="1" customFormat="1" ht="24.95" customHeight="1" spans="2:13">
      <c r="B5" s="36" t="s">
        <v>303</v>
      </c>
      <c r="C5" s="37" t="s">
        <v>76</v>
      </c>
      <c r="D5" s="37"/>
      <c r="E5" s="37"/>
      <c r="F5" s="37"/>
      <c r="G5" s="37"/>
      <c r="H5" s="37"/>
      <c r="I5" s="37"/>
      <c r="J5" s="37"/>
      <c r="K5" s="75"/>
      <c r="L5" s="75"/>
      <c r="M5" s="75"/>
    </row>
    <row r="6" s="1" customFormat="1" ht="24.95" customHeight="1" spans="2:13">
      <c r="B6" s="38" t="s">
        <v>304</v>
      </c>
      <c r="C6" s="39" t="s">
        <v>305</v>
      </c>
      <c r="D6" s="39"/>
      <c r="E6" s="39"/>
      <c r="F6" s="50">
        <v>1.3</v>
      </c>
      <c r="G6" s="50"/>
      <c r="H6" s="50"/>
      <c r="I6" s="50"/>
      <c r="J6" s="50"/>
      <c r="K6" s="75"/>
      <c r="L6" s="75"/>
      <c r="M6" s="75"/>
    </row>
    <row r="7" s="1" customFormat="1" ht="24.95" customHeight="1" spans="2:13">
      <c r="B7" s="41"/>
      <c r="C7" s="39" t="s">
        <v>306</v>
      </c>
      <c r="D7" s="39"/>
      <c r="E7" s="39"/>
      <c r="F7" s="50">
        <v>1.3</v>
      </c>
      <c r="G7" s="50"/>
      <c r="H7" s="50"/>
      <c r="I7" s="50"/>
      <c r="J7" s="50"/>
      <c r="K7" s="75"/>
      <c r="L7" s="75"/>
      <c r="M7" s="75"/>
    </row>
    <row r="8" s="1" customFormat="1" ht="24.95" customHeight="1" spans="2:13">
      <c r="B8" s="41"/>
      <c r="C8" s="39" t="s">
        <v>307</v>
      </c>
      <c r="D8" s="39"/>
      <c r="E8" s="39"/>
      <c r="F8" s="63">
        <v>0</v>
      </c>
      <c r="G8" s="63"/>
      <c r="H8" s="63"/>
      <c r="I8" s="63"/>
      <c r="J8" s="63"/>
      <c r="K8" s="75"/>
      <c r="L8" s="75"/>
      <c r="M8" s="75"/>
    </row>
    <row r="9" s="1" customFormat="1" ht="24.95" customHeight="1" spans="2:13">
      <c r="B9" s="38" t="s">
        <v>308</v>
      </c>
      <c r="C9" s="43" t="s">
        <v>655</v>
      </c>
      <c r="D9" s="43"/>
      <c r="E9" s="43"/>
      <c r="F9" s="43"/>
      <c r="G9" s="43"/>
      <c r="H9" s="43"/>
      <c r="I9" s="43"/>
      <c r="J9" s="43"/>
      <c r="K9" s="75"/>
      <c r="L9" s="75"/>
      <c r="M9" s="75"/>
    </row>
    <row r="10" s="1" customFormat="1" ht="24.95" customHeight="1" spans="2:13">
      <c r="B10" s="38"/>
      <c r="C10" s="43"/>
      <c r="D10" s="43"/>
      <c r="E10" s="43"/>
      <c r="F10" s="43"/>
      <c r="G10" s="43"/>
      <c r="H10" s="43"/>
      <c r="I10" s="43"/>
      <c r="J10" s="43"/>
      <c r="K10" s="75"/>
      <c r="L10" s="75"/>
      <c r="M10" s="75"/>
    </row>
    <row r="11" s="1" customFormat="1" ht="24.95" customHeight="1" spans="2:13">
      <c r="B11" s="64" t="s">
        <v>310</v>
      </c>
      <c r="C11" s="74" t="s">
        <v>311</v>
      </c>
      <c r="D11" s="74" t="s">
        <v>312</v>
      </c>
      <c r="E11" s="67" t="s">
        <v>313</v>
      </c>
      <c r="F11" s="67"/>
      <c r="G11" s="67" t="s">
        <v>314</v>
      </c>
      <c r="H11" s="67"/>
      <c r="I11" s="67"/>
      <c r="J11" s="67"/>
      <c r="K11" s="75"/>
      <c r="L11" s="75"/>
      <c r="M11" s="75"/>
    </row>
    <row r="12" s="1" customFormat="1" ht="24.95" customHeight="1" spans="2:13">
      <c r="B12" s="64"/>
      <c r="C12" s="67" t="s">
        <v>315</v>
      </c>
      <c r="D12" s="79" t="s">
        <v>316</v>
      </c>
      <c r="E12" s="67" t="s">
        <v>656</v>
      </c>
      <c r="F12" s="67"/>
      <c r="G12" s="80">
        <v>1</v>
      </c>
      <c r="H12" s="80"/>
      <c r="I12" s="80"/>
      <c r="J12" s="80"/>
      <c r="K12" s="75"/>
      <c r="L12" s="75"/>
      <c r="M12" s="75"/>
    </row>
    <row r="13" s="1" customFormat="1" ht="24.95" customHeight="1" spans="2:13">
      <c r="B13" s="64"/>
      <c r="C13" s="67"/>
      <c r="D13" s="81"/>
      <c r="E13" s="67" t="s">
        <v>657</v>
      </c>
      <c r="F13" s="67"/>
      <c r="G13" s="67" t="s">
        <v>658</v>
      </c>
      <c r="H13" s="67"/>
      <c r="I13" s="67"/>
      <c r="J13" s="67"/>
      <c r="K13" s="58"/>
      <c r="L13" s="58"/>
      <c r="M13" s="58"/>
    </row>
    <row r="14" s="1" customFormat="1" ht="24.95" customHeight="1" spans="2:10">
      <c r="B14" s="64"/>
      <c r="C14" s="67"/>
      <c r="D14" s="79" t="s">
        <v>327</v>
      </c>
      <c r="E14" s="67" t="s">
        <v>659</v>
      </c>
      <c r="F14" s="67"/>
      <c r="G14" s="80" t="s">
        <v>660</v>
      </c>
      <c r="H14" s="80"/>
      <c r="I14" s="80"/>
      <c r="J14" s="80"/>
    </row>
    <row r="15" s="1" customFormat="1" ht="24.95" customHeight="1" spans="2:10">
      <c r="B15" s="64"/>
      <c r="C15" s="67"/>
      <c r="D15" s="81"/>
      <c r="E15" s="67" t="s">
        <v>661</v>
      </c>
      <c r="F15" s="67"/>
      <c r="G15" s="67">
        <v>0</v>
      </c>
      <c r="H15" s="67"/>
      <c r="I15" s="67"/>
      <c r="J15" s="67"/>
    </row>
    <row r="16" s="1" customFormat="1" ht="24.95" customHeight="1" spans="2:10">
      <c r="B16" s="64"/>
      <c r="C16" s="67"/>
      <c r="D16" s="67" t="s">
        <v>332</v>
      </c>
      <c r="E16" s="67" t="s">
        <v>662</v>
      </c>
      <c r="F16" s="67"/>
      <c r="G16" s="67" t="s">
        <v>660</v>
      </c>
      <c r="H16" s="67"/>
      <c r="I16" s="67"/>
      <c r="J16" s="67"/>
    </row>
    <row r="17" s="1" customFormat="1" ht="24.95" customHeight="1" spans="2:10">
      <c r="B17" s="64"/>
      <c r="C17" s="67"/>
      <c r="D17" s="79" t="s">
        <v>335</v>
      </c>
      <c r="E17" s="67" t="s">
        <v>663</v>
      </c>
      <c r="F17" s="67"/>
      <c r="G17" s="69" t="s">
        <v>664</v>
      </c>
      <c r="H17" s="71"/>
      <c r="I17" s="71"/>
      <c r="J17" s="70"/>
    </row>
    <row r="18" s="1" customFormat="1" ht="54" customHeight="1" spans="2:10">
      <c r="B18" s="64"/>
      <c r="C18" s="67"/>
      <c r="D18" s="81"/>
      <c r="E18" s="67" t="s">
        <v>665</v>
      </c>
      <c r="F18" s="67"/>
      <c r="G18" s="67" t="s">
        <v>614</v>
      </c>
      <c r="H18" s="67"/>
      <c r="I18" s="67"/>
      <c r="J18" s="67"/>
    </row>
    <row r="19" s="1" customFormat="1" ht="39.95" customHeight="1" spans="2:10">
      <c r="B19" s="64"/>
      <c r="C19" s="67" t="s">
        <v>344</v>
      </c>
      <c r="D19" s="67" t="s">
        <v>345</v>
      </c>
      <c r="E19" s="67" t="s">
        <v>666</v>
      </c>
      <c r="F19" s="67"/>
      <c r="G19" s="67" t="s">
        <v>667</v>
      </c>
      <c r="H19" s="67"/>
      <c r="I19" s="67"/>
      <c r="J19" s="67"/>
    </row>
    <row r="20" s="1" customFormat="1" ht="24.95" customHeight="1" spans="2:10">
      <c r="B20" s="64"/>
      <c r="C20" s="67"/>
      <c r="D20" s="67" t="s">
        <v>352</v>
      </c>
      <c r="E20" s="67" t="s">
        <v>666</v>
      </c>
      <c r="F20" s="67"/>
      <c r="G20" s="67" t="s">
        <v>668</v>
      </c>
      <c r="H20" s="67"/>
      <c r="I20" s="67"/>
      <c r="J20" s="67"/>
    </row>
    <row r="21" s="1" customFormat="1" ht="39.95" customHeight="1" spans="2:10">
      <c r="B21" s="64"/>
      <c r="C21" s="67"/>
      <c r="D21" s="67" t="s">
        <v>358</v>
      </c>
      <c r="E21" s="73" t="s">
        <v>666</v>
      </c>
      <c r="F21" s="73"/>
      <c r="G21" s="74" t="s">
        <v>669</v>
      </c>
      <c r="H21" s="74"/>
      <c r="I21" s="74"/>
      <c r="J21" s="74"/>
    </row>
    <row r="22" s="1" customFormat="1" ht="24.95" customHeight="1" spans="2:10">
      <c r="B22" s="64"/>
      <c r="C22" s="67" t="s">
        <v>361</v>
      </c>
      <c r="D22" s="67" t="s">
        <v>362</v>
      </c>
      <c r="E22" s="67" t="s">
        <v>653</v>
      </c>
      <c r="F22" s="67"/>
      <c r="G22" s="67" t="s">
        <v>415</v>
      </c>
      <c r="H22" s="67"/>
      <c r="I22" s="67"/>
      <c r="J22" s="67"/>
    </row>
  </sheetData>
  <mergeCells count="43">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B6:B8"/>
    <mergeCell ref="B9:B10"/>
    <mergeCell ref="B11:B22"/>
    <mergeCell ref="C12:C18"/>
    <mergeCell ref="C19:C21"/>
    <mergeCell ref="D12:D13"/>
    <mergeCell ref="D14:D15"/>
    <mergeCell ref="D17:D18"/>
    <mergeCell ref="C9:J10"/>
  </mergeCells>
  <dataValidations count="1">
    <dataValidation type="list" allowBlank="1" showInputMessage="1" showErrorMessage="1" sqref="M4">
      <formula1>"正向指标,反向指标"</formula1>
    </dataValidation>
  </dataValidations>
  <pageMargins left="0.511805555555556" right="0.432638888888889" top="1" bottom="1" header="0.5" footer="0.5"/>
  <pageSetup paperSize="9" scale="86"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21"/>
  <sheetViews>
    <sheetView workbookViewId="0">
      <selection activeCell="O21" sqref="O21"/>
    </sheetView>
  </sheetViews>
  <sheetFormatPr defaultColWidth="9" defaultRowHeight="13.5"/>
  <cols>
    <col min="1" max="1" width="1.11666666666667" customWidth="1"/>
    <col min="2" max="2" width="13.25" style="1" customWidth="1"/>
    <col min="3" max="3" width="11.125" style="32" customWidth="1"/>
    <col min="4" max="4" width="15.625" style="1" customWidth="1"/>
    <col min="5" max="5" width="12.125" style="1" customWidth="1"/>
    <col min="6" max="6" width="11.75" style="1" customWidth="1"/>
    <col min="7" max="7" width="12.375" style="1" customWidth="1"/>
    <col min="8" max="8" width="10.25" style="1" customWidth="1"/>
    <col min="9" max="9" width="10.5" style="1" customWidth="1"/>
    <col min="10" max="10" width="9.875" style="1" customWidth="1"/>
    <col min="11" max="11" width="2.25" style="1" customWidth="1"/>
    <col min="12" max="12" width="0.875" style="1" customWidth="1"/>
    <col min="13" max="13" width="0.375" style="1" customWidth="1"/>
    <col min="14" max="16384" width="9" style="1"/>
  </cols>
  <sheetData>
    <row r="1" s="1" customFormat="1" ht="18.95" customHeight="1" spans="2:10">
      <c r="B1" s="2"/>
      <c r="C1" s="32"/>
      <c r="J1" s="1" t="s">
        <v>670</v>
      </c>
    </row>
    <row r="2" s="1" customFormat="1" ht="24" customHeight="1" spans="2:13">
      <c r="B2" s="33" t="s">
        <v>299</v>
      </c>
      <c r="C2" s="34"/>
      <c r="D2" s="34"/>
      <c r="E2" s="34"/>
      <c r="F2" s="34"/>
      <c r="G2" s="34"/>
      <c r="H2" s="34"/>
      <c r="I2" s="34"/>
      <c r="J2" s="49"/>
      <c r="K2" s="55"/>
      <c r="L2" s="55"/>
      <c r="M2" s="55"/>
    </row>
    <row r="3" s="1" customFormat="1" ht="24.95" customHeight="1" spans="2:13">
      <c r="B3" s="35" t="s">
        <v>300</v>
      </c>
      <c r="C3" s="35"/>
      <c r="D3" s="35"/>
      <c r="E3" s="35"/>
      <c r="F3" s="35"/>
      <c r="G3" s="35"/>
      <c r="H3" s="35"/>
      <c r="I3" s="35"/>
      <c r="J3" s="35"/>
      <c r="K3" s="56"/>
      <c r="L3" s="56"/>
      <c r="M3" s="56"/>
    </row>
    <row r="4" s="1" customFormat="1" ht="24.95" customHeight="1" spans="2:13">
      <c r="B4" s="36" t="s">
        <v>301</v>
      </c>
      <c r="C4" s="37" t="s">
        <v>671</v>
      </c>
      <c r="D4" s="37"/>
      <c r="E4" s="37"/>
      <c r="F4" s="37"/>
      <c r="G4" s="37"/>
      <c r="H4" s="37"/>
      <c r="I4" s="37"/>
      <c r="J4" s="37"/>
      <c r="K4" s="75"/>
      <c r="L4" s="75"/>
      <c r="M4" s="75"/>
    </row>
    <row r="5" s="1" customFormat="1" ht="24.95" customHeight="1" spans="2:13">
      <c r="B5" s="36" t="s">
        <v>303</v>
      </c>
      <c r="C5" s="37" t="s">
        <v>76</v>
      </c>
      <c r="D5" s="37"/>
      <c r="E5" s="37"/>
      <c r="F5" s="37"/>
      <c r="G5" s="37"/>
      <c r="H5" s="37"/>
      <c r="I5" s="37"/>
      <c r="J5" s="37"/>
      <c r="K5" s="75"/>
      <c r="L5" s="75"/>
      <c r="M5" s="75"/>
    </row>
    <row r="6" s="1" customFormat="1" ht="24.95" customHeight="1" spans="2:13">
      <c r="B6" s="38" t="s">
        <v>304</v>
      </c>
      <c r="C6" s="39" t="s">
        <v>305</v>
      </c>
      <c r="D6" s="39"/>
      <c r="E6" s="39"/>
      <c r="F6" s="63">
        <v>2</v>
      </c>
      <c r="G6" s="63"/>
      <c r="H6" s="63"/>
      <c r="I6" s="63"/>
      <c r="J6" s="63"/>
      <c r="K6" s="75"/>
      <c r="L6" s="75"/>
      <c r="M6" s="75"/>
    </row>
    <row r="7" s="1" customFormat="1" ht="24.95" customHeight="1" spans="2:13">
      <c r="B7" s="41"/>
      <c r="C7" s="39" t="s">
        <v>306</v>
      </c>
      <c r="D7" s="39"/>
      <c r="E7" s="39"/>
      <c r="F7" s="63">
        <v>2</v>
      </c>
      <c r="G7" s="63"/>
      <c r="H7" s="63"/>
      <c r="I7" s="63"/>
      <c r="J7" s="63"/>
      <c r="K7" s="75"/>
      <c r="L7" s="75"/>
      <c r="M7" s="75"/>
    </row>
    <row r="8" s="1" customFormat="1" ht="24.95" customHeight="1" spans="2:13">
      <c r="B8" s="41"/>
      <c r="C8" s="39" t="s">
        <v>307</v>
      </c>
      <c r="D8" s="39"/>
      <c r="E8" s="39"/>
      <c r="F8" s="63">
        <v>0</v>
      </c>
      <c r="G8" s="63"/>
      <c r="H8" s="63"/>
      <c r="I8" s="63"/>
      <c r="J8" s="63"/>
      <c r="K8" s="75"/>
      <c r="L8" s="75"/>
      <c r="M8" s="75"/>
    </row>
    <row r="9" s="1" customFormat="1" ht="24.95" customHeight="1" spans="2:13">
      <c r="B9" s="38" t="s">
        <v>308</v>
      </c>
      <c r="C9" s="43" t="s">
        <v>672</v>
      </c>
      <c r="D9" s="43"/>
      <c r="E9" s="43"/>
      <c r="F9" s="43"/>
      <c r="G9" s="43"/>
      <c r="H9" s="43"/>
      <c r="I9" s="43"/>
      <c r="J9" s="43"/>
      <c r="K9" s="75"/>
      <c r="L9" s="75"/>
      <c r="M9" s="75"/>
    </row>
    <row r="10" s="1" customFormat="1" ht="24.95" customHeight="1" spans="2:13">
      <c r="B10" s="38"/>
      <c r="C10" s="43"/>
      <c r="D10" s="43"/>
      <c r="E10" s="43"/>
      <c r="F10" s="43"/>
      <c r="G10" s="43"/>
      <c r="H10" s="43"/>
      <c r="I10" s="43"/>
      <c r="J10" s="43"/>
      <c r="K10" s="75"/>
      <c r="L10" s="75"/>
      <c r="M10" s="75"/>
    </row>
    <row r="11" s="1" customFormat="1" ht="24.95" customHeight="1" spans="2:13">
      <c r="B11" s="64" t="s">
        <v>310</v>
      </c>
      <c r="C11" s="65" t="s">
        <v>311</v>
      </c>
      <c r="D11" s="65" t="s">
        <v>312</v>
      </c>
      <c r="E11" s="64" t="s">
        <v>313</v>
      </c>
      <c r="F11" s="64"/>
      <c r="G11" s="64" t="s">
        <v>314</v>
      </c>
      <c r="H11" s="64"/>
      <c r="I11" s="64"/>
      <c r="J11" s="64"/>
      <c r="K11" s="75"/>
      <c r="L11" s="75"/>
      <c r="M11" s="75"/>
    </row>
    <row r="12" s="1" customFormat="1" ht="24.95" customHeight="1" spans="2:13">
      <c r="B12" s="64"/>
      <c r="C12" s="64" t="s">
        <v>315</v>
      </c>
      <c r="D12" s="64" t="s">
        <v>316</v>
      </c>
      <c r="E12" s="67" t="s">
        <v>673</v>
      </c>
      <c r="F12" s="67"/>
      <c r="G12" s="67" t="s">
        <v>674</v>
      </c>
      <c r="H12" s="67"/>
      <c r="I12" s="67"/>
      <c r="J12" s="67"/>
      <c r="K12" s="75"/>
      <c r="L12" s="75"/>
      <c r="M12" s="75"/>
    </row>
    <row r="13" s="1" customFormat="1" ht="24.95" customHeight="1" spans="2:13">
      <c r="B13" s="64"/>
      <c r="C13" s="64"/>
      <c r="D13" s="64"/>
      <c r="E13" s="67" t="s">
        <v>675</v>
      </c>
      <c r="F13" s="67"/>
      <c r="G13" s="67" t="s">
        <v>676</v>
      </c>
      <c r="H13" s="67"/>
      <c r="I13" s="67"/>
      <c r="J13" s="67"/>
      <c r="K13" s="58"/>
      <c r="L13" s="58"/>
      <c r="M13" s="58"/>
    </row>
    <row r="14" s="1" customFormat="1" ht="24.95" customHeight="1" spans="2:10">
      <c r="B14" s="64"/>
      <c r="C14" s="64"/>
      <c r="D14" s="64" t="s">
        <v>327</v>
      </c>
      <c r="E14" s="67" t="s">
        <v>677</v>
      </c>
      <c r="F14" s="67"/>
      <c r="G14" s="67" t="s">
        <v>678</v>
      </c>
      <c r="H14" s="67"/>
      <c r="I14" s="67"/>
      <c r="J14" s="67"/>
    </row>
    <row r="15" s="1" customFormat="1" ht="24.95" customHeight="1" spans="2:10">
      <c r="B15" s="64"/>
      <c r="C15" s="64"/>
      <c r="D15" s="64" t="s">
        <v>332</v>
      </c>
      <c r="E15" s="67" t="s">
        <v>679</v>
      </c>
      <c r="F15" s="67"/>
      <c r="G15" s="67" t="s">
        <v>660</v>
      </c>
      <c r="H15" s="67"/>
      <c r="I15" s="67"/>
      <c r="J15" s="67"/>
    </row>
    <row r="16" s="1" customFormat="1" ht="24.95" customHeight="1" spans="2:10">
      <c r="B16" s="64"/>
      <c r="C16" s="64"/>
      <c r="D16" s="66" t="s">
        <v>335</v>
      </c>
      <c r="E16" s="69" t="s">
        <v>680</v>
      </c>
      <c r="F16" s="70"/>
      <c r="G16" s="69" t="s">
        <v>681</v>
      </c>
      <c r="H16" s="71"/>
      <c r="I16" s="71"/>
      <c r="J16" s="70"/>
    </row>
    <row r="17" s="1" customFormat="1" ht="39.95" customHeight="1" spans="2:10">
      <c r="B17" s="64"/>
      <c r="C17" s="64"/>
      <c r="D17" s="72"/>
      <c r="E17" s="67" t="s">
        <v>682</v>
      </c>
      <c r="F17" s="67"/>
      <c r="G17" s="67" t="s">
        <v>683</v>
      </c>
      <c r="H17" s="67"/>
      <c r="I17" s="67"/>
      <c r="J17" s="67"/>
    </row>
    <row r="18" s="1" customFormat="1" ht="39.95" customHeight="1" spans="2:18">
      <c r="B18" s="64"/>
      <c r="C18" s="64" t="s">
        <v>344</v>
      </c>
      <c r="D18" s="67" t="s">
        <v>345</v>
      </c>
      <c r="E18" s="67" t="s">
        <v>684</v>
      </c>
      <c r="F18" s="67"/>
      <c r="G18" s="67" t="s">
        <v>685</v>
      </c>
      <c r="H18" s="67"/>
      <c r="I18" s="67"/>
      <c r="J18" s="67"/>
      <c r="R18" s="1">
        <v>0</v>
      </c>
    </row>
    <row r="19" s="1" customFormat="1" ht="39.95" customHeight="1" spans="2:10">
      <c r="B19" s="64"/>
      <c r="C19" s="64"/>
      <c r="D19" s="67" t="s">
        <v>352</v>
      </c>
      <c r="E19" s="67" t="s">
        <v>677</v>
      </c>
      <c r="F19" s="67"/>
      <c r="G19" s="67" t="s">
        <v>686</v>
      </c>
      <c r="H19" s="67"/>
      <c r="I19" s="67"/>
      <c r="J19" s="67"/>
    </row>
    <row r="20" s="1" customFormat="1" ht="31" customHeight="1" spans="2:10">
      <c r="B20" s="64"/>
      <c r="C20" s="64"/>
      <c r="D20" s="67" t="s">
        <v>358</v>
      </c>
      <c r="E20" s="73" t="s">
        <v>677</v>
      </c>
      <c r="F20" s="73"/>
      <c r="G20" s="65" t="s">
        <v>687</v>
      </c>
      <c r="H20" s="65"/>
      <c r="I20" s="65"/>
      <c r="J20" s="65"/>
    </row>
    <row r="21" s="1" customFormat="1" ht="32" customHeight="1" spans="2:10">
      <c r="B21" s="64"/>
      <c r="C21" s="64" t="s">
        <v>361</v>
      </c>
      <c r="D21" s="67" t="s">
        <v>362</v>
      </c>
      <c r="E21" s="67" t="s">
        <v>677</v>
      </c>
      <c r="F21" s="67"/>
      <c r="G21" s="67" t="s">
        <v>688</v>
      </c>
      <c r="H21" s="67"/>
      <c r="I21" s="67"/>
      <c r="J21" s="67"/>
    </row>
  </sheetData>
  <mergeCells count="4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2:D13"/>
    <mergeCell ref="D16:D17"/>
    <mergeCell ref="C9:J10"/>
  </mergeCells>
  <dataValidations count="1">
    <dataValidation type="list" allowBlank="1" showInputMessage="1" showErrorMessage="1" sqref="M4">
      <formula1>"正向指标,反向指标"</formula1>
    </dataValidation>
  </dataValidations>
  <pageMargins left="0.550694444444444" right="0.590277777777778" top="1" bottom="0.550694444444444" header="0.5" footer="0.5"/>
  <pageSetup paperSize="9" scale="85"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5"/>
  <sheetViews>
    <sheetView topLeftCell="B13" workbookViewId="0">
      <selection activeCell="C4" sqref="C4:J4"/>
    </sheetView>
  </sheetViews>
  <sheetFormatPr defaultColWidth="9" defaultRowHeight="13.5"/>
  <cols>
    <col min="1" max="1" width="1.11666666666667" hidden="1" customWidth="1"/>
    <col min="2" max="2" width="13.25" style="1" customWidth="1"/>
    <col min="3" max="3" width="12.125" style="32" customWidth="1"/>
    <col min="4" max="4" width="19.5" style="1" customWidth="1"/>
    <col min="5" max="5" width="13.875" style="1" customWidth="1"/>
    <col min="6" max="6" width="11.625" style="1" customWidth="1"/>
    <col min="7" max="7" width="15" style="1" customWidth="1"/>
    <col min="8" max="8" width="10.25" style="1" customWidth="1"/>
    <col min="9" max="9" width="10.5" style="1" customWidth="1"/>
    <col min="10" max="10" width="9.875" style="1" customWidth="1"/>
    <col min="11" max="11" width="1" style="1" customWidth="1"/>
    <col min="12" max="12" width="9.5" style="1" hidden="1" customWidth="1"/>
    <col min="13" max="13" width="9.75" style="1" hidden="1" customWidth="1"/>
    <col min="14" max="16384" width="9" style="1"/>
  </cols>
  <sheetData>
    <row r="1" s="1" customFormat="1" ht="18.95" customHeight="1" spans="2:10">
      <c r="B1" s="2"/>
      <c r="C1" s="32"/>
      <c r="J1" s="1" t="s">
        <v>689</v>
      </c>
    </row>
    <row r="2" s="1" customFormat="1" ht="24" customHeight="1" spans="2:13">
      <c r="B2" s="33" t="s">
        <v>299</v>
      </c>
      <c r="C2" s="34"/>
      <c r="D2" s="34"/>
      <c r="E2" s="34"/>
      <c r="F2" s="34"/>
      <c r="G2" s="34"/>
      <c r="H2" s="34"/>
      <c r="I2" s="34"/>
      <c r="J2" s="49"/>
      <c r="K2" s="55"/>
      <c r="L2" s="55"/>
      <c r="M2" s="55"/>
    </row>
    <row r="3" s="1" customFormat="1" ht="24.95" customHeight="1" spans="2:13">
      <c r="B3" s="35" t="s">
        <v>300</v>
      </c>
      <c r="C3" s="35"/>
      <c r="D3" s="35"/>
      <c r="E3" s="35"/>
      <c r="F3" s="35"/>
      <c r="G3" s="35"/>
      <c r="H3" s="35"/>
      <c r="I3" s="35"/>
      <c r="J3" s="35"/>
      <c r="K3" s="56"/>
      <c r="L3" s="56"/>
      <c r="M3" s="56"/>
    </row>
    <row r="4" s="1" customFormat="1" ht="24.95" customHeight="1" spans="2:13">
      <c r="B4" s="36" t="s">
        <v>301</v>
      </c>
      <c r="C4" s="37" t="s">
        <v>690</v>
      </c>
      <c r="D4" s="37"/>
      <c r="E4" s="37"/>
      <c r="F4" s="37"/>
      <c r="G4" s="37"/>
      <c r="H4" s="37"/>
      <c r="I4" s="37"/>
      <c r="J4" s="37"/>
      <c r="K4" s="75"/>
      <c r="L4" s="75"/>
      <c r="M4" s="75"/>
    </row>
    <row r="5" s="1" customFormat="1" ht="24.95" customHeight="1" spans="2:13">
      <c r="B5" s="36" t="s">
        <v>303</v>
      </c>
      <c r="C5" s="37" t="s">
        <v>76</v>
      </c>
      <c r="D5" s="37"/>
      <c r="E5" s="37"/>
      <c r="F5" s="37"/>
      <c r="G5" s="37"/>
      <c r="H5" s="37"/>
      <c r="I5" s="37"/>
      <c r="J5" s="37"/>
      <c r="K5" s="75"/>
      <c r="L5" s="75"/>
      <c r="M5" s="75"/>
    </row>
    <row r="6" s="1" customFormat="1" ht="24.95" customHeight="1" spans="2:13">
      <c r="B6" s="38" t="s">
        <v>304</v>
      </c>
      <c r="C6" s="39" t="s">
        <v>305</v>
      </c>
      <c r="D6" s="39"/>
      <c r="E6" s="39"/>
      <c r="F6" s="62">
        <v>0.5</v>
      </c>
      <c r="G6" s="62"/>
      <c r="H6" s="62"/>
      <c r="I6" s="62"/>
      <c r="J6" s="62"/>
      <c r="K6" s="75"/>
      <c r="L6" s="75"/>
      <c r="M6" s="75"/>
    </row>
    <row r="7" s="1" customFormat="1" ht="24.95" customHeight="1" spans="2:13">
      <c r="B7" s="41"/>
      <c r="C7" s="39" t="s">
        <v>306</v>
      </c>
      <c r="D7" s="39"/>
      <c r="E7" s="39"/>
      <c r="F7" s="62">
        <v>0.5</v>
      </c>
      <c r="G7" s="62"/>
      <c r="H7" s="62"/>
      <c r="I7" s="62"/>
      <c r="J7" s="62"/>
      <c r="K7" s="75"/>
      <c r="L7" s="75"/>
      <c r="M7" s="75"/>
    </row>
    <row r="8" s="1" customFormat="1" ht="24.95" customHeight="1" spans="2:13">
      <c r="B8" s="41"/>
      <c r="C8" s="39" t="s">
        <v>307</v>
      </c>
      <c r="D8" s="39"/>
      <c r="E8" s="39"/>
      <c r="F8" s="63">
        <v>0</v>
      </c>
      <c r="G8" s="63"/>
      <c r="H8" s="63"/>
      <c r="I8" s="63"/>
      <c r="J8" s="63"/>
      <c r="K8" s="75"/>
      <c r="L8" s="75"/>
      <c r="M8" s="75"/>
    </row>
    <row r="9" s="1" customFormat="1" ht="24.95" customHeight="1" spans="2:13">
      <c r="B9" s="38" t="s">
        <v>308</v>
      </c>
      <c r="C9" s="43" t="s">
        <v>691</v>
      </c>
      <c r="D9" s="43"/>
      <c r="E9" s="43"/>
      <c r="F9" s="43"/>
      <c r="G9" s="43"/>
      <c r="H9" s="43"/>
      <c r="I9" s="43"/>
      <c r="J9" s="43"/>
      <c r="K9" s="75"/>
      <c r="L9" s="75"/>
      <c r="M9" s="75"/>
    </row>
    <row r="10" s="1" customFormat="1" ht="24.95" customHeight="1" spans="2:13">
      <c r="B10" s="38"/>
      <c r="C10" s="43"/>
      <c r="D10" s="43"/>
      <c r="E10" s="43"/>
      <c r="F10" s="43"/>
      <c r="G10" s="43"/>
      <c r="H10" s="43"/>
      <c r="I10" s="43"/>
      <c r="J10" s="43"/>
      <c r="K10" s="75"/>
      <c r="L10" s="75"/>
      <c r="M10" s="75"/>
    </row>
    <row r="11" s="1" customFormat="1" ht="24.95" customHeight="1" spans="2:13">
      <c r="B11" s="64" t="s">
        <v>310</v>
      </c>
      <c r="C11" s="65" t="s">
        <v>311</v>
      </c>
      <c r="D11" s="65" t="s">
        <v>312</v>
      </c>
      <c r="E11" s="64" t="s">
        <v>313</v>
      </c>
      <c r="F11" s="64"/>
      <c r="G11" s="64" t="s">
        <v>314</v>
      </c>
      <c r="H11" s="64"/>
      <c r="I11" s="64"/>
      <c r="J11" s="64"/>
      <c r="K11" s="75"/>
      <c r="L11" s="75"/>
      <c r="M11" s="75"/>
    </row>
    <row r="12" s="1" customFormat="1" ht="24.95" customHeight="1" spans="2:13">
      <c r="B12" s="64"/>
      <c r="C12" s="66" t="s">
        <v>315</v>
      </c>
      <c r="D12" s="66" t="s">
        <v>316</v>
      </c>
      <c r="E12" s="76" t="s">
        <v>692</v>
      </c>
      <c r="F12" s="77"/>
      <c r="G12" s="76" t="s">
        <v>412</v>
      </c>
      <c r="H12" s="78"/>
      <c r="I12" s="78"/>
      <c r="J12" s="77"/>
      <c r="K12" s="75"/>
      <c r="L12" s="75"/>
      <c r="M12" s="75"/>
    </row>
    <row r="13" s="1" customFormat="1" ht="24.95" customHeight="1" spans="2:13">
      <c r="B13" s="64"/>
      <c r="C13" s="68"/>
      <c r="D13" s="68"/>
      <c r="E13" s="76" t="s">
        <v>693</v>
      </c>
      <c r="F13" s="77"/>
      <c r="G13" s="76" t="s">
        <v>694</v>
      </c>
      <c r="H13" s="78"/>
      <c r="I13" s="78"/>
      <c r="J13" s="77"/>
      <c r="K13" s="75"/>
      <c r="L13" s="75"/>
      <c r="M13" s="75"/>
    </row>
    <row r="14" s="1" customFormat="1" ht="24.95" customHeight="1" spans="2:13">
      <c r="B14" s="64"/>
      <c r="C14" s="68"/>
      <c r="D14" s="72"/>
      <c r="E14" s="67" t="s">
        <v>695</v>
      </c>
      <c r="F14" s="67"/>
      <c r="G14" s="67" t="s">
        <v>696</v>
      </c>
      <c r="H14" s="67"/>
      <c r="I14" s="67"/>
      <c r="J14" s="67"/>
      <c r="K14" s="75"/>
      <c r="L14" s="75"/>
      <c r="M14" s="75"/>
    </row>
    <row r="15" s="1" customFormat="1" ht="24.95" customHeight="1" spans="2:13">
      <c r="B15" s="64"/>
      <c r="C15" s="68"/>
      <c r="D15" s="66" t="s">
        <v>327</v>
      </c>
      <c r="E15" s="69" t="s">
        <v>697</v>
      </c>
      <c r="F15" s="70"/>
      <c r="G15" s="69" t="s">
        <v>698</v>
      </c>
      <c r="H15" s="71"/>
      <c r="I15" s="71"/>
      <c r="J15" s="70"/>
      <c r="K15" s="75"/>
      <c r="L15" s="75"/>
      <c r="M15" s="75"/>
    </row>
    <row r="16" s="1" customFormat="1" ht="24.95" customHeight="1" spans="2:13">
      <c r="B16" s="64"/>
      <c r="C16" s="68"/>
      <c r="D16" s="68"/>
      <c r="E16" s="69" t="s">
        <v>699</v>
      </c>
      <c r="F16" s="70"/>
      <c r="G16" s="69" t="s">
        <v>700</v>
      </c>
      <c r="H16" s="71"/>
      <c r="I16" s="71"/>
      <c r="J16" s="70"/>
      <c r="K16" s="75"/>
      <c r="L16" s="75"/>
      <c r="M16" s="75"/>
    </row>
    <row r="17" s="1" customFormat="1" ht="26.25" customHeight="1" spans="2:10">
      <c r="B17" s="64"/>
      <c r="C17" s="68"/>
      <c r="D17" s="72"/>
      <c r="E17" s="67" t="s">
        <v>701</v>
      </c>
      <c r="F17" s="67"/>
      <c r="G17" s="67" t="s">
        <v>698</v>
      </c>
      <c r="H17" s="67"/>
      <c r="I17" s="67"/>
      <c r="J17" s="67"/>
    </row>
    <row r="18" s="1" customFormat="1" ht="28.5" customHeight="1" spans="2:10">
      <c r="B18" s="64"/>
      <c r="C18" s="68"/>
      <c r="D18" s="66" t="s">
        <v>332</v>
      </c>
      <c r="E18" s="69" t="s">
        <v>702</v>
      </c>
      <c r="F18" s="70"/>
      <c r="G18" s="69" t="s">
        <v>703</v>
      </c>
      <c r="H18" s="71"/>
      <c r="I18" s="71"/>
      <c r="J18" s="70"/>
    </row>
    <row r="19" s="1" customFormat="1" ht="27.75" customHeight="1" spans="2:10">
      <c r="B19" s="64"/>
      <c r="C19" s="68"/>
      <c r="D19" s="68"/>
      <c r="E19" s="69" t="s">
        <v>704</v>
      </c>
      <c r="F19" s="70"/>
      <c r="G19" s="69" t="s">
        <v>660</v>
      </c>
      <c r="H19" s="71"/>
      <c r="I19" s="71"/>
      <c r="J19" s="70"/>
    </row>
    <row r="20" s="1" customFormat="1" ht="28.5" customHeight="1" spans="2:10">
      <c r="B20" s="64"/>
      <c r="C20" s="68"/>
      <c r="D20" s="72"/>
      <c r="E20" s="67" t="s">
        <v>705</v>
      </c>
      <c r="F20" s="67"/>
      <c r="G20" s="67" t="s">
        <v>703</v>
      </c>
      <c r="H20" s="67"/>
      <c r="I20" s="67"/>
      <c r="J20" s="67"/>
    </row>
    <row r="21" s="1" customFormat="1" ht="39.95" customHeight="1" spans="2:10">
      <c r="B21" s="64"/>
      <c r="C21" s="72"/>
      <c r="D21" s="66" t="s">
        <v>335</v>
      </c>
      <c r="E21" s="67" t="s">
        <v>704</v>
      </c>
      <c r="F21" s="67"/>
      <c r="G21" s="67" t="s">
        <v>706</v>
      </c>
      <c r="H21" s="67"/>
      <c r="I21" s="67"/>
      <c r="J21" s="67"/>
    </row>
    <row r="22" s="1" customFormat="1" ht="39.95" customHeight="1" spans="2:10">
      <c r="B22" s="64"/>
      <c r="C22" s="64" t="s">
        <v>344</v>
      </c>
      <c r="D22" s="67" t="s">
        <v>345</v>
      </c>
      <c r="E22" s="67" t="s">
        <v>707</v>
      </c>
      <c r="F22" s="67"/>
      <c r="G22" s="67" t="s">
        <v>708</v>
      </c>
      <c r="H22" s="67"/>
      <c r="I22" s="67"/>
      <c r="J22" s="67"/>
    </row>
    <row r="23" s="1" customFormat="1" ht="39.95" customHeight="1" spans="2:10">
      <c r="B23" s="64"/>
      <c r="C23" s="64"/>
      <c r="D23" s="67" t="s">
        <v>352</v>
      </c>
      <c r="E23" s="67" t="s">
        <v>707</v>
      </c>
      <c r="F23" s="67"/>
      <c r="G23" s="67" t="s">
        <v>709</v>
      </c>
      <c r="H23" s="67"/>
      <c r="I23" s="67"/>
      <c r="J23" s="67"/>
    </row>
    <row r="24" s="1" customFormat="1" ht="39.95" customHeight="1" spans="2:10">
      <c r="B24" s="64"/>
      <c r="C24" s="64"/>
      <c r="D24" s="67" t="s">
        <v>358</v>
      </c>
      <c r="E24" s="67" t="s">
        <v>707</v>
      </c>
      <c r="F24" s="67"/>
      <c r="G24" s="65" t="s">
        <v>710</v>
      </c>
      <c r="H24" s="65"/>
      <c r="I24" s="65"/>
      <c r="J24" s="65"/>
    </row>
    <row r="25" s="1" customFormat="1" ht="24.95" customHeight="1" spans="2:10">
      <c r="B25" s="64"/>
      <c r="C25" s="64" t="s">
        <v>361</v>
      </c>
      <c r="D25" s="67" t="s">
        <v>362</v>
      </c>
      <c r="E25" s="67" t="s">
        <v>711</v>
      </c>
      <c r="F25" s="67"/>
      <c r="G25" s="67" t="s">
        <v>415</v>
      </c>
      <c r="H25" s="67"/>
      <c r="I25" s="67"/>
      <c r="J25" s="67"/>
    </row>
  </sheetData>
  <mergeCells count="4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B6:B8"/>
    <mergeCell ref="B9:B10"/>
    <mergeCell ref="B11:B25"/>
    <mergeCell ref="C12:C21"/>
    <mergeCell ref="C22:C24"/>
    <mergeCell ref="D12:D14"/>
    <mergeCell ref="D15:D17"/>
    <mergeCell ref="D18:D20"/>
    <mergeCell ref="C9:J10"/>
  </mergeCells>
  <dataValidations count="1">
    <dataValidation type="list" allowBlank="1" showInputMessage="1" showErrorMessage="1" sqref="M4">
      <formula1>"正向指标,反向指标"</formula1>
    </dataValidation>
  </dataValidations>
  <pageMargins left="0.590277777777778" right="0.511805555555556" top="1" bottom="1" header="0.5" footer="0.5"/>
  <pageSetup paperSize="9" scale="7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workbookViewId="0">
      <selection activeCell="A15" sqref="$A15:$XFD15"/>
    </sheetView>
  </sheetViews>
  <sheetFormatPr defaultColWidth="9" defaultRowHeight="13.5"/>
  <cols>
    <col min="1" max="1" width="1.11666666666667" customWidth="1"/>
    <col min="2" max="2" width="13.25" style="1" customWidth="1"/>
    <col min="3" max="3" width="13.5" style="32" customWidth="1"/>
    <col min="4" max="4" width="17.625" style="1" customWidth="1"/>
    <col min="5" max="5" width="9.625" style="1" customWidth="1"/>
    <col min="6" max="7" width="12.625" style="1" customWidth="1"/>
    <col min="8" max="8" width="10.25" style="1" customWidth="1"/>
    <col min="9" max="9" width="10.5" style="1" customWidth="1"/>
    <col min="10" max="10" width="9.875" style="1" customWidth="1"/>
    <col min="11" max="11" width="6.83333333333333" style="1" customWidth="1"/>
    <col min="12" max="12" width="9.5" style="1" hidden="1" customWidth="1"/>
    <col min="13" max="13" width="10.2333333333333" style="1" customWidth="1"/>
    <col min="14" max="16384" width="9" style="1"/>
  </cols>
  <sheetData>
    <row r="1" s="1" customFormat="1" ht="18.95" customHeight="1" spans="2:10">
      <c r="B1" s="2"/>
      <c r="C1" s="32"/>
      <c r="J1" s="1" t="s">
        <v>712</v>
      </c>
    </row>
    <row r="2" s="1" customFormat="1" ht="24" customHeight="1" spans="2:13">
      <c r="B2" s="33" t="s">
        <v>299</v>
      </c>
      <c r="C2" s="34"/>
      <c r="D2" s="34"/>
      <c r="E2" s="34"/>
      <c r="F2" s="34"/>
      <c r="G2" s="34"/>
      <c r="H2" s="34"/>
      <c r="I2" s="34"/>
      <c r="J2" s="49"/>
      <c r="K2" s="55"/>
      <c r="L2" s="55"/>
      <c r="M2" s="55"/>
    </row>
    <row r="3" s="1" customFormat="1" ht="24.95" customHeight="1" spans="2:13">
      <c r="B3" s="35" t="s">
        <v>300</v>
      </c>
      <c r="C3" s="35"/>
      <c r="D3" s="35"/>
      <c r="E3" s="35"/>
      <c r="F3" s="35"/>
      <c r="G3" s="35"/>
      <c r="H3" s="35"/>
      <c r="I3" s="35"/>
      <c r="J3" s="35"/>
      <c r="K3" s="56"/>
      <c r="L3" s="56"/>
      <c r="M3" s="56"/>
    </row>
    <row r="4" s="1" customFormat="1" ht="24.95" customHeight="1" spans="2:13">
      <c r="B4" s="36" t="s">
        <v>301</v>
      </c>
      <c r="C4" s="37" t="s">
        <v>713</v>
      </c>
      <c r="D4" s="37"/>
      <c r="E4" s="37"/>
      <c r="F4" s="37"/>
      <c r="G4" s="37"/>
      <c r="H4" s="37"/>
      <c r="I4" s="37"/>
      <c r="J4" s="37"/>
      <c r="K4" s="75"/>
      <c r="L4" s="75"/>
      <c r="M4" s="75"/>
    </row>
    <row r="5" s="1" customFormat="1" ht="24.95" customHeight="1" spans="2:13">
      <c r="B5" s="36" t="s">
        <v>303</v>
      </c>
      <c r="C5" s="37" t="s">
        <v>76</v>
      </c>
      <c r="D5" s="37"/>
      <c r="E5" s="37"/>
      <c r="F5" s="37"/>
      <c r="G5" s="37"/>
      <c r="H5" s="37"/>
      <c r="I5" s="37"/>
      <c r="J5" s="37"/>
      <c r="K5" s="75"/>
      <c r="L5" s="75"/>
      <c r="M5" s="75"/>
    </row>
    <row r="6" s="1" customFormat="1" ht="24.95" customHeight="1" spans="2:13">
      <c r="B6" s="38" t="s">
        <v>304</v>
      </c>
      <c r="C6" s="39" t="s">
        <v>305</v>
      </c>
      <c r="D6" s="39"/>
      <c r="E6" s="39"/>
      <c r="F6" s="62">
        <v>0.5</v>
      </c>
      <c r="G6" s="62"/>
      <c r="H6" s="62"/>
      <c r="I6" s="62"/>
      <c r="J6" s="62"/>
      <c r="K6" s="75"/>
      <c r="L6" s="75"/>
      <c r="M6" s="75"/>
    </row>
    <row r="7" s="1" customFormat="1" ht="24.95" customHeight="1" spans="2:13">
      <c r="B7" s="41"/>
      <c r="C7" s="39" t="s">
        <v>306</v>
      </c>
      <c r="D7" s="39"/>
      <c r="E7" s="39"/>
      <c r="F7" s="62">
        <v>0.5</v>
      </c>
      <c r="G7" s="62"/>
      <c r="H7" s="62"/>
      <c r="I7" s="62"/>
      <c r="J7" s="62"/>
      <c r="K7" s="75"/>
      <c r="L7" s="75"/>
      <c r="M7" s="75"/>
    </row>
    <row r="8" s="1" customFormat="1" ht="24.95" customHeight="1" spans="2:13">
      <c r="B8" s="41"/>
      <c r="C8" s="39" t="s">
        <v>307</v>
      </c>
      <c r="D8" s="39"/>
      <c r="E8" s="39"/>
      <c r="F8" s="63">
        <v>0</v>
      </c>
      <c r="G8" s="63"/>
      <c r="H8" s="63"/>
      <c r="I8" s="63"/>
      <c r="J8" s="63"/>
      <c r="K8" s="75"/>
      <c r="L8" s="75"/>
      <c r="M8" s="75"/>
    </row>
    <row r="9" s="1" customFormat="1" ht="24.95" customHeight="1" spans="2:13">
      <c r="B9" s="38" t="s">
        <v>308</v>
      </c>
      <c r="C9" s="43" t="s">
        <v>714</v>
      </c>
      <c r="D9" s="43"/>
      <c r="E9" s="43"/>
      <c r="F9" s="43"/>
      <c r="G9" s="43"/>
      <c r="H9" s="43"/>
      <c r="I9" s="43"/>
      <c r="J9" s="43"/>
      <c r="K9" s="75"/>
      <c r="L9" s="75"/>
      <c r="M9" s="75"/>
    </row>
    <row r="10" s="1" customFormat="1" ht="24.95" customHeight="1" spans="2:13">
      <c r="B10" s="38"/>
      <c r="C10" s="43"/>
      <c r="D10" s="43"/>
      <c r="E10" s="43"/>
      <c r="F10" s="43"/>
      <c r="G10" s="43"/>
      <c r="H10" s="43"/>
      <c r="I10" s="43"/>
      <c r="J10" s="43"/>
      <c r="K10" s="75"/>
      <c r="L10" s="75"/>
      <c r="M10" s="75"/>
    </row>
    <row r="11" s="1" customFormat="1" ht="24.95" customHeight="1" spans="2:13">
      <c r="B11" s="64" t="s">
        <v>310</v>
      </c>
      <c r="C11" s="65" t="s">
        <v>311</v>
      </c>
      <c r="D11" s="65" t="s">
        <v>312</v>
      </c>
      <c r="E11" s="64" t="s">
        <v>313</v>
      </c>
      <c r="F11" s="64"/>
      <c r="G11" s="64" t="s">
        <v>314</v>
      </c>
      <c r="H11" s="64"/>
      <c r="I11" s="64"/>
      <c r="J11" s="64"/>
      <c r="K11" s="75"/>
      <c r="L11" s="75"/>
      <c r="M11" s="75"/>
    </row>
    <row r="12" s="1" customFormat="1" ht="24.95" customHeight="1" spans="2:13">
      <c r="B12" s="64"/>
      <c r="C12" s="64" t="s">
        <v>315</v>
      </c>
      <c r="D12" s="64" t="s">
        <v>316</v>
      </c>
      <c r="E12" s="67" t="s">
        <v>715</v>
      </c>
      <c r="F12" s="67"/>
      <c r="G12" s="67" t="s">
        <v>716</v>
      </c>
      <c r="H12" s="67"/>
      <c r="I12" s="67"/>
      <c r="J12" s="67"/>
      <c r="K12" s="75"/>
      <c r="L12" s="75"/>
      <c r="M12" s="75"/>
    </row>
    <row r="13" s="1" customFormat="1" ht="24.95" customHeight="1" spans="2:10">
      <c r="B13" s="64"/>
      <c r="C13" s="64"/>
      <c r="D13" s="64" t="s">
        <v>327</v>
      </c>
      <c r="E13" s="69" t="s">
        <v>717</v>
      </c>
      <c r="F13" s="70"/>
      <c r="G13" s="67" t="s">
        <v>718</v>
      </c>
      <c r="H13" s="67"/>
      <c r="I13" s="67"/>
      <c r="J13" s="67"/>
    </row>
    <row r="14" s="1" customFormat="1" ht="24.95" customHeight="1" spans="2:10">
      <c r="B14" s="64"/>
      <c r="C14" s="64"/>
      <c r="D14" s="64" t="s">
        <v>332</v>
      </c>
      <c r="E14" s="69" t="s">
        <v>719</v>
      </c>
      <c r="F14" s="70"/>
      <c r="G14" s="67" t="s">
        <v>660</v>
      </c>
      <c r="H14" s="67"/>
      <c r="I14" s="67"/>
      <c r="J14" s="67"/>
    </row>
    <row r="15" s="1" customFormat="1" ht="33" customHeight="1" spans="2:10">
      <c r="B15" s="64"/>
      <c r="C15" s="64"/>
      <c r="D15" s="64" t="s">
        <v>335</v>
      </c>
      <c r="E15" s="69" t="s">
        <v>715</v>
      </c>
      <c r="F15" s="70"/>
      <c r="G15" s="69" t="s">
        <v>720</v>
      </c>
      <c r="H15" s="71"/>
      <c r="I15" s="71"/>
      <c r="J15" s="70"/>
    </row>
    <row r="16" s="1" customFormat="1" ht="39.95" customHeight="1" spans="2:10">
      <c r="B16" s="64"/>
      <c r="C16" s="64" t="s">
        <v>344</v>
      </c>
      <c r="D16" s="67" t="s">
        <v>345</v>
      </c>
      <c r="E16" s="67" t="s">
        <v>714</v>
      </c>
      <c r="F16" s="67"/>
      <c r="G16" s="69" t="s">
        <v>721</v>
      </c>
      <c r="H16" s="71"/>
      <c r="I16" s="71"/>
      <c r="J16" s="70"/>
    </row>
    <row r="17" s="1" customFormat="1" ht="24.95" customHeight="1" spans="2:10">
      <c r="B17" s="64"/>
      <c r="C17" s="64"/>
      <c r="D17" s="67" t="s">
        <v>352</v>
      </c>
      <c r="E17" s="67" t="s">
        <v>714</v>
      </c>
      <c r="F17" s="67"/>
      <c r="G17" s="69" t="s">
        <v>722</v>
      </c>
      <c r="H17" s="71"/>
      <c r="I17" s="71"/>
      <c r="J17" s="70"/>
    </row>
    <row r="18" s="1" customFormat="1" ht="39.95" customHeight="1" spans="2:10">
      <c r="B18" s="64"/>
      <c r="C18" s="64"/>
      <c r="D18" s="67" t="s">
        <v>358</v>
      </c>
      <c r="E18" s="67" t="s">
        <v>714</v>
      </c>
      <c r="F18" s="67"/>
      <c r="G18" s="74" t="s">
        <v>723</v>
      </c>
      <c r="H18" s="74"/>
      <c r="I18" s="74"/>
      <c r="J18" s="74"/>
    </row>
    <row r="19" s="1" customFormat="1" ht="24.95" customHeight="1" spans="2:10">
      <c r="B19" s="64"/>
      <c r="C19" s="64" t="s">
        <v>361</v>
      </c>
      <c r="D19" s="67" t="s">
        <v>362</v>
      </c>
      <c r="E19" s="67" t="s">
        <v>711</v>
      </c>
      <c r="F19" s="67"/>
      <c r="G19" s="67" t="s">
        <v>412</v>
      </c>
      <c r="H19" s="67"/>
      <c r="I19" s="67"/>
      <c r="J19" s="67"/>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5"/>
    <mergeCell ref="C16:C18"/>
    <mergeCell ref="C9:J10"/>
  </mergeCells>
  <dataValidations count="1">
    <dataValidation type="list" allowBlank="1" showInputMessage="1" showErrorMessage="1" sqref="M4">
      <formula1>"正向指标,反向指标"</formula1>
    </dataValidation>
  </dataValidations>
  <pageMargins left="0.511805555555556" right="0.511805555555556" top="1" bottom="1" header="0.5" footer="0.5"/>
  <pageSetup paperSize="9" scale="83"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K21"/>
  <sheetViews>
    <sheetView topLeftCell="A4" workbookViewId="0">
      <selection activeCell="A17" sqref="$A17:$XFD17"/>
    </sheetView>
  </sheetViews>
  <sheetFormatPr defaultColWidth="9" defaultRowHeight="13.5"/>
  <cols>
    <col min="1" max="1" width="1.11666666666667" customWidth="1"/>
    <col min="2" max="2" width="13.25" style="1" customWidth="1"/>
    <col min="3" max="3" width="11.875" style="32" customWidth="1"/>
    <col min="4" max="4" width="17.125" style="1" customWidth="1"/>
    <col min="5" max="5" width="13.5" style="1" customWidth="1"/>
    <col min="6" max="6" width="14.625" style="1" customWidth="1"/>
    <col min="7" max="10" width="11.875" style="1" customWidth="1"/>
    <col min="11" max="11" width="3.25" style="1" customWidth="1"/>
    <col min="12" max="16382" width="9" style="1"/>
  </cols>
  <sheetData>
    <row r="1" s="1" customFormat="1" ht="18.95" customHeight="1" spans="2:10">
      <c r="B1" s="2"/>
      <c r="C1" s="32"/>
      <c r="J1" s="1" t="s">
        <v>724</v>
      </c>
    </row>
    <row r="2" s="1" customFormat="1" ht="24" customHeight="1" spans="2:11">
      <c r="B2" s="33" t="s">
        <v>299</v>
      </c>
      <c r="C2" s="34"/>
      <c r="D2" s="34"/>
      <c r="E2" s="34"/>
      <c r="F2" s="34"/>
      <c r="G2" s="34"/>
      <c r="H2" s="34"/>
      <c r="I2" s="34"/>
      <c r="J2" s="49"/>
      <c r="K2" s="55"/>
    </row>
    <row r="3" s="1" customFormat="1" ht="24.95" customHeight="1" spans="2:11">
      <c r="B3" s="35" t="s">
        <v>300</v>
      </c>
      <c r="C3" s="35"/>
      <c r="D3" s="35"/>
      <c r="E3" s="35"/>
      <c r="F3" s="35"/>
      <c r="G3" s="35"/>
      <c r="H3" s="35"/>
      <c r="I3" s="35"/>
      <c r="J3" s="35"/>
      <c r="K3" s="56"/>
    </row>
    <row r="4" s="1" customFormat="1" ht="24.95" customHeight="1" spans="2:11">
      <c r="B4" s="36" t="s">
        <v>301</v>
      </c>
      <c r="C4" s="37" t="s">
        <v>725</v>
      </c>
      <c r="D4" s="37"/>
      <c r="E4" s="37"/>
      <c r="F4" s="37"/>
      <c r="G4" s="37"/>
      <c r="H4" s="37"/>
      <c r="I4" s="37"/>
      <c r="J4" s="37"/>
      <c r="K4" s="75"/>
    </row>
    <row r="5" s="1" customFormat="1" ht="24.95" customHeight="1" spans="2:11">
      <c r="B5" s="36" t="s">
        <v>303</v>
      </c>
      <c r="C5" s="37" t="s">
        <v>76</v>
      </c>
      <c r="D5" s="37"/>
      <c r="E5" s="37"/>
      <c r="F5" s="37"/>
      <c r="G5" s="37"/>
      <c r="H5" s="37"/>
      <c r="I5" s="37"/>
      <c r="J5" s="37"/>
      <c r="K5" s="75"/>
    </row>
    <row r="6" s="1" customFormat="1" ht="24.95" customHeight="1" spans="2:11">
      <c r="B6" s="38" t="s">
        <v>304</v>
      </c>
      <c r="C6" s="39" t="s">
        <v>305</v>
      </c>
      <c r="D6" s="39"/>
      <c r="E6" s="39"/>
      <c r="F6" s="63">
        <v>3</v>
      </c>
      <c r="G6" s="63"/>
      <c r="H6" s="63"/>
      <c r="I6" s="63"/>
      <c r="J6" s="63"/>
      <c r="K6" s="75"/>
    </row>
    <row r="7" s="1" customFormat="1" ht="24.95" customHeight="1" spans="2:11">
      <c r="B7" s="41"/>
      <c r="C7" s="39" t="s">
        <v>306</v>
      </c>
      <c r="D7" s="39"/>
      <c r="E7" s="39"/>
      <c r="F7" s="63">
        <v>3</v>
      </c>
      <c r="G7" s="63"/>
      <c r="H7" s="63"/>
      <c r="I7" s="63"/>
      <c r="J7" s="63"/>
      <c r="K7" s="75"/>
    </row>
    <row r="8" s="1" customFormat="1" ht="24.95" customHeight="1" spans="2:11">
      <c r="B8" s="41"/>
      <c r="C8" s="39" t="s">
        <v>307</v>
      </c>
      <c r="D8" s="39"/>
      <c r="E8" s="39"/>
      <c r="F8" s="63">
        <v>0</v>
      </c>
      <c r="G8" s="63"/>
      <c r="H8" s="63"/>
      <c r="I8" s="63"/>
      <c r="J8" s="63"/>
      <c r="K8" s="75"/>
    </row>
    <row r="9" s="1" customFormat="1" ht="24.95" customHeight="1" spans="2:11">
      <c r="B9" s="38" t="s">
        <v>308</v>
      </c>
      <c r="C9" s="43" t="s">
        <v>726</v>
      </c>
      <c r="D9" s="43"/>
      <c r="E9" s="43"/>
      <c r="F9" s="43"/>
      <c r="G9" s="43"/>
      <c r="H9" s="43"/>
      <c r="I9" s="43"/>
      <c r="J9" s="43"/>
      <c r="K9" s="75"/>
    </row>
    <row r="10" s="1" customFormat="1" ht="24.95" customHeight="1" spans="2:11">
      <c r="B10" s="38"/>
      <c r="C10" s="43"/>
      <c r="D10" s="43"/>
      <c r="E10" s="43"/>
      <c r="F10" s="43"/>
      <c r="G10" s="43"/>
      <c r="H10" s="43"/>
      <c r="I10" s="43"/>
      <c r="J10" s="43"/>
      <c r="K10" s="75"/>
    </row>
    <row r="11" s="1" customFormat="1" ht="24.95" customHeight="1" spans="2:11">
      <c r="B11" s="64" t="s">
        <v>310</v>
      </c>
      <c r="C11" s="65" t="s">
        <v>311</v>
      </c>
      <c r="D11" s="65" t="s">
        <v>312</v>
      </c>
      <c r="E11" s="64" t="s">
        <v>313</v>
      </c>
      <c r="F11" s="64"/>
      <c r="G11" s="64" t="s">
        <v>314</v>
      </c>
      <c r="H11" s="64"/>
      <c r="I11" s="64"/>
      <c r="J11" s="64"/>
      <c r="K11" s="75"/>
    </row>
    <row r="12" s="1" customFormat="1" ht="35" customHeight="1" spans="2:11">
      <c r="B12" s="64"/>
      <c r="C12" s="64" t="s">
        <v>315</v>
      </c>
      <c r="D12" s="64" t="s">
        <v>316</v>
      </c>
      <c r="E12" s="69" t="s">
        <v>725</v>
      </c>
      <c r="F12" s="70"/>
      <c r="G12" s="67" t="s">
        <v>727</v>
      </c>
      <c r="H12" s="67"/>
      <c r="I12" s="67"/>
      <c r="J12" s="67"/>
      <c r="K12" s="75"/>
    </row>
    <row r="13" s="1" customFormat="1" ht="25.5" customHeight="1" spans="2:10">
      <c r="B13" s="64"/>
      <c r="C13" s="64"/>
      <c r="D13" s="64" t="s">
        <v>327</v>
      </c>
      <c r="E13" s="69" t="s">
        <v>728</v>
      </c>
      <c r="F13" s="70"/>
      <c r="G13" s="67" t="s">
        <v>729</v>
      </c>
      <c r="H13" s="67"/>
      <c r="I13" s="67"/>
      <c r="J13" s="67"/>
    </row>
    <row r="14" s="1" customFormat="1" ht="24.95" customHeight="1" spans="2:10">
      <c r="B14" s="64"/>
      <c r="C14" s="64"/>
      <c r="D14" s="64" t="s">
        <v>332</v>
      </c>
      <c r="E14" s="69" t="s">
        <v>730</v>
      </c>
      <c r="F14" s="70"/>
      <c r="G14" s="67" t="s">
        <v>660</v>
      </c>
      <c r="H14" s="67"/>
      <c r="I14" s="67"/>
      <c r="J14" s="67"/>
    </row>
    <row r="15" s="1" customFormat="1" ht="40" customHeight="1" spans="2:10">
      <c r="B15" s="64"/>
      <c r="C15" s="64"/>
      <c r="D15" s="66" t="s">
        <v>335</v>
      </c>
      <c r="E15" s="69" t="s">
        <v>725</v>
      </c>
      <c r="F15" s="70"/>
      <c r="G15" s="69" t="s">
        <v>731</v>
      </c>
      <c r="H15" s="71"/>
      <c r="I15" s="71"/>
      <c r="J15" s="70"/>
    </row>
    <row r="16" s="1" customFormat="1" ht="24.95" customHeight="1" spans="2:10">
      <c r="B16" s="64"/>
      <c r="C16" s="64"/>
      <c r="D16" s="68"/>
      <c r="E16" s="69" t="s">
        <v>732</v>
      </c>
      <c r="F16" s="70"/>
      <c r="G16" s="69" t="s">
        <v>733</v>
      </c>
      <c r="H16" s="71"/>
      <c r="I16" s="71"/>
      <c r="J16" s="70"/>
    </row>
    <row r="17" s="1" customFormat="1" ht="35" customHeight="1" spans="2:10">
      <c r="B17" s="64"/>
      <c r="C17" s="64"/>
      <c r="D17" s="72"/>
      <c r="E17" s="67" t="s">
        <v>734</v>
      </c>
      <c r="F17" s="67"/>
      <c r="G17" s="67" t="s">
        <v>735</v>
      </c>
      <c r="H17" s="67"/>
      <c r="I17" s="67"/>
      <c r="J17" s="67"/>
    </row>
    <row r="18" s="1" customFormat="1" ht="39" customHeight="1" spans="2:10">
      <c r="B18" s="64"/>
      <c r="C18" s="64" t="s">
        <v>344</v>
      </c>
      <c r="D18" s="67" t="s">
        <v>345</v>
      </c>
      <c r="E18" s="67" t="s">
        <v>736</v>
      </c>
      <c r="F18" s="67"/>
      <c r="G18" s="67" t="s">
        <v>737</v>
      </c>
      <c r="H18" s="67"/>
      <c r="I18" s="67"/>
      <c r="J18" s="67"/>
    </row>
    <row r="19" s="1" customFormat="1" ht="39.95" customHeight="1" spans="2:10">
      <c r="B19" s="64"/>
      <c r="C19" s="64"/>
      <c r="D19" s="67" t="s">
        <v>352</v>
      </c>
      <c r="E19" s="67" t="s">
        <v>736</v>
      </c>
      <c r="F19" s="67"/>
      <c r="G19" s="67" t="s">
        <v>738</v>
      </c>
      <c r="H19" s="67"/>
      <c r="I19" s="67"/>
      <c r="J19" s="67"/>
    </row>
    <row r="20" s="1" customFormat="1" ht="36" customHeight="1" spans="2:10">
      <c r="B20" s="64"/>
      <c r="C20" s="64"/>
      <c r="D20" s="67" t="s">
        <v>358</v>
      </c>
      <c r="E20" s="67" t="s">
        <v>725</v>
      </c>
      <c r="F20" s="67"/>
      <c r="G20" s="67" t="s">
        <v>739</v>
      </c>
      <c r="H20" s="67"/>
      <c r="I20" s="67"/>
      <c r="J20" s="67"/>
    </row>
    <row r="21" s="1" customFormat="1" ht="30" customHeight="1" spans="2:10">
      <c r="B21" s="64"/>
      <c r="C21" s="64" t="s">
        <v>361</v>
      </c>
      <c r="D21" s="67" t="s">
        <v>362</v>
      </c>
      <c r="E21" s="67" t="s">
        <v>740</v>
      </c>
      <c r="F21" s="67"/>
      <c r="G21" s="67" t="s">
        <v>415</v>
      </c>
      <c r="H21" s="67"/>
      <c r="I21" s="67"/>
      <c r="J21" s="67"/>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5:D17"/>
    <mergeCell ref="C9:J10"/>
  </mergeCells>
  <pageMargins left="0.590277777777778" right="0.590277777777778" top="1" bottom="1" header="0.5" footer="0.5"/>
  <pageSetup paperSize="9" scale="75"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M20"/>
  <sheetViews>
    <sheetView workbookViewId="0">
      <selection activeCell="A17" sqref="$A17:$XFD17"/>
    </sheetView>
  </sheetViews>
  <sheetFormatPr defaultColWidth="9" defaultRowHeight="13.5"/>
  <cols>
    <col min="1" max="1" width="1.11666666666667" customWidth="1"/>
    <col min="2" max="2" width="13.25" style="1" customWidth="1"/>
    <col min="3" max="3" width="12.75" style="32" customWidth="1"/>
    <col min="4" max="4" width="19.75" style="1" customWidth="1"/>
    <col min="5" max="5" width="16.25" style="1" customWidth="1"/>
    <col min="6" max="6" width="11.875" style="1" customWidth="1"/>
    <col min="7" max="7" width="16.125" style="1" customWidth="1"/>
    <col min="8" max="8" width="10.25" style="1" customWidth="1"/>
    <col min="9" max="9" width="10.5" style="1" customWidth="1"/>
    <col min="10" max="10" width="9.875" style="1" customWidth="1"/>
    <col min="11" max="11" width="2.375" style="1" customWidth="1"/>
    <col min="12" max="12" width="9.5" style="1" hidden="1" customWidth="1"/>
    <col min="13" max="13" width="0.625" style="1" customWidth="1"/>
    <col min="14" max="16384" width="9" style="1"/>
  </cols>
  <sheetData>
    <row r="1" s="1" customFormat="1" ht="18.95" customHeight="1" spans="2:10">
      <c r="B1" s="2"/>
      <c r="C1" s="32"/>
      <c r="J1" s="1" t="s">
        <v>741</v>
      </c>
    </row>
    <row r="2" s="1" customFormat="1" ht="24" customHeight="1" spans="2:13">
      <c r="B2" s="33" t="s">
        <v>299</v>
      </c>
      <c r="C2" s="34"/>
      <c r="D2" s="34"/>
      <c r="E2" s="34"/>
      <c r="F2" s="34"/>
      <c r="G2" s="34"/>
      <c r="H2" s="34"/>
      <c r="I2" s="34"/>
      <c r="J2" s="49"/>
      <c r="K2" s="55"/>
      <c r="L2" s="55"/>
      <c r="M2" s="55"/>
    </row>
    <row r="3" s="1" customFormat="1" ht="24.95" customHeight="1" spans="2:13">
      <c r="B3" s="35" t="s">
        <v>300</v>
      </c>
      <c r="C3" s="35"/>
      <c r="D3" s="35"/>
      <c r="E3" s="35"/>
      <c r="F3" s="35"/>
      <c r="G3" s="35"/>
      <c r="H3" s="35"/>
      <c r="I3" s="35"/>
      <c r="J3" s="35"/>
      <c r="K3" s="56"/>
      <c r="L3" s="56"/>
      <c r="M3" s="56"/>
    </row>
    <row r="4" s="1" customFormat="1" ht="24.95" customHeight="1" spans="2:13">
      <c r="B4" s="36" t="s">
        <v>301</v>
      </c>
      <c r="C4" s="37" t="s">
        <v>742</v>
      </c>
      <c r="D4" s="37"/>
      <c r="E4" s="37"/>
      <c r="F4" s="37"/>
      <c r="G4" s="37"/>
      <c r="H4" s="37"/>
      <c r="I4" s="37"/>
      <c r="J4" s="37"/>
      <c r="K4" s="75"/>
      <c r="L4" s="75"/>
      <c r="M4" s="75"/>
    </row>
    <row r="5" s="1" customFormat="1" ht="24.95" customHeight="1" spans="2:13">
      <c r="B5" s="36" t="s">
        <v>303</v>
      </c>
      <c r="C5" s="37" t="s">
        <v>76</v>
      </c>
      <c r="D5" s="37"/>
      <c r="E5" s="37"/>
      <c r="F5" s="37"/>
      <c r="G5" s="37"/>
      <c r="H5" s="37"/>
      <c r="I5" s="37"/>
      <c r="J5" s="37"/>
      <c r="K5" s="75"/>
      <c r="L5" s="75"/>
      <c r="M5" s="75"/>
    </row>
    <row r="6" s="1" customFormat="1" ht="24.95" customHeight="1" spans="2:13">
      <c r="B6" s="38" t="s">
        <v>304</v>
      </c>
      <c r="C6" s="39" t="s">
        <v>305</v>
      </c>
      <c r="D6" s="39"/>
      <c r="E6" s="39"/>
      <c r="F6" s="63">
        <v>2</v>
      </c>
      <c r="G6" s="63"/>
      <c r="H6" s="63"/>
      <c r="I6" s="63"/>
      <c r="J6" s="63"/>
      <c r="K6" s="75"/>
      <c r="L6" s="75"/>
      <c r="M6" s="75"/>
    </row>
    <row r="7" s="1" customFormat="1" ht="24.95" customHeight="1" spans="2:13">
      <c r="B7" s="41"/>
      <c r="C7" s="39" t="s">
        <v>306</v>
      </c>
      <c r="D7" s="39"/>
      <c r="E7" s="39"/>
      <c r="F7" s="63">
        <v>2</v>
      </c>
      <c r="G7" s="63"/>
      <c r="H7" s="63"/>
      <c r="I7" s="63"/>
      <c r="J7" s="63"/>
      <c r="K7" s="75"/>
      <c r="L7" s="75"/>
      <c r="M7" s="75"/>
    </row>
    <row r="8" s="1" customFormat="1" ht="24.95" customHeight="1" spans="2:13">
      <c r="B8" s="41"/>
      <c r="C8" s="39" t="s">
        <v>307</v>
      </c>
      <c r="D8" s="39"/>
      <c r="E8" s="39"/>
      <c r="F8" s="63">
        <v>0</v>
      </c>
      <c r="G8" s="63"/>
      <c r="H8" s="63"/>
      <c r="I8" s="63"/>
      <c r="J8" s="63"/>
      <c r="K8" s="75"/>
      <c r="L8" s="75"/>
      <c r="M8" s="75"/>
    </row>
    <row r="9" s="1" customFormat="1" ht="24.95" customHeight="1" spans="2:13">
      <c r="B9" s="38" t="s">
        <v>308</v>
      </c>
      <c r="C9" s="43" t="s">
        <v>743</v>
      </c>
      <c r="D9" s="43"/>
      <c r="E9" s="43"/>
      <c r="F9" s="43"/>
      <c r="G9" s="43"/>
      <c r="H9" s="43"/>
      <c r="I9" s="43"/>
      <c r="J9" s="43"/>
      <c r="K9" s="75"/>
      <c r="L9" s="75"/>
      <c r="M9" s="75"/>
    </row>
    <row r="10" s="1" customFormat="1" ht="24.95" customHeight="1" spans="2:13">
      <c r="B10" s="38"/>
      <c r="C10" s="43"/>
      <c r="D10" s="43"/>
      <c r="E10" s="43"/>
      <c r="F10" s="43"/>
      <c r="G10" s="43"/>
      <c r="H10" s="43"/>
      <c r="I10" s="43"/>
      <c r="J10" s="43"/>
      <c r="K10" s="75"/>
      <c r="L10" s="75"/>
      <c r="M10" s="75"/>
    </row>
    <row r="11" s="1" customFormat="1" ht="24.95" customHeight="1" spans="2:13">
      <c r="B11" s="64" t="s">
        <v>310</v>
      </c>
      <c r="C11" s="65" t="s">
        <v>311</v>
      </c>
      <c r="D11" s="65" t="s">
        <v>312</v>
      </c>
      <c r="E11" s="64" t="s">
        <v>313</v>
      </c>
      <c r="F11" s="64"/>
      <c r="G11" s="64" t="s">
        <v>314</v>
      </c>
      <c r="H11" s="64"/>
      <c r="I11" s="64"/>
      <c r="J11" s="64"/>
      <c r="K11" s="75"/>
      <c r="L11" s="75"/>
      <c r="M11" s="75"/>
    </row>
    <row r="12" s="1" customFormat="1" ht="24.95" customHeight="1" spans="2:13">
      <c r="B12" s="64"/>
      <c r="C12" s="64" t="s">
        <v>315</v>
      </c>
      <c r="D12" s="64" t="s">
        <v>316</v>
      </c>
      <c r="E12" s="67" t="s">
        <v>742</v>
      </c>
      <c r="F12" s="67"/>
      <c r="G12" s="67" t="s">
        <v>744</v>
      </c>
      <c r="H12" s="67"/>
      <c r="I12" s="67"/>
      <c r="J12" s="67"/>
      <c r="K12" s="75"/>
      <c r="L12" s="75"/>
      <c r="M12" s="75"/>
    </row>
    <row r="13" s="1" customFormat="1" ht="31" customHeight="1" spans="2:10">
      <c r="B13" s="64"/>
      <c r="C13" s="64"/>
      <c r="D13" s="64" t="s">
        <v>327</v>
      </c>
      <c r="E13" s="67" t="s">
        <v>745</v>
      </c>
      <c r="F13" s="67"/>
      <c r="G13" s="67" t="s">
        <v>746</v>
      </c>
      <c r="H13" s="67"/>
      <c r="I13" s="67"/>
      <c r="J13" s="67"/>
    </row>
    <row r="14" s="1" customFormat="1" ht="24.95" customHeight="1" spans="2:10">
      <c r="B14" s="64"/>
      <c r="C14" s="64"/>
      <c r="D14" s="64" t="s">
        <v>332</v>
      </c>
      <c r="E14" s="67" t="s">
        <v>742</v>
      </c>
      <c r="F14" s="67"/>
      <c r="G14" s="67" t="s">
        <v>660</v>
      </c>
      <c r="H14" s="67"/>
      <c r="I14" s="67"/>
      <c r="J14" s="67"/>
    </row>
    <row r="15" s="1" customFormat="1" ht="24.95" customHeight="1" spans="2:10">
      <c r="B15" s="64"/>
      <c r="C15" s="64"/>
      <c r="D15" s="66" t="s">
        <v>335</v>
      </c>
      <c r="E15" s="67" t="s">
        <v>742</v>
      </c>
      <c r="F15" s="67"/>
      <c r="G15" s="67" t="s">
        <v>747</v>
      </c>
      <c r="H15" s="67"/>
      <c r="I15" s="67"/>
      <c r="J15" s="67"/>
    </row>
    <row r="16" s="1" customFormat="1" ht="42" customHeight="1" spans="2:10">
      <c r="B16" s="64"/>
      <c r="C16" s="64"/>
      <c r="D16" s="72"/>
      <c r="E16" s="67" t="s">
        <v>748</v>
      </c>
      <c r="F16" s="67"/>
      <c r="G16" s="67" t="s">
        <v>749</v>
      </c>
      <c r="H16" s="67"/>
      <c r="I16" s="67"/>
      <c r="J16" s="67"/>
    </row>
    <row r="17" s="1" customFormat="1" ht="33" customHeight="1" spans="2:10">
      <c r="B17" s="64"/>
      <c r="C17" s="64" t="s">
        <v>344</v>
      </c>
      <c r="D17" s="67" t="s">
        <v>345</v>
      </c>
      <c r="E17" s="67" t="s">
        <v>745</v>
      </c>
      <c r="F17" s="67"/>
      <c r="G17" s="67" t="s">
        <v>750</v>
      </c>
      <c r="H17" s="67"/>
      <c r="I17" s="67"/>
      <c r="J17" s="67"/>
    </row>
    <row r="18" s="1" customFormat="1" ht="24.95" customHeight="1" spans="2:10">
      <c r="B18" s="64"/>
      <c r="C18" s="64"/>
      <c r="D18" s="67" t="s">
        <v>352</v>
      </c>
      <c r="E18" s="67" t="s">
        <v>745</v>
      </c>
      <c r="F18" s="67"/>
      <c r="G18" s="67" t="s">
        <v>751</v>
      </c>
      <c r="H18" s="67"/>
      <c r="I18" s="67"/>
      <c r="J18" s="67"/>
    </row>
    <row r="19" s="1" customFormat="1" ht="24.95" customHeight="1" spans="2:10">
      <c r="B19" s="64"/>
      <c r="C19" s="64"/>
      <c r="D19" s="67" t="s">
        <v>358</v>
      </c>
      <c r="E19" s="67" t="s">
        <v>745</v>
      </c>
      <c r="F19" s="67"/>
      <c r="G19" s="67" t="s">
        <v>752</v>
      </c>
      <c r="H19" s="67"/>
      <c r="I19" s="67"/>
      <c r="J19" s="67"/>
    </row>
    <row r="20" s="1" customFormat="1" ht="24.95" customHeight="1" spans="2:10">
      <c r="B20" s="64"/>
      <c r="C20" s="64" t="s">
        <v>361</v>
      </c>
      <c r="D20" s="67" t="s">
        <v>362</v>
      </c>
      <c r="E20" s="67" t="s">
        <v>753</v>
      </c>
      <c r="F20" s="67"/>
      <c r="G20" s="67" t="s">
        <v>415</v>
      </c>
      <c r="H20" s="67"/>
      <c r="I20" s="67"/>
      <c r="J20" s="67"/>
    </row>
  </sheetData>
  <mergeCells count="3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6"/>
    <mergeCell ref="C17:C19"/>
    <mergeCell ref="D15:D16"/>
    <mergeCell ref="C9:J10"/>
  </mergeCells>
  <dataValidations count="1">
    <dataValidation type="list" allowBlank="1" showInputMessage="1" showErrorMessage="1" sqref="M4">
      <formula1>"正向指标,反向指标"</formula1>
    </dataValidation>
  </dataValidations>
  <pageMargins left="0.629861111111111" right="0.590277777777778" top="1" bottom="1" header="0.5" footer="0.5"/>
  <pageSetup paperSize="9" scale="73"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21"/>
  <sheetViews>
    <sheetView topLeftCell="A4" workbookViewId="0">
      <selection activeCell="G1" sqref="G$1:G$1048576"/>
    </sheetView>
  </sheetViews>
  <sheetFormatPr defaultColWidth="9" defaultRowHeight="13.5"/>
  <cols>
    <col min="1" max="1" width="1.11666666666667" customWidth="1"/>
    <col min="2" max="2" width="13.25" style="1" customWidth="1"/>
    <col min="3" max="3" width="13.5" style="32" customWidth="1"/>
    <col min="4" max="4" width="16.5" style="1" customWidth="1"/>
    <col min="5" max="6" width="12.625" style="1" customWidth="1"/>
    <col min="7" max="7" width="14" style="1" customWidth="1"/>
    <col min="8" max="8" width="12.75" style="1" customWidth="1"/>
    <col min="9" max="9" width="12.625" style="1" customWidth="1"/>
    <col min="10" max="10" width="12.375" style="1" customWidth="1"/>
    <col min="11" max="11" width="9.625" style="1" customWidth="1"/>
    <col min="12" max="12" width="9.5" style="1" customWidth="1"/>
    <col min="13" max="13" width="9.75" style="1" customWidth="1"/>
    <col min="14" max="16384" width="9" style="1"/>
  </cols>
  <sheetData>
    <row r="1" s="1" customFormat="1" ht="18.95" customHeight="1" spans="2:10">
      <c r="B1" s="2"/>
      <c r="C1" s="32"/>
      <c r="J1" s="1" t="s">
        <v>754</v>
      </c>
    </row>
    <row r="2" s="1" customFormat="1" ht="24" customHeight="1" spans="2:13">
      <c r="B2" s="33" t="s">
        <v>299</v>
      </c>
      <c r="C2" s="34"/>
      <c r="D2" s="34"/>
      <c r="E2" s="34"/>
      <c r="F2" s="34"/>
      <c r="G2" s="34"/>
      <c r="H2" s="34"/>
      <c r="I2" s="34"/>
      <c r="J2" s="49"/>
      <c r="K2" s="55"/>
      <c r="L2" s="55"/>
      <c r="M2" s="55"/>
    </row>
    <row r="3" s="1" customFormat="1" ht="24.95" customHeight="1" spans="2:13">
      <c r="B3" s="35" t="s">
        <v>300</v>
      </c>
      <c r="C3" s="35"/>
      <c r="D3" s="35"/>
      <c r="E3" s="35"/>
      <c r="F3" s="35"/>
      <c r="G3" s="35"/>
      <c r="H3" s="35"/>
      <c r="I3" s="35"/>
      <c r="J3" s="35"/>
      <c r="K3" s="56"/>
      <c r="L3" s="56"/>
      <c r="M3" s="56"/>
    </row>
    <row r="4" s="1" customFormat="1" ht="24.95" customHeight="1" spans="2:13">
      <c r="B4" s="36" t="s">
        <v>301</v>
      </c>
      <c r="C4" s="37" t="s">
        <v>755</v>
      </c>
      <c r="D4" s="37"/>
      <c r="E4" s="37"/>
      <c r="F4" s="37"/>
      <c r="G4" s="37"/>
      <c r="H4" s="37"/>
      <c r="I4" s="37"/>
      <c r="J4" s="37"/>
      <c r="K4" s="75"/>
      <c r="L4" s="75"/>
      <c r="M4" s="75"/>
    </row>
    <row r="5" s="1" customFormat="1" ht="24.95" customHeight="1" spans="2:13">
      <c r="B5" s="36" t="s">
        <v>303</v>
      </c>
      <c r="C5" s="37" t="s">
        <v>76</v>
      </c>
      <c r="D5" s="37"/>
      <c r="E5" s="37"/>
      <c r="F5" s="37"/>
      <c r="G5" s="37"/>
      <c r="H5" s="37"/>
      <c r="I5" s="37"/>
      <c r="J5" s="37"/>
      <c r="K5" s="75"/>
      <c r="L5" s="75"/>
      <c r="M5" s="75"/>
    </row>
    <row r="6" s="1" customFormat="1" ht="24.95" customHeight="1" spans="2:13">
      <c r="B6" s="38" t="s">
        <v>304</v>
      </c>
      <c r="C6" s="39" t="s">
        <v>305</v>
      </c>
      <c r="D6" s="39"/>
      <c r="E6" s="39"/>
      <c r="F6" s="62">
        <v>0.5</v>
      </c>
      <c r="G6" s="62"/>
      <c r="H6" s="62"/>
      <c r="I6" s="62"/>
      <c r="J6" s="62"/>
      <c r="K6" s="75"/>
      <c r="L6" s="75"/>
      <c r="M6" s="75"/>
    </row>
    <row r="7" s="1" customFormat="1" ht="24.95" customHeight="1" spans="2:13">
      <c r="B7" s="41"/>
      <c r="C7" s="39" t="s">
        <v>306</v>
      </c>
      <c r="D7" s="39"/>
      <c r="E7" s="39"/>
      <c r="F7" s="62">
        <v>0.5</v>
      </c>
      <c r="G7" s="62"/>
      <c r="H7" s="62"/>
      <c r="I7" s="62"/>
      <c r="J7" s="62"/>
      <c r="K7" s="75"/>
      <c r="L7" s="75"/>
      <c r="M7" s="75"/>
    </row>
    <row r="8" s="1" customFormat="1" ht="24.95" customHeight="1" spans="2:13">
      <c r="B8" s="41"/>
      <c r="C8" s="39" t="s">
        <v>307</v>
      </c>
      <c r="D8" s="39"/>
      <c r="E8" s="39"/>
      <c r="F8" s="63">
        <v>0</v>
      </c>
      <c r="G8" s="63"/>
      <c r="H8" s="63"/>
      <c r="I8" s="63"/>
      <c r="J8" s="63"/>
      <c r="K8" s="75"/>
      <c r="L8" s="75"/>
      <c r="M8" s="75"/>
    </row>
    <row r="9" s="1" customFormat="1" ht="24.95" customHeight="1" spans="2:13">
      <c r="B9" s="38" t="s">
        <v>308</v>
      </c>
      <c r="C9" s="43" t="s">
        <v>756</v>
      </c>
      <c r="D9" s="43"/>
      <c r="E9" s="43"/>
      <c r="F9" s="43"/>
      <c r="G9" s="43"/>
      <c r="H9" s="43"/>
      <c r="I9" s="43"/>
      <c r="J9" s="43"/>
      <c r="K9" s="75"/>
      <c r="L9" s="75"/>
      <c r="M9" s="75"/>
    </row>
    <row r="10" s="1" customFormat="1" ht="24.95" customHeight="1" spans="2:13">
      <c r="B10" s="38"/>
      <c r="C10" s="43"/>
      <c r="D10" s="43"/>
      <c r="E10" s="43"/>
      <c r="F10" s="43"/>
      <c r="G10" s="43"/>
      <c r="H10" s="43"/>
      <c r="I10" s="43"/>
      <c r="J10" s="43"/>
      <c r="K10" s="75"/>
      <c r="L10" s="75"/>
      <c r="M10" s="75"/>
    </row>
    <row r="11" s="1" customFormat="1" ht="24.95" customHeight="1" spans="2:13">
      <c r="B11" s="64" t="s">
        <v>310</v>
      </c>
      <c r="C11" s="65" t="s">
        <v>311</v>
      </c>
      <c r="D11" s="65" t="s">
        <v>312</v>
      </c>
      <c r="E11" s="64" t="s">
        <v>313</v>
      </c>
      <c r="F11" s="64"/>
      <c r="G11" s="64" t="s">
        <v>314</v>
      </c>
      <c r="H11" s="64"/>
      <c r="I11" s="64"/>
      <c r="J11" s="64"/>
      <c r="K11" s="75"/>
      <c r="L11" s="75"/>
      <c r="M11" s="75"/>
    </row>
    <row r="12" s="1" customFormat="1" ht="39.95" customHeight="1" spans="2:13">
      <c r="B12" s="64"/>
      <c r="C12" s="64" t="s">
        <v>315</v>
      </c>
      <c r="D12" s="66" t="s">
        <v>316</v>
      </c>
      <c r="E12" s="67" t="s">
        <v>757</v>
      </c>
      <c r="F12" s="67"/>
      <c r="G12" s="67" t="s">
        <v>758</v>
      </c>
      <c r="H12" s="67"/>
      <c r="I12" s="67"/>
      <c r="J12" s="67"/>
      <c r="K12" s="75"/>
      <c r="L12" s="75"/>
      <c r="M12" s="75"/>
    </row>
    <row r="13" s="1" customFormat="1" ht="39.95" customHeight="1" spans="2:10">
      <c r="B13" s="64"/>
      <c r="C13" s="64"/>
      <c r="D13" s="66" t="s">
        <v>327</v>
      </c>
      <c r="E13" s="67" t="s">
        <v>759</v>
      </c>
      <c r="F13" s="67"/>
      <c r="G13" s="67" t="s">
        <v>760</v>
      </c>
      <c r="H13" s="67"/>
      <c r="I13" s="67"/>
      <c r="J13" s="67"/>
    </row>
    <row r="14" s="1" customFormat="1" ht="24.75" customHeight="1" spans="2:10">
      <c r="B14" s="64"/>
      <c r="C14" s="64"/>
      <c r="D14" s="68"/>
      <c r="E14" s="69" t="s">
        <v>761</v>
      </c>
      <c r="F14" s="70"/>
      <c r="G14" s="69" t="s">
        <v>762</v>
      </c>
      <c r="H14" s="71"/>
      <c r="I14" s="71"/>
      <c r="J14" s="70"/>
    </row>
    <row r="15" s="1" customFormat="1" ht="24.95" customHeight="1" spans="2:10">
      <c r="B15" s="64"/>
      <c r="C15" s="64"/>
      <c r="D15" s="72"/>
      <c r="E15" s="67" t="s">
        <v>763</v>
      </c>
      <c r="F15" s="67"/>
      <c r="G15" s="67" t="s">
        <v>764</v>
      </c>
      <c r="H15" s="67"/>
      <c r="I15" s="67"/>
      <c r="J15" s="67"/>
    </row>
    <row r="16" s="1" customFormat="1" ht="31.5" customHeight="1" spans="2:10">
      <c r="B16" s="64"/>
      <c r="C16" s="64"/>
      <c r="D16" s="64" t="s">
        <v>332</v>
      </c>
      <c r="E16" s="67" t="s">
        <v>765</v>
      </c>
      <c r="F16" s="67"/>
      <c r="G16" s="67" t="s">
        <v>660</v>
      </c>
      <c r="H16" s="67"/>
      <c r="I16" s="67"/>
      <c r="J16" s="67"/>
    </row>
    <row r="17" s="1" customFormat="1" ht="36" customHeight="1" spans="2:10">
      <c r="B17" s="64"/>
      <c r="C17" s="64"/>
      <c r="D17" s="66" t="s">
        <v>335</v>
      </c>
      <c r="E17" s="67" t="s">
        <v>766</v>
      </c>
      <c r="F17" s="67"/>
      <c r="G17" s="67" t="s">
        <v>767</v>
      </c>
      <c r="H17" s="67"/>
      <c r="I17" s="67"/>
      <c r="J17" s="67"/>
    </row>
    <row r="18" s="1" customFormat="1" ht="36" customHeight="1" spans="2:10">
      <c r="B18" s="64"/>
      <c r="C18" s="64" t="s">
        <v>344</v>
      </c>
      <c r="D18" s="67" t="s">
        <v>345</v>
      </c>
      <c r="E18" s="67" t="s">
        <v>768</v>
      </c>
      <c r="F18" s="67"/>
      <c r="G18" s="67" t="s">
        <v>769</v>
      </c>
      <c r="H18" s="67"/>
      <c r="I18" s="67"/>
      <c r="J18" s="67"/>
    </row>
    <row r="19" s="1" customFormat="1" ht="36" customHeight="1" spans="2:10">
      <c r="B19" s="64"/>
      <c r="C19" s="64"/>
      <c r="D19" s="67" t="s">
        <v>352</v>
      </c>
      <c r="E19" s="67" t="s">
        <v>768</v>
      </c>
      <c r="F19" s="67"/>
      <c r="G19" s="67" t="s">
        <v>770</v>
      </c>
      <c r="H19" s="67"/>
      <c r="I19" s="67"/>
      <c r="J19" s="67"/>
    </row>
    <row r="20" s="1" customFormat="1" ht="36" customHeight="1" spans="2:10">
      <c r="B20" s="64"/>
      <c r="C20" s="64"/>
      <c r="D20" s="67" t="s">
        <v>358</v>
      </c>
      <c r="E20" s="73" t="s">
        <v>768</v>
      </c>
      <c r="F20" s="73"/>
      <c r="G20" s="74" t="s">
        <v>771</v>
      </c>
      <c r="H20" s="74"/>
      <c r="I20" s="74"/>
      <c r="J20" s="74"/>
    </row>
    <row r="21" s="1" customFormat="1" ht="36" customHeight="1" spans="2:10">
      <c r="B21" s="64"/>
      <c r="C21" s="64" t="s">
        <v>361</v>
      </c>
      <c r="D21" s="67" t="s">
        <v>362</v>
      </c>
      <c r="E21" s="67" t="s">
        <v>653</v>
      </c>
      <c r="F21" s="67"/>
      <c r="G21" s="67" t="s">
        <v>412</v>
      </c>
      <c r="H21" s="67"/>
      <c r="I21" s="67"/>
      <c r="J21" s="67"/>
    </row>
  </sheetData>
  <mergeCells count="3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7"/>
    <mergeCell ref="C18:C20"/>
    <mergeCell ref="D13:D15"/>
    <mergeCell ref="C9:J10"/>
  </mergeCells>
  <dataValidations count="1">
    <dataValidation type="list" allowBlank="1" showInputMessage="1" showErrorMessage="1" sqref="M4">
      <formula1>"正向指标,反向指标"</formula1>
    </dataValidation>
  </dataValidations>
  <pageMargins left="0.472222222222222" right="0.314583333333333" top="1" bottom="1" header="0.5" footer="0.5"/>
  <pageSetup paperSize="9" scale="7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F6" sqref="F6:J8"/>
    </sheetView>
  </sheetViews>
  <sheetFormatPr defaultColWidth="9" defaultRowHeight="13.5"/>
  <cols>
    <col min="1" max="1" width="1.11666666666667" style="1" customWidth="1"/>
    <col min="2" max="2" width="12.5583333333333" style="1" customWidth="1"/>
    <col min="3" max="3" width="11.625" style="32" customWidth="1"/>
    <col min="4" max="4" width="9" style="1"/>
    <col min="5" max="5" width="10.25" style="1" customWidth="1"/>
    <col min="6" max="6" width="12.6333333333333" style="1" customWidth="1"/>
    <col min="7" max="7" width="17.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32" width="9" style="1"/>
    <col min="33" max="16384" width="1.875" style="1"/>
  </cols>
  <sheetData>
    <row r="1" s="1" customFormat="1" ht="19" customHeight="1" spans="2:10">
      <c r="B1" s="2"/>
      <c r="C1" s="32"/>
      <c r="J1" s="1" t="s">
        <v>772</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773</v>
      </c>
      <c r="D4" s="37"/>
      <c r="E4" s="37"/>
      <c r="F4" s="37"/>
      <c r="G4" s="37"/>
      <c r="H4" s="37"/>
      <c r="I4" s="37"/>
      <c r="J4" s="37"/>
      <c r="K4" s="57"/>
      <c r="L4" s="57"/>
      <c r="M4" s="57"/>
    </row>
    <row r="5" s="1" customFormat="1" ht="25" customHeight="1" spans="2:13">
      <c r="B5" s="36" t="s">
        <v>303</v>
      </c>
      <c r="C5" s="37" t="s">
        <v>77</v>
      </c>
      <c r="D5" s="37"/>
      <c r="E5" s="37"/>
      <c r="F5" s="37"/>
      <c r="G5" s="37"/>
      <c r="H5" s="37"/>
      <c r="I5" s="37"/>
      <c r="J5" s="37"/>
      <c r="K5" s="57"/>
      <c r="L5" s="57"/>
      <c r="M5" s="57"/>
    </row>
    <row r="6" s="1" customFormat="1" ht="25" customHeight="1" spans="2:13">
      <c r="B6" s="38" t="s">
        <v>304</v>
      </c>
      <c r="C6" s="39" t="s">
        <v>305</v>
      </c>
      <c r="D6" s="39"/>
      <c r="E6" s="39"/>
      <c r="F6" s="50">
        <v>51.6</v>
      </c>
      <c r="G6" s="50"/>
      <c r="H6" s="50"/>
      <c r="I6" s="50"/>
      <c r="J6" s="50"/>
      <c r="K6" s="57"/>
      <c r="L6" s="57"/>
      <c r="M6" s="57"/>
    </row>
    <row r="7" s="1" customFormat="1" ht="25" customHeight="1" spans="2:13">
      <c r="B7" s="41"/>
      <c r="C7" s="39" t="s">
        <v>306</v>
      </c>
      <c r="D7" s="39"/>
      <c r="E7" s="39"/>
      <c r="F7" s="50">
        <v>51.6</v>
      </c>
      <c r="G7" s="50"/>
      <c r="H7" s="50"/>
      <c r="I7" s="50"/>
      <c r="J7" s="50"/>
      <c r="K7" s="57"/>
      <c r="L7" s="57"/>
      <c r="M7" s="57"/>
    </row>
    <row r="8" s="1" customFormat="1" ht="25" customHeight="1" spans="2:13">
      <c r="B8" s="41"/>
      <c r="C8" s="39" t="s">
        <v>307</v>
      </c>
      <c r="D8" s="39"/>
      <c r="E8" s="39"/>
      <c r="F8" s="50">
        <v>0</v>
      </c>
      <c r="G8" s="50"/>
      <c r="H8" s="50"/>
      <c r="I8" s="50"/>
      <c r="J8" s="50"/>
      <c r="K8" s="57"/>
      <c r="L8" s="57"/>
      <c r="M8" s="57"/>
    </row>
    <row r="9" s="1" customFormat="1" ht="25" customHeight="1" spans="2:13">
      <c r="B9" s="38" t="s">
        <v>308</v>
      </c>
      <c r="C9" s="43" t="s">
        <v>774</v>
      </c>
      <c r="D9" s="43"/>
      <c r="E9" s="43"/>
      <c r="F9" s="43"/>
      <c r="G9" s="43"/>
      <c r="H9" s="43"/>
      <c r="I9" s="43"/>
      <c r="J9" s="43"/>
      <c r="K9" s="57"/>
      <c r="L9" s="57"/>
      <c r="M9" s="57"/>
    </row>
    <row r="10" s="1" customFormat="1" ht="25" customHeight="1" spans="2:13">
      <c r="B10" s="38"/>
      <c r="C10" s="43"/>
      <c r="D10" s="43"/>
      <c r="E10" s="43"/>
      <c r="F10" s="43"/>
      <c r="G10" s="43"/>
      <c r="H10" s="43"/>
      <c r="I10" s="43"/>
      <c r="J10" s="43"/>
      <c r="K10" s="57"/>
      <c r="L10" s="57"/>
      <c r="M10" s="57"/>
    </row>
    <row r="11" s="1" customFormat="1" ht="25" customHeight="1" spans="2:13">
      <c r="B11" s="41" t="s">
        <v>310</v>
      </c>
      <c r="C11" s="36" t="s">
        <v>311</v>
      </c>
      <c r="D11" s="36" t="s">
        <v>312</v>
      </c>
      <c r="E11" s="39" t="s">
        <v>313</v>
      </c>
      <c r="F11" s="39"/>
      <c r="G11" s="39" t="s">
        <v>314</v>
      </c>
      <c r="H11" s="39"/>
      <c r="I11" s="39"/>
      <c r="J11" s="39"/>
      <c r="K11" s="57"/>
      <c r="L11" s="57"/>
      <c r="M11" s="57"/>
    </row>
    <row r="12" s="1" customFormat="1" ht="34" customHeight="1" spans="2:13">
      <c r="B12" s="41"/>
      <c r="C12" s="41" t="s">
        <v>315</v>
      </c>
      <c r="D12" s="41" t="s">
        <v>316</v>
      </c>
      <c r="E12" s="51" t="s">
        <v>775</v>
      </c>
      <c r="F12" s="52"/>
      <c r="G12" s="53">
        <v>1</v>
      </c>
      <c r="H12" s="52"/>
      <c r="I12" s="52"/>
      <c r="J12" s="52"/>
      <c r="K12" s="57"/>
      <c r="L12" s="57"/>
      <c r="M12" s="57"/>
    </row>
    <row r="13" s="1" customFormat="1" ht="29" customHeight="1" spans="2:10">
      <c r="B13" s="41"/>
      <c r="C13" s="41"/>
      <c r="D13" s="41"/>
      <c r="E13" s="51" t="s">
        <v>776</v>
      </c>
      <c r="F13" s="52"/>
      <c r="G13" s="53">
        <v>1</v>
      </c>
      <c r="H13" s="52"/>
      <c r="I13" s="52"/>
      <c r="J13" s="52"/>
    </row>
    <row r="14" s="1" customFormat="1" ht="47" customHeight="1" spans="2:10">
      <c r="B14" s="41"/>
      <c r="C14" s="41"/>
      <c r="D14" s="47" t="s">
        <v>327</v>
      </c>
      <c r="E14" s="51" t="s">
        <v>777</v>
      </c>
      <c r="F14" s="52"/>
      <c r="G14" s="53" t="s">
        <v>412</v>
      </c>
      <c r="H14" s="52"/>
      <c r="I14" s="52"/>
      <c r="J14" s="52"/>
    </row>
    <row r="15" s="1" customFormat="1" ht="51" customHeight="1" spans="2:10">
      <c r="B15" s="41"/>
      <c r="C15" s="41"/>
      <c r="D15" s="48"/>
      <c r="E15" s="51" t="s">
        <v>778</v>
      </c>
      <c r="F15" s="52"/>
      <c r="G15" s="53" t="s">
        <v>415</v>
      </c>
      <c r="H15" s="52"/>
      <c r="I15" s="52"/>
      <c r="J15" s="52"/>
    </row>
    <row r="16" s="1" customFormat="1" ht="35" customHeight="1" spans="2:10">
      <c r="B16" s="41"/>
      <c r="C16" s="41" t="s">
        <v>344</v>
      </c>
      <c r="D16" s="38" t="s">
        <v>345</v>
      </c>
      <c r="E16" s="51" t="s">
        <v>779</v>
      </c>
      <c r="F16" s="52"/>
      <c r="G16" s="59" t="s">
        <v>780</v>
      </c>
      <c r="H16" s="60"/>
      <c r="I16" s="60"/>
      <c r="J16" s="61"/>
    </row>
    <row r="17" s="1" customFormat="1" ht="34" customHeight="1" spans="2:10">
      <c r="B17" s="41"/>
      <c r="C17" s="41"/>
      <c r="D17" s="38" t="s">
        <v>358</v>
      </c>
      <c r="E17" s="51" t="s">
        <v>781</v>
      </c>
      <c r="F17" s="52"/>
      <c r="G17" s="59" t="s">
        <v>782</v>
      </c>
      <c r="H17" s="60"/>
      <c r="I17" s="60"/>
      <c r="J17" s="61"/>
    </row>
    <row r="18" s="1" customFormat="1" ht="50" customHeight="1" spans="2:10">
      <c r="B18" s="41"/>
      <c r="C18" s="41" t="s">
        <v>361</v>
      </c>
      <c r="D18" s="38" t="s">
        <v>362</v>
      </c>
      <c r="E18" s="51" t="s">
        <v>783</v>
      </c>
      <c r="F18" s="52"/>
      <c r="G18" s="53" t="s">
        <v>423</v>
      </c>
      <c r="H18" s="52"/>
      <c r="I18" s="52"/>
      <c r="J18" s="52"/>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D12:D13"/>
    <mergeCell ref="D14:D15"/>
    <mergeCell ref="C9:J10"/>
  </mergeCells>
  <dataValidations count="1">
    <dataValidation type="list" allowBlank="1" showInputMessage="1" showErrorMessage="1" sqref="M4">
      <formula1>"正向指标,反向指标"</formula1>
    </dataValidation>
  </dataValidations>
  <pageMargins left="0.472222222222222" right="0.511805555555556" top="1" bottom="1" header="0.5" footer="0.5"/>
  <pageSetup paperSize="9" scale="88"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32"/>
  <sheetViews>
    <sheetView topLeftCell="A19" workbookViewId="0">
      <selection activeCell="E32" sqref="E32:F32"/>
    </sheetView>
  </sheetViews>
  <sheetFormatPr defaultColWidth="9" defaultRowHeight="13.5"/>
  <cols>
    <col min="1" max="1" width="1.11666666666667" customWidth="1"/>
    <col min="2" max="2" width="13.225" style="1" customWidth="1"/>
    <col min="3" max="3" width="9" style="32"/>
    <col min="4" max="4" width="9" style="1"/>
    <col min="5" max="5" width="9.63333333333333" style="1" customWidth="1"/>
    <col min="6" max="6" width="16.625" style="1" customWidth="1"/>
    <col min="7" max="7" width="15.5" style="1" customWidth="1"/>
    <col min="8" max="8" width="10.25" style="1" customWidth="1"/>
    <col min="9" max="9" width="10.5" style="1" customWidth="1"/>
    <col min="10" max="10" width="9.88333333333333" style="1" customWidth="1"/>
    <col min="11" max="11" width="9.63333333333333" style="1" customWidth="1"/>
    <col min="12" max="12" width="9.5" style="1" customWidth="1"/>
    <col min="13" max="13" width="9.75" style="1" customWidth="1"/>
    <col min="14" max="16384" width="9" style="1"/>
  </cols>
  <sheetData>
    <row r="1" s="1" customFormat="1" ht="19" customHeight="1" spans="2:10">
      <c r="B1" s="2"/>
      <c r="C1" s="32"/>
      <c r="J1" s="1" t="s">
        <v>784</v>
      </c>
    </row>
    <row r="2" s="1" customFormat="1" ht="24" customHeight="1" spans="2:13">
      <c r="B2" s="33" t="s">
        <v>299</v>
      </c>
      <c r="C2" s="34"/>
      <c r="D2" s="34"/>
      <c r="E2" s="34"/>
      <c r="F2" s="34"/>
      <c r="G2" s="34"/>
      <c r="H2" s="34"/>
      <c r="I2" s="34"/>
      <c r="J2" s="49"/>
      <c r="K2" s="55"/>
      <c r="L2" s="55"/>
      <c r="M2" s="55"/>
    </row>
    <row r="3" s="1" customFormat="1" ht="25" customHeight="1" spans="2:13">
      <c r="B3" s="35" t="s">
        <v>300</v>
      </c>
      <c r="C3" s="35"/>
      <c r="D3" s="35"/>
      <c r="E3" s="35"/>
      <c r="F3" s="35"/>
      <c r="G3" s="35"/>
      <c r="H3" s="35"/>
      <c r="I3" s="35"/>
      <c r="J3" s="35"/>
      <c r="K3" s="56"/>
      <c r="L3" s="56"/>
      <c r="M3" s="56"/>
    </row>
    <row r="4" s="1" customFormat="1" ht="25" customHeight="1" spans="2:13">
      <c r="B4" s="36" t="s">
        <v>301</v>
      </c>
      <c r="C4" s="37" t="s">
        <v>120</v>
      </c>
      <c r="D4" s="37"/>
      <c r="E4" s="37"/>
      <c r="F4" s="37"/>
      <c r="G4" s="37"/>
      <c r="H4" s="37"/>
      <c r="I4" s="37"/>
      <c r="J4" s="37"/>
      <c r="K4" s="57"/>
      <c r="L4" s="57"/>
      <c r="M4" s="57"/>
    </row>
    <row r="5" s="1" customFormat="1" ht="25" customHeight="1" spans="2:13">
      <c r="B5" s="36" t="s">
        <v>303</v>
      </c>
      <c r="C5" s="37" t="s">
        <v>77</v>
      </c>
      <c r="D5" s="37"/>
      <c r="E5" s="37"/>
      <c r="F5" s="37"/>
      <c r="G5" s="37"/>
      <c r="H5" s="37"/>
      <c r="I5" s="37"/>
      <c r="J5" s="37"/>
      <c r="K5" s="57"/>
      <c r="L5" s="57"/>
      <c r="M5" s="57"/>
    </row>
    <row r="6" s="1" customFormat="1" ht="25" customHeight="1" spans="2:13">
      <c r="B6" s="38" t="s">
        <v>304</v>
      </c>
      <c r="C6" s="39" t="s">
        <v>305</v>
      </c>
      <c r="D6" s="39"/>
      <c r="E6" s="39"/>
      <c r="F6" s="50">
        <v>1341.6</v>
      </c>
      <c r="G6" s="50"/>
      <c r="H6" s="50"/>
      <c r="I6" s="50"/>
      <c r="J6" s="50"/>
      <c r="K6" s="57"/>
      <c r="L6" s="57"/>
      <c r="M6" s="57"/>
    </row>
    <row r="7" s="1" customFormat="1" ht="25" customHeight="1" spans="2:13">
      <c r="B7" s="41"/>
      <c r="C7" s="39" t="s">
        <v>306</v>
      </c>
      <c r="D7" s="39"/>
      <c r="E7" s="39"/>
      <c r="F7" s="50">
        <v>1341.6</v>
      </c>
      <c r="G7" s="50"/>
      <c r="H7" s="50"/>
      <c r="I7" s="50"/>
      <c r="J7" s="50"/>
      <c r="K7" s="57"/>
      <c r="L7" s="57"/>
      <c r="M7" s="57"/>
    </row>
    <row r="8" s="1" customFormat="1" ht="25" customHeight="1" spans="2:13">
      <c r="B8" s="41"/>
      <c r="C8" s="39" t="s">
        <v>307</v>
      </c>
      <c r="D8" s="39"/>
      <c r="E8" s="39"/>
      <c r="F8" s="50">
        <v>0</v>
      </c>
      <c r="G8" s="50"/>
      <c r="H8" s="50"/>
      <c r="I8" s="50"/>
      <c r="J8" s="50"/>
      <c r="K8" s="57"/>
      <c r="L8" s="57"/>
      <c r="M8" s="57"/>
    </row>
    <row r="9" s="1" customFormat="1" ht="25" customHeight="1" spans="2:13">
      <c r="B9" s="38" t="s">
        <v>308</v>
      </c>
      <c r="C9" s="43" t="s">
        <v>785</v>
      </c>
      <c r="D9" s="43"/>
      <c r="E9" s="43"/>
      <c r="F9" s="43"/>
      <c r="G9" s="43"/>
      <c r="H9" s="43"/>
      <c r="I9" s="43"/>
      <c r="J9" s="43"/>
      <c r="K9" s="57"/>
      <c r="L9" s="57"/>
      <c r="M9" s="57"/>
    </row>
    <row r="10" s="1" customFormat="1" ht="25" customHeight="1" spans="2:13">
      <c r="B10" s="38"/>
      <c r="C10" s="43"/>
      <c r="D10" s="43"/>
      <c r="E10" s="43"/>
      <c r="F10" s="43"/>
      <c r="G10" s="43"/>
      <c r="H10" s="43"/>
      <c r="I10" s="43"/>
      <c r="J10" s="43"/>
      <c r="K10" s="57"/>
      <c r="L10" s="57"/>
      <c r="M10" s="57"/>
    </row>
    <row r="11" s="1" customFormat="1" ht="25" customHeight="1" spans="2:13">
      <c r="B11" s="41" t="s">
        <v>310</v>
      </c>
      <c r="C11" s="36" t="s">
        <v>311</v>
      </c>
      <c r="D11" s="36" t="s">
        <v>312</v>
      </c>
      <c r="E11" s="39" t="s">
        <v>313</v>
      </c>
      <c r="F11" s="39"/>
      <c r="G11" s="39" t="s">
        <v>314</v>
      </c>
      <c r="H11" s="39"/>
      <c r="I11" s="39"/>
      <c r="J11" s="39"/>
      <c r="K11" s="57"/>
      <c r="L11" s="57"/>
      <c r="M11" s="57"/>
    </row>
    <row r="12" s="1" customFormat="1" ht="27.5" customHeight="1" spans="2:13">
      <c r="B12" s="41"/>
      <c r="C12" s="41" t="s">
        <v>315</v>
      </c>
      <c r="D12" s="41" t="s">
        <v>316</v>
      </c>
      <c r="E12" s="51" t="s">
        <v>786</v>
      </c>
      <c r="F12" s="52"/>
      <c r="G12" s="53" t="s">
        <v>415</v>
      </c>
      <c r="H12" s="52"/>
      <c r="I12" s="52"/>
      <c r="J12" s="52"/>
      <c r="K12" s="57"/>
      <c r="L12" s="57"/>
      <c r="M12" s="57"/>
    </row>
    <row r="13" s="1" customFormat="1" ht="27.5" customHeight="1" spans="2:13">
      <c r="B13" s="41"/>
      <c r="C13" s="41"/>
      <c r="D13" s="41"/>
      <c r="E13" s="51" t="s">
        <v>787</v>
      </c>
      <c r="F13" s="52"/>
      <c r="G13" s="53" t="s">
        <v>415</v>
      </c>
      <c r="H13" s="52"/>
      <c r="I13" s="52"/>
      <c r="J13" s="52"/>
      <c r="K13" s="57"/>
      <c r="L13" s="57"/>
      <c r="M13" s="57"/>
    </row>
    <row r="14" s="1" customFormat="1" ht="27.5" customHeight="1" spans="2:13">
      <c r="B14" s="41"/>
      <c r="C14" s="41"/>
      <c r="D14" s="41"/>
      <c r="E14" s="51" t="s">
        <v>788</v>
      </c>
      <c r="F14" s="52"/>
      <c r="G14" s="53" t="s">
        <v>415</v>
      </c>
      <c r="H14" s="52"/>
      <c r="I14" s="52"/>
      <c r="J14" s="52"/>
      <c r="K14" s="57"/>
      <c r="L14" s="57"/>
      <c r="M14" s="57"/>
    </row>
    <row r="15" s="1" customFormat="1" ht="27.5" customHeight="1" spans="2:13">
      <c r="B15" s="41"/>
      <c r="C15" s="41"/>
      <c r="D15" s="41"/>
      <c r="E15" s="51" t="s">
        <v>789</v>
      </c>
      <c r="F15" s="52"/>
      <c r="G15" s="53" t="s">
        <v>415</v>
      </c>
      <c r="H15" s="52"/>
      <c r="I15" s="52"/>
      <c r="J15" s="52"/>
      <c r="K15" s="57"/>
      <c r="L15" s="57"/>
      <c r="M15" s="57"/>
    </row>
    <row r="16" s="1" customFormat="1" ht="27.5" customHeight="1" spans="2:13">
      <c r="B16" s="41"/>
      <c r="C16" s="41"/>
      <c r="D16" s="41"/>
      <c r="E16" s="51" t="s">
        <v>790</v>
      </c>
      <c r="F16" s="52"/>
      <c r="G16" s="53" t="s">
        <v>791</v>
      </c>
      <c r="H16" s="52"/>
      <c r="I16" s="52"/>
      <c r="J16" s="52"/>
      <c r="K16" s="57"/>
      <c r="L16" s="57"/>
      <c r="M16" s="57"/>
    </row>
    <row r="17" s="1" customFormat="1" ht="27.5" customHeight="1" spans="2:13">
      <c r="B17" s="41"/>
      <c r="C17" s="41"/>
      <c r="D17" s="41"/>
      <c r="E17" s="51" t="s">
        <v>792</v>
      </c>
      <c r="F17" s="52"/>
      <c r="G17" s="52" t="s">
        <v>793</v>
      </c>
      <c r="H17" s="52"/>
      <c r="I17" s="52"/>
      <c r="J17" s="52"/>
      <c r="K17" s="57"/>
      <c r="L17" s="57"/>
      <c r="M17" s="57"/>
    </row>
    <row r="18" s="1" customFormat="1" ht="27.5" customHeight="1" spans="2:13">
      <c r="B18" s="41"/>
      <c r="C18" s="41"/>
      <c r="D18" s="41"/>
      <c r="E18" s="51" t="s">
        <v>794</v>
      </c>
      <c r="F18" s="52"/>
      <c r="G18" s="52" t="s">
        <v>795</v>
      </c>
      <c r="H18" s="52"/>
      <c r="I18" s="52"/>
      <c r="J18" s="52"/>
      <c r="K18" s="57"/>
      <c r="L18" s="57"/>
      <c r="M18" s="57"/>
    </row>
    <row r="19" s="1" customFormat="1" ht="27.5" customHeight="1" spans="2:13">
      <c r="B19" s="41"/>
      <c r="C19" s="41"/>
      <c r="D19" s="41"/>
      <c r="E19" s="51" t="s">
        <v>796</v>
      </c>
      <c r="F19" s="52"/>
      <c r="G19" s="52" t="s">
        <v>797</v>
      </c>
      <c r="H19" s="52"/>
      <c r="I19" s="52"/>
      <c r="J19" s="52"/>
      <c r="K19" s="57"/>
      <c r="L19" s="57"/>
      <c r="M19" s="57"/>
    </row>
    <row r="20" s="1" customFormat="1" ht="27.5" customHeight="1" spans="2:13">
      <c r="B20" s="41"/>
      <c r="C20" s="41"/>
      <c r="D20" s="41"/>
      <c r="E20" s="51" t="s">
        <v>421</v>
      </c>
      <c r="F20" s="52"/>
      <c r="G20" s="53" t="s">
        <v>415</v>
      </c>
      <c r="H20" s="52"/>
      <c r="I20" s="52"/>
      <c r="J20" s="52"/>
      <c r="K20" s="57"/>
      <c r="L20" s="57"/>
      <c r="M20" s="57"/>
    </row>
    <row r="21" s="1" customFormat="1" ht="29" customHeight="1" spans="2:13">
      <c r="B21" s="41"/>
      <c r="C21" s="41"/>
      <c r="D21" s="41"/>
      <c r="E21" s="51" t="s">
        <v>798</v>
      </c>
      <c r="F21" s="52"/>
      <c r="G21" s="53" t="s">
        <v>423</v>
      </c>
      <c r="H21" s="52"/>
      <c r="I21" s="52"/>
      <c r="J21" s="52"/>
      <c r="K21" s="57"/>
      <c r="L21" s="57"/>
      <c r="M21" s="57"/>
    </row>
    <row r="22" s="1" customFormat="1" ht="27.5" customHeight="1" spans="2:13">
      <c r="B22" s="41"/>
      <c r="C22" s="41"/>
      <c r="D22" s="41"/>
      <c r="E22" s="51" t="s">
        <v>799</v>
      </c>
      <c r="F22" s="52"/>
      <c r="G22" s="53" t="s">
        <v>791</v>
      </c>
      <c r="H22" s="52"/>
      <c r="I22" s="52"/>
      <c r="J22" s="52"/>
      <c r="K22" s="57"/>
      <c r="L22" s="57"/>
      <c r="M22" s="57"/>
    </row>
    <row r="23" s="1" customFormat="1" ht="27.5" customHeight="1" spans="2:13">
      <c r="B23" s="41"/>
      <c r="C23" s="41"/>
      <c r="D23" s="41"/>
      <c r="E23" s="51" t="s">
        <v>800</v>
      </c>
      <c r="F23" s="52"/>
      <c r="G23" s="53" t="s">
        <v>801</v>
      </c>
      <c r="H23" s="52"/>
      <c r="I23" s="52"/>
      <c r="J23" s="52"/>
      <c r="K23" s="58"/>
      <c r="L23" s="58"/>
      <c r="M23" s="58"/>
    </row>
    <row r="24" s="1" customFormat="1" ht="30" customHeight="1" spans="2:10">
      <c r="B24" s="41"/>
      <c r="C24" s="41"/>
      <c r="D24" s="41"/>
      <c r="E24" s="51" t="s">
        <v>802</v>
      </c>
      <c r="F24" s="52"/>
      <c r="G24" s="53" t="s">
        <v>415</v>
      </c>
      <c r="H24" s="52"/>
      <c r="I24" s="52"/>
      <c r="J24" s="52"/>
    </row>
    <row r="25" s="1" customFormat="1" ht="27.5" customHeight="1" spans="2:10">
      <c r="B25" s="41"/>
      <c r="C25" s="41"/>
      <c r="D25" s="47" t="s">
        <v>327</v>
      </c>
      <c r="E25" s="51" t="s">
        <v>803</v>
      </c>
      <c r="F25" s="52"/>
      <c r="G25" s="53" t="s">
        <v>804</v>
      </c>
      <c r="H25" s="52"/>
      <c r="I25" s="52"/>
      <c r="J25" s="52"/>
    </row>
    <row r="26" s="1" customFormat="1" ht="27.5" customHeight="1" spans="2:10">
      <c r="B26" s="41"/>
      <c r="C26" s="41"/>
      <c r="D26" s="54"/>
      <c r="E26" s="51" t="s">
        <v>805</v>
      </c>
      <c r="F26" s="52"/>
      <c r="G26" s="53" t="s">
        <v>804</v>
      </c>
      <c r="H26" s="52"/>
      <c r="I26" s="52"/>
      <c r="J26" s="52"/>
    </row>
    <row r="27" s="1" customFormat="1" ht="27.5" customHeight="1" spans="2:10">
      <c r="B27" s="41"/>
      <c r="C27" s="41"/>
      <c r="D27" s="54"/>
      <c r="E27" s="51" t="s">
        <v>806</v>
      </c>
      <c r="F27" s="52"/>
      <c r="G27" s="53" t="s">
        <v>804</v>
      </c>
      <c r="H27" s="52"/>
      <c r="I27" s="52"/>
      <c r="J27" s="52"/>
    </row>
    <row r="28" s="1" customFormat="1" ht="27.5" customHeight="1" spans="2:10">
      <c r="B28" s="41"/>
      <c r="C28" s="41"/>
      <c r="D28" s="54"/>
      <c r="E28" s="51" t="s">
        <v>807</v>
      </c>
      <c r="F28" s="52"/>
      <c r="G28" s="53" t="s">
        <v>804</v>
      </c>
      <c r="H28" s="52"/>
      <c r="I28" s="52"/>
      <c r="J28" s="52"/>
    </row>
    <row r="29" s="1" customFormat="1" ht="30" customHeight="1" spans="2:10">
      <c r="B29" s="41"/>
      <c r="C29" s="41"/>
      <c r="D29" s="54"/>
      <c r="E29" s="51" t="s">
        <v>808</v>
      </c>
      <c r="F29" s="52"/>
      <c r="G29" s="53" t="s">
        <v>804</v>
      </c>
      <c r="H29" s="52"/>
      <c r="I29" s="52"/>
      <c r="J29" s="52"/>
    </row>
    <row r="30" s="1" customFormat="1" ht="30" customHeight="1" spans="2:10">
      <c r="B30" s="41"/>
      <c r="C30" s="41"/>
      <c r="D30" s="48"/>
      <c r="E30" s="51" t="s">
        <v>809</v>
      </c>
      <c r="F30" s="52"/>
      <c r="G30" s="53" t="s">
        <v>412</v>
      </c>
      <c r="H30" s="52"/>
      <c r="I30" s="52"/>
      <c r="J30" s="52"/>
    </row>
    <row r="31" s="1" customFormat="1" ht="31" customHeight="1" spans="2:10">
      <c r="B31" s="41"/>
      <c r="C31" s="41" t="s">
        <v>344</v>
      </c>
      <c r="D31" s="38" t="s">
        <v>345</v>
      </c>
      <c r="E31" s="38" t="s">
        <v>810</v>
      </c>
      <c r="F31" s="52"/>
      <c r="G31" s="38" t="s">
        <v>811</v>
      </c>
      <c r="H31" s="52"/>
      <c r="I31" s="52"/>
      <c r="J31" s="52"/>
    </row>
    <row r="32" s="1" customFormat="1" ht="34" customHeight="1" spans="2:10">
      <c r="B32" s="41"/>
      <c r="C32" s="41" t="s">
        <v>361</v>
      </c>
      <c r="D32" s="38" t="s">
        <v>362</v>
      </c>
      <c r="E32" s="38" t="s">
        <v>812</v>
      </c>
      <c r="F32" s="52"/>
      <c r="G32" s="38" t="s">
        <v>813</v>
      </c>
      <c r="H32" s="52"/>
      <c r="I32" s="52"/>
      <c r="J32" s="52"/>
    </row>
  </sheetData>
  <mergeCells count="61">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1:F31"/>
    <mergeCell ref="G31:J31"/>
    <mergeCell ref="E32:F32"/>
    <mergeCell ref="G32:J32"/>
    <mergeCell ref="B6:B8"/>
    <mergeCell ref="B9:B10"/>
    <mergeCell ref="B11:B32"/>
    <mergeCell ref="C12:C30"/>
    <mergeCell ref="D12:D24"/>
    <mergeCell ref="D25:D30"/>
    <mergeCell ref="C9:J10"/>
  </mergeCells>
  <dataValidations count="1">
    <dataValidation type="list" allowBlank="1" showInputMessage="1" showErrorMessage="1" sqref="M4">
      <formula1>"正向指标,反向指标"</formula1>
    </dataValidation>
  </dataValidations>
  <pageMargins left="0.75" right="0.354166666666667" top="0.786805555555556" bottom="0.550694444444444" header="0.5" footer="0.5"/>
  <pageSetup paperSize="9" scale="82"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8"/>
  <sheetViews>
    <sheetView workbookViewId="0">
      <selection activeCell="I21" sqref="I21"/>
    </sheetView>
  </sheetViews>
  <sheetFormatPr defaultColWidth="9" defaultRowHeight="13.5"/>
  <cols>
    <col min="1" max="1" width="1.375" style="1" customWidth="1"/>
    <col min="2" max="2" width="12.5583333333333" style="1" customWidth="1"/>
    <col min="3" max="3" width="10.1916666666667" style="32" customWidth="1"/>
    <col min="4" max="4" width="11.1416666666667" style="1" customWidth="1"/>
    <col min="5" max="5" width="11.375" style="1" customWidth="1"/>
    <col min="6" max="6" width="15.375" style="1" customWidth="1"/>
    <col min="7" max="10" width="9.75" style="1" customWidth="1"/>
    <col min="11" max="16381" width="9" style="1"/>
  </cols>
  <sheetData>
    <row r="1" s="1" customFormat="1" ht="19" customHeight="1" spans="2:10">
      <c r="B1" s="2"/>
      <c r="C1" s="32"/>
      <c r="J1" s="1" t="s">
        <v>814</v>
      </c>
    </row>
    <row r="2" s="1" customFormat="1" ht="24" customHeight="1" spans="2:10">
      <c r="B2" s="33" t="s">
        <v>299</v>
      </c>
      <c r="C2" s="34"/>
      <c r="D2" s="34"/>
      <c r="E2" s="34"/>
      <c r="F2" s="34"/>
      <c r="G2" s="34"/>
      <c r="H2" s="34"/>
      <c r="I2" s="34"/>
      <c r="J2" s="49"/>
    </row>
    <row r="3" s="1" customFormat="1" ht="25" customHeight="1" spans="2:10">
      <c r="B3" s="35" t="s">
        <v>300</v>
      </c>
      <c r="C3" s="35"/>
      <c r="D3" s="35"/>
      <c r="E3" s="35"/>
      <c r="F3" s="35"/>
      <c r="G3" s="35"/>
      <c r="H3" s="35"/>
      <c r="I3" s="35"/>
      <c r="J3" s="35"/>
    </row>
    <row r="4" s="1" customFormat="1" ht="25" customHeight="1" spans="2:10">
      <c r="B4" s="36" t="s">
        <v>301</v>
      </c>
      <c r="C4" s="37" t="s">
        <v>815</v>
      </c>
      <c r="D4" s="37"/>
      <c r="E4" s="37"/>
      <c r="F4" s="37"/>
      <c r="G4" s="37"/>
      <c r="H4" s="37"/>
      <c r="I4" s="37"/>
      <c r="J4" s="37"/>
    </row>
    <row r="5" s="1" customFormat="1" ht="25" customHeight="1" spans="2:10">
      <c r="B5" s="36" t="s">
        <v>303</v>
      </c>
      <c r="C5" s="37" t="s">
        <v>82</v>
      </c>
      <c r="D5" s="37"/>
      <c r="E5" s="37"/>
      <c r="F5" s="37"/>
      <c r="G5" s="37"/>
      <c r="H5" s="37"/>
      <c r="I5" s="37"/>
      <c r="J5" s="37"/>
    </row>
    <row r="6" s="1" customFormat="1" ht="25" customHeight="1" spans="2:10">
      <c r="B6" s="38" t="s">
        <v>304</v>
      </c>
      <c r="C6" s="39" t="s">
        <v>305</v>
      </c>
      <c r="D6" s="39"/>
      <c r="E6" s="39"/>
      <c r="F6" s="40">
        <v>2.113</v>
      </c>
      <c r="G6" s="40"/>
      <c r="H6" s="40"/>
      <c r="I6" s="40"/>
      <c r="J6" s="40"/>
    </row>
    <row r="7" s="1" customFormat="1" ht="25" customHeight="1" spans="2:10">
      <c r="B7" s="41"/>
      <c r="C7" s="39" t="s">
        <v>306</v>
      </c>
      <c r="D7" s="39"/>
      <c r="E7" s="39"/>
      <c r="F7" s="40">
        <v>2.113</v>
      </c>
      <c r="G7" s="40"/>
      <c r="H7" s="40"/>
      <c r="I7" s="40"/>
      <c r="J7" s="40"/>
    </row>
    <row r="8" s="1" customFormat="1" ht="25" customHeight="1" spans="2:10">
      <c r="B8" s="41"/>
      <c r="C8" s="39" t="s">
        <v>307</v>
      </c>
      <c r="D8" s="39"/>
      <c r="E8" s="39"/>
      <c r="F8" s="42"/>
      <c r="G8" s="42"/>
      <c r="H8" s="42"/>
      <c r="I8" s="42"/>
      <c r="J8" s="42"/>
    </row>
    <row r="9" s="1" customFormat="1" ht="25" customHeight="1" spans="2:10">
      <c r="B9" s="38" t="s">
        <v>308</v>
      </c>
      <c r="C9" s="43" t="s">
        <v>816</v>
      </c>
      <c r="D9" s="43"/>
      <c r="E9" s="43"/>
      <c r="F9" s="43"/>
      <c r="G9" s="43"/>
      <c r="H9" s="43"/>
      <c r="I9" s="43"/>
      <c r="J9" s="43"/>
    </row>
    <row r="10" s="1" customFormat="1" ht="25" customHeight="1" spans="2:10">
      <c r="B10" s="38"/>
      <c r="C10" s="43"/>
      <c r="D10" s="43"/>
      <c r="E10" s="43"/>
      <c r="F10" s="43"/>
      <c r="G10" s="43"/>
      <c r="H10" s="43"/>
      <c r="I10" s="43"/>
      <c r="J10" s="43"/>
    </row>
    <row r="11" s="1" customFormat="1" ht="25" customHeight="1" spans="2:10">
      <c r="B11" s="41" t="s">
        <v>310</v>
      </c>
      <c r="C11" s="36" t="s">
        <v>311</v>
      </c>
      <c r="D11" s="36" t="s">
        <v>312</v>
      </c>
      <c r="E11" s="39" t="s">
        <v>313</v>
      </c>
      <c r="F11" s="39"/>
      <c r="G11" s="39" t="s">
        <v>314</v>
      </c>
      <c r="H11" s="39"/>
      <c r="I11" s="39"/>
      <c r="J11" s="39"/>
    </row>
    <row r="12" s="1" customFormat="1" ht="35" customHeight="1" spans="2:10">
      <c r="B12" s="41"/>
      <c r="C12" s="41" t="s">
        <v>315</v>
      </c>
      <c r="D12" s="38" t="s">
        <v>817</v>
      </c>
      <c r="E12" s="44" t="s">
        <v>818</v>
      </c>
      <c r="F12" s="44"/>
      <c r="G12" s="45" t="s">
        <v>819</v>
      </c>
      <c r="H12" s="46"/>
      <c r="I12" s="46"/>
      <c r="J12" s="46"/>
    </row>
    <row r="13" s="1" customFormat="1" ht="35" customHeight="1" spans="2:10">
      <c r="B13" s="41"/>
      <c r="C13" s="41"/>
      <c r="D13" s="38" t="s">
        <v>327</v>
      </c>
      <c r="E13" s="44" t="s">
        <v>820</v>
      </c>
      <c r="F13" s="44"/>
      <c r="G13" s="45">
        <v>1</v>
      </c>
      <c r="H13" s="46"/>
      <c r="I13" s="46"/>
      <c r="J13" s="46"/>
    </row>
    <row r="14" s="1" customFormat="1" ht="28" customHeight="1" spans="2:10">
      <c r="B14" s="41"/>
      <c r="C14" s="41"/>
      <c r="D14" s="38" t="s">
        <v>821</v>
      </c>
      <c r="E14" s="44" t="s">
        <v>822</v>
      </c>
      <c r="F14" s="44"/>
      <c r="G14" s="45" t="s">
        <v>823</v>
      </c>
      <c r="H14" s="46"/>
      <c r="I14" s="46"/>
      <c r="J14" s="46"/>
    </row>
    <row r="15" s="1" customFormat="1" ht="28" customHeight="1" spans="2:10">
      <c r="B15" s="41"/>
      <c r="C15" s="41"/>
      <c r="D15" s="38" t="s">
        <v>335</v>
      </c>
      <c r="E15" s="44" t="s">
        <v>824</v>
      </c>
      <c r="F15" s="44"/>
      <c r="G15" s="45" t="s">
        <v>825</v>
      </c>
      <c r="H15" s="46"/>
      <c r="I15" s="46"/>
      <c r="J15" s="46"/>
    </row>
    <row r="16" s="1" customFormat="1" ht="35" customHeight="1" spans="2:10">
      <c r="B16" s="41"/>
      <c r="C16" s="47" t="s">
        <v>344</v>
      </c>
      <c r="D16" s="38" t="s">
        <v>345</v>
      </c>
      <c r="E16" s="44" t="s">
        <v>826</v>
      </c>
      <c r="F16" s="44"/>
      <c r="G16" s="45" t="s">
        <v>827</v>
      </c>
      <c r="H16" s="46"/>
      <c r="I16" s="46"/>
      <c r="J16" s="46"/>
    </row>
    <row r="17" s="1" customFormat="1" ht="35" customHeight="1" spans="2:10">
      <c r="B17" s="41"/>
      <c r="C17" s="48"/>
      <c r="D17" s="38" t="s">
        <v>358</v>
      </c>
      <c r="E17" s="44" t="s">
        <v>828</v>
      </c>
      <c r="F17" s="44"/>
      <c r="G17" s="45" t="s">
        <v>827</v>
      </c>
      <c r="H17" s="46"/>
      <c r="I17" s="46"/>
      <c r="J17" s="46"/>
    </row>
    <row r="18" s="1" customFormat="1" ht="35" customHeight="1" spans="2:10">
      <c r="B18" s="41"/>
      <c r="C18" s="41" t="s">
        <v>361</v>
      </c>
      <c r="D18" s="38" t="s">
        <v>362</v>
      </c>
      <c r="E18" s="44" t="s">
        <v>829</v>
      </c>
      <c r="F18" s="44"/>
      <c r="G18" s="45" t="s">
        <v>830</v>
      </c>
      <c r="H18" s="46"/>
      <c r="I18" s="46"/>
      <c r="J18" s="46"/>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5"/>
    <mergeCell ref="C16:C17"/>
    <mergeCell ref="C9:J10"/>
  </mergeCells>
  <pageMargins left="0.629861111111111" right="0.314583333333333" top="1" bottom="1" header="0.5" footer="0.5"/>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2"/>
  <sheetViews>
    <sheetView workbookViewId="0">
      <pane ySplit="6" topLeftCell="A22" activePane="bottomLeft" state="frozen"/>
      <selection/>
      <selection pane="bottomLeft" activeCell="P27" sqref="P27"/>
    </sheetView>
  </sheetViews>
  <sheetFormatPr defaultColWidth="10" defaultRowHeight="13.5"/>
  <cols>
    <col min="1" max="1" width="1.53333333333333" style="186" customWidth="1"/>
    <col min="2" max="2" width="6.15833333333333" style="186" customWidth="1"/>
    <col min="3" max="4" width="6.15833333333333" style="213" customWidth="1"/>
    <col min="5" max="5" width="16.825" style="186" customWidth="1"/>
    <col min="6" max="6" width="32" style="186" customWidth="1"/>
    <col min="7" max="7" width="16.4166666666667" style="186" customWidth="1"/>
    <col min="8" max="9" width="16.4166666666667" style="214" customWidth="1"/>
    <col min="10" max="10" width="16.4166666666667" style="186" customWidth="1"/>
    <col min="11" max="11" width="21.25" style="186" customWidth="1"/>
    <col min="12" max="12" width="1.53333333333333" style="186" customWidth="1"/>
    <col min="13" max="14" width="9.76666666666667" style="186" customWidth="1"/>
    <col min="15" max="16384" width="10" style="186"/>
  </cols>
  <sheetData>
    <row r="1" ht="25" customHeight="1" spans="1:12">
      <c r="A1" s="188"/>
      <c r="B1" s="2"/>
      <c r="C1" s="274"/>
      <c r="D1" s="274"/>
      <c r="E1" s="190"/>
      <c r="F1" s="190"/>
      <c r="G1" s="302"/>
      <c r="H1" s="303"/>
      <c r="I1" s="303"/>
      <c r="J1" s="302"/>
      <c r="K1" s="191" t="s">
        <v>83</v>
      </c>
      <c r="L1" s="192"/>
    </row>
    <row r="2" ht="22.8" customHeight="1" spans="1:12">
      <c r="A2" s="188"/>
      <c r="B2" s="193" t="s">
        <v>84</v>
      </c>
      <c r="C2" s="194"/>
      <c r="D2" s="194"/>
      <c r="E2" s="193"/>
      <c r="F2" s="193"/>
      <c r="G2" s="193"/>
      <c r="H2" s="304"/>
      <c r="I2" s="304"/>
      <c r="J2" s="193"/>
      <c r="K2" s="193"/>
      <c r="L2" s="192" t="s">
        <v>3</v>
      </c>
    </row>
    <row r="3" ht="19.55" customHeight="1" spans="1:12">
      <c r="A3" s="195"/>
      <c r="B3" s="196" t="s">
        <v>5</v>
      </c>
      <c r="C3" s="277"/>
      <c r="D3" s="277"/>
      <c r="E3" s="196"/>
      <c r="F3" s="196"/>
      <c r="G3" s="195"/>
      <c r="H3" s="305"/>
      <c r="I3" s="310"/>
      <c r="J3" s="285"/>
      <c r="K3" s="198" t="s">
        <v>6</v>
      </c>
      <c r="L3" s="199"/>
    </row>
    <row r="4" ht="24.4" customHeight="1" spans="1:12">
      <c r="A4" s="192"/>
      <c r="B4" s="161" t="s">
        <v>9</v>
      </c>
      <c r="C4" s="201"/>
      <c r="D4" s="201"/>
      <c r="E4" s="161"/>
      <c r="F4" s="161"/>
      <c r="G4" s="161" t="s">
        <v>59</v>
      </c>
      <c r="H4" s="306" t="s">
        <v>85</v>
      </c>
      <c r="I4" s="306" t="s">
        <v>86</v>
      </c>
      <c r="J4" s="161" t="s">
        <v>87</v>
      </c>
      <c r="K4" s="161" t="s">
        <v>88</v>
      </c>
      <c r="L4" s="202"/>
    </row>
    <row r="5" ht="24.4" customHeight="1" spans="1:12">
      <c r="A5" s="200"/>
      <c r="B5" s="161" t="s">
        <v>89</v>
      </c>
      <c r="C5" s="201"/>
      <c r="D5" s="201"/>
      <c r="E5" s="161" t="s">
        <v>70</v>
      </c>
      <c r="F5" s="161" t="s">
        <v>71</v>
      </c>
      <c r="G5" s="161"/>
      <c r="H5" s="306"/>
      <c r="I5" s="306"/>
      <c r="J5" s="161"/>
      <c r="K5" s="161"/>
      <c r="L5" s="202"/>
    </row>
    <row r="6" ht="24.4" customHeight="1" spans="1:12">
      <c r="A6" s="200"/>
      <c r="B6" s="161" t="s">
        <v>90</v>
      </c>
      <c r="C6" s="201" t="s">
        <v>91</v>
      </c>
      <c r="D6" s="201" t="s">
        <v>92</v>
      </c>
      <c r="E6" s="161"/>
      <c r="F6" s="161"/>
      <c r="G6" s="161"/>
      <c r="H6" s="306"/>
      <c r="I6" s="306"/>
      <c r="J6" s="161"/>
      <c r="K6" s="161"/>
      <c r="L6" s="203"/>
    </row>
    <row r="7" ht="27" customHeight="1" spans="1:12">
      <c r="A7" s="204"/>
      <c r="B7" s="161"/>
      <c r="C7" s="201"/>
      <c r="D7" s="201"/>
      <c r="E7" s="161"/>
      <c r="F7" s="161" t="s">
        <v>72</v>
      </c>
      <c r="G7" s="164">
        <f>H7+I7+J7+K7</f>
        <v>49295346.61</v>
      </c>
      <c r="H7" s="164">
        <f>H8+H15+H40</f>
        <v>24004496.57</v>
      </c>
      <c r="I7" s="164">
        <f>I8+I15+I40</f>
        <v>25290850.04</v>
      </c>
      <c r="J7" s="164"/>
      <c r="K7" s="164"/>
      <c r="L7" s="205"/>
    </row>
    <row r="8" ht="27" customHeight="1" spans="1:12">
      <c r="A8" s="204"/>
      <c r="B8" s="166">
        <v>208</v>
      </c>
      <c r="C8" s="206"/>
      <c r="D8" s="206"/>
      <c r="E8" s="166">
        <v>124</v>
      </c>
      <c r="F8" s="166" t="s">
        <v>93</v>
      </c>
      <c r="G8" s="164">
        <v>1695384.05</v>
      </c>
      <c r="H8" s="169">
        <v>1660384.05</v>
      </c>
      <c r="I8" s="169">
        <v>35000</v>
      </c>
      <c r="J8" s="164"/>
      <c r="K8" s="164"/>
      <c r="L8" s="205"/>
    </row>
    <row r="9" ht="27" customHeight="1" spans="1:12">
      <c r="A9" s="204"/>
      <c r="B9" s="166">
        <v>208</v>
      </c>
      <c r="C9" s="206" t="s">
        <v>94</v>
      </c>
      <c r="D9" s="206"/>
      <c r="E9" s="166">
        <v>124</v>
      </c>
      <c r="F9" s="166" t="s">
        <v>95</v>
      </c>
      <c r="G9" s="164">
        <v>1660384.05</v>
      </c>
      <c r="H9" s="169">
        <v>1660384.05</v>
      </c>
      <c r="I9" s="164"/>
      <c r="J9" s="164"/>
      <c r="K9" s="164"/>
      <c r="L9" s="205"/>
    </row>
    <row r="10" ht="27" customHeight="1" spans="1:12">
      <c r="A10" s="204"/>
      <c r="B10" s="166">
        <v>208</v>
      </c>
      <c r="C10" s="206" t="s">
        <v>94</v>
      </c>
      <c r="D10" s="206" t="s">
        <v>96</v>
      </c>
      <c r="E10" s="166">
        <v>124</v>
      </c>
      <c r="F10" s="166" t="s">
        <v>97</v>
      </c>
      <c r="G10" s="164">
        <f>H10+I10+J10+K10</f>
        <v>62567</v>
      </c>
      <c r="H10" s="169">
        <v>62567</v>
      </c>
      <c r="I10" s="164"/>
      <c r="J10" s="164"/>
      <c r="K10" s="164"/>
      <c r="L10" s="205"/>
    </row>
    <row r="11" ht="27" customHeight="1" spans="1:12">
      <c r="A11" s="204"/>
      <c r="B11" s="166">
        <v>208</v>
      </c>
      <c r="C11" s="206" t="s">
        <v>94</v>
      </c>
      <c r="D11" s="206" t="s">
        <v>98</v>
      </c>
      <c r="E11" s="166">
        <v>124</v>
      </c>
      <c r="F11" s="166" t="s">
        <v>99</v>
      </c>
      <c r="G11" s="164">
        <f>H11+I11+J11+K11</f>
        <v>175438</v>
      </c>
      <c r="H11" s="169">
        <v>175438</v>
      </c>
      <c r="I11" s="164"/>
      <c r="J11" s="164"/>
      <c r="K11" s="164"/>
      <c r="L11" s="205"/>
    </row>
    <row r="12" ht="27" customHeight="1" spans="1:12">
      <c r="A12" s="204"/>
      <c r="B12" s="166">
        <v>208</v>
      </c>
      <c r="C12" s="206" t="s">
        <v>94</v>
      </c>
      <c r="D12" s="206" t="s">
        <v>100</v>
      </c>
      <c r="E12" s="166">
        <v>124</v>
      </c>
      <c r="F12" s="166" t="s">
        <v>101</v>
      </c>
      <c r="G12" s="164">
        <f>H12+I12+J12+K12</f>
        <v>1422379.05</v>
      </c>
      <c r="H12" s="169">
        <v>1422379.05</v>
      </c>
      <c r="I12" s="169"/>
      <c r="J12" s="169"/>
      <c r="K12" s="169"/>
      <c r="L12" s="205"/>
    </row>
    <row r="13" ht="27" customHeight="1" spans="1:12">
      <c r="A13" s="204"/>
      <c r="B13" s="166">
        <v>208</v>
      </c>
      <c r="C13" s="206" t="s">
        <v>102</v>
      </c>
      <c r="D13" s="206"/>
      <c r="E13" s="166"/>
      <c r="F13" s="166" t="s">
        <v>103</v>
      </c>
      <c r="G13" s="164">
        <v>35000</v>
      </c>
      <c r="H13" s="169"/>
      <c r="I13" s="169">
        <v>35000</v>
      </c>
      <c r="J13" s="169"/>
      <c r="K13" s="169"/>
      <c r="L13" s="205"/>
    </row>
    <row r="14" ht="27" customHeight="1" spans="1:12">
      <c r="A14" s="204"/>
      <c r="B14" s="166">
        <v>208</v>
      </c>
      <c r="C14" s="206" t="s">
        <v>102</v>
      </c>
      <c r="D14" s="206" t="s">
        <v>104</v>
      </c>
      <c r="E14" s="166">
        <v>124</v>
      </c>
      <c r="F14" s="166" t="s">
        <v>105</v>
      </c>
      <c r="G14" s="164">
        <f>H14+I14+J14+K14</f>
        <v>35000</v>
      </c>
      <c r="H14" s="169"/>
      <c r="I14" s="169">
        <v>35000</v>
      </c>
      <c r="J14" s="169"/>
      <c r="K14" s="169"/>
      <c r="L14" s="205"/>
    </row>
    <row r="15" ht="27" customHeight="1" spans="1:12">
      <c r="A15" s="204"/>
      <c r="B15" s="166">
        <v>210</v>
      </c>
      <c r="C15" s="206"/>
      <c r="D15" s="206"/>
      <c r="E15" s="166"/>
      <c r="F15" s="166" t="s">
        <v>106</v>
      </c>
      <c r="G15" s="164">
        <f>H15+I15+J15+K15</f>
        <v>46518498.56</v>
      </c>
      <c r="H15" s="169">
        <v>21262648.52</v>
      </c>
      <c r="I15" s="169">
        <v>25255850.04</v>
      </c>
      <c r="J15" s="169"/>
      <c r="K15" s="169"/>
      <c r="L15" s="205"/>
    </row>
    <row r="16" ht="27" customHeight="1" spans="1:12">
      <c r="A16" s="204"/>
      <c r="B16" s="166">
        <v>210</v>
      </c>
      <c r="C16" s="206" t="s">
        <v>96</v>
      </c>
      <c r="D16" s="206"/>
      <c r="E16" s="166"/>
      <c r="F16" s="166" t="s">
        <v>107</v>
      </c>
      <c r="G16" s="164">
        <f>H16+I16+J16+K16</f>
        <v>1756154.67</v>
      </c>
      <c r="H16" s="169">
        <v>1756154.67</v>
      </c>
      <c r="I16" s="169"/>
      <c r="J16" s="169"/>
      <c r="K16" s="169"/>
      <c r="L16" s="205"/>
    </row>
    <row r="17" ht="27" customHeight="1" spans="1:12">
      <c r="A17" s="204"/>
      <c r="B17" s="166">
        <v>210</v>
      </c>
      <c r="C17" s="206" t="s">
        <v>96</v>
      </c>
      <c r="D17" s="206" t="s">
        <v>96</v>
      </c>
      <c r="E17" s="166">
        <v>124</v>
      </c>
      <c r="F17" s="166" t="s">
        <v>108</v>
      </c>
      <c r="G17" s="164">
        <f>H17+I17+J17+K17</f>
        <v>1756154.67</v>
      </c>
      <c r="H17" s="169">
        <v>1756154.67</v>
      </c>
      <c r="I17" s="169"/>
      <c r="J17" s="169"/>
      <c r="K17" s="169"/>
      <c r="L17" s="205"/>
    </row>
    <row r="18" ht="27" customHeight="1" spans="1:12">
      <c r="A18" s="204"/>
      <c r="B18" s="166">
        <v>210</v>
      </c>
      <c r="C18" s="206" t="s">
        <v>109</v>
      </c>
      <c r="D18" s="206"/>
      <c r="E18" s="166"/>
      <c r="F18" s="166" t="s">
        <v>110</v>
      </c>
      <c r="G18" s="164">
        <v>9857340.8</v>
      </c>
      <c r="H18" s="169">
        <v>9320210.8</v>
      </c>
      <c r="I18" s="169">
        <v>537130</v>
      </c>
      <c r="J18" s="169"/>
      <c r="K18" s="169"/>
      <c r="L18" s="205"/>
    </row>
    <row r="19" ht="27" customHeight="1" spans="1:12">
      <c r="A19" s="204"/>
      <c r="B19" s="166">
        <v>210</v>
      </c>
      <c r="C19" s="206" t="s">
        <v>109</v>
      </c>
      <c r="D19" s="206" t="s">
        <v>96</v>
      </c>
      <c r="E19" s="166">
        <v>124</v>
      </c>
      <c r="F19" s="166" t="s">
        <v>111</v>
      </c>
      <c r="G19" s="164">
        <f>H19+I19+J19+K19</f>
        <v>6980158.1</v>
      </c>
      <c r="H19" s="169">
        <v>6980158.1</v>
      </c>
      <c r="I19" s="169"/>
      <c r="J19" s="169"/>
      <c r="K19" s="169"/>
      <c r="L19" s="205"/>
    </row>
    <row r="20" ht="27" customHeight="1" spans="1:12">
      <c r="A20" s="204"/>
      <c r="B20" s="166">
        <v>210</v>
      </c>
      <c r="C20" s="206" t="s">
        <v>109</v>
      </c>
      <c r="D20" s="206" t="s">
        <v>98</v>
      </c>
      <c r="E20" s="166">
        <v>124</v>
      </c>
      <c r="F20" s="166" t="s">
        <v>112</v>
      </c>
      <c r="G20" s="164">
        <f>H20+I20+J20+K20</f>
        <v>2340052.7</v>
      </c>
      <c r="H20" s="169">
        <v>2340052.7</v>
      </c>
      <c r="I20" s="169"/>
      <c r="J20" s="169"/>
      <c r="K20" s="169"/>
      <c r="L20" s="205"/>
    </row>
    <row r="21" ht="27" customHeight="1" spans="1:12">
      <c r="A21" s="204"/>
      <c r="B21" s="166">
        <v>210</v>
      </c>
      <c r="C21" s="206" t="s">
        <v>109</v>
      </c>
      <c r="D21" s="206" t="s">
        <v>104</v>
      </c>
      <c r="E21" s="166">
        <v>124</v>
      </c>
      <c r="F21" s="166" t="s">
        <v>113</v>
      </c>
      <c r="G21" s="164">
        <f>H21+I21+J21+K21</f>
        <v>537130</v>
      </c>
      <c r="H21" s="169"/>
      <c r="I21" s="169">
        <v>537130</v>
      </c>
      <c r="J21" s="169"/>
      <c r="K21" s="169"/>
      <c r="L21" s="205"/>
    </row>
    <row r="22" ht="27" customHeight="1" spans="1:12">
      <c r="A22" s="204"/>
      <c r="B22" s="166">
        <v>210</v>
      </c>
      <c r="C22" s="206" t="s">
        <v>100</v>
      </c>
      <c r="D22" s="206"/>
      <c r="E22" s="166"/>
      <c r="F22" s="166" t="s">
        <v>114</v>
      </c>
      <c r="G22" s="164">
        <v>23470813.12</v>
      </c>
      <c r="H22" s="169">
        <v>9375813.12</v>
      </c>
      <c r="I22" s="169">
        <v>14095000</v>
      </c>
      <c r="J22" s="169"/>
      <c r="K22" s="169"/>
      <c r="L22" s="205"/>
    </row>
    <row r="23" ht="27" customHeight="1" spans="1:12">
      <c r="A23" s="204"/>
      <c r="B23" s="166">
        <v>210</v>
      </c>
      <c r="C23" s="206" t="s">
        <v>100</v>
      </c>
      <c r="D23" s="206" t="s">
        <v>96</v>
      </c>
      <c r="E23" s="166">
        <v>124</v>
      </c>
      <c r="F23" s="166" t="s">
        <v>115</v>
      </c>
      <c r="G23" s="164">
        <f t="shared" ref="G23:G28" si="0">H23+I23+J23+K23</f>
        <v>4930948.91</v>
      </c>
      <c r="H23" s="169">
        <v>4930948.91</v>
      </c>
      <c r="I23" s="169"/>
      <c r="J23" s="169"/>
      <c r="K23" s="169"/>
      <c r="L23" s="205"/>
    </row>
    <row r="24" ht="27" customHeight="1" spans="1:12">
      <c r="A24" s="204"/>
      <c r="B24" s="166">
        <v>210</v>
      </c>
      <c r="C24" s="206" t="s">
        <v>100</v>
      </c>
      <c r="D24" s="206" t="s">
        <v>109</v>
      </c>
      <c r="E24" s="166">
        <v>124</v>
      </c>
      <c r="F24" s="166" t="s">
        <v>116</v>
      </c>
      <c r="G24" s="164">
        <f t="shared" si="0"/>
        <v>1760872.99</v>
      </c>
      <c r="H24" s="169">
        <v>1760872.99</v>
      </c>
      <c r="I24" s="169"/>
      <c r="J24" s="169"/>
      <c r="K24" s="169"/>
      <c r="L24" s="205"/>
    </row>
    <row r="25" ht="27" customHeight="1" spans="1:12">
      <c r="A25" s="204"/>
      <c r="B25" s="166">
        <v>210</v>
      </c>
      <c r="C25" s="206" t="s">
        <v>100</v>
      </c>
      <c r="D25" s="206" t="s">
        <v>117</v>
      </c>
      <c r="E25" s="166">
        <v>124</v>
      </c>
      <c r="F25" s="166" t="s">
        <v>118</v>
      </c>
      <c r="G25" s="164">
        <f t="shared" si="0"/>
        <v>2683991.22</v>
      </c>
      <c r="H25" s="169">
        <v>2683991.22</v>
      </c>
      <c r="I25" s="169"/>
      <c r="J25" s="169"/>
      <c r="K25" s="169"/>
      <c r="L25" s="205"/>
    </row>
    <row r="26" ht="27" customHeight="1" spans="1:12">
      <c r="A26" s="200"/>
      <c r="B26" s="166">
        <v>210</v>
      </c>
      <c r="C26" s="206" t="s">
        <v>100</v>
      </c>
      <c r="D26" s="206" t="s">
        <v>119</v>
      </c>
      <c r="E26" s="166">
        <v>124</v>
      </c>
      <c r="F26" s="166" t="s">
        <v>120</v>
      </c>
      <c r="G26" s="164">
        <f t="shared" si="0"/>
        <v>13484000</v>
      </c>
      <c r="H26" s="169"/>
      <c r="I26" s="169">
        <v>13484000</v>
      </c>
      <c r="J26" s="169"/>
      <c r="K26" s="169"/>
      <c r="L26" s="202"/>
    </row>
    <row r="27" ht="27" customHeight="1" spans="1:12">
      <c r="A27" s="200"/>
      <c r="B27" s="166">
        <v>210</v>
      </c>
      <c r="C27" s="206" t="s">
        <v>100</v>
      </c>
      <c r="D27" s="206" t="s">
        <v>121</v>
      </c>
      <c r="E27" s="166">
        <v>124</v>
      </c>
      <c r="F27" s="166" t="s">
        <v>122</v>
      </c>
      <c r="G27" s="164">
        <f t="shared" si="0"/>
        <v>311000</v>
      </c>
      <c r="H27" s="169"/>
      <c r="I27" s="169">
        <v>311000</v>
      </c>
      <c r="J27" s="169"/>
      <c r="K27" s="169"/>
      <c r="L27" s="202"/>
    </row>
    <row r="28" ht="27" customHeight="1" spans="1:12">
      <c r="A28" s="200"/>
      <c r="B28" s="166">
        <v>210</v>
      </c>
      <c r="C28" s="206" t="s">
        <v>100</v>
      </c>
      <c r="D28" s="206" t="s">
        <v>104</v>
      </c>
      <c r="E28" s="166">
        <v>124</v>
      </c>
      <c r="F28" s="166" t="s">
        <v>123</v>
      </c>
      <c r="G28" s="164">
        <f t="shared" si="0"/>
        <v>300000</v>
      </c>
      <c r="H28" s="169"/>
      <c r="I28" s="169">
        <v>300000</v>
      </c>
      <c r="J28" s="169"/>
      <c r="K28" s="169"/>
      <c r="L28" s="203"/>
    </row>
    <row r="29" ht="27" customHeight="1" spans="1:12">
      <c r="A29" s="307"/>
      <c r="B29" s="166">
        <v>210</v>
      </c>
      <c r="C29" s="249" t="s">
        <v>117</v>
      </c>
      <c r="D29" s="249"/>
      <c r="E29" s="166"/>
      <c r="F29" s="166" t="s">
        <v>124</v>
      </c>
      <c r="G29" s="164">
        <v>10461920.04</v>
      </c>
      <c r="H29" s="169"/>
      <c r="I29" s="169">
        <v>10461920.04</v>
      </c>
      <c r="J29" s="169"/>
      <c r="K29" s="169"/>
      <c r="L29" s="311"/>
    </row>
    <row r="30" ht="27" customHeight="1" spans="1:12">
      <c r="A30" s="282"/>
      <c r="B30" s="166">
        <v>210</v>
      </c>
      <c r="C30" s="249" t="s">
        <v>117</v>
      </c>
      <c r="D30" s="249" t="s">
        <v>125</v>
      </c>
      <c r="E30" s="166">
        <v>124</v>
      </c>
      <c r="F30" s="166" t="s">
        <v>126</v>
      </c>
      <c r="G30" s="164">
        <f>H30+I30+J30+K30</f>
        <v>10461920.04</v>
      </c>
      <c r="H30" s="169"/>
      <c r="I30" s="169">
        <v>10461920.04</v>
      </c>
      <c r="J30" s="312"/>
      <c r="K30" s="312"/>
      <c r="L30" s="311"/>
    </row>
    <row r="31" ht="27" customHeight="1" spans="1:12">
      <c r="A31" s="308"/>
      <c r="B31" s="166">
        <v>210</v>
      </c>
      <c r="C31" s="249" t="s">
        <v>127</v>
      </c>
      <c r="D31" s="249"/>
      <c r="E31" s="166"/>
      <c r="F31" s="166" t="s">
        <v>128</v>
      </c>
      <c r="G31" s="164">
        <v>810469.93</v>
      </c>
      <c r="H31" s="169">
        <v>810469.93</v>
      </c>
      <c r="I31" s="313"/>
      <c r="J31" s="312"/>
      <c r="K31" s="312"/>
      <c r="L31" s="314"/>
    </row>
    <row r="32" ht="27" customHeight="1" spans="2:11">
      <c r="B32" s="166">
        <v>210</v>
      </c>
      <c r="C32" s="249" t="s">
        <v>127</v>
      </c>
      <c r="D32" s="249" t="s">
        <v>96</v>
      </c>
      <c r="E32" s="166">
        <v>124</v>
      </c>
      <c r="F32" s="248" t="s">
        <v>129</v>
      </c>
      <c r="G32" s="164">
        <f>H32+I32+J32+K32</f>
        <v>116759.41</v>
      </c>
      <c r="H32" s="169">
        <v>116759.41</v>
      </c>
      <c r="I32" s="251"/>
      <c r="J32" s="284"/>
      <c r="K32" s="284"/>
    </row>
    <row r="33" ht="27" customHeight="1" spans="2:11">
      <c r="B33" s="166">
        <v>210</v>
      </c>
      <c r="C33" s="249" t="s">
        <v>127</v>
      </c>
      <c r="D33" s="249" t="s">
        <v>98</v>
      </c>
      <c r="E33" s="166">
        <v>124</v>
      </c>
      <c r="F33" s="248" t="s">
        <v>130</v>
      </c>
      <c r="G33" s="164">
        <f>H33+I33+J33+K33</f>
        <v>579710.52</v>
      </c>
      <c r="H33" s="169">
        <v>579710.52</v>
      </c>
      <c r="I33" s="251"/>
      <c r="J33" s="284"/>
      <c r="K33" s="284"/>
    </row>
    <row r="34" ht="27" customHeight="1" spans="2:11">
      <c r="B34" s="166">
        <v>210</v>
      </c>
      <c r="C34" s="249" t="s">
        <v>127</v>
      </c>
      <c r="D34" s="249" t="s">
        <v>109</v>
      </c>
      <c r="E34" s="166">
        <v>124</v>
      </c>
      <c r="F34" s="248" t="s">
        <v>131</v>
      </c>
      <c r="G34" s="164">
        <f>H34+I34+J34+K34</f>
        <v>22800</v>
      </c>
      <c r="H34" s="169">
        <v>22800</v>
      </c>
      <c r="I34" s="251"/>
      <c r="J34" s="284"/>
      <c r="K34" s="284"/>
    </row>
    <row r="35" ht="27" customHeight="1" spans="2:11">
      <c r="B35" s="166">
        <v>210</v>
      </c>
      <c r="C35" s="249" t="s">
        <v>127</v>
      </c>
      <c r="D35" s="249" t="s">
        <v>104</v>
      </c>
      <c r="E35" s="166">
        <v>124</v>
      </c>
      <c r="F35" s="248" t="s">
        <v>132</v>
      </c>
      <c r="G35" s="164">
        <f>H35+I35+J35+K35</f>
        <v>91200</v>
      </c>
      <c r="H35" s="169">
        <v>91200</v>
      </c>
      <c r="I35" s="251"/>
      <c r="J35" s="284"/>
      <c r="K35" s="284"/>
    </row>
    <row r="36" ht="27" customHeight="1" spans="2:11">
      <c r="B36" s="166">
        <v>210</v>
      </c>
      <c r="C36" s="249" t="s">
        <v>133</v>
      </c>
      <c r="D36" s="249"/>
      <c r="E36" s="166"/>
      <c r="F36" s="248" t="s">
        <v>134</v>
      </c>
      <c r="G36" s="164">
        <v>97500</v>
      </c>
      <c r="H36" s="169"/>
      <c r="I36" s="250">
        <v>97500</v>
      </c>
      <c r="J36" s="284"/>
      <c r="K36" s="284"/>
    </row>
    <row r="37" ht="27" customHeight="1" spans="2:11">
      <c r="B37" s="166">
        <v>210</v>
      </c>
      <c r="C37" s="249" t="s">
        <v>133</v>
      </c>
      <c r="D37" s="249" t="s">
        <v>104</v>
      </c>
      <c r="E37" s="166">
        <v>124</v>
      </c>
      <c r="F37" s="248" t="s">
        <v>135</v>
      </c>
      <c r="G37" s="164">
        <f>H37+I37+J37+K37</f>
        <v>97500</v>
      </c>
      <c r="H37" s="251"/>
      <c r="I37" s="250">
        <v>97500</v>
      </c>
      <c r="J37" s="284"/>
      <c r="K37" s="284"/>
    </row>
    <row r="38" ht="27" customHeight="1" spans="2:11">
      <c r="B38" s="166">
        <v>210</v>
      </c>
      <c r="C38" s="249" t="s">
        <v>121</v>
      </c>
      <c r="D38" s="249"/>
      <c r="E38" s="166"/>
      <c r="F38" s="248" t="s">
        <v>136</v>
      </c>
      <c r="G38" s="164">
        <v>64300</v>
      </c>
      <c r="H38" s="251"/>
      <c r="I38" s="250">
        <v>64300</v>
      </c>
      <c r="J38" s="284"/>
      <c r="K38" s="284"/>
    </row>
    <row r="39" ht="27" customHeight="1" spans="2:11">
      <c r="B39" s="166">
        <v>210</v>
      </c>
      <c r="C39" s="249" t="s">
        <v>121</v>
      </c>
      <c r="D39" s="249" t="s">
        <v>104</v>
      </c>
      <c r="E39" s="166">
        <v>124</v>
      </c>
      <c r="F39" s="248" t="s">
        <v>136</v>
      </c>
      <c r="G39" s="164">
        <f>H39+I39+J39+K39</f>
        <v>64300</v>
      </c>
      <c r="H39" s="251"/>
      <c r="I39" s="250">
        <v>64300</v>
      </c>
      <c r="J39" s="284"/>
      <c r="K39" s="284"/>
    </row>
    <row r="40" ht="27" customHeight="1" spans="2:11">
      <c r="B40" s="166">
        <v>221</v>
      </c>
      <c r="C40" s="249"/>
      <c r="D40" s="249"/>
      <c r="E40" s="166"/>
      <c r="F40" s="248" t="s">
        <v>137</v>
      </c>
      <c r="G40" s="164">
        <v>1081464</v>
      </c>
      <c r="H40" s="250">
        <v>1081464</v>
      </c>
      <c r="I40" s="251"/>
      <c r="J40" s="284"/>
      <c r="K40" s="284"/>
    </row>
    <row r="41" ht="27" customHeight="1" spans="2:11">
      <c r="B41" s="166">
        <v>221</v>
      </c>
      <c r="C41" s="249" t="s">
        <v>98</v>
      </c>
      <c r="D41" s="249"/>
      <c r="E41" s="166"/>
      <c r="F41" s="248" t="s">
        <v>138</v>
      </c>
      <c r="G41" s="164">
        <v>1081464</v>
      </c>
      <c r="H41" s="250">
        <v>1081464</v>
      </c>
      <c r="I41" s="251"/>
      <c r="J41" s="284"/>
      <c r="K41" s="284"/>
    </row>
    <row r="42" ht="27" customHeight="1" spans="2:11">
      <c r="B42" s="166">
        <v>221</v>
      </c>
      <c r="C42" s="249" t="s">
        <v>98</v>
      </c>
      <c r="D42" s="249" t="s">
        <v>96</v>
      </c>
      <c r="E42" s="166">
        <v>124</v>
      </c>
      <c r="F42" s="248" t="s">
        <v>139</v>
      </c>
      <c r="G42" s="164">
        <f>H42+I42+J42+K42</f>
        <v>1081464</v>
      </c>
      <c r="H42" s="309">
        <v>1081464</v>
      </c>
      <c r="I42" s="251"/>
      <c r="J42" s="284"/>
      <c r="K42" s="284"/>
    </row>
    <row r="43" ht="27" customHeight="1"/>
    <row r="44" ht="27" customHeight="1"/>
    <row r="45" ht="27" customHeight="1"/>
    <row r="46" ht="27" customHeight="1"/>
    <row r="47" ht="27" customHeight="1"/>
    <row r="48" ht="27" customHeight="1"/>
    <row r="49" ht="27" customHeight="1"/>
    <row r="50" ht="27" customHeight="1"/>
    <row r="51" ht="27" customHeight="1"/>
    <row r="52" ht="27" customHeight="1"/>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18055555555556" bottom="0.629861111111111" header="0" footer="0"/>
  <pageSetup paperSize="9" scale="59"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P101"/>
  <sheetViews>
    <sheetView tabSelected="1" topLeftCell="B74" workbookViewId="0">
      <selection activeCell="M86" sqref="M86"/>
    </sheetView>
  </sheetViews>
  <sheetFormatPr defaultColWidth="10" defaultRowHeight="13.5"/>
  <cols>
    <col min="1" max="1" width="1.125" hidden="1" customWidth="1"/>
    <col min="2" max="2" width="5.75" style="1" customWidth="1"/>
    <col min="3" max="3" width="10.6333333333333" style="1" customWidth="1"/>
    <col min="4" max="4" width="10.25" style="1" customWidth="1"/>
    <col min="5" max="5" width="9.125" style="1" customWidth="1"/>
    <col min="6" max="7" width="13.25" style="1" customWidth="1"/>
    <col min="8" max="8" width="15.375" style="1" customWidth="1"/>
    <col min="9" max="9" width="36.125" style="1" customWidth="1"/>
    <col min="10" max="10" width="9.75" style="1" customWidth="1"/>
    <col min="11" max="16383" width="10" style="1"/>
  </cols>
  <sheetData>
    <row r="1" ht="25" customHeight="1" spans="2:9">
      <c r="B1" s="2"/>
      <c r="I1" s="1" t="s">
        <v>831</v>
      </c>
    </row>
    <row r="2" ht="27" customHeight="1" spans="2:9">
      <c r="B2" s="3" t="s">
        <v>832</v>
      </c>
      <c r="C2" s="3"/>
      <c r="D2" s="3"/>
      <c r="E2" s="3"/>
      <c r="F2" s="3"/>
      <c r="G2" s="3"/>
      <c r="H2" s="3"/>
      <c r="I2" s="3"/>
    </row>
    <row r="3" ht="26.5" customHeight="1" spans="2:9">
      <c r="B3" s="4" t="s">
        <v>833</v>
      </c>
      <c r="C3" s="5"/>
      <c r="D3" s="5"/>
      <c r="E3" s="5"/>
      <c r="F3" s="5"/>
      <c r="G3" s="5"/>
      <c r="H3" s="5"/>
      <c r="I3" s="5"/>
    </row>
    <row r="4" ht="26.5" customHeight="1" spans="2:9">
      <c r="B4" s="6" t="s">
        <v>834</v>
      </c>
      <c r="C4" s="6"/>
      <c r="D4" s="6"/>
      <c r="E4" s="7" t="s">
        <v>835</v>
      </c>
      <c r="F4" s="7"/>
      <c r="G4" s="7"/>
      <c r="H4" s="7"/>
      <c r="I4" s="7"/>
    </row>
    <row r="5" ht="26.5" customHeight="1" spans="2:9">
      <c r="B5" s="6" t="s">
        <v>836</v>
      </c>
      <c r="C5" s="6" t="s">
        <v>837</v>
      </c>
      <c r="D5" s="6"/>
      <c r="E5" s="6" t="s">
        <v>838</v>
      </c>
      <c r="F5" s="6"/>
      <c r="G5" s="6"/>
      <c r="H5" s="6"/>
      <c r="I5" s="6"/>
    </row>
    <row r="6" ht="26.5" customHeight="1" spans="2:9">
      <c r="B6" s="6"/>
      <c r="C6" s="8" t="s">
        <v>839</v>
      </c>
      <c r="D6" s="8"/>
      <c r="E6" s="8" t="s">
        <v>840</v>
      </c>
      <c r="F6" s="8"/>
      <c r="G6" s="8"/>
      <c r="H6" s="8"/>
      <c r="I6" s="8"/>
    </row>
    <row r="7" ht="26.5" customHeight="1" spans="2:9">
      <c r="B7" s="6"/>
      <c r="C7" s="8" t="s">
        <v>254</v>
      </c>
      <c r="D7" s="8"/>
      <c r="E7" s="8" t="s">
        <v>366</v>
      </c>
      <c r="F7" s="8"/>
      <c r="G7" s="8"/>
      <c r="H7" s="8"/>
      <c r="I7" s="8"/>
    </row>
    <row r="8" ht="26.5" customHeight="1" spans="2:9">
      <c r="B8" s="6"/>
      <c r="C8" s="8" t="s">
        <v>255</v>
      </c>
      <c r="D8" s="8"/>
      <c r="E8" s="8" t="s">
        <v>386</v>
      </c>
      <c r="F8" s="8"/>
      <c r="G8" s="8"/>
      <c r="H8" s="8"/>
      <c r="I8" s="8"/>
    </row>
    <row r="9" ht="39" customHeight="1" spans="2:9">
      <c r="B9" s="6"/>
      <c r="C9" s="8" t="s">
        <v>256</v>
      </c>
      <c r="D9" s="8"/>
      <c r="E9" s="8" t="s">
        <v>841</v>
      </c>
      <c r="F9" s="8"/>
      <c r="G9" s="8"/>
      <c r="H9" s="8"/>
      <c r="I9" s="8"/>
    </row>
    <row r="10" ht="26.5" customHeight="1" spans="2:9">
      <c r="B10" s="6"/>
      <c r="C10" s="8" t="s">
        <v>257</v>
      </c>
      <c r="D10" s="8"/>
      <c r="E10" s="8" t="s">
        <v>438</v>
      </c>
      <c r="F10" s="8"/>
      <c r="G10" s="8"/>
      <c r="H10" s="8"/>
      <c r="I10" s="8"/>
    </row>
    <row r="11" ht="26.5" customHeight="1" spans="2:9">
      <c r="B11" s="6"/>
      <c r="C11" s="8" t="s">
        <v>258</v>
      </c>
      <c r="D11" s="8"/>
      <c r="E11" s="8" t="s">
        <v>455</v>
      </c>
      <c r="F11" s="8"/>
      <c r="G11" s="8"/>
      <c r="H11" s="8"/>
      <c r="I11" s="8"/>
    </row>
    <row r="12" ht="26.5" customHeight="1" spans="2:9">
      <c r="B12" s="6"/>
      <c r="C12" s="8" t="s">
        <v>469</v>
      </c>
      <c r="D12" s="8"/>
      <c r="E12" s="8" t="s">
        <v>470</v>
      </c>
      <c r="F12" s="8"/>
      <c r="G12" s="8"/>
      <c r="H12" s="8"/>
      <c r="I12" s="8"/>
    </row>
    <row r="13" ht="26.5" customHeight="1" spans="2:9">
      <c r="B13" s="6"/>
      <c r="C13" s="8" t="s">
        <v>260</v>
      </c>
      <c r="D13" s="8"/>
      <c r="E13" s="8" t="s">
        <v>484</v>
      </c>
      <c r="F13" s="8"/>
      <c r="G13" s="8"/>
      <c r="H13" s="8"/>
      <c r="I13" s="8"/>
    </row>
    <row r="14" ht="40" customHeight="1" spans="2:9">
      <c r="B14" s="6"/>
      <c r="C14" s="8" t="s">
        <v>126</v>
      </c>
      <c r="D14" s="8"/>
      <c r="E14" s="8" t="s">
        <v>842</v>
      </c>
      <c r="F14" s="8"/>
      <c r="G14" s="8"/>
      <c r="H14" s="8"/>
      <c r="I14" s="8"/>
    </row>
    <row r="15" ht="26.5" customHeight="1" spans="2:9">
      <c r="B15" s="6"/>
      <c r="C15" s="8" t="s">
        <v>843</v>
      </c>
      <c r="D15" s="8"/>
      <c r="E15" s="8" t="s">
        <v>844</v>
      </c>
      <c r="F15" s="8"/>
      <c r="G15" s="8"/>
      <c r="H15" s="8"/>
      <c r="I15" s="8"/>
    </row>
    <row r="16" ht="26.5" customHeight="1" spans="2:9">
      <c r="B16" s="6"/>
      <c r="C16" s="8" t="s">
        <v>845</v>
      </c>
      <c r="D16" s="8"/>
      <c r="E16" s="8" t="s">
        <v>846</v>
      </c>
      <c r="F16" s="8"/>
      <c r="G16" s="8"/>
      <c r="H16" s="8"/>
      <c r="I16" s="8"/>
    </row>
    <row r="17" ht="26.5" customHeight="1" spans="2:9">
      <c r="B17" s="6"/>
      <c r="C17" s="8" t="s">
        <v>847</v>
      </c>
      <c r="D17" s="8"/>
      <c r="E17" s="8" t="s">
        <v>848</v>
      </c>
      <c r="F17" s="8"/>
      <c r="G17" s="8"/>
      <c r="H17" s="8"/>
      <c r="I17" s="8"/>
    </row>
    <row r="18" ht="26.5" customHeight="1" spans="2:9">
      <c r="B18" s="6"/>
      <c r="C18" s="8" t="s">
        <v>849</v>
      </c>
      <c r="D18" s="8"/>
      <c r="E18" s="8" t="s">
        <v>850</v>
      </c>
      <c r="F18" s="8"/>
      <c r="G18" s="8"/>
      <c r="H18" s="8"/>
      <c r="I18" s="8"/>
    </row>
    <row r="19" ht="26.5" customHeight="1" spans="2:9">
      <c r="B19" s="6"/>
      <c r="C19" s="8" t="s">
        <v>851</v>
      </c>
      <c r="D19" s="8"/>
      <c r="E19" s="8" t="s">
        <v>852</v>
      </c>
      <c r="F19" s="8"/>
      <c r="G19" s="8"/>
      <c r="H19" s="8"/>
      <c r="I19" s="8"/>
    </row>
    <row r="20" ht="26.5" customHeight="1" spans="2:9">
      <c r="B20" s="6"/>
      <c r="C20" s="8" t="s">
        <v>755</v>
      </c>
      <c r="D20" s="8"/>
      <c r="E20" s="8" t="s">
        <v>853</v>
      </c>
      <c r="F20" s="8"/>
      <c r="G20" s="8"/>
      <c r="H20" s="8"/>
      <c r="I20" s="8"/>
    </row>
    <row r="21" ht="26.5" customHeight="1" spans="2:9">
      <c r="B21" s="6"/>
      <c r="C21" s="8" t="s">
        <v>742</v>
      </c>
      <c r="D21" s="8"/>
      <c r="E21" s="8" t="s">
        <v>854</v>
      </c>
      <c r="F21" s="8"/>
      <c r="G21" s="8"/>
      <c r="H21" s="8"/>
      <c r="I21" s="8"/>
    </row>
    <row r="22" ht="40" customHeight="1" spans="2:9">
      <c r="B22" s="6"/>
      <c r="C22" s="8" t="s">
        <v>725</v>
      </c>
      <c r="D22" s="8"/>
      <c r="E22" s="8" t="s">
        <v>855</v>
      </c>
      <c r="F22" s="8"/>
      <c r="G22" s="8"/>
      <c r="H22" s="8"/>
      <c r="I22" s="8"/>
    </row>
    <row r="23" ht="26.5" customHeight="1" spans="2:9">
      <c r="B23" s="6"/>
      <c r="C23" s="8" t="s">
        <v>713</v>
      </c>
      <c r="D23" s="8"/>
      <c r="E23" s="8" t="s">
        <v>856</v>
      </c>
      <c r="F23" s="8"/>
      <c r="G23" s="8"/>
      <c r="H23" s="8"/>
      <c r="I23" s="8"/>
    </row>
    <row r="24" ht="26.5" customHeight="1" spans="2:9">
      <c r="B24" s="6"/>
      <c r="C24" s="8" t="s">
        <v>690</v>
      </c>
      <c r="D24" s="8"/>
      <c r="E24" s="8" t="s">
        <v>857</v>
      </c>
      <c r="F24" s="8"/>
      <c r="G24" s="8"/>
      <c r="H24" s="8"/>
      <c r="I24" s="8"/>
    </row>
    <row r="25" ht="26.5" customHeight="1" spans="2:9">
      <c r="B25" s="6"/>
      <c r="C25" s="8" t="s">
        <v>671</v>
      </c>
      <c r="D25" s="8"/>
      <c r="E25" s="8" t="s">
        <v>858</v>
      </c>
      <c r="F25" s="8"/>
      <c r="G25" s="8"/>
      <c r="H25" s="8"/>
      <c r="I25" s="8"/>
    </row>
    <row r="26" ht="26.5" customHeight="1" spans="2:9">
      <c r="B26" s="6"/>
      <c r="C26" s="8" t="s">
        <v>272</v>
      </c>
      <c r="D26" s="8"/>
      <c r="E26" s="8" t="s">
        <v>859</v>
      </c>
      <c r="F26" s="8"/>
      <c r="G26" s="8"/>
      <c r="H26" s="8"/>
      <c r="I26" s="8"/>
    </row>
    <row r="27" ht="26.5" customHeight="1" spans="2:9">
      <c r="B27" s="6"/>
      <c r="C27" s="8" t="s">
        <v>273</v>
      </c>
      <c r="D27" s="8"/>
      <c r="E27" s="8" t="s">
        <v>634</v>
      </c>
      <c r="F27" s="8"/>
      <c r="G27" s="8"/>
      <c r="H27" s="8"/>
      <c r="I27" s="8"/>
    </row>
    <row r="28" ht="26.5" customHeight="1" spans="2:9">
      <c r="B28" s="6"/>
      <c r="C28" s="8" t="s">
        <v>120</v>
      </c>
      <c r="D28" s="8"/>
      <c r="E28" s="8" t="s">
        <v>785</v>
      </c>
      <c r="F28" s="8"/>
      <c r="G28" s="8"/>
      <c r="H28" s="8"/>
      <c r="I28" s="8"/>
    </row>
    <row r="29" ht="26.5" customHeight="1" spans="2:9">
      <c r="B29" s="6"/>
      <c r="C29" s="8" t="s">
        <v>773</v>
      </c>
      <c r="D29" s="8"/>
      <c r="E29" s="8" t="s">
        <v>860</v>
      </c>
      <c r="F29" s="8"/>
      <c r="G29" s="8"/>
      <c r="H29" s="8"/>
      <c r="I29" s="8"/>
    </row>
    <row r="30" ht="26.5" customHeight="1" spans="2:9">
      <c r="B30" s="6"/>
      <c r="C30" s="6" t="s">
        <v>861</v>
      </c>
      <c r="D30" s="6"/>
      <c r="E30" s="6"/>
      <c r="F30" s="6"/>
      <c r="G30" s="6" t="s">
        <v>862</v>
      </c>
      <c r="H30" s="6" t="s">
        <v>306</v>
      </c>
      <c r="I30" s="6" t="s">
        <v>307</v>
      </c>
    </row>
    <row r="31" ht="26.5" customHeight="1" spans="2:9">
      <c r="B31" s="6"/>
      <c r="C31" s="6"/>
      <c r="D31" s="6"/>
      <c r="E31" s="6"/>
      <c r="F31" s="6"/>
      <c r="G31" s="9">
        <v>4929.53</v>
      </c>
      <c r="H31" s="9">
        <v>4929.53</v>
      </c>
      <c r="I31" s="26"/>
    </row>
    <row r="32" ht="350" customHeight="1" spans="2:9">
      <c r="B32" s="10" t="s">
        <v>863</v>
      </c>
      <c r="C32" s="11" t="s">
        <v>864</v>
      </c>
      <c r="D32" s="11"/>
      <c r="E32" s="11"/>
      <c r="F32" s="11"/>
      <c r="G32" s="11"/>
      <c r="H32" s="11"/>
      <c r="I32" s="11"/>
    </row>
    <row r="33" ht="26.5" customHeight="1" spans="2:9">
      <c r="B33" s="12" t="s">
        <v>865</v>
      </c>
      <c r="C33" s="12" t="s">
        <v>311</v>
      </c>
      <c r="D33" s="12" t="s">
        <v>312</v>
      </c>
      <c r="E33" s="12"/>
      <c r="F33" s="12" t="s">
        <v>313</v>
      </c>
      <c r="G33" s="12"/>
      <c r="H33" s="12" t="s">
        <v>866</v>
      </c>
      <c r="I33" s="12"/>
    </row>
    <row r="34" ht="34" customHeight="1" spans="2:9">
      <c r="B34" s="12"/>
      <c r="C34" s="13" t="s">
        <v>867</v>
      </c>
      <c r="D34" s="13" t="s">
        <v>316</v>
      </c>
      <c r="E34" s="13"/>
      <c r="F34" s="14" t="s">
        <v>868</v>
      </c>
      <c r="G34" s="14"/>
      <c r="H34" s="14" t="s">
        <v>869</v>
      </c>
      <c r="I34" s="14"/>
    </row>
    <row r="35" ht="167" customHeight="1" spans="2:9">
      <c r="B35" s="12"/>
      <c r="C35" s="13"/>
      <c r="D35" s="13"/>
      <c r="E35" s="13"/>
      <c r="F35" s="14" t="s">
        <v>870</v>
      </c>
      <c r="G35" s="14"/>
      <c r="H35" s="15" t="s">
        <v>871</v>
      </c>
      <c r="I35" s="15"/>
    </row>
    <row r="36" ht="30" customHeight="1" spans="2:9">
      <c r="B36" s="12"/>
      <c r="C36" s="13"/>
      <c r="D36" s="16" t="s">
        <v>327</v>
      </c>
      <c r="E36" s="17"/>
      <c r="F36" s="13" t="s">
        <v>872</v>
      </c>
      <c r="G36" s="13"/>
      <c r="H36" s="13" t="s">
        <v>873</v>
      </c>
      <c r="I36" s="13"/>
    </row>
    <row r="37" ht="30" customHeight="1" spans="2:9">
      <c r="B37" s="12"/>
      <c r="C37" s="13"/>
      <c r="D37" s="18"/>
      <c r="E37" s="19"/>
      <c r="F37" s="20" t="s">
        <v>874</v>
      </c>
      <c r="G37" s="21"/>
      <c r="H37" s="20" t="s">
        <v>875</v>
      </c>
      <c r="I37" s="21"/>
    </row>
    <row r="38" ht="30" customHeight="1" spans="2:9">
      <c r="B38" s="12"/>
      <c r="C38" s="13"/>
      <c r="D38" s="18"/>
      <c r="E38" s="19"/>
      <c r="F38" s="13" t="s">
        <v>876</v>
      </c>
      <c r="G38" s="13"/>
      <c r="H38" s="13" t="s">
        <v>877</v>
      </c>
      <c r="I38" s="13"/>
    </row>
    <row r="39" ht="50" customHeight="1" spans="2:9">
      <c r="B39" s="12"/>
      <c r="C39" s="13"/>
      <c r="D39" s="18"/>
      <c r="E39" s="19"/>
      <c r="F39" s="13" t="s">
        <v>878</v>
      </c>
      <c r="G39" s="13"/>
      <c r="H39" s="13" t="s">
        <v>879</v>
      </c>
      <c r="I39" s="13"/>
    </row>
    <row r="40" ht="34" customHeight="1" spans="2:9">
      <c r="B40" s="12"/>
      <c r="C40" s="13"/>
      <c r="D40" s="18"/>
      <c r="E40" s="19"/>
      <c r="F40" s="13" t="s">
        <v>755</v>
      </c>
      <c r="G40" s="13"/>
      <c r="H40" s="13" t="s">
        <v>880</v>
      </c>
      <c r="I40" s="13"/>
    </row>
    <row r="41" ht="34" customHeight="1" spans="2:9">
      <c r="B41" s="12"/>
      <c r="C41" s="13"/>
      <c r="D41" s="18"/>
      <c r="E41" s="19"/>
      <c r="F41" s="13" t="s">
        <v>742</v>
      </c>
      <c r="G41" s="13"/>
      <c r="H41" s="13" t="s">
        <v>746</v>
      </c>
      <c r="I41" s="13"/>
    </row>
    <row r="42" ht="34" customHeight="1" spans="2:9">
      <c r="B42" s="12"/>
      <c r="C42" s="13"/>
      <c r="D42" s="18"/>
      <c r="E42" s="19"/>
      <c r="F42" s="13" t="s">
        <v>725</v>
      </c>
      <c r="G42" s="13"/>
      <c r="H42" s="13" t="s">
        <v>881</v>
      </c>
      <c r="I42" s="13"/>
    </row>
    <row r="43" ht="34" customHeight="1" spans="2:9">
      <c r="B43" s="12"/>
      <c r="C43" s="13"/>
      <c r="D43" s="18"/>
      <c r="E43" s="19"/>
      <c r="F43" s="13" t="s">
        <v>713</v>
      </c>
      <c r="G43" s="13"/>
      <c r="H43" s="13" t="s">
        <v>882</v>
      </c>
      <c r="I43" s="13"/>
    </row>
    <row r="44" ht="36" customHeight="1" spans="2:9">
      <c r="B44" s="12"/>
      <c r="C44" s="13"/>
      <c r="D44" s="18"/>
      <c r="E44" s="19"/>
      <c r="F44" s="13" t="s">
        <v>690</v>
      </c>
      <c r="G44" s="13"/>
      <c r="H44" s="13" t="s">
        <v>883</v>
      </c>
      <c r="I44" s="13"/>
    </row>
    <row r="45" ht="34" customHeight="1" spans="2:9">
      <c r="B45" s="12"/>
      <c r="C45" s="13"/>
      <c r="D45" s="18"/>
      <c r="E45" s="19"/>
      <c r="F45" s="13" t="s">
        <v>671</v>
      </c>
      <c r="G45" s="13"/>
      <c r="H45" s="13" t="s">
        <v>678</v>
      </c>
      <c r="I45" s="13"/>
    </row>
    <row r="46" ht="34" customHeight="1" spans="2:9">
      <c r="B46" s="12"/>
      <c r="C46" s="13"/>
      <c r="D46" s="18"/>
      <c r="E46" s="19"/>
      <c r="F46" s="13" t="s">
        <v>272</v>
      </c>
      <c r="G46" s="13"/>
      <c r="H46" s="13" t="s">
        <v>884</v>
      </c>
      <c r="I46" s="13"/>
    </row>
    <row r="47" ht="34" customHeight="1" spans="2:9">
      <c r="B47" s="12"/>
      <c r="C47" s="13"/>
      <c r="D47" s="18"/>
      <c r="E47" s="19"/>
      <c r="F47" s="13" t="s">
        <v>273</v>
      </c>
      <c r="G47" s="13"/>
      <c r="H47" s="13" t="s">
        <v>885</v>
      </c>
      <c r="I47" s="13"/>
    </row>
    <row r="48" ht="26.5" customHeight="1" spans="2:9">
      <c r="B48" s="12"/>
      <c r="C48" s="13"/>
      <c r="D48" s="18"/>
      <c r="E48" s="19"/>
      <c r="F48" s="13" t="s">
        <v>808</v>
      </c>
      <c r="G48" s="13"/>
      <c r="H48" s="13" t="s">
        <v>804</v>
      </c>
      <c r="I48" s="13"/>
    </row>
    <row r="49" ht="26.5" customHeight="1" spans="2:9">
      <c r="B49" s="12"/>
      <c r="C49" s="13"/>
      <c r="D49" s="22"/>
      <c r="E49" s="23"/>
      <c r="F49" s="13" t="s">
        <v>777</v>
      </c>
      <c r="G49" s="13"/>
      <c r="H49" s="13" t="s">
        <v>412</v>
      </c>
      <c r="I49" s="13"/>
    </row>
    <row r="50" ht="26.5" customHeight="1" spans="2:9">
      <c r="B50" s="12"/>
      <c r="C50" s="13"/>
      <c r="D50" s="13" t="s">
        <v>332</v>
      </c>
      <c r="E50" s="13"/>
      <c r="F50" s="13" t="s">
        <v>886</v>
      </c>
      <c r="G50" s="13"/>
      <c r="H50" s="13" t="s">
        <v>887</v>
      </c>
      <c r="I50" s="13"/>
    </row>
    <row r="51" ht="26.5" customHeight="1" spans="2:9">
      <c r="B51" s="12"/>
      <c r="C51" s="13"/>
      <c r="D51" s="13"/>
      <c r="E51" s="13"/>
      <c r="F51" s="13" t="s">
        <v>888</v>
      </c>
      <c r="G51" s="13"/>
      <c r="H51" s="13" t="s">
        <v>889</v>
      </c>
      <c r="I51" s="13"/>
    </row>
    <row r="52" ht="33" customHeight="1" spans="2:9">
      <c r="B52" s="12"/>
      <c r="C52" s="13"/>
      <c r="D52" s="13" t="s">
        <v>335</v>
      </c>
      <c r="E52" s="13"/>
      <c r="F52" s="13" t="s">
        <v>890</v>
      </c>
      <c r="G52" s="13"/>
      <c r="H52" s="15" t="s">
        <v>891</v>
      </c>
      <c r="I52" s="15"/>
    </row>
    <row r="53" ht="31" customHeight="1" spans="2:9">
      <c r="B53" s="12"/>
      <c r="C53" s="24" t="s">
        <v>892</v>
      </c>
      <c r="D53" s="16" t="s">
        <v>352</v>
      </c>
      <c r="E53" s="17"/>
      <c r="F53" s="13" t="s">
        <v>353</v>
      </c>
      <c r="G53" s="13"/>
      <c r="H53" s="13" t="s">
        <v>354</v>
      </c>
      <c r="I53" s="13"/>
    </row>
    <row r="54" ht="31" customHeight="1" spans="2:9">
      <c r="B54" s="12"/>
      <c r="C54" s="25"/>
      <c r="D54" s="18"/>
      <c r="E54" s="19"/>
      <c r="F54" s="13" t="s">
        <v>355</v>
      </c>
      <c r="G54" s="13"/>
      <c r="H54" s="13" t="s">
        <v>356</v>
      </c>
      <c r="I54" s="13"/>
    </row>
    <row r="55" ht="31" customHeight="1" spans="2:9">
      <c r="B55" s="12"/>
      <c r="C55" s="25"/>
      <c r="D55" s="18"/>
      <c r="E55" s="19"/>
      <c r="F55" s="13" t="s">
        <v>379</v>
      </c>
      <c r="G55" s="13"/>
      <c r="H55" s="13" t="s">
        <v>380</v>
      </c>
      <c r="I55" s="13"/>
    </row>
    <row r="56" ht="26.5" customHeight="1" spans="2:9">
      <c r="B56" s="12"/>
      <c r="C56" s="25"/>
      <c r="D56" s="18"/>
      <c r="E56" s="19"/>
      <c r="F56" s="13" t="s">
        <v>405</v>
      </c>
      <c r="G56" s="13"/>
      <c r="H56" s="13" t="s">
        <v>406</v>
      </c>
      <c r="I56" s="13"/>
    </row>
    <row r="57" ht="26.5" customHeight="1" spans="2:9">
      <c r="B57" s="12"/>
      <c r="C57" s="25"/>
      <c r="D57" s="18"/>
      <c r="E57" s="19"/>
      <c r="F57" s="13" t="s">
        <v>432</v>
      </c>
      <c r="G57" s="13"/>
      <c r="H57" s="13" t="s">
        <v>433</v>
      </c>
      <c r="I57" s="13"/>
    </row>
    <row r="58" ht="26.5" customHeight="1" spans="2:9">
      <c r="B58" s="12"/>
      <c r="C58" s="25"/>
      <c r="D58" s="18"/>
      <c r="E58" s="19"/>
      <c r="F58" s="13" t="s">
        <v>465</v>
      </c>
      <c r="G58" s="13"/>
      <c r="H58" s="13" t="s">
        <v>466</v>
      </c>
      <c r="I58" s="13"/>
    </row>
    <row r="59" ht="42" customHeight="1" spans="2:9">
      <c r="B59" s="12"/>
      <c r="C59" s="25"/>
      <c r="D59" s="18"/>
      <c r="E59" s="19"/>
      <c r="F59" s="13" t="s">
        <v>480</v>
      </c>
      <c r="G59" s="13"/>
      <c r="H59" s="13" t="s">
        <v>481</v>
      </c>
      <c r="I59" s="13"/>
    </row>
    <row r="60" ht="26.5" customHeight="1" spans="2:9">
      <c r="B60" s="12"/>
      <c r="C60" s="25"/>
      <c r="D60" s="16" t="s">
        <v>345</v>
      </c>
      <c r="E60" s="17"/>
      <c r="F60" s="13" t="s">
        <v>350</v>
      </c>
      <c r="G60" s="13"/>
      <c r="H60" s="13" t="s">
        <v>351</v>
      </c>
      <c r="I60" s="13"/>
    </row>
    <row r="61" ht="26.5" customHeight="1" spans="2:9">
      <c r="B61" s="12"/>
      <c r="C61" s="25"/>
      <c r="D61" s="18"/>
      <c r="E61" s="19"/>
      <c r="F61" s="13" t="s">
        <v>377</v>
      </c>
      <c r="G61" s="13"/>
      <c r="H61" s="13" t="s">
        <v>378</v>
      </c>
      <c r="I61" s="13"/>
    </row>
    <row r="62" ht="30" customHeight="1" spans="2:9">
      <c r="B62" s="12"/>
      <c r="C62" s="25"/>
      <c r="D62" s="18"/>
      <c r="E62" s="19"/>
      <c r="F62" s="13" t="s">
        <v>401</v>
      </c>
      <c r="G62" s="13"/>
      <c r="H62" s="13" t="s">
        <v>402</v>
      </c>
      <c r="I62" s="13"/>
    </row>
    <row r="63" ht="30" customHeight="1" spans="2:9">
      <c r="B63" s="12"/>
      <c r="C63" s="25"/>
      <c r="D63" s="18"/>
      <c r="E63" s="19"/>
      <c r="F63" s="13" t="s">
        <v>403</v>
      </c>
      <c r="G63" s="13"/>
      <c r="H63" s="13" t="s">
        <v>404</v>
      </c>
      <c r="I63" s="13"/>
    </row>
    <row r="64" ht="26.5" customHeight="1" spans="2:9">
      <c r="B64" s="12"/>
      <c r="C64" s="25"/>
      <c r="D64" s="18"/>
      <c r="E64" s="19"/>
      <c r="F64" s="13" t="s">
        <v>450</v>
      </c>
      <c r="G64" s="13"/>
      <c r="H64" s="13" t="s">
        <v>451</v>
      </c>
      <c r="I64" s="13"/>
    </row>
    <row r="65" ht="32" customHeight="1" spans="2:9">
      <c r="B65" s="12"/>
      <c r="C65" s="25"/>
      <c r="D65" s="18"/>
      <c r="E65" s="19"/>
      <c r="F65" s="13" t="s">
        <v>893</v>
      </c>
      <c r="G65" s="13"/>
      <c r="H65" s="13" t="s">
        <v>894</v>
      </c>
      <c r="I65" s="13"/>
    </row>
    <row r="66" ht="32" customHeight="1" spans="2:9">
      <c r="B66" s="12"/>
      <c r="C66" s="25"/>
      <c r="D66" s="18"/>
      <c r="E66" s="19"/>
      <c r="F66" s="13" t="s">
        <v>895</v>
      </c>
      <c r="G66" s="13"/>
      <c r="H66" s="13" t="s">
        <v>896</v>
      </c>
      <c r="I66" s="13"/>
    </row>
    <row r="67" ht="26.5" customHeight="1" spans="2:9">
      <c r="B67" s="12"/>
      <c r="C67" s="25"/>
      <c r="D67" s="18"/>
      <c r="E67" s="19"/>
      <c r="F67" s="13" t="s">
        <v>755</v>
      </c>
      <c r="G67" s="13"/>
      <c r="H67" s="13" t="s">
        <v>769</v>
      </c>
      <c r="I67" s="13"/>
    </row>
    <row r="68" ht="26.5" customHeight="1" spans="2:9">
      <c r="B68" s="12"/>
      <c r="C68" s="25"/>
      <c r="D68" s="18"/>
      <c r="E68" s="19"/>
      <c r="F68" s="13" t="s">
        <v>742</v>
      </c>
      <c r="G68" s="13"/>
      <c r="H68" s="13" t="s">
        <v>750</v>
      </c>
      <c r="I68" s="13"/>
    </row>
    <row r="69" ht="26.5" customHeight="1" spans="2:9">
      <c r="B69" s="12"/>
      <c r="C69" s="25"/>
      <c r="D69" s="18"/>
      <c r="E69" s="19"/>
      <c r="F69" s="13" t="s">
        <v>725</v>
      </c>
      <c r="G69" s="13"/>
      <c r="H69" s="13" t="s">
        <v>737</v>
      </c>
      <c r="I69" s="13"/>
    </row>
    <row r="70" ht="26.5" customHeight="1" spans="2:9">
      <c r="B70" s="12"/>
      <c r="C70" s="25"/>
      <c r="D70" s="18"/>
      <c r="E70" s="19"/>
      <c r="F70" s="13" t="s">
        <v>270</v>
      </c>
      <c r="G70" s="13"/>
      <c r="H70" s="13" t="s">
        <v>721</v>
      </c>
      <c r="I70" s="13"/>
    </row>
    <row r="71" ht="42" customHeight="1" spans="2:9">
      <c r="B71" s="12"/>
      <c r="C71" s="25"/>
      <c r="D71" s="18"/>
      <c r="E71" s="19"/>
      <c r="F71" s="13" t="s">
        <v>690</v>
      </c>
      <c r="G71" s="13"/>
      <c r="H71" s="13" t="s">
        <v>897</v>
      </c>
      <c r="I71" s="13"/>
    </row>
    <row r="72" ht="26.5" customHeight="1" spans="2:9">
      <c r="B72" s="12"/>
      <c r="C72" s="25"/>
      <c r="D72" s="18"/>
      <c r="E72" s="19"/>
      <c r="F72" s="13" t="s">
        <v>671</v>
      </c>
      <c r="G72" s="13"/>
      <c r="H72" s="13" t="s">
        <v>685</v>
      </c>
      <c r="I72" s="13"/>
    </row>
    <row r="73" ht="26.5" customHeight="1" spans="2:9">
      <c r="B73" s="12"/>
      <c r="C73" s="25"/>
      <c r="D73" s="18"/>
      <c r="E73" s="19"/>
      <c r="F73" s="13" t="s">
        <v>272</v>
      </c>
      <c r="G73" s="13"/>
      <c r="H73" s="13" t="s">
        <v>667</v>
      </c>
      <c r="I73" s="13"/>
    </row>
    <row r="74" ht="26.5" customHeight="1" spans="2:9">
      <c r="B74" s="12"/>
      <c r="C74" s="25"/>
      <c r="D74" s="18"/>
      <c r="E74" s="19"/>
      <c r="F74" s="13" t="s">
        <v>273</v>
      </c>
      <c r="G74" s="13"/>
      <c r="H74" s="13" t="s">
        <v>650</v>
      </c>
      <c r="I74" s="13"/>
    </row>
    <row r="75" ht="26.5" customHeight="1" spans="2:9">
      <c r="B75" s="12"/>
      <c r="C75" s="25"/>
      <c r="D75" s="18"/>
      <c r="E75" s="19"/>
      <c r="F75" s="13" t="s">
        <v>898</v>
      </c>
      <c r="G75" s="13"/>
      <c r="H75" s="13" t="s">
        <v>899</v>
      </c>
      <c r="I75" s="13"/>
    </row>
    <row r="76" ht="26.5" customHeight="1" spans="2:9">
      <c r="B76" s="12"/>
      <c r="C76" s="25"/>
      <c r="D76" s="18"/>
      <c r="E76" s="19"/>
      <c r="F76" s="13" t="s">
        <v>779</v>
      </c>
      <c r="G76" s="13"/>
      <c r="H76" s="13" t="s">
        <v>780</v>
      </c>
      <c r="I76" s="13"/>
    </row>
    <row r="77" ht="26.5" customHeight="1" spans="2:9">
      <c r="B77" s="12"/>
      <c r="C77" s="25"/>
      <c r="D77" s="22"/>
      <c r="E77" s="23"/>
      <c r="F77" s="13" t="s">
        <v>900</v>
      </c>
      <c r="G77" s="13"/>
      <c r="H77" s="13" t="s">
        <v>901</v>
      </c>
      <c r="I77" s="13"/>
    </row>
    <row r="78" ht="26.5" customHeight="1" spans="2:9">
      <c r="B78" s="12"/>
      <c r="C78" s="25"/>
      <c r="D78" s="13" t="s">
        <v>357</v>
      </c>
      <c r="E78" s="13"/>
      <c r="F78" s="13"/>
      <c r="G78" s="13"/>
      <c r="H78" s="13"/>
      <c r="I78" s="13"/>
    </row>
    <row r="79" ht="26.5" customHeight="1" spans="2:9">
      <c r="B79" s="12"/>
      <c r="C79" s="25"/>
      <c r="D79" s="13" t="s">
        <v>358</v>
      </c>
      <c r="E79" s="13"/>
      <c r="F79" s="13" t="s">
        <v>359</v>
      </c>
      <c r="G79" s="13"/>
      <c r="H79" s="13" t="s">
        <v>360</v>
      </c>
      <c r="I79" s="13"/>
    </row>
    <row r="80" ht="26.5" customHeight="1" spans="2:9">
      <c r="B80" s="12"/>
      <c r="C80" s="25"/>
      <c r="D80" s="13"/>
      <c r="E80" s="13"/>
      <c r="F80" s="13" t="s">
        <v>381</v>
      </c>
      <c r="G80" s="13"/>
      <c r="H80" s="13" t="s">
        <v>382</v>
      </c>
      <c r="I80" s="13"/>
    </row>
    <row r="81" ht="26.5" customHeight="1" spans="2:9">
      <c r="B81" s="12"/>
      <c r="C81" s="25"/>
      <c r="D81" s="13"/>
      <c r="E81" s="13"/>
      <c r="F81" s="13" t="s">
        <v>434</v>
      </c>
      <c r="G81" s="13"/>
      <c r="H81" s="13" t="s">
        <v>435</v>
      </c>
      <c r="I81" s="13"/>
    </row>
    <row r="82" ht="26.5" customHeight="1" spans="2:9">
      <c r="B82" s="12"/>
      <c r="C82" s="25"/>
      <c r="D82" s="13"/>
      <c r="E82" s="13"/>
      <c r="F82" s="13" t="s">
        <v>381</v>
      </c>
      <c r="G82" s="13"/>
      <c r="H82" s="13" t="s">
        <v>382</v>
      </c>
      <c r="I82" s="13"/>
    </row>
    <row r="83" ht="26.5" customHeight="1" spans="2:9">
      <c r="B83" s="12"/>
      <c r="C83" s="25"/>
      <c r="D83" s="13"/>
      <c r="E83" s="13"/>
      <c r="F83" s="13" t="s">
        <v>755</v>
      </c>
      <c r="G83" s="13"/>
      <c r="H83" s="13" t="s">
        <v>771</v>
      </c>
      <c r="I83" s="13"/>
    </row>
    <row r="84" ht="26.5" customHeight="1" spans="2:9">
      <c r="B84" s="12"/>
      <c r="C84" s="25"/>
      <c r="D84" s="13"/>
      <c r="E84" s="13"/>
      <c r="F84" s="13" t="s">
        <v>742</v>
      </c>
      <c r="G84" s="13"/>
      <c r="H84" s="13" t="s">
        <v>752</v>
      </c>
      <c r="I84" s="13"/>
    </row>
    <row r="85" ht="26.5" customHeight="1" spans="2:9">
      <c r="B85" s="12"/>
      <c r="C85" s="25"/>
      <c r="D85" s="13"/>
      <c r="E85" s="13"/>
      <c r="F85" s="13" t="s">
        <v>725</v>
      </c>
      <c r="G85" s="13"/>
      <c r="H85" s="13" t="s">
        <v>739</v>
      </c>
      <c r="I85" s="13"/>
    </row>
    <row r="86" ht="35" customHeight="1" spans="2:9">
      <c r="B86" s="12"/>
      <c r="C86" s="25"/>
      <c r="D86" s="13"/>
      <c r="E86" s="13"/>
      <c r="F86" s="13" t="s">
        <v>713</v>
      </c>
      <c r="G86" s="13"/>
      <c r="H86" s="13" t="s">
        <v>723</v>
      </c>
      <c r="I86" s="13"/>
    </row>
    <row r="87" ht="26.5" customHeight="1" spans="2:9">
      <c r="B87" s="12"/>
      <c r="C87" s="25"/>
      <c r="D87" s="13"/>
      <c r="E87" s="13"/>
      <c r="F87" s="13" t="s">
        <v>690</v>
      </c>
      <c r="G87" s="13"/>
      <c r="H87" s="13" t="s">
        <v>710</v>
      </c>
      <c r="I87" s="13"/>
    </row>
    <row r="88" ht="26.5" customHeight="1" spans="2:9">
      <c r="B88" s="12"/>
      <c r="C88" s="25"/>
      <c r="D88" s="13"/>
      <c r="E88" s="13"/>
      <c r="F88" s="13" t="s">
        <v>671</v>
      </c>
      <c r="G88" s="13"/>
      <c r="H88" s="13" t="s">
        <v>687</v>
      </c>
      <c r="I88" s="13"/>
    </row>
    <row r="89" ht="33" customHeight="1" spans="2:9">
      <c r="B89" s="12"/>
      <c r="C89" s="25"/>
      <c r="D89" s="13"/>
      <c r="E89" s="13"/>
      <c r="F89" s="13" t="s">
        <v>272</v>
      </c>
      <c r="G89" s="13"/>
      <c r="H89" s="13" t="s">
        <v>669</v>
      </c>
      <c r="I89" s="13"/>
    </row>
    <row r="90" ht="26.5" customHeight="1" spans="2:9">
      <c r="B90" s="12"/>
      <c r="C90" s="25"/>
      <c r="D90" s="13"/>
      <c r="E90" s="13"/>
      <c r="F90" s="13" t="s">
        <v>273</v>
      </c>
      <c r="G90" s="13"/>
      <c r="H90" s="13" t="s">
        <v>652</v>
      </c>
      <c r="I90" s="13"/>
    </row>
    <row r="91" ht="26.5" customHeight="1" spans="2:9">
      <c r="B91" s="12"/>
      <c r="C91" s="27" t="s">
        <v>361</v>
      </c>
      <c r="D91" s="18" t="s">
        <v>362</v>
      </c>
      <c r="E91" s="19"/>
      <c r="F91" s="13" t="s">
        <v>812</v>
      </c>
      <c r="G91" s="13"/>
      <c r="H91" s="13" t="s">
        <v>813</v>
      </c>
      <c r="I91" s="13"/>
    </row>
    <row r="92" ht="26.5" customHeight="1" spans="2:9">
      <c r="B92" s="12"/>
      <c r="C92" s="28"/>
      <c r="D92" s="22"/>
      <c r="E92" s="23"/>
      <c r="F92" s="13" t="s">
        <v>902</v>
      </c>
      <c r="G92" s="13"/>
      <c r="H92" s="13" t="s">
        <v>415</v>
      </c>
      <c r="I92" s="13"/>
    </row>
    <row r="93" ht="45" customHeight="1" spans="2:9">
      <c r="B93" s="29" t="s">
        <v>903</v>
      </c>
      <c r="C93" s="29"/>
      <c r="D93" s="29"/>
      <c r="E93" s="29"/>
      <c r="F93" s="29"/>
      <c r="G93" s="29"/>
      <c r="H93" s="29"/>
      <c r="I93" s="29"/>
    </row>
    <row r="94" ht="16.35" customHeight="1" spans="2:3">
      <c r="B94" s="30"/>
      <c r="C94" s="30"/>
    </row>
    <row r="95" ht="16.35" customHeight="1" spans="2:2">
      <c r="B95" s="30"/>
    </row>
    <row r="96" ht="16.35" customHeight="1" spans="2:16">
      <c r="B96" s="30"/>
      <c r="P96" s="31"/>
    </row>
    <row r="97" ht="16.35" customHeight="1" spans="2:2">
      <c r="B97" s="30"/>
    </row>
    <row r="98" ht="16.35" customHeight="1" spans="2:9">
      <c r="B98" s="30"/>
      <c r="C98" s="30"/>
      <c r="D98" s="30"/>
      <c r="E98" s="30"/>
      <c r="F98" s="30"/>
      <c r="G98" s="30"/>
      <c r="H98" s="30"/>
      <c r="I98" s="30"/>
    </row>
    <row r="99" ht="16.35" customHeight="1" spans="2:9">
      <c r="B99" s="30"/>
      <c r="C99" s="30"/>
      <c r="D99" s="30"/>
      <c r="E99" s="30"/>
      <c r="F99" s="30"/>
      <c r="G99" s="30"/>
      <c r="H99" s="30"/>
      <c r="I99" s="30"/>
    </row>
    <row r="100" ht="16.35" customHeight="1" spans="2:9">
      <c r="B100" s="30"/>
      <c r="C100" s="30"/>
      <c r="D100" s="30"/>
      <c r="E100" s="30"/>
      <c r="F100" s="30"/>
      <c r="G100" s="30"/>
      <c r="H100" s="30"/>
      <c r="I100" s="30"/>
    </row>
    <row r="101" ht="16.35" customHeight="1" spans="2:9">
      <c r="B101" s="30"/>
      <c r="C101" s="30"/>
      <c r="D101" s="30"/>
      <c r="E101" s="30"/>
      <c r="F101" s="30"/>
      <c r="G101" s="30"/>
      <c r="H101" s="30"/>
      <c r="I101" s="30"/>
    </row>
  </sheetData>
  <mergeCells count="192">
    <mergeCell ref="B2:I2"/>
    <mergeCell ref="B3:I3"/>
    <mergeCell ref="B4:D4"/>
    <mergeCell ref="E4:I4"/>
    <mergeCell ref="C5:D5"/>
    <mergeCell ref="E5:I5"/>
    <mergeCell ref="C6:D6"/>
    <mergeCell ref="E6:I6"/>
    <mergeCell ref="C7:D7"/>
    <mergeCell ref="E7:I7"/>
    <mergeCell ref="C8:D8"/>
    <mergeCell ref="E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17:D17"/>
    <mergeCell ref="E17:I17"/>
    <mergeCell ref="C18:D18"/>
    <mergeCell ref="E18:I18"/>
    <mergeCell ref="C19:D19"/>
    <mergeCell ref="E19:I19"/>
    <mergeCell ref="C20:D20"/>
    <mergeCell ref="E20:I20"/>
    <mergeCell ref="C21:D21"/>
    <mergeCell ref="E21:I21"/>
    <mergeCell ref="C22:D22"/>
    <mergeCell ref="E22:I22"/>
    <mergeCell ref="C23:D23"/>
    <mergeCell ref="E23:I23"/>
    <mergeCell ref="C24:D24"/>
    <mergeCell ref="E24:I24"/>
    <mergeCell ref="C25:D25"/>
    <mergeCell ref="E25:I25"/>
    <mergeCell ref="C26:D26"/>
    <mergeCell ref="E26:I26"/>
    <mergeCell ref="C27:D27"/>
    <mergeCell ref="E27:I27"/>
    <mergeCell ref="C28:D28"/>
    <mergeCell ref="E28:I28"/>
    <mergeCell ref="C29:D29"/>
    <mergeCell ref="E29:I29"/>
    <mergeCell ref="C32:I32"/>
    <mergeCell ref="D33:E33"/>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D52:E52"/>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F68:G68"/>
    <mergeCell ref="H68:I68"/>
    <mergeCell ref="F69:G69"/>
    <mergeCell ref="H69:I69"/>
    <mergeCell ref="F70:G70"/>
    <mergeCell ref="H70:I70"/>
    <mergeCell ref="F71:G71"/>
    <mergeCell ref="H71:I71"/>
    <mergeCell ref="F72:G72"/>
    <mergeCell ref="H72:I72"/>
    <mergeCell ref="F73:G73"/>
    <mergeCell ref="H73:I73"/>
    <mergeCell ref="F74:G74"/>
    <mergeCell ref="H74:I74"/>
    <mergeCell ref="F75:G75"/>
    <mergeCell ref="H75:I75"/>
    <mergeCell ref="F76:G76"/>
    <mergeCell ref="H76:I76"/>
    <mergeCell ref="F77:G77"/>
    <mergeCell ref="H77:I77"/>
    <mergeCell ref="D78:E78"/>
    <mergeCell ref="F78:G78"/>
    <mergeCell ref="H78:I78"/>
    <mergeCell ref="F79:G79"/>
    <mergeCell ref="H79:I79"/>
    <mergeCell ref="F80:G80"/>
    <mergeCell ref="H80:I80"/>
    <mergeCell ref="F81:G81"/>
    <mergeCell ref="H81:I81"/>
    <mergeCell ref="F82:G82"/>
    <mergeCell ref="H82:I82"/>
    <mergeCell ref="F83:G83"/>
    <mergeCell ref="H83:I83"/>
    <mergeCell ref="F84:G84"/>
    <mergeCell ref="H84:I84"/>
    <mergeCell ref="F85:G85"/>
    <mergeCell ref="H85:I85"/>
    <mergeCell ref="F86:G86"/>
    <mergeCell ref="H86:I86"/>
    <mergeCell ref="F87:G87"/>
    <mergeCell ref="H87:I87"/>
    <mergeCell ref="F88:G88"/>
    <mergeCell ref="H88:I88"/>
    <mergeCell ref="F89:G89"/>
    <mergeCell ref="H89:I89"/>
    <mergeCell ref="F90:G90"/>
    <mergeCell ref="H90:I90"/>
    <mergeCell ref="F91:G91"/>
    <mergeCell ref="H91:I91"/>
    <mergeCell ref="F92:G92"/>
    <mergeCell ref="H92:I92"/>
    <mergeCell ref="B93:I93"/>
    <mergeCell ref="B5:B31"/>
    <mergeCell ref="B33:B92"/>
    <mergeCell ref="C34:C52"/>
    <mergeCell ref="C53:C90"/>
    <mergeCell ref="C91:C92"/>
    <mergeCell ref="D34:E35"/>
    <mergeCell ref="C30:F31"/>
    <mergeCell ref="D91:E92"/>
    <mergeCell ref="D50:E51"/>
    <mergeCell ref="D36:E49"/>
    <mergeCell ref="D53:E59"/>
    <mergeCell ref="D60:E77"/>
    <mergeCell ref="D79:E90"/>
  </mergeCells>
  <printOptions horizontalCentered="1"/>
  <pageMargins left="0.472222222222222" right="0.275" top="0.708333333333333" bottom="0.629861111111111" header="0" footer="0"/>
  <pageSetup paperSize="9" scale="82"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4" activePane="bottomLeft" state="frozen"/>
      <selection/>
      <selection pane="bottomLeft" activeCell="B14" sqref="B14"/>
    </sheetView>
  </sheetViews>
  <sheetFormatPr defaultColWidth="10" defaultRowHeight="13.5"/>
  <cols>
    <col min="1" max="1" width="1.53333333333333" style="210" customWidth="1"/>
    <col min="2" max="2" width="33.3416666666667" style="210" customWidth="1"/>
    <col min="3" max="3" width="16.4083333333333" style="210" customWidth="1"/>
    <col min="4" max="4" width="33.3416666666667" style="210" customWidth="1"/>
    <col min="5" max="7" width="16.4083333333333" style="210" customWidth="1"/>
    <col min="8" max="8" width="18.2833333333333" style="210" customWidth="1"/>
    <col min="9" max="9" width="1.53333333333333" style="210" customWidth="1"/>
    <col min="10" max="11" width="9.76666666666667" style="210" customWidth="1"/>
    <col min="12" max="16384" width="10" style="210"/>
  </cols>
  <sheetData>
    <row r="1" s="210" customFormat="1" ht="14.2" customHeight="1" spans="1:9">
      <c r="A1" s="291"/>
      <c r="B1" s="215"/>
      <c r="C1" s="292"/>
      <c r="D1" s="292"/>
      <c r="E1" s="259"/>
      <c r="F1" s="259"/>
      <c r="G1" s="259"/>
      <c r="H1" s="293" t="s">
        <v>140</v>
      </c>
      <c r="I1" s="299" t="s">
        <v>3</v>
      </c>
    </row>
    <row r="2" s="210" customFormat="1" ht="19.9" customHeight="1" spans="1:9">
      <c r="A2" s="292"/>
      <c r="B2" s="294" t="s">
        <v>141</v>
      </c>
      <c r="C2" s="294"/>
      <c r="D2" s="294"/>
      <c r="E2" s="294"/>
      <c r="F2" s="294"/>
      <c r="G2" s="294"/>
      <c r="H2" s="294"/>
      <c r="I2" s="299"/>
    </row>
    <row r="3" s="210" customFormat="1" ht="17.05" customHeight="1" spans="1:9">
      <c r="A3" s="295"/>
      <c r="B3" s="226" t="s">
        <v>5</v>
      </c>
      <c r="C3" s="226"/>
      <c r="D3" s="263"/>
      <c r="E3" s="263"/>
      <c r="F3" s="263"/>
      <c r="G3" s="263"/>
      <c r="H3" s="296" t="s">
        <v>6</v>
      </c>
      <c r="I3" s="300"/>
    </row>
    <row r="4" s="210" customFormat="1" ht="21.35" customHeight="1" spans="1:9">
      <c r="A4" s="297"/>
      <c r="B4" s="231" t="s">
        <v>7</v>
      </c>
      <c r="C4" s="231"/>
      <c r="D4" s="231" t="s">
        <v>8</v>
      </c>
      <c r="E4" s="231"/>
      <c r="F4" s="231"/>
      <c r="G4" s="231"/>
      <c r="H4" s="231"/>
      <c r="I4" s="254"/>
    </row>
    <row r="5" s="210" customFormat="1" ht="21.35" customHeight="1" spans="1:9">
      <c r="A5" s="297"/>
      <c r="B5" s="231" t="s">
        <v>9</v>
      </c>
      <c r="C5" s="231" t="s">
        <v>10</v>
      </c>
      <c r="D5" s="231" t="s">
        <v>9</v>
      </c>
      <c r="E5" s="231" t="s">
        <v>59</v>
      </c>
      <c r="F5" s="231" t="s">
        <v>142</v>
      </c>
      <c r="G5" s="231" t="s">
        <v>143</v>
      </c>
      <c r="H5" s="231" t="s">
        <v>144</v>
      </c>
      <c r="I5" s="254"/>
    </row>
    <row r="6" s="210" customFormat="1" ht="19.9" customHeight="1" spans="1:9">
      <c r="A6" s="230"/>
      <c r="B6" s="266" t="s">
        <v>145</v>
      </c>
      <c r="C6" s="242">
        <v>49295346.61</v>
      </c>
      <c r="D6" s="266" t="s">
        <v>146</v>
      </c>
      <c r="E6" s="242">
        <f>F6</f>
        <v>49295346.61</v>
      </c>
      <c r="F6" s="242">
        <v>49295346.61</v>
      </c>
      <c r="G6" s="242"/>
      <c r="H6" s="242"/>
      <c r="I6" s="269"/>
    </row>
    <row r="7" s="210" customFormat="1" ht="19.9" customHeight="1" spans="1:9">
      <c r="A7" s="230"/>
      <c r="B7" s="267" t="s">
        <v>147</v>
      </c>
      <c r="C7" s="242">
        <v>49295346.61</v>
      </c>
      <c r="D7" s="267" t="s">
        <v>148</v>
      </c>
      <c r="E7" s="242"/>
      <c r="F7" s="242"/>
      <c r="G7" s="242"/>
      <c r="H7" s="242"/>
      <c r="I7" s="269"/>
    </row>
    <row r="8" s="210" customFormat="1" ht="19.9" customHeight="1" spans="1:9">
      <c r="A8" s="230"/>
      <c r="B8" s="267" t="s">
        <v>149</v>
      </c>
      <c r="C8" s="242"/>
      <c r="D8" s="267" t="s">
        <v>150</v>
      </c>
      <c r="E8" s="242"/>
      <c r="F8" s="242"/>
      <c r="G8" s="242"/>
      <c r="H8" s="242"/>
      <c r="I8" s="269"/>
    </row>
    <row r="9" s="210" customFormat="1" ht="19.9" customHeight="1" spans="1:9">
      <c r="A9" s="230"/>
      <c r="B9" s="267" t="s">
        <v>151</v>
      </c>
      <c r="C9" s="242"/>
      <c r="D9" s="267" t="s">
        <v>152</v>
      </c>
      <c r="E9" s="242"/>
      <c r="F9" s="242"/>
      <c r="G9" s="242"/>
      <c r="H9" s="242"/>
      <c r="I9" s="269"/>
    </row>
    <row r="10" s="210" customFormat="1" ht="19.9" customHeight="1" spans="1:9">
      <c r="A10" s="230"/>
      <c r="B10" s="266" t="s">
        <v>153</v>
      </c>
      <c r="C10" s="242"/>
      <c r="D10" s="267" t="s">
        <v>154</v>
      </c>
      <c r="E10" s="242"/>
      <c r="F10" s="242"/>
      <c r="G10" s="242"/>
      <c r="H10" s="242"/>
      <c r="I10" s="269"/>
    </row>
    <row r="11" s="210" customFormat="1" ht="19.9" customHeight="1" spans="1:9">
      <c r="A11" s="230"/>
      <c r="B11" s="267" t="s">
        <v>147</v>
      </c>
      <c r="C11" s="242"/>
      <c r="D11" s="267" t="s">
        <v>155</v>
      </c>
      <c r="E11" s="242"/>
      <c r="F11" s="242"/>
      <c r="G11" s="242"/>
      <c r="H11" s="242"/>
      <c r="I11" s="269"/>
    </row>
    <row r="12" s="210" customFormat="1" ht="19.9" customHeight="1" spans="1:9">
      <c r="A12" s="230"/>
      <c r="B12" s="267" t="s">
        <v>149</v>
      </c>
      <c r="C12" s="242"/>
      <c r="D12" s="267" t="s">
        <v>156</v>
      </c>
      <c r="E12" s="242"/>
      <c r="F12" s="242"/>
      <c r="G12" s="242"/>
      <c r="H12" s="242"/>
      <c r="I12" s="269"/>
    </row>
    <row r="13" s="210" customFormat="1" ht="19.9" customHeight="1" spans="1:9">
      <c r="A13" s="230"/>
      <c r="B13" s="267" t="s">
        <v>151</v>
      </c>
      <c r="C13" s="242"/>
      <c r="D13" s="267" t="s">
        <v>157</v>
      </c>
      <c r="E13" s="242"/>
      <c r="F13" s="242"/>
      <c r="G13" s="242"/>
      <c r="H13" s="242"/>
      <c r="I13" s="269"/>
    </row>
    <row r="14" s="210" customFormat="1" ht="19.9" customHeight="1" spans="1:9">
      <c r="A14" s="230"/>
      <c r="B14" s="267" t="s">
        <v>158</v>
      </c>
      <c r="C14" s="242"/>
      <c r="D14" s="267" t="s">
        <v>159</v>
      </c>
      <c r="E14" s="242">
        <f>F14</f>
        <v>1695384.05</v>
      </c>
      <c r="F14" s="242">
        <v>1695384.05</v>
      </c>
      <c r="G14" s="242"/>
      <c r="H14" s="242"/>
      <c r="I14" s="269"/>
    </row>
    <row r="15" s="210" customFormat="1" ht="19.9" customHeight="1" spans="1:9">
      <c r="A15" s="230"/>
      <c r="B15" s="267" t="s">
        <v>158</v>
      </c>
      <c r="C15" s="242"/>
      <c r="D15" s="267" t="s">
        <v>160</v>
      </c>
      <c r="E15" s="242"/>
      <c r="F15" s="242"/>
      <c r="G15" s="242"/>
      <c r="H15" s="242"/>
      <c r="I15" s="269"/>
    </row>
    <row r="16" s="210" customFormat="1" ht="19.9" customHeight="1" spans="1:9">
      <c r="A16" s="230"/>
      <c r="B16" s="267" t="s">
        <v>158</v>
      </c>
      <c r="C16" s="242"/>
      <c r="D16" s="267" t="s">
        <v>161</v>
      </c>
      <c r="E16" s="242">
        <f>F16</f>
        <v>46518498.56</v>
      </c>
      <c r="F16" s="242">
        <v>46518498.56</v>
      </c>
      <c r="G16" s="242"/>
      <c r="H16" s="242"/>
      <c r="I16" s="269"/>
    </row>
    <row r="17" s="210" customFormat="1" ht="19.9" customHeight="1" spans="1:9">
      <c r="A17" s="230"/>
      <c r="B17" s="267" t="s">
        <v>158</v>
      </c>
      <c r="C17" s="242"/>
      <c r="D17" s="267" t="s">
        <v>162</v>
      </c>
      <c r="E17" s="242"/>
      <c r="F17" s="242"/>
      <c r="G17" s="242"/>
      <c r="H17" s="242"/>
      <c r="I17" s="269"/>
    </row>
    <row r="18" s="210" customFormat="1" ht="19.9" customHeight="1" spans="1:9">
      <c r="A18" s="230"/>
      <c r="B18" s="267" t="s">
        <v>158</v>
      </c>
      <c r="C18" s="242"/>
      <c r="D18" s="267" t="s">
        <v>163</v>
      </c>
      <c r="E18" s="242"/>
      <c r="F18" s="242"/>
      <c r="G18" s="242"/>
      <c r="H18" s="242"/>
      <c r="I18" s="269"/>
    </row>
    <row r="19" s="210" customFormat="1" ht="19.9" customHeight="1" spans="1:9">
      <c r="A19" s="230"/>
      <c r="B19" s="267" t="s">
        <v>158</v>
      </c>
      <c r="C19" s="242"/>
      <c r="D19" s="267" t="s">
        <v>164</v>
      </c>
      <c r="E19" s="242"/>
      <c r="F19" s="242"/>
      <c r="G19" s="242"/>
      <c r="H19" s="242"/>
      <c r="I19" s="269"/>
    </row>
    <row r="20" s="210" customFormat="1" ht="19.9" customHeight="1" spans="1:9">
      <c r="A20" s="230"/>
      <c r="B20" s="267" t="s">
        <v>158</v>
      </c>
      <c r="C20" s="242"/>
      <c r="D20" s="267" t="s">
        <v>165</v>
      </c>
      <c r="E20" s="242"/>
      <c r="F20" s="242"/>
      <c r="G20" s="242"/>
      <c r="H20" s="242"/>
      <c r="I20" s="269"/>
    </row>
    <row r="21" s="210" customFormat="1" ht="19.9" customHeight="1" spans="1:9">
      <c r="A21" s="230"/>
      <c r="B21" s="267" t="s">
        <v>158</v>
      </c>
      <c r="C21" s="242"/>
      <c r="D21" s="267" t="s">
        <v>166</v>
      </c>
      <c r="E21" s="242"/>
      <c r="F21" s="242"/>
      <c r="G21" s="242"/>
      <c r="H21" s="242"/>
      <c r="I21" s="269"/>
    </row>
    <row r="22" s="210" customFormat="1" ht="19.9" customHeight="1" spans="1:9">
      <c r="A22" s="230"/>
      <c r="B22" s="267" t="s">
        <v>158</v>
      </c>
      <c r="C22" s="242"/>
      <c r="D22" s="267" t="s">
        <v>167</v>
      </c>
      <c r="E22" s="242"/>
      <c r="F22" s="242"/>
      <c r="G22" s="242"/>
      <c r="H22" s="242"/>
      <c r="I22" s="269"/>
    </row>
    <row r="23" s="210" customFormat="1" ht="19.9" customHeight="1" spans="1:9">
      <c r="A23" s="230"/>
      <c r="B23" s="267" t="s">
        <v>158</v>
      </c>
      <c r="C23" s="242"/>
      <c r="D23" s="267" t="s">
        <v>168</v>
      </c>
      <c r="E23" s="242"/>
      <c r="F23" s="242"/>
      <c r="G23" s="242"/>
      <c r="H23" s="242"/>
      <c r="I23" s="269"/>
    </row>
    <row r="24" s="210" customFormat="1" ht="19.9" customHeight="1" spans="1:9">
      <c r="A24" s="230"/>
      <c r="B24" s="267" t="s">
        <v>158</v>
      </c>
      <c r="C24" s="242"/>
      <c r="D24" s="267" t="s">
        <v>169</v>
      </c>
      <c r="E24" s="242"/>
      <c r="F24" s="242"/>
      <c r="G24" s="242"/>
      <c r="H24" s="242"/>
      <c r="I24" s="269"/>
    </row>
    <row r="25" s="210" customFormat="1" ht="19.9" customHeight="1" spans="1:9">
      <c r="A25" s="230"/>
      <c r="B25" s="267" t="s">
        <v>158</v>
      </c>
      <c r="C25" s="242"/>
      <c r="D25" s="267" t="s">
        <v>170</v>
      </c>
      <c r="E25" s="242"/>
      <c r="F25" s="242"/>
      <c r="G25" s="242"/>
      <c r="H25" s="242"/>
      <c r="I25" s="269"/>
    </row>
    <row r="26" s="210" customFormat="1" ht="19.9" customHeight="1" spans="1:9">
      <c r="A26" s="230"/>
      <c r="B26" s="267" t="s">
        <v>158</v>
      </c>
      <c r="C26" s="242"/>
      <c r="D26" s="267" t="s">
        <v>171</v>
      </c>
      <c r="E26" s="242">
        <f>F26</f>
        <v>1081464</v>
      </c>
      <c r="F26" s="242">
        <v>1081464</v>
      </c>
      <c r="G26" s="242"/>
      <c r="H26" s="242"/>
      <c r="I26" s="269"/>
    </row>
    <row r="27" s="210" customFormat="1" ht="19.9" customHeight="1" spans="1:9">
      <c r="A27" s="230"/>
      <c r="B27" s="267" t="s">
        <v>158</v>
      </c>
      <c r="C27" s="242"/>
      <c r="D27" s="267" t="s">
        <v>172</v>
      </c>
      <c r="E27" s="242"/>
      <c r="F27" s="242"/>
      <c r="G27" s="242"/>
      <c r="H27" s="242"/>
      <c r="I27" s="269"/>
    </row>
    <row r="28" s="210" customFormat="1" ht="19.9" customHeight="1" spans="1:9">
      <c r="A28" s="230"/>
      <c r="B28" s="267" t="s">
        <v>158</v>
      </c>
      <c r="C28" s="242"/>
      <c r="D28" s="267" t="s">
        <v>173</v>
      </c>
      <c r="E28" s="242"/>
      <c r="F28" s="242"/>
      <c r="G28" s="242"/>
      <c r="H28" s="242"/>
      <c r="I28" s="269"/>
    </row>
    <row r="29" s="210" customFormat="1" ht="19.9" customHeight="1" spans="1:9">
      <c r="A29" s="230"/>
      <c r="B29" s="267" t="s">
        <v>158</v>
      </c>
      <c r="C29" s="242"/>
      <c r="D29" s="267" t="s">
        <v>174</v>
      </c>
      <c r="E29" s="242"/>
      <c r="F29" s="242"/>
      <c r="G29" s="242"/>
      <c r="H29" s="242"/>
      <c r="I29" s="269"/>
    </row>
    <row r="30" s="210" customFormat="1" ht="19.9" customHeight="1" spans="1:9">
      <c r="A30" s="230"/>
      <c r="B30" s="267" t="s">
        <v>158</v>
      </c>
      <c r="C30" s="242"/>
      <c r="D30" s="267" t="s">
        <v>175</v>
      </c>
      <c r="E30" s="242"/>
      <c r="F30" s="242"/>
      <c r="G30" s="242"/>
      <c r="H30" s="242"/>
      <c r="I30" s="269"/>
    </row>
    <row r="31" s="210" customFormat="1" ht="19.9" customHeight="1" spans="1:9">
      <c r="A31" s="230"/>
      <c r="B31" s="267" t="s">
        <v>158</v>
      </c>
      <c r="C31" s="242"/>
      <c r="D31" s="267" t="s">
        <v>176</v>
      </c>
      <c r="E31" s="242"/>
      <c r="F31" s="242"/>
      <c r="G31" s="242"/>
      <c r="H31" s="242"/>
      <c r="I31" s="269"/>
    </row>
    <row r="32" s="210" customFormat="1" ht="19.9" customHeight="1" spans="1:9">
      <c r="A32" s="230"/>
      <c r="B32" s="267" t="s">
        <v>158</v>
      </c>
      <c r="C32" s="242"/>
      <c r="D32" s="267" t="s">
        <v>177</v>
      </c>
      <c r="E32" s="242"/>
      <c r="F32" s="242"/>
      <c r="G32" s="242"/>
      <c r="H32" s="242"/>
      <c r="I32" s="269"/>
    </row>
    <row r="33" s="210" customFormat="1" ht="19.9" customHeight="1" spans="1:9">
      <c r="A33" s="230"/>
      <c r="B33" s="267" t="s">
        <v>158</v>
      </c>
      <c r="C33" s="242"/>
      <c r="D33" s="267" t="s">
        <v>178</v>
      </c>
      <c r="E33" s="242"/>
      <c r="F33" s="242"/>
      <c r="G33" s="242"/>
      <c r="H33" s="242"/>
      <c r="I33" s="269"/>
    </row>
    <row r="34" s="210" customFormat="1" ht="19.9" customHeight="1" spans="1:9">
      <c r="A34" s="230"/>
      <c r="B34" s="267" t="s">
        <v>158</v>
      </c>
      <c r="C34" s="242"/>
      <c r="D34" s="267" t="s">
        <v>179</v>
      </c>
      <c r="E34" s="242"/>
      <c r="F34" s="242"/>
      <c r="G34" s="242"/>
      <c r="H34" s="242"/>
      <c r="I34" s="269"/>
    </row>
    <row r="35" s="210" customFormat="1" ht="8.5" customHeight="1" spans="1:9">
      <c r="A35" s="298"/>
      <c r="B35" s="298"/>
      <c r="C35" s="298"/>
      <c r="D35" s="233"/>
      <c r="E35" s="298"/>
      <c r="F35" s="298"/>
      <c r="G35" s="298"/>
      <c r="H35" s="298"/>
      <c r="I35" s="301"/>
    </row>
  </sheetData>
  <mergeCells count="6">
    <mergeCell ref="B2:H2"/>
    <mergeCell ref="B3:C3"/>
    <mergeCell ref="B4:C4"/>
    <mergeCell ref="D4:H4"/>
    <mergeCell ref="A7:A9"/>
    <mergeCell ref="A11:A34"/>
  </mergeCells>
  <printOptions horizontalCentered="1"/>
  <pageMargins left="0.393055555555556" right="0.354166666666667" top="0.786805555555556" bottom="0.393055555555556" header="0" footer="0"/>
  <pageSetup paperSize="9" scale="7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2"/>
  <sheetViews>
    <sheetView workbookViewId="0">
      <pane ySplit="6" topLeftCell="A7" activePane="bottomLeft" state="frozen"/>
      <selection/>
      <selection pane="bottomLeft" activeCell="B42" sqref="B42:AM42"/>
    </sheetView>
  </sheetViews>
  <sheetFormatPr defaultColWidth="10" defaultRowHeight="13.5"/>
  <cols>
    <col min="1" max="1" width="1.53333333333333" style="186" customWidth="1"/>
    <col min="2" max="2" width="5.88333333333333" style="212" customWidth="1"/>
    <col min="3" max="3" width="5.88333333333333" style="213" customWidth="1"/>
    <col min="4" max="4" width="11.6333333333333" style="271" customWidth="1"/>
    <col min="5" max="5" width="23.5" style="186" customWidth="1"/>
    <col min="6" max="10" width="15.2583333333333" style="186" customWidth="1"/>
    <col min="11" max="13" width="5.88333333333333" style="186" customWidth="1"/>
    <col min="14" max="16" width="7.25" style="186" customWidth="1"/>
    <col min="17" max="23" width="5.88333333333333" style="186" customWidth="1"/>
    <col min="24" max="26" width="7.25" style="186" customWidth="1"/>
    <col min="27" max="33" width="5.88333333333333" style="186" customWidth="1"/>
    <col min="34" max="39" width="7.25" style="186" customWidth="1"/>
    <col min="40" max="40" width="4.76666666666667" style="186" customWidth="1"/>
    <col min="41" max="42" width="9.76666666666667" style="186" customWidth="1"/>
    <col min="43" max="16384" width="10" style="186"/>
  </cols>
  <sheetData>
    <row r="1" ht="25" customHeight="1" spans="1:40">
      <c r="A1" s="272"/>
      <c r="B1" s="273"/>
      <c r="C1" s="274"/>
      <c r="D1" s="275"/>
      <c r="E1" s="276"/>
      <c r="F1" s="188"/>
      <c r="G1" s="188"/>
      <c r="H1" s="188"/>
      <c r="I1" s="276"/>
      <c r="J1" s="276"/>
      <c r="K1" s="188"/>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87" t="s">
        <v>180</v>
      </c>
      <c r="AN1" s="288"/>
    </row>
    <row r="2" ht="22.8" customHeight="1" spans="1:40">
      <c r="A2" s="188"/>
      <c r="B2" s="193" t="s">
        <v>181</v>
      </c>
      <c r="C2" s="194"/>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288"/>
    </row>
    <row r="3" ht="19.55" customHeight="1" spans="1:40">
      <c r="A3" s="195"/>
      <c r="B3" s="198" t="s">
        <v>5</v>
      </c>
      <c r="C3" s="277"/>
      <c r="D3" s="278"/>
      <c r="E3" s="196"/>
      <c r="F3" s="279"/>
      <c r="G3" s="195"/>
      <c r="H3" s="280"/>
      <c r="I3" s="279"/>
      <c r="J3" s="279"/>
      <c r="K3" s="285"/>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80" t="s">
        <v>6</v>
      </c>
      <c r="AM3" s="280"/>
      <c r="AN3" s="289"/>
    </row>
    <row r="4" ht="24.4" customHeight="1" spans="1:40">
      <c r="A4" s="192"/>
      <c r="B4" s="180" t="s">
        <v>9</v>
      </c>
      <c r="C4" s="208"/>
      <c r="D4" s="180"/>
      <c r="E4" s="180"/>
      <c r="F4" s="180" t="s">
        <v>182</v>
      </c>
      <c r="G4" s="180" t="s">
        <v>183</v>
      </c>
      <c r="H4" s="180"/>
      <c r="I4" s="180"/>
      <c r="J4" s="180"/>
      <c r="K4" s="180"/>
      <c r="L4" s="180"/>
      <c r="M4" s="180"/>
      <c r="N4" s="180"/>
      <c r="O4" s="180"/>
      <c r="P4" s="180"/>
      <c r="Q4" s="180" t="s">
        <v>184</v>
      </c>
      <c r="R4" s="180"/>
      <c r="S4" s="180"/>
      <c r="T4" s="180"/>
      <c r="U4" s="180"/>
      <c r="V4" s="180"/>
      <c r="W4" s="180"/>
      <c r="X4" s="180"/>
      <c r="Y4" s="180"/>
      <c r="Z4" s="180"/>
      <c r="AA4" s="180" t="s">
        <v>185</v>
      </c>
      <c r="AB4" s="180"/>
      <c r="AC4" s="180"/>
      <c r="AD4" s="180"/>
      <c r="AE4" s="180"/>
      <c r="AF4" s="180"/>
      <c r="AG4" s="180"/>
      <c r="AH4" s="180"/>
      <c r="AI4" s="180"/>
      <c r="AJ4" s="180"/>
      <c r="AK4" s="180"/>
      <c r="AL4" s="180"/>
      <c r="AM4" s="180"/>
      <c r="AN4" s="290"/>
    </row>
    <row r="5" ht="24.4" customHeight="1" spans="1:40">
      <c r="A5" s="192"/>
      <c r="B5" s="180" t="s">
        <v>89</v>
      </c>
      <c r="C5" s="208"/>
      <c r="D5" s="180" t="s">
        <v>70</v>
      </c>
      <c r="E5" s="180" t="s">
        <v>71</v>
      </c>
      <c r="F5" s="180"/>
      <c r="G5" s="180" t="s">
        <v>59</v>
      </c>
      <c r="H5" s="180" t="s">
        <v>186</v>
      </c>
      <c r="I5" s="180"/>
      <c r="J5" s="180"/>
      <c r="K5" s="180" t="s">
        <v>187</v>
      </c>
      <c r="L5" s="180"/>
      <c r="M5" s="180"/>
      <c r="N5" s="180" t="s">
        <v>188</v>
      </c>
      <c r="O5" s="180"/>
      <c r="P5" s="180"/>
      <c r="Q5" s="180" t="s">
        <v>59</v>
      </c>
      <c r="R5" s="180" t="s">
        <v>186</v>
      </c>
      <c r="S5" s="180"/>
      <c r="T5" s="180"/>
      <c r="U5" s="180" t="s">
        <v>187</v>
      </c>
      <c r="V5" s="180"/>
      <c r="W5" s="180"/>
      <c r="X5" s="180" t="s">
        <v>188</v>
      </c>
      <c r="Y5" s="180"/>
      <c r="Z5" s="180"/>
      <c r="AA5" s="180" t="s">
        <v>59</v>
      </c>
      <c r="AB5" s="180" t="s">
        <v>186</v>
      </c>
      <c r="AC5" s="180"/>
      <c r="AD5" s="180"/>
      <c r="AE5" s="180" t="s">
        <v>187</v>
      </c>
      <c r="AF5" s="180"/>
      <c r="AG5" s="180"/>
      <c r="AH5" s="180" t="s">
        <v>188</v>
      </c>
      <c r="AI5" s="180"/>
      <c r="AJ5" s="180"/>
      <c r="AK5" s="180" t="s">
        <v>189</v>
      </c>
      <c r="AL5" s="180"/>
      <c r="AM5" s="180"/>
      <c r="AN5" s="290"/>
    </row>
    <row r="6" ht="39" customHeight="1" spans="1:40">
      <c r="A6" s="190"/>
      <c r="B6" s="180" t="s">
        <v>90</v>
      </c>
      <c r="C6" s="208" t="s">
        <v>91</v>
      </c>
      <c r="D6" s="180"/>
      <c r="E6" s="180"/>
      <c r="F6" s="180"/>
      <c r="G6" s="180"/>
      <c r="H6" s="180" t="s">
        <v>190</v>
      </c>
      <c r="I6" s="180" t="s">
        <v>85</v>
      </c>
      <c r="J6" s="180" t="s">
        <v>86</v>
      </c>
      <c r="K6" s="180" t="s">
        <v>190</v>
      </c>
      <c r="L6" s="180" t="s">
        <v>85</v>
      </c>
      <c r="M6" s="180" t="s">
        <v>86</v>
      </c>
      <c r="N6" s="180" t="s">
        <v>190</v>
      </c>
      <c r="O6" s="180" t="s">
        <v>191</v>
      </c>
      <c r="P6" s="180" t="s">
        <v>192</v>
      </c>
      <c r="Q6" s="180"/>
      <c r="R6" s="180" t="s">
        <v>190</v>
      </c>
      <c r="S6" s="180" t="s">
        <v>85</v>
      </c>
      <c r="T6" s="180" t="s">
        <v>86</v>
      </c>
      <c r="U6" s="180" t="s">
        <v>190</v>
      </c>
      <c r="V6" s="180" t="s">
        <v>85</v>
      </c>
      <c r="W6" s="180" t="s">
        <v>86</v>
      </c>
      <c r="X6" s="180" t="s">
        <v>190</v>
      </c>
      <c r="Y6" s="180" t="s">
        <v>191</v>
      </c>
      <c r="Z6" s="180" t="s">
        <v>192</v>
      </c>
      <c r="AA6" s="180"/>
      <c r="AB6" s="180" t="s">
        <v>190</v>
      </c>
      <c r="AC6" s="180" t="s">
        <v>85</v>
      </c>
      <c r="AD6" s="180" t="s">
        <v>86</v>
      </c>
      <c r="AE6" s="180" t="s">
        <v>190</v>
      </c>
      <c r="AF6" s="180" t="s">
        <v>85</v>
      </c>
      <c r="AG6" s="180" t="s">
        <v>86</v>
      </c>
      <c r="AH6" s="180" t="s">
        <v>190</v>
      </c>
      <c r="AI6" s="180" t="s">
        <v>191</v>
      </c>
      <c r="AJ6" s="180" t="s">
        <v>192</v>
      </c>
      <c r="AK6" s="180" t="s">
        <v>190</v>
      </c>
      <c r="AL6" s="180" t="s">
        <v>191</v>
      </c>
      <c r="AM6" s="180" t="s">
        <v>192</v>
      </c>
      <c r="AN6" s="290"/>
    </row>
    <row r="7" ht="22.8" customHeight="1" spans="1:40">
      <c r="A7" s="192"/>
      <c r="B7" s="161"/>
      <c r="C7" s="206"/>
      <c r="D7" s="161"/>
      <c r="E7" s="161" t="s">
        <v>72</v>
      </c>
      <c r="F7" s="164">
        <f>G7</f>
        <v>49295346.61</v>
      </c>
      <c r="G7" s="164">
        <f>H7</f>
        <v>49295346.61</v>
      </c>
      <c r="H7" s="164">
        <f>H8+H19+H37</f>
        <v>49295346.61</v>
      </c>
      <c r="I7" s="164">
        <f>I8+I19+I37</f>
        <v>24004496.57</v>
      </c>
      <c r="J7" s="164">
        <f>J8+J19+J37</f>
        <v>25290850.04</v>
      </c>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290"/>
    </row>
    <row r="8" ht="22.5" customHeight="1" spans="1:40">
      <c r="A8" s="192"/>
      <c r="B8" s="166" t="s">
        <v>193</v>
      </c>
      <c r="C8" s="206"/>
      <c r="D8" s="166">
        <v>124</v>
      </c>
      <c r="E8" s="182" t="s">
        <v>194</v>
      </c>
      <c r="F8" s="169">
        <f>G8</f>
        <v>13385050.61</v>
      </c>
      <c r="G8" s="169">
        <f>H8</f>
        <v>13385050.61</v>
      </c>
      <c r="H8" s="169">
        <f>I8+J8</f>
        <v>13385050.61</v>
      </c>
      <c r="I8" s="169">
        <f>I9+I10+I11+I12+I13+I14+I15+I16+I17+I18</f>
        <v>13385050.61</v>
      </c>
      <c r="J8" s="169">
        <f>J9+J10+J11+J12+J13+J14+J15+J16+J17+J18</f>
        <v>0</v>
      </c>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290"/>
    </row>
    <row r="9" ht="22.5" customHeight="1" spans="1:40">
      <c r="A9" s="192"/>
      <c r="B9" s="166" t="s">
        <v>193</v>
      </c>
      <c r="C9" s="213" t="s">
        <v>96</v>
      </c>
      <c r="D9" s="166">
        <v>124</v>
      </c>
      <c r="E9" s="166" t="s">
        <v>195</v>
      </c>
      <c r="F9" s="169">
        <f t="shared" ref="F9:F41" si="0">G9</f>
        <v>3426012</v>
      </c>
      <c r="G9" s="169">
        <f t="shared" ref="G9:G41" si="1">H9</f>
        <v>3426012</v>
      </c>
      <c r="H9" s="169">
        <f t="shared" ref="H9:H36" si="2">I9+J9</f>
        <v>3426012</v>
      </c>
      <c r="I9" s="169">
        <v>3426012</v>
      </c>
      <c r="J9" s="283"/>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290"/>
    </row>
    <row r="10" ht="22.5" customHeight="1" spans="1:40">
      <c r="A10" s="192"/>
      <c r="B10" s="166" t="s">
        <v>193</v>
      </c>
      <c r="C10" s="206" t="s">
        <v>98</v>
      </c>
      <c r="D10" s="166">
        <v>124</v>
      </c>
      <c r="E10" s="166" t="s">
        <v>196</v>
      </c>
      <c r="F10" s="169">
        <f t="shared" si="0"/>
        <v>937145.04</v>
      </c>
      <c r="G10" s="169">
        <f t="shared" si="1"/>
        <v>937145.04</v>
      </c>
      <c r="H10" s="169">
        <f t="shared" si="2"/>
        <v>937145.04</v>
      </c>
      <c r="I10" s="169">
        <v>937145.04</v>
      </c>
      <c r="J10" s="283"/>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164"/>
      <c r="AM10" s="164"/>
      <c r="AN10" s="290"/>
    </row>
    <row r="11" ht="22.5" customHeight="1" spans="1:40">
      <c r="A11" s="192"/>
      <c r="B11" s="166" t="s">
        <v>193</v>
      </c>
      <c r="C11" s="206" t="s">
        <v>109</v>
      </c>
      <c r="D11" s="166">
        <v>124</v>
      </c>
      <c r="E11" s="166" t="s">
        <v>197</v>
      </c>
      <c r="F11" s="169">
        <f t="shared" si="0"/>
        <v>550507</v>
      </c>
      <c r="G11" s="169">
        <f t="shared" si="1"/>
        <v>550507</v>
      </c>
      <c r="H11" s="169">
        <f t="shared" si="2"/>
        <v>550507</v>
      </c>
      <c r="I11" s="169">
        <v>550507</v>
      </c>
      <c r="J11" s="283"/>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290"/>
    </row>
    <row r="12" ht="22.5" customHeight="1" spans="1:40">
      <c r="A12" s="192"/>
      <c r="B12" s="166" t="s">
        <v>193</v>
      </c>
      <c r="C12" s="206" t="s">
        <v>117</v>
      </c>
      <c r="D12" s="166">
        <v>124</v>
      </c>
      <c r="E12" s="166" t="s">
        <v>198</v>
      </c>
      <c r="F12" s="169">
        <f t="shared" si="0"/>
        <v>4098124</v>
      </c>
      <c r="G12" s="169">
        <f t="shared" si="1"/>
        <v>4098124</v>
      </c>
      <c r="H12" s="169">
        <f t="shared" si="2"/>
        <v>4098124</v>
      </c>
      <c r="I12" s="169">
        <v>4098124</v>
      </c>
      <c r="J12" s="283"/>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290"/>
    </row>
    <row r="13" ht="30" customHeight="1" spans="1:40">
      <c r="A13" s="192"/>
      <c r="B13" s="166" t="s">
        <v>193</v>
      </c>
      <c r="C13" s="206" t="s">
        <v>119</v>
      </c>
      <c r="D13" s="166">
        <v>124</v>
      </c>
      <c r="E13" s="281" t="s">
        <v>199</v>
      </c>
      <c r="F13" s="169">
        <f t="shared" si="0"/>
        <v>1422379.05</v>
      </c>
      <c r="G13" s="169">
        <f t="shared" si="1"/>
        <v>1422379.05</v>
      </c>
      <c r="H13" s="169">
        <f t="shared" si="2"/>
        <v>1422379.05</v>
      </c>
      <c r="I13" s="169">
        <v>1422379.05</v>
      </c>
      <c r="J13" s="283"/>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290"/>
    </row>
    <row r="14" ht="22.5" customHeight="1" spans="1:40">
      <c r="A14" s="192"/>
      <c r="B14" s="166" t="s">
        <v>193</v>
      </c>
      <c r="C14" s="206" t="s">
        <v>200</v>
      </c>
      <c r="D14" s="166">
        <v>124</v>
      </c>
      <c r="E14" s="166" t="s">
        <v>201</v>
      </c>
      <c r="F14" s="169">
        <f t="shared" si="0"/>
        <v>696469.93</v>
      </c>
      <c r="G14" s="169">
        <f t="shared" si="1"/>
        <v>696469.93</v>
      </c>
      <c r="H14" s="169">
        <f t="shared" si="2"/>
        <v>696469.93</v>
      </c>
      <c r="I14" s="169">
        <v>696469.93</v>
      </c>
      <c r="J14" s="283"/>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290"/>
    </row>
    <row r="15" ht="22.5" customHeight="1" spans="1:40">
      <c r="A15" s="192"/>
      <c r="B15" s="166" t="s">
        <v>193</v>
      </c>
      <c r="C15" s="206" t="s">
        <v>127</v>
      </c>
      <c r="D15" s="166">
        <v>124</v>
      </c>
      <c r="E15" s="166" t="s">
        <v>202</v>
      </c>
      <c r="F15" s="169">
        <f t="shared" si="0"/>
        <v>84000</v>
      </c>
      <c r="G15" s="169">
        <f t="shared" si="1"/>
        <v>84000</v>
      </c>
      <c r="H15" s="169">
        <f t="shared" si="2"/>
        <v>84000</v>
      </c>
      <c r="I15" s="169">
        <v>84000</v>
      </c>
      <c r="J15" s="283"/>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290"/>
    </row>
    <row r="16" ht="22.5" customHeight="1" spans="1:40">
      <c r="A16" s="192"/>
      <c r="B16" s="166" t="s">
        <v>193</v>
      </c>
      <c r="C16" s="206" t="s">
        <v>203</v>
      </c>
      <c r="D16" s="166">
        <v>124</v>
      </c>
      <c r="E16" s="166" t="s">
        <v>204</v>
      </c>
      <c r="F16" s="169">
        <f t="shared" si="0"/>
        <v>107974.59</v>
      </c>
      <c r="G16" s="169">
        <f t="shared" si="1"/>
        <v>107974.59</v>
      </c>
      <c r="H16" s="169">
        <f t="shared" si="2"/>
        <v>107974.59</v>
      </c>
      <c r="I16" s="169">
        <v>107974.59</v>
      </c>
      <c r="J16" s="283"/>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290"/>
    </row>
    <row r="17" ht="22.5" customHeight="1" spans="1:40">
      <c r="A17" s="192"/>
      <c r="B17" s="166" t="s">
        <v>193</v>
      </c>
      <c r="C17" s="206" t="s">
        <v>205</v>
      </c>
      <c r="D17" s="166">
        <v>124</v>
      </c>
      <c r="E17" s="166" t="s">
        <v>139</v>
      </c>
      <c r="F17" s="169">
        <f t="shared" si="0"/>
        <v>1081464</v>
      </c>
      <c r="G17" s="169">
        <f t="shared" si="1"/>
        <v>1081464</v>
      </c>
      <c r="H17" s="169">
        <f t="shared" si="2"/>
        <v>1081464</v>
      </c>
      <c r="I17" s="169">
        <v>1081464</v>
      </c>
      <c r="J17" s="283"/>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290"/>
    </row>
    <row r="18" ht="22.5" customHeight="1" spans="1:40">
      <c r="A18" s="192"/>
      <c r="B18" s="166" t="s">
        <v>193</v>
      </c>
      <c r="C18" s="206" t="s">
        <v>104</v>
      </c>
      <c r="D18" s="166">
        <v>124</v>
      </c>
      <c r="E18" s="166" t="s">
        <v>206</v>
      </c>
      <c r="F18" s="169">
        <f t="shared" si="0"/>
        <v>980975</v>
      </c>
      <c r="G18" s="169">
        <f t="shared" si="1"/>
        <v>980975</v>
      </c>
      <c r="H18" s="169">
        <f t="shared" si="2"/>
        <v>980975</v>
      </c>
      <c r="I18" s="169">
        <v>980975</v>
      </c>
      <c r="J18" s="283"/>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290"/>
    </row>
    <row r="19" ht="22.5" customHeight="1" spans="1:40">
      <c r="A19" s="282"/>
      <c r="B19" s="166">
        <v>302</v>
      </c>
      <c r="C19" s="206"/>
      <c r="D19" s="166">
        <v>124</v>
      </c>
      <c r="E19" s="166" t="s">
        <v>207</v>
      </c>
      <c r="F19" s="169">
        <f t="shared" si="0"/>
        <v>25158820.96</v>
      </c>
      <c r="G19" s="169">
        <f t="shared" si="1"/>
        <v>25158820.96</v>
      </c>
      <c r="H19" s="283">
        <f t="shared" si="2"/>
        <v>25158820.96</v>
      </c>
      <c r="I19" s="283">
        <f>I20+I21+I22+I23+I24+I25+I26+I27+I28+I29+I30+I31+I32+I33+I34+I35+I36</f>
        <v>10351020.96</v>
      </c>
      <c r="J19" s="283">
        <f>J20+J21+J22+J23+J24+J25+J26+J27+J28+J29+J30+J31+J32+J33+J34+J35+J36</f>
        <v>14807800</v>
      </c>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33"/>
    </row>
    <row r="20" ht="22.5" customHeight="1" spans="2:39">
      <c r="B20" s="166">
        <v>302</v>
      </c>
      <c r="C20" s="206" t="s">
        <v>96</v>
      </c>
      <c r="D20" s="166">
        <v>124</v>
      </c>
      <c r="E20" s="248" t="s">
        <v>208</v>
      </c>
      <c r="F20" s="169">
        <f t="shared" si="0"/>
        <v>294118</v>
      </c>
      <c r="G20" s="169">
        <f t="shared" si="1"/>
        <v>294118</v>
      </c>
      <c r="H20" s="169">
        <f t="shared" si="2"/>
        <v>294118</v>
      </c>
      <c r="I20" s="283">
        <v>227308</v>
      </c>
      <c r="J20" s="283">
        <v>66810</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row>
    <row r="21" ht="22.5" customHeight="1" spans="2:39">
      <c r="B21" s="166">
        <v>302</v>
      </c>
      <c r="C21" s="206" t="s">
        <v>98</v>
      </c>
      <c r="D21" s="166">
        <v>124</v>
      </c>
      <c r="E21" s="248" t="s">
        <v>209</v>
      </c>
      <c r="F21" s="169">
        <f t="shared" si="0"/>
        <v>26200</v>
      </c>
      <c r="G21" s="169">
        <f t="shared" si="1"/>
        <v>26200</v>
      </c>
      <c r="H21" s="169">
        <f t="shared" si="2"/>
        <v>26200</v>
      </c>
      <c r="I21" s="283">
        <v>8000</v>
      </c>
      <c r="J21" s="283">
        <v>18200</v>
      </c>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row>
    <row r="22" ht="22.5" customHeight="1" spans="2:39">
      <c r="B22" s="166">
        <v>302</v>
      </c>
      <c r="C22" s="206" t="s">
        <v>94</v>
      </c>
      <c r="D22" s="166">
        <v>124</v>
      </c>
      <c r="E22" s="248" t="s">
        <v>210</v>
      </c>
      <c r="F22" s="169">
        <f t="shared" si="0"/>
        <v>20600</v>
      </c>
      <c r="G22" s="169">
        <f t="shared" si="1"/>
        <v>20600</v>
      </c>
      <c r="H22" s="169">
        <f t="shared" si="2"/>
        <v>20600</v>
      </c>
      <c r="I22" s="283">
        <v>19200</v>
      </c>
      <c r="J22" s="283">
        <v>1400</v>
      </c>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row>
    <row r="23" ht="22.5" customHeight="1" spans="2:39">
      <c r="B23" s="166">
        <v>302</v>
      </c>
      <c r="C23" s="206" t="s">
        <v>211</v>
      </c>
      <c r="D23" s="166">
        <v>124</v>
      </c>
      <c r="E23" s="248" t="s">
        <v>212</v>
      </c>
      <c r="F23" s="169">
        <f t="shared" si="0"/>
        <v>72400</v>
      </c>
      <c r="G23" s="169">
        <f t="shared" si="1"/>
        <v>72400</v>
      </c>
      <c r="H23" s="169">
        <f t="shared" si="2"/>
        <v>72400</v>
      </c>
      <c r="I23" s="283">
        <v>72400</v>
      </c>
      <c r="J23" s="283"/>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row>
    <row r="24" ht="22.5" customHeight="1" spans="2:39">
      <c r="B24" s="166">
        <v>302</v>
      </c>
      <c r="C24" s="206" t="s">
        <v>117</v>
      </c>
      <c r="D24" s="166">
        <v>124</v>
      </c>
      <c r="E24" s="248" t="s">
        <v>213</v>
      </c>
      <c r="F24" s="169">
        <f t="shared" si="0"/>
        <v>33632</v>
      </c>
      <c r="G24" s="169">
        <f t="shared" si="1"/>
        <v>33632</v>
      </c>
      <c r="H24" s="169">
        <f t="shared" si="2"/>
        <v>33632</v>
      </c>
      <c r="I24" s="283">
        <v>32692</v>
      </c>
      <c r="J24" s="283">
        <v>940</v>
      </c>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row>
    <row r="25" ht="22.5" customHeight="1" spans="2:39">
      <c r="B25" s="166">
        <v>302</v>
      </c>
      <c r="C25" s="206" t="s">
        <v>127</v>
      </c>
      <c r="D25" s="166">
        <v>124</v>
      </c>
      <c r="E25" s="248" t="s">
        <v>214</v>
      </c>
      <c r="F25" s="169">
        <f t="shared" si="0"/>
        <v>81000</v>
      </c>
      <c r="G25" s="169">
        <f t="shared" si="1"/>
        <v>81000</v>
      </c>
      <c r="H25" s="169">
        <f t="shared" si="2"/>
        <v>81000</v>
      </c>
      <c r="I25" s="283">
        <v>81000</v>
      </c>
      <c r="J25" s="283"/>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row>
    <row r="26" ht="22.5" customHeight="1" spans="2:39">
      <c r="B26" s="166">
        <v>302</v>
      </c>
      <c r="C26" s="206" t="s">
        <v>205</v>
      </c>
      <c r="D26" s="166">
        <v>124</v>
      </c>
      <c r="E26" s="248" t="s">
        <v>215</v>
      </c>
      <c r="F26" s="169">
        <f t="shared" si="0"/>
        <v>40400</v>
      </c>
      <c r="G26" s="169">
        <f t="shared" si="1"/>
        <v>40400</v>
      </c>
      <c r="H26" s="169">
        <f t="shared" si="2"/>
        <v>40400</v>
      </c>
      <c r="I26" s="283">
        <v>35000</v>
      </c>
      <c r="J26" s="283">
        <v>5400</v>
      </c>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row>
    <row r="27" ht="22.5" customHeight="1" spans="2:39">
      <c r="B27" s="166">
        <v>302</v>
      </c>
      <c r="C27" s="206" t="s">
        <v>216</v>
      </c>
      <c r="D27" s="166"/>
      <c r="E27" s="248" t="s">
        <v>217</v>
      </c>
      <c r="F27" s="169">
        <f t="shared" si="0"/>
        <v>0</v>
      </c>
      <c r="G27" s="169">
        <f t="shared" si="1"/>
        <v>0</v>
      </c>
      <c r="H27" s="169"/>
      <c r="I27" s="283"/>
      <c r="J27" s="283">
        <v>14000</v>
      </c>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row>
    <row r="28" ht="22.5" customHeight="1" spans="2:39">
      <c r="B28" s="166">
        <v>302</v>
      </c>
      <c r="C28" s="206" t="s">
        <v>102</v>
      </c>
      <c r="D28" s="166"/>
      <c r="E28" s="248" t="s">
        <v>218</v>
      </c>
      <c r="F28" s="169">
        <f t="shared" si="0"/>
        <v>0</v>
      </c>
      <c r="G28" s="169">
        <f t="shared" si="1"/>
        <v>0</v>
      </c>
      <c r="H28" s="169"/>
      <c r="I28" s="283"/>
      <c r="J28" s="283">
        <v>29000</v>
      </c>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row>
    <row r="29" ht="22.5" customHeight="1" spans="2:39">
      <c r="B29" s="166">
        <v>302</v>
      </c>
      <c r="C29" s="206" t="s">
        <v>125</v>
      </c>
      <c r="D29" s="166">
        <v>124</v>
      </c>
      <c r="E29" s="248" t="s">
        <v>219</v>
      </c>
      <c r="F29" s="169">
        <f t="shared" si="0"/>
        <v>5000</v>
      </c>
      <c r="G29" s="169">
        <f t="shared" si="1"/>
        <v>5000</v>
      </c>
      <c r="H29" s="169">
        <f>I29+J29</f>
        <v>5000</v>
      </c>
      <c r="I29" s="283">
        <v>5000</v>
      </c>
      <c r="J29" s="283"/>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row>
    <row r="30" ht="22.5" customHeight="1" spans="2:39">
      <c r="B30" s="166">
        <v>302</v>
      </c>
      <c r="C30" s="206" t="s">
        <v>220</v>
      </c>
      <c r="D30" s="166"/>
      <c r="E30" s="248" t="s">
        <v>221</v>
      </c>
      <c r="F30" s="169">
        <f t="shared" si="0"/>
        <v>0</v>
      </c>
      <c r="G30" s="169">
        <f t="shared" si="1"/>
        <v>0</v>
      </c>
      <c r="H30" s="169"/>
      <c r="I30" s="283"/>
      <c r="J30" s="283">
        <v>20000</v>
      </c>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row>
    <row r="31" ht="22.5" customHeight="1" spans="2:39">
      <c r="B31" s="166">
        <v>302</v>
      </c>
      <c r="C31" s="206" t="s">
        <v>222</v>
      </c>
      <c r="D31" s="166">
        <v>124</v>
      </c>
      <c r="E31" s="248" t="s">
        <v>223</v>
      </c>
      <c r="F31" s="169">
        <f t="shared" si="0"/>
        <v>9295210.8</v>
      </c>
      <c r="G31" s="169">
        <f t="shared" si="1"/>
        <v>9295210.8</v>
      </c>
      <c r="H31" s="169">
        <f>I31+J31</f>
        <v>9295210.8</v>
      </c>
      <c r="I31" s="283">
        <v>9295210.8</v>
      </c>
      <c r="J31" s="283"/>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row>
    <row r="32" ht="22.5" customHeight="1" spans="2:39">
      <c r="B32" s="166">
        <v>302</v>
      </c>
      <c r="C32" s="206" t="s">
        <v>224</v>
      </c>
      <c r="D32" s="166"/>
      <c r="E32" s="248" t="s">
        <v>225</v>
      </c>
      <c r="F32" s="169">
        <f t="shared" si="0"/>
        <v>0</v>
      </c>
      <c r="G32" s="169">
        <f t="shared" si="1"/>
        <v>0</v>
      </c>
      <c r="H32" s="169"/>
      <c r="I32" s="283"/>
      <c r="J32" s="283">
        <v>14652050</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row>
    <row r="33" ht="22.5" customHeight="1" spans="2:39">
      <c r="B33" s="166">
        <v>302</v>
      </c>
      <c r="C33" s="206" t="s">
        <v>226</v>
      </c>
      <c r="D33" s="166">
        <v>124</v>
      </c>
      <c r="E33" s="248" t="s">
        <v>227</v>
      </c>
      <c r="F33" s="169">
        <f t="shared" si="0"/>
        <v>130677.01</v>
      </c>
      <c r="G33" s="169">
        <f t="shared" si="1"/>
        <v>130677.01</v>
      </c>
      <c r="H33" s="169">
        <f t="shared" ref="H33:H41" si="3">I33+J33</f>
        <v>130677.01</v>
      </c>
      <c r="I33" s="283">
        <v>130677.01</v>
      </c>
      <c r="J33" s="283"/>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row>
    <row r="34" ht="22.5" customHeight="1" spans="2:39">
      <c r="B34" s="166">
        <v>302</v>
      </c>
      <c r="C34" s="206" t="s">
        <v>228</v>
      </c>
      <c r="D34" s="166">
        <v>124</v>
      </c>
      <c r="E34" s="248" t="s">
        <v>229</v>
      </c>
      <c r="F34" s="169">
        <f t="shared" si="0"/>
        <v>175000</v>
      </c>
      <c r="G34" s="169">
        <f t="shared" si="1"/>
        <v>175000</v>
      </c>
      <c r="H34" s="169">
        <f t="shared" si="3"/>
        <v>175000</v>
      </c>
      <c r="I34" s="283">
        <v>175000</v>
      </c>
      <c r="J34" s="283"/>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row>
    <row r="35" ht="22.5" customHeight="1" spans="2:39">
      <c r="B35" s="166">
        <v>302</v>
      </c>
      <c r="C35" s="206" t="s">
        <v>230</v>
      </c>
      <c r="D35" s="166">
        <v>124</v>
      </c>
      <c r="E35" s="248" t="s">
        <v>231</v>
      </c>
      <c r="F35" s="169">
        <f t="shared" si="0"/>
        <v>99000</v>
      </c>
      <c r="G35" s="169">
        <f t="shared" si="1"/>
        <v>99000</v>
      </c>
      <c r="H35" s="169">
        <f t="shared" si="3"/>
        <v>99000</v>
      </c>
      <c r="I35" s="283">
        <v>99000</v>
      </c>
      <c r="J35" s="283"/>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row>
    <row r="36" ht="22.5" customHeight="1" spans="2:39">
      <c r="B36" s="166">
        <v>302</v>
      </c>
      <c r="C36" s="206" t="s">
        <v>104</v>
      </c>
      <c r="D36" s="166">
        <v>124</v>
      </c>
      <c r="E36" s="248" t="s">
        <v>232</v>
      </c>
      <c r="F36" s="169">
        <f t="shared" si="0"/>
        <v>170533.15</v>
      </c>
      <c r="G36" s="169">
        <f t="shared" si="1"/>
        <v>170533.15</v>
      </c>
      <c r="H36" s="169">
        <f t="shared" si="3"/>
        <v>170533.15</v>
      </c>
      <c r="I36" s="283">
        <v>170533.15</v>
      </c>
      <c r="J36" s="283"/>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row>
    <row r="37" ht="22.5" customHeight="1" spans="2:39">
      <c r="B37" s="166" t="s">
        <v>233</v>
      </c>
      <c r="C37" s="206"/>
      <c r="D37" s="166">
        <v>124</v>
      </c>
      <c r="E37" s="248" t="s">
        <v>234</v>
      </c>
      <c r="F37" s="169">
        <f t="shared" si="0"/>
        <v>10751475.04</v>
      </c>
      <c r="G37" s="169">
        <f t="shared" si="1"/>
        <v>10751475.04</v>
      </c>
      <c r="H37" s="283">
        <f t="shared" si="3"/>
        <v>10751475.04</v>
      </c>
      <c r="I37" s="283">
        <f>I38+I39+I40+I41</f>
        <v>268425</v>
      </c>
      <c r="J37" s="283">
        <f>J38+J39+J40+J41</f>
        <v>10483050.04</v>
      </c>
      <c r="K37" s="284"/>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row>
    <row r="38" ht="22.5" customHeight="1" spans="2:39">
      <c r="B38" s="166" t="s">
        <v>233</v>
      </c>
      <c r="C38" s="206" t="s">
        <v>94</v>
      </c>
      <c r="D38" s="166">
        <v>124</v>
      </c>
      <c r="E38" s="248" t="s">
        <v>235</v>
      </c>
      <c r="F38" s="169">
        <f t="shared" si="0"/>
        <v>10718555.04</v>
      </c>
      <c r="G38" s="169">
        <f t="shared" si="1"/>
        <v>10718555.04</v>
      </c>
      <c r="H38" s="169">
        <f t="shared" si="3"/>
        <v>10718555.04</v>
      </c>
      <c r="I38" s="283">
        <v>238005</v>
      </c>
      <c r="J38" s="283">
        <v>10480550.04</v>
      </c>
      <c r="K38" s="284"/>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row>
    <row r="39" ht="22.5" customHeight="1" spans="2:39">
      <c r="B39" s="166" t="s">
        <v>233</v>
      </c>
      <c r="C39" s="206" t="s">
        <v>117</v>
      </c>
      <c r="D39" s="166">
        <v>124</v>
      </c>
      <c r="E39" s="248" t="s">
        <v>236</v>
      </c>
      <c r="F39" s="169">
        <f t="shared" si="0"/>
        <v>30000</v>
      </c>
      <c r="G39" s="169">
        <f t="shared" si="1"/>
        <v>30000</v>
      </c>
      <c r="H39" s="169">
        <f t="shared" si="3"/>
        <v>30000</v>
      </c>
      <c r="I39" s="283">
        <v>30000</v>
      </c>
      <c r="J39" s="283"/>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row>
    <row r="40" ht="22.5" customHeight="1" spans="2:39">
      <c r="B40" s="166" t="s">
        <v>233</v>
      </c>
      <c r="C40" s="206" t="s">
        <v>121</v>
      </c>
      <c r="D40" s="166">
        <v>124</v>
      </c>
      <c r="E40" s="248" t="s">
        <v>237</v>
      </c>
      <c r="F40" s="169">
        <f t="shared" si="0"/>
        <v>420</v>
      </c>
      <c r="G40" s="169">
        <f t="shared" si="1"/>
        <v>420</v>
      </c>
      <c r="H40" s="169">
        <f t="shared" si="3"/>
        <v>420</v>
      </c>
      <c r="I40" s="169">
        <v>420</v>
      </c>
      <c r="J40" s="283"/>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row>
    <row r="41" ht="22.5" customHeight="1" spans="2:39">
      <c r="B41" s="166" t="s">
        <v>233</v>
      </c>
      <c r="C41" s="206" t="s">
        <v>104</v>
      </c>
      <c r="D41" s="166">
        <v>124</v>
      </c>
      <c r="E41" s="284" t="s">
        <v>238</v>
      </c>
      <c r="F41" s="169">
        <f t="shared" si="0"/>
        <v>2500</v>
      </c>
      <c r="G41" s="169">
        <f t="shared" si="1"/>
        <v>2500</v>
      </c>
      <c r="H41" s="169">
        <f t="shared" si="3"/>
        <v>2500</v>
      </c>
      <c r="I41" s="284"/>
      <c r="J41" s="283">
        <v>2500</v>
      </c>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row>
    <row r="42" ht="22.5" customHeight="1" spans="2:39">
      <c r="B42" s="166"/>
      <c r="C42" s="206"/>
      <c r="D42" s="166"/>
      <c r="E42" s="284"/>
      <c r="F42" s="169"/>
      <c r="G42" s="169"/>
      <c r="H42" s="169"/>
      <c r="I42" s="284"/>
      <c r="J42" s="283"/>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11805555555556" right="0.432638888888889" top="0.826388888888889" bottom="0.708333333333333" header="0" footer="0"/>
  <pageSetup paperSize="9" scale="4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opLeftCell="A16" workbookViewId="0">
      <selection activeCell="E9" sqref="E9:E42"/>
    </sheetView>
  </sheetViews>
  <sheetFormatPr defaultColWidth="10" defaultRowHeight="13.5"/>
  <cols>
    <col min="1" max="1" width="1.53333333333333" style="210" customWidth="1"/>
    <col min="2" max="2" width="6.15" style="212" customWidth="1"/>
    <col min="3" max="4" width="6.15" style="213" customWidth="1"/>
    <col min="5" max="5" width="16.825" style="210" customWidth="1"/>
    <col min="6" max="6" width="41.0333333333333" style="210" customWidth="1"/>
    <col min="7" max="7" width="16.4083333333333" style="210" customWidth="1"/>
    <col min="8" max="8" width="16.6333333333333" style="210" customWidth="1"/>
    <col min="9" max="9" width="16.4083333333333" style="210" customWidth="1"/>
    <col min="10" max="10" width="1.53333333333333" style="210" customWidth="1"/>
    <col min="11" max="11" width="9.76666666666667" style="210" customWidth="1"/>
    <col min="12" max="16384" width="10" style="210"/>
  </cols>
  <sheetData>
    <row r="1" s="210" customFormat="1" ht="14.3" customHeight="1" spans="1:10">
      <c r="A1" s="221"/>
      <c r="B1" s="216"/>
      <c r="C1" s="217"/>
      <c r="D1" s="217"/>
      <c r="E1" s="259"/>
      <c r="F1" s="259"/>
      <c r="G1" s="260" t="s">
        <v>239</v>
      </c>
      <c r="H1" s="260"/>
      <c r="I1" s="260"/>
      <c r="J1" s="268"/>
    </row>
    <row r="2" s="210" customFormat="1" ht="19.9" customHeight="1" spans="1:10">
      <c r="A2" s="221"/>
      <c r="B2" s="222" t="s">
        <v>240</v>
      </c>
      <c r="C2" s="223"/>
      <c r="D2" s="223"/>
      <c r="E2" s="222"/>
      <c r="F2" s="222"/>
      <c r="G2" s="222"/>
      <c r="H2" s="222"/>
      <c r="I2" s="222"/>
      <c r="J2" s="268" t="s">
        <v>3</v>
      </c>
    </row>
    <row r="3" s="210" customFormat="1" ht="17.05" customHeight="1" spans="1:10">
      <c r="A3" s="225"/>
      <c r="B3" s="261" t="s">
        <v>5</v>
      </c>
      <c r="C3" s="262"/>
      <c r="D3" s="262"/>
      <c r="E3" s="226"/>
      <c r="F3" s="226"/>
      <c r="G3" s="225"/>
      <c r="H3" s="263"/>
      <c r="I3" s="229" t="s">
        <v>6</v>
      </c>
      <c r="J3" s="268"/>
    </row>
    <row r="4" s="210" customFormat="1" ht="21.35" customHeight="1" spans="1:10">
      <c r="A4" s="233"/>
      <c r="B4" s="231" t="s">
        <v>9</v>
      </c>
      <c r="C4" s="232"/>
      <c r="D4" s="232"/>
      <c r="E4" s="231"/>
      <c r="F4" s="231"/>
      <c r="G4" s="231" t="s">
        <v>59</v>
      </c>
      <c r="H4" s="236" t="s">
        <v>241</v>
      </c>
      <c r="I4" s="236" t="s">
        <v>185</v>
      </c>
      <c r="J4" s="254"/>
    </row>
    <row r="5" s="210" customFormat="1" ht="21.35" customHeight="1" spans="1:10">
      <c r="A5" s="233"/>
      <c r="B5" s="231" t="s">
        <v>89</v>
      </c>
      <c r="C5" s="232"/>
      <c r="D5" s="232"/>
      <c r="E5" s="231" t="s">
        <v>70</v>
      </c>
      <c r="F5" s="231" t="s">
        <v>71</v>
      </c>
      <c r="G5" s="231"/>
      <c r="H5" s="236"/>
      <c r="I5" s="236"/>
      <c r="J5" s="254"/>
    </row>
    <row r="6" s="210" customFormat="1" ht="21.35" customHeight="1" spans="1:10">
      <c r="A6" s="264"/>
      <c r="B6" s="231" t="s">
        <v>90</v>
      </c>
      <c r="C6" s="232" t="s">
        <v>91</v>
      </c>
      <c r="D6" s="232" t="s">
        <v>92</v>
      </c>
      <c r="E6" s="231"/>
      <c r="F6" s="231"/>
      <c r="G6" s="231"/>
      <c r="H6" s="236"/>
      <c r="I6" s="236"/>
      <c r="J6" s="269"/>
    </row>
    <row r="7" s="210" customFormat="1" ht="19.9" customHeight="1" spans="1:10">
      <c r="A7" s="235"/>
      <c r="B7" s="231"/>
      <c r="C7" s="232"/>
      <c r="D7" s="232"/>
      <c r="E7" s="231"/>
      <c r="F7" s="231" t="s">
        <v>72</v>
      </c>
      <c r="G7" s="234">
        <f>G8+G15+G40</f>
        <v>49295346.61</v>
      </c>
      <c r="H7" s="234">
        <f>H8+H15+H40</f>
        <v>49295346.61</v>
      </c>
      <c r="I7" s="234"/>
      <c r="J7" s="270"/>
    </row>
    <row r="8" s="210" customFormat="1" ht="19.9" customHeight="1" spans="1:10">
      <c r="A8" s="264"/>
      <c r="B8" s="241">
        <v>208</v>
      </c>
      <c r="C8" s="265"/>
      <c r="D8" s="265"/>
      <c r="E8" s="166">
        <v>124</v>
      </c>
      <c r="F8" s="166" t="s">
        <v>93</v>
      </c>
      <c r="G8" s="242">
        <f>H8</f>
        <v>1695384.05</v>
      </c>
      <c r="H8" s="242">
        <v>1695384.05</v>
      </c>
      <c r="I8" s="242"/>
      <c r="J8" s="268"/>
    </row>
    <row r="9" s="210" customFormat="1" ht="19.9" customHeight="1" spans="1:10">
      <c r="A9" s="264"/>
      <c r="B9" s="241">
        <v>208</v>
      </c>
      <c r="C9" s="265" t="s">
        <v>94</v>
      </c>
      <c r="D9" s="265"/>
      <c r="E9" s="166">
        <v>124</v>
      </c>
      <c r="F9" s="166" t="s">
        <v>95</v>
      </c>
      <c r="G9" s="242">
        <f t="shared" ref="G9:G42" si="0">H9</f>
        <v>1660384.05</v>
      </c>
      <c r="H9" s="242">
        <v>1660384.05</v>
      </c>
      <c r="I9" s="242"/>
      <c r="J9" s="268"/>
    </row>
    <row r="10" s="210" customFormat="1" ht="19.9" customHeight="1" spans="1:10">
      <c r="A10" s="264"/>
      <c r="B10" s="241">
        <v>208</v>
      </c>
      <c r="C10" s="265" t="s">
        <v>94</v>
      </c>
      <c r="D10" s="265" t="s">
        <v>96</v>
      </c>
      <c r="E10" s="166">
        <v>124</v>
      </c>
      <c r="F10" s="166" t="s">
        <v>97</v>
      </c>
      <c r="G10" s="242">
        <f t="shared" si="0"/>
        <v>62567</v>
      </c>
      <c r="H10" s="242">
        <v>62567</v>
      </c>
      <c r="I10" s="242"/>
      <c r="J10" s="268"/>
    </row>
    <row r="11" s="210" customFormat="1" ht="19.9" customHeight="1" spans="1:10">
      <c r="A11" s="264"/>
      <c r="B11" s="241">
        <v>208</v>
      </c>
      <c r="C11" s="265" t="s">
        <v>94</v>
      </c>
      <c r="D11" s="265" t="s">
        <v>98</v>
      </c>
      <c r="E11" s="166">
        <v>124</v>
      </c>
      <c r="F11" s="166" t="s">
        <v>99</v>
      </c>
      <c r="G11" s="242">
        <f t="shared" si="0"/>
        <v>175438</v>
      </c>
      <c r="H11" s="242">
        <v>175438</v>
      </c>
      <c r="I11" s="242"/>
      <c r="J11" s="268"/>
    </row>
    <row r="12" s="210" customFormat="1" ht="19.9" customHeight="1" spans="1:10">
      <c r="A12" s="264"/>
      <c r="B12" s="241">
        <v>208</v>
      </c>
      <c r="C12" s="265" t="s">
        <v>94</v>
      </c>
      <c r="D12" s="265" t="s">
        <v>94</v>
      </c>
      <c r="E12" s="166">
        <v>124</v>
      </c>
      <c r="F12" s="166" t="s">
        <v>101</v>
      </c>
      <c r="G12" s="242">
        <f t="shared" si="0"/>
        <v>1422379.05</v>
      </c>
      <c r="H12" s="242">
        <v>1422379.05</v>
      </c>
      <c r="I12" s="242"/>
      <c r="J12" s="268"/>
    </row>
    <row r="13" s="210" customFormat="1" ht="19.9" customHeight="1" spans="1:10">
      <c r="A13" s="264"/>
      <c r="B13" s="241">
        <v>208</v>
      </c>
      <c r="C13" s="265" t="s">
        <v>102</v>
      </c>
      <c r="D13" s="265"/>
      <c r="E13" s="166">
        <v>124</v>
      </c>
      <c r="F13" s="166" t="s">
        <v>103</v>
      </c>
      <c r="G13" s="242">
        <f t="shared" si="0"/>
        <v>35000</v>
      </c>
      <c r="H13" s="242">
        <v>35000</v>
      </c>
      <c r="I13" s="242"/>
      <c r="J13" s="268"/>
    </row>
    <row r="14" s="210" customFormat="1" ht="19.9" customHeight="1" spans="1:10">
      <c r="A14" s="264"/>
      <c r="B14" s="241">
        <v>208</v>
      </c>
      <c r="C14" s="265" t="s">
        <v>102</v>
      </c>
      <c r="D14" s="265" t="s">
        <v>104</v>
      </c>
      <c r="E14" s="166">
        <v>124</v>
      </c>
      <c r="F14" s="166" t="s">
        <v>105</v>
      </c>
      <c r="G14" s="242">
        <f t="shared" si="0"/>
        <v>35000</v>
      </c>
      <c r="H14" s="242">
        <v>35000</v>
      </c>
      <c r="I14" s="242"/>
      <c r="J14" s="268"/>
    </row>
    <row r="15" s="210" customFormat="1" ht="19.9" customHeight="1" spans="1:10">
      <c r="A15" s="264"/>
      <c r="B15" s="241">
        <v>210</v>
      </c>
      <c r="C15" s="265"/>
      <c r="D15" s="265"/>
      <c r="E15" s="166">
        <v>124</v>
      </c>
      <c r="F15" s="166" t="s">
        <v>106</v>
      </c>
      <c r="G15" s="242">
        <f t="shared" si="0"/>
        <v>46518498.56</v>
      </c>
      <c r="H15" s="242">
        <v>46518498.56</v>
      </c>
      <c r="I15" s="242"/>
      <c r="J15" s="268"/>
    </row>
    <row r="16" s="210" customFormat="1" ht="19.9" customHeight="1" spans="1:10">
      <c r="A16" s="264"/>
      <c r="B16" s="241">
        <v>210</v>
      </c>
      <c r="C16" s="265" t="s">
        <v>96</v>
      </c>
      <c r="D16" s="265"/>
      <c r="E16" s="166">
        <v>124</v>
      </c>
      <c r="F16" s="166" t="s">
        <v>107</v>
      </c>
      <c r="G16" s="242">
        <f t="shared" si="0"/>
        <v>1756154.67</v>
      </c>
      <c r="H16" s="242">
        <v>1756154.67</v>
      </c>
      <c r="I16" s="242"/>
      <c r="J16" s="268"/>
    </row>
    <row r="17" s="210" customFormat="1" ht="19.9" customHeight="1" spans="1:10">
      <c r="A17" s="264"/>
      <c r="B17" s="241">
        <v>210</v>
      </c>
      <c r="C17" s="265" t="s">
        <v>96</v>
      </c>
      <c r="D17" s="265" t="s">
        <v>96</v>
      </c>
      <c r="E17" s="166">
        <v>124</v>
      </c>
      <c r="F17" s="166" t="s">
        <v>108</v>
      </c>
      <c r="G17" s="242">
        <f t="shared" si="0"/>
        <v>1756154.67</v>
      </c>
      <c r="H17" s="242">
        <v>1756154.67</v>
      </c>
      <c r="I17" s="242"/>
      <c r="J17" s="268"/>
    </row>
    <row r="18" s="210" customFormat="1" ht="19.9" customHeight="1" spans="1:10">
      <c r="A18" s="264"/>
      <c r="B18" s="241">
        <v>210</v>
      </c>
      <c r="C18" s="265" t="s">
        <v>109</v>
      </c>
      <c r="D18" s="265"/>
      <c r="E18" s="166">
        <v>124</v>
      </c>
      <c r="F18" s="166" t="s">
        <v>110</v>
      </c>
      <c r="G18" s="242">
        <f t="shared" si="0"/>
        <v>9857340.8</v>
      </c>
      <c r="H18" s="242">
        <v>9857340.8</v>
      </c>
      <c r="I18" s="242"/>
      <c r="J18" s="268"/>
    </row>
    <row r="19" s="210" customFormat="1" ht="19.9" customHeight="1" spans="1:10">
      <c r="A19" s="264"/>
      <c r="B19" s="241">
        <v>210</v>
      </c>
      <c r="C19" s="265" t="s">
        <v>109</v>
      </c>
      <c r="D19" s="265" t="s">
        <v>96</v>
      </c>
      <c r="E19" s="166">
        <v>124</v>
      </c>
      <c r="F19" s="166" t="s">
        <v>111</v>
      </c>
      <c r="G19" s="242">
        <f t="shared" si="0"/>
        <v>6980158.1</v>
      </c>
      <c r="H19" s="242">
        <v>6980158.1</v>
      </c>
      <c r="I19" s="242"/>
      <c r="J19" s="268"/>
    </row>
    <row r="20" s="210" customFormat="1" ht="19.9" customHeight="1" spans="1:10">
      <c r="A20" s="264"/>
      <c r="B20" s="241">
        <v>210</v>
      </c>
      <c r="C20" s="265" t="s">
        <v>109</v>
      </c>
      <c r="D20" s="265" t="s">
        <v>98</v>
      </c>
      <c r="E20" s="166">
        <v>124</v>
      </c>
      <c r="F20" s="166" t="s">
        <v>112</v>
      </c>
      <c r="G20" s="242">
        <f t="shared" si="0"/>
        <v>2340052.7</v>
      </c>
      <c r="H20" s="242">
        <v>2340052.7</v>
      </c>
      <c r="I20" s="242"/>
      <c r="J20" s="268"/>
    </row>
    <row r="21" s="210" customFormat="1" ht="19.9" customHeight="1" spans="1:10">
      <c r="A21" s="264"/>
      <c r="B21" s="241">
        <v>210</v>
      </c>
      <c r="C21" s="265" t="s">
        <v>109</v>
      </c>
      <c r="D21" s="265" t="s">
        <v>104</v>
      </c>
      <c r="E21" s="166">
        <v>124</v>
      </c>
      <c r="F21" s="166" t="s">
        <v>113</v>
      </c>
      <c r="G21" s="242">
        <f t="shared" si="0"/>
        <v>537130</v>
      </c>
      <c r="H21" s="242">
        <v>537130</v>
      </c>
      <c r="I21" s="242"/>
      <c r="J21" s="268"/>
    </row>
    <row r="22" s="210" customFormat="1" ht="19.9" customHeight="1" spans="1:10">
      <c r="A22" s="264"/>
      <c r="B22" s="241">
        <v>210</v>
      </c>
      <c r="C22" s="265" t="s">
        <v>100</v>
      </c>
      <c r="D22" s="265"/>
      <c r="E22" s="166">
        <v>124</v>
      </c>
      <c r="F22" s="166" t="s">
        <v>114</v>
      </c>
      <c r="G22" s="242">
        <f t="shared" si="0"/>
        <v>23470813.12</v>
      </c>
      <c r="H22" s="242">
        <v>23470813.12</v>
      </c>
      <c r="I22" s="242"/>
      <c r="J22" s="268"/>
    </row>
    <row r="23" s="210" customFormat="1" ht="19.9" customHeight="1" spans="1:10">
      <c r="A23" s="264"/>
      <c r="B23" s="241">
        <v>210</v>
      </c>
      <c r="C23" s="265" t="s">
        <v>100</v>
      </c>
      <c r="D23" s="265" t="s">
        <v>96</v>
      </c>
      <c r="E23" s="166">
        <v>124</v>
      </c>
      <c r="F23" s="166" t="s">
        <v>115</v>
      </c>
      <c r="G23" s="242">
        <f t="shared" si="0"/>
        <v>4930948.91</v>
      </c>
      <c r="H23" s="242">
        <v>4930948.91</v>
      </c>
      <c r="I23" s="242"/>
      <c r="J23" s="268"/>
    </row>
    <row r="24" s="210" customFormat="1" ht="19.9" customHeight="1" spans="1:10">
      <c r="A24" s="264"/>
      <c r="B24" s="241">
        <v>210</v>
      </c>
      <c r="C24" s="265" t="s">
        <v>100</v>
      </c>
      <c r="D24" s="265" t="s">
        <v>109</v>
      </c>
      <c r="E24" s="166">
        <v>124</v>
      </c>
      <c r="F24" s="166" t="s">
        <v>116</v>
      </c>
      <c r="G24" s="242">
        <f t="shared" si="0"/>
        <v>1760872.99</v>
      </c>
      <c r="H24" s="242">
        <v>1760872.99</v>
      </c>
      <c r="I24" s="242"/>
      <c r="J24" s="268"/>
    </row>
    <row r="25" s="210" customFormat="1" ht="19.9" customHeight="1" spans="1:10">
      <c r="A25" s="264"/>
      <c r="B25" s="241">
        <v>210</v>
      </c>
      <c r="C25" s="265" t="s">
        <v>100</v>
      </c>
      <c r="D25" s="265" t="s">
        <v>117</v>
      </c>
      <c r="E25" s="166">
        <v>124</v>
      </c>
      <c r="F25" s="166" t="s">
        <v>118</v>
      </c>
      <c r="G25" s="242">
        <f t="shared" si="0"/>
        <v>2683991.22</v>
      </c>
      <c r="H25" s="242">
        <v>2683991.22</v>
      </c>
      <c r="I25" s="242"/>
      <c r="J25" s="268"/>
    </row>
    <row r="26" s="210" customFormat="1" ht="19.9" customHeight="1" spans="1:10">
      <c r="A26" s="264"/>
      <c r="B26" s="241">
        <v>210</v>
      </c>
      <c r="C26" s="265" t="s">
        <v>100</v>
      </c>
      <c r="D26" s="265" t="s">
        <v>119</v>
      </c>
      <c r="E26" s="166">
        <v>124</v>
      </c>
      <c r="F26" s="239" t="s">
        <v>120</v>
      </c>
      <c r="G26" s="242">
        <f t="shared" si="0"/>
        <v>13484000</v>
      </c>
      <c r="H26" s="242">
        <v>13484000</v>
      </c>
      <c r="I26" s="242"/>
      <c r="J26" s="268"/>
    </row>
    <row r="27" s="210" customFormat="1" ht="19.9" customHeight="1" spans="1:10">
      <c r="A27" s="264"/>
      <c r="B27" s="241">
        <v>210</v>
      </c>
      <c r="C27" s="265" t="s">
        <v>100</v>
      </c>
      <c r="D27" s="265" t="s">
        <v>121</v>
      </c>
      <c r="E27" s="166">
        <v>124</v>
      </c>
      <c r="F27" s="239" t="s">
        <v>122</v>
      </c>
      <c r="G27" s="242">
        <f t="shared" si="0"/>
        <v>311000</v>
      </c>
      <c r="H27" s="242">
        <v>311000</v>
      </c>
      <c r="I27" s="242"/>
      <c r="J27" s="269"/>
    </row>
    <row r="28" s="210" customFormat="1" ht="19.9" customHeight="1" spans="1:10">
      <c r="A28" s="264"/>
      <c r="B28" s="241">
        <v>210</v>
      </c>
      <c r="C28" s="265" t="s">
        <v>100</v>
      </c>
      <c r="D28" s="265" t="s">
        <v>104</v>
      </c>
      <c r="E28" s="166">
        <v>124</v>
      </c>
      <c r="F28" s="239" t="s">
        <v>123</v>
      </c>
      <c r="G28" s="242">
        <f t="shared" si="0"/>
        <v>300000</v>
      </c>
      <c r="H28" s="242">
        <v>300000</v>
      </c>
      <c r="I28" s="242"/>
      <c r="J28" s="269"/>
    </row>
    <row r="29" s="210" customFormat="1" ht="19.9" customHeight="1" spans="1:10">
      <c r="A29" s="264"/>
      <c r="B29" s="241">
        <v>210</v>
      </c>
      <c r="C29" s="265" t="s">
        <v>117</v>
      </c>
      <c r="D29" s="265"/>
      <c r="E29" s="166">
        <v>124</v>
      </c>
      <c r="F29" s="239" t="s">
        <v>124</v>
      </c>
      <c r="G29" s="242">
        <f t="shared" si="0"/>
        <v>10461920.04</v>
      </c>
      <c r="H29" s="242">
        <v>10461920.04</v>
      </c>
      <c r="I29" s="242"/>
      <c r="J29" s="269"/>
    </row>
    <row r="30" s="210" customFormat="1" ht="19.9" customHeight="1" spans="1:10">
      <c r="A30" s="264"/>
      <c r="B30" s="241">
        <v>210</v>
      </c>
      <c r="C30" s="265" t="s">
        <v>117</v>
      </c>
      <c r="D30" s="265" t="s">
        <v>125</v>
      </c>
      <c r="E30" s="166">
        <v>124</v>
      </c>
      <c r="F30" s="239" t="s">
        <v>126</v>
      </c>
      <c r="G30" s="242">
        <f t="shared" si="0"/>
        <v>10461920.04</v>
      </c>
      <c r="H30" s="242">
        <v>10461920.04</v>
      </c>
      <c r="I30" s="242"/>
      <c r="J30" s="269"/>
    </row>
    <row r="31" s="210" customFormat="1" ht="19.9" customHeight="1" spans="1:10">
      <c r="A31" s="264"/>
      <c r="B31" s="241">
        <v>210</v>
      </c>
      <c r="C31" s="265" t="s">
        <v>127</v>
      </c>
      <c r="D31" s="265"/>
      <c r="E31" s="166">
        <v>124</v>
      </c>
      <c r="F31" s="239" t="s">
        <v>128</v>
      </c>
      <c r="G31" s="242">
        <f t="shared" si="0"/>
        <v>810469.93</v>
      </c>
      <c r="H31" s="242">
        <v>810469.93</v>
      </c>
      <c r="I31" s="242"/>
      <c r="J31" s="269"/>
    </row>
    <row r="32" s="210" customFormat="1" ht="19.9" customHeight="1" spans="1:10">
      <c r="A32" s="264"/>
      <c r="B32" s="241">
        <v>210</v>
      </c>
      <c r="C32" s="265" t="s">
        <v>127</v>
      </c>
      <c r="D32" s="265" t="s">
        <v>96</v>
      </c>
      <c r="E32" s="166">
        <v>124</v>
      </c>
      <c r="F32" s="239" t="s">
        <v>129</v>
      </c>
      <c r="G32" s="242">
        <f t="shared" si="0"/>
        <v>116759.41</v>
      </c>
      <c r="H32" s="242">
        <v>116759.41</v>
      </c>
      <c r="I32" s="242"/>
      <c r="J32" s="269"/>
    </row>
    <row r="33" s="210" customFormat="1" ht="19.9" customHeight="1" spans="1:10">
      <c r="A33" s="264"/>
      <c r="B33" s="241">
        <v>210</v>
      </c>
      <c r="C33" s="265" t="s">
        <v>127</v>
      </c>
      <c r="D33" s="265" t="s">
        <v>98</v>
      </c>
      <c r="E33" s="166">
        <v>124</v>
      </c>
      <c r="F33" s="239" t="s">
        <v>130</v>
      </c>
      <c r="G33" s="242">
        <f t="shared" si="0"/>
        <v>579710.52</v>
      </c>
      <c r="H33" s="242">
        <v>579710.52</v>
      </c>
      <c r="I33" s="242"/>
      <c r="J33" s="269"/>
    </row>
    <row r="34" s="210" customFormat="1" ht="19.9" customHeight="1" spans="1:10">
      <c r="A34" s="264"/>
      <c r="B34" s="241">
        <v>210</v>
      </c>
      <c r="C34" s="265" t="s">
        <v>127</v>
      </c>
      <c r="D34" s="265" t="s">
        <v>109</v>
      </c>
      <c r="E34" s="166">
        <v>124</v>
      </c>
      <c r="F34" s="239" t="s">
        <v>131</v>
      </c>
      <c r="G34" s="242">
        <f t="shared" si="0"/>
        <v>22800</v>
      </c>
      <c r="H34" s="242">
        <v>22800</v>
      </c>
      <c r="I34" s="242"/>
      <c r="J34" s="269"/>
    </row>
    <row r="35" s="210" customFormat="1" ht="19.9" customHeight="1" spans="1:10">
      <c r="A35" s="264"/>
      <c r="B35" s="241">
        <v>210</v>
      </c>
      <c r="C35" s="265" t="s">
        <v>127</v>
      </c>
      <c r="D35" s="265" t="s">
        <v>104</v>
      </c>
      <c r="E35" s="166">
        <v>124</v>
      </c>
      <c r="F35" s="239" t="s">
        <v>132</v>
      </c>
      <c r="G35" s="242">
        <f t="shared" si="0"/>
        <v>91200</v>
      </c>
      <c r="H35" s="242">
        <v>91200</v>
      </c>
      <c r="I35" s="242"/>
      <c r="J35" s="269"/>
    </row>
    <row r="36" s="210" customFormat="1" ht="19.9" customHeight="1" spans="1:10">
      <c r="A36" s="264"/>
      <c r="B36" s="241">
        <v>210</v>
      </c>
      <c r="C36" s="265" t="s">
        <v>133</v>
      </c>
      <c r="D36" s="265"/>
      <c r="E36" s="166">
        <v>124</v>
      </c>
      <c r="F36" s="239" t="s">
        <v>134</v>
      </c>
      <c r="G36" s="242">
        <f t="shared" si="0"/>
        <v>97500</v>
      </c>
      <c r="H36" s="242">
        <v>97500</v>
      </c>
      <c r="I36" s="242"/>
      <c r="J36" s="269"/>
    </row>
    <row r="37" s="210" customFormat="1" ht="19.9" customHeight="1" spans="1:10">
      <c r="A37" s="264"/>
      <c r="B37" s="241">
        <v>210</v>
      </c>
      <c r="C37" s="265" t="s">
        <v>133</v>
      </c>
      <c r="D37" s="265" t="s">
        <v>104</v>
      </c>
      <c r="E37" s="166">
        <v>124</v>
      </c>
      <c r="F37" s="239" t="s">
        <v>135</v>
      </c>
      <c r="G37" s="242">
        <f t="shared" si="0"/>
        <v>97500</v>
      </c>
      <c r="H37" s="242">
        <v>97500</v>
      </c>
      <c r="I37" s="242"/>
      <c r="J37" s="269"/>
    </row>
    <row r="38" s="210" customFormat="1" ht="19.9" customHeight="1" spans="1:10">
      <c r="A38" s="264"/>
      <c r="B38" s="241">
        <v>210</v>
      </c>
      <c r="C38" s="265" t="s">
        <v>104</v>
      </c>
      <c r="D38" s="265"/>
      <c r="E38" s="166">
        <v>124</v>
      </c>
      <c r="F38" s="239" t="s">
        <v>136</v>
      </c>
      <c r="G38" s="242">
        <f t="shared" si="0"/>
        <v>64300</v>
      </c>
      <c r="H38" s="242">
        <v>64300</v>
      </c>
      <c r="I38" s="242"/>
      <c r="J38" s="269"/>
    </row>
    <row r="39" s="210" customFormat="1" ht="19.9" customHeight="1" spans="1:10">
      <c r="A39" s="264"/>
      <c r="B39" s="241">
        <v>210</v>
      </c>
      <c r="C39" s="265" t="s">
        <v>104</v>
      </c>
      <c r="D39" s="265" t="s">
        <v>104</v>
      </c>
      <c r="E39" s="166">
        <v>124</v>
      </c>
      <c r="F39" s="239" t="s">
        <v>136</v>
      </c>
      <c r="G39" s="242">
        <f t="shared" si="0"/>
        <v>64300</v>
      </c>
      <c r="H39" s="242">
        <v>64300</v>
      </c>
      <c r="I39" s="242"/>
      <c r="J39" s="269"/>
    </row>
    <row r="40" s="210" customFormat="1" ht="19.9" customHeight="1" spans="1:10">
      <c r="A40" s="264"/>
      <c r="B40" s="241">
        <v>221</v>
      </c>
      <c r="C40" s="265"/>
      <c r="D40" s="265"/>
      <c r="E40" s="166">
        <v>124</v>
      </c>
      <c r="F40" s="239" t="s">
        <v>137</v>
      </c>
      <c r="G40" s="242">
        <f t="shared" si="0"/>
        <v>1081464</v>
      </c>
      <c r="H40" s="242">
        <v>1081464</v>
      </c>
      <c r="I40" s="242"/>
      <c r="J40" s="269"/>
    </row>
    <row r="41" s="210" customFormat="1" ht="19.9" customHeight="1" spans="1:10">
      <c r="A41" s="264"/>
      <c r="B41" s="241">
        <v>221</v>
      </c>
      <c r="C41" s="265" t="s">
        <v>98</v>
      </c>
      <c r="D41" s="265"/>
      <c r="E41" s="166">
        <v>124</v>
      </c>
      <c r="F41" s="239" t="s">
        <v>138</v>
      </c>
      <c r="G41" s="242">
        <f t="shared" si="0"/>
        <v>1081464</v>
      </c>
      <c r="H41" s="242">
        <v>1081464</v>
      </c>
      <c r="I41" s="242"/>
      <c r="J41" s="269"/>
    </row>
    <row r="42" s="210" customFormat="1" ht="19.9" customHeight="1" spans="1:10">
      <c r="A42" s="264"/>
      <c r="B42" s="241">
        <v>221</v>
      </c>
      <c r="C42" s="265" t="s">
        <v>98</v>
      </c>
      <c r="D42" s="265" t="s">
        <v>96</v>
      </c>
      <c r="E42" s="166">
        <v>124</v>
      </c>
      <c r="F42" s="239" t="s">
        <v>139</v>
      </c>
      <c r="G42" s="242">
        <f t="shared" si="0"/>
        <v>1081464</v>
      </c>
      <c r="H42" s="242">
        <v>1081464</v>
      </c>
      <c r="I42" s="242"/>
      <c r="J42" s="269"/>
    </row>
    <row r="43" s="210" customFormat="1" ht="19.9" customHeight="1" spans="1:10">
      <c r="A43" s="264"/>
      <c r="B43" s="241"/>
      <c r="C43" s="265"/>
      <c r="D43" s="265"/>
      <c r="E43" s="266"/>
      <c r="F43" s="267"/>
      <c r="G43" s="242"/>
      <c r="H43" s="242"/>
      <c r="I43" s="242"/>
      <c r="J43" s="269"/>
    </row>
  </sheetData>
  <mergeCells count="12">
    <mergeCell ref="B1:D1"/>
    <mergeCell ref="G1:I1"/>
    <mergeCell ref="B2:I2"/>
    <mergeCell ref="B3:F3"/>
    <mergeCell ref="B4:F4"/>
    <mergeCell ref="B5:D5"/>
    <mergeCell ref="A27:A34"/>
    <mergeCell ref="E5:E6"/>
    <mergeCell ref="F5:F6"/>
    <mergeCell ref="G4:G6"/>
    <mergeCell ref="H4:H6"/>
    <mergeCell ref="I4:I6"/>
  </mergeCells>
  <printOptions horizontalCentered="1"/>
  <pageMargins left="0.590277777777778" right="0.590277777777778" top="0.865972222222222" bottom="0.629861111111111" header="0" footer="0"/>
  <pageSetup paperSize="9" scale="71"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6"/>
  <sheetViews>
    <sheetView workbookViewId="0">
      <selection activeCell="E1" sqref="E$1:E$1048576"/>
    </sheetView>
  </sheetViews>
  <sheetFormatPr defaultColWidth="10" defaultRowHeight="13.5"/>
  <cols>
    <col min="1" max="1" width="1.53333333333333" style="210" customWidth="1"/>
    <col min="2" max="2" width="6.15" style="212" customWidth="1"/>
    <col min="3" max="3" width="6.15" style="213" customWidth="1"/>
    <col min="4" max="4" width="16.4083333333333" style="212" customWidth="1"/>
    <col min="5" max="5" width="37.875" style="212" customWidth="1"/>
    <col min="6" max="8" width="16.4083333333333" style="214" customWidth="1"/>
    <col min="9" max="9" width="1.53333333333333" style="210" customWidth="1"/>
    <col min="10" max="10" width="13.75" style="210"/>
    <col min="11" max="11" width="11.5" style="210"/>
    <col min="12" max="12" width="16" style="210" customWidth="1"/>
    <col min="13" max="16384" width="10" style="210"/>
  </cols>
  <sheetData>
    <row r="1" s="210" customFormat="1" ht="14.3" customHeight="1" spans="1:9">
      <c r="A1" s="215"/>
      <c r="B1" s="216"/>
      <c r="C1" s="217"/>
      <c r="D1" s="218"/>
      <c r="E1" s="218"/>
      <c r="F1" s="219"/>
      <c r="G1" s="219"/>
      <c r="H1" s="220" t="s">
        <v>242</v>
      </c>
      <c r="I1" s="254"/>
    </row>
    <row r="2" s="210" customFormat="1" ht="19.9" customHeight="1" spans="1:9">
      <c r="A2" s="221"/>
      <c r="B2" s="222" t="s">
        <v>243</v>
      </c>
      <c r="C2" s="223"/>
      <c r="D2" s="222"/>
      <c r="E2" s="222"/>
      <c r="F2" s="224"/>
      <c r="G2" s="224"/>
      <c r="H2" s="224"/>
      <c r="I2" s="254"/>
    </row>
    <row r="3" s="210" customFormat="1" ht="17.05" customHeight="1" spans="1:9">
      <c r="A3" s="225"/>
      <c r="B3" s="226" t="s">
        <v>5</v>
      </c>
      <c r="C3" s="227"/>
      <c r="D3" s="226"/>
      <c r="E3" s="226"/>
      <c r="F3" s="214"/>
      <c r="G3" s="228"/>
      <c r="H3" s="229" t="s">
        <v>6</v>
      </c>
      <c r="I3" s="254"/>
    </row>
    <row r="4" s="210" customFormat="1" ht="21.35" customHeight="1" spans="1:9">
      <c r="A4" s="230"/>
      <c r="B4" s="231" t="s">
        <v>9</v>
      </c>
      <c r="C4" s="232"/>
      <c r="D4" s="231"/>
      <c r="E4" s="231"/>
      <c r="F4" s="231" t="s">
        <v>85</v>
      </c>
      <c r="G4" s="231"/>
      <c r="H4" s="231"/>
      <c r="I4" s="254"/>
    </row>
    <row r="5" s="210" customFormat="1" ht="21.35" customHeight="1" spans="1:9">
      <c r="A5" s="230"/>
      <c r="B5" s="231" t="s">
        <v>89</v>
      </c>
      <c r="C5" s="232"/>
      <c r="D5" s="231" t="s">
        <v>70</v>
      </c>
      <c r="E5" s="231" t="s">
        <v>71</v>
      </c>
      <c r="F5" s="231" t="s">
        <v>59</v>
      </c>
      <c r="G5" s="231" t="s">
        <v>244</v>
      </c>
      <c r="H5" s="231" t="s">
        <v>245</v>
      </c>
      <c r="I5" s="254"/>
    </row>
    <row r="6" s="210" customFormat="1" ht="21.35" customHeight="1" spans="1:9">
      <c r="A6" s="233"/>
      <c r="B6" s="231" t="s">
        <v>90</v>
      </c>
      <c r="C6" s="232" t="s">
        <v>91</v>
      </c>
      <c r="D6" s="231"/>
      <c r="E6" s="231"/>
      <c r="F6" s="231"/>
      <c r="G6" s="231"/>
      <c r="H6" s="231"/>
      <c r="I6" s="254"/>
    </row>
    <row r="7" s="210" customFormat="1" ht="30" customHeight="1" spans="1:9">
      <c r="A7" s="230"/>
      <c r="B7" s="231"/>
      <c r="C7" s="232"/>
      <c r="D7" s="231"/>
      <c r="E7" s="231" t="s">
        <v>72</v>
      </c>
      <c r="F7" s="234">
        <f>G7+H7</f>
        <v>24004496.57</v>
      </c>
      <c r="G7" s="234">
        <f>G8+G27+G51+G70+G85+G87+G89+G91+G94</f>
        <v>22933686.41</v>
      </c>
      <c r="H7" s="234">
        <f>H8+H27+H51+H70+H85+H87+H89+H91+H94</f>
        <v>1070810.16</v>
      </c>
      <c r="I7" s="254"/>
    </row>
    <row r="8" s="211" customFormat="1" ht="28" customHeight="1" spans="1:9">
      <c r="A8" s="235"/>
      <c r="B8" s="236"/>
      <c r="C8" s="237"/>
      <c r="D8" s="161">
        <v>124001</v>
      </c>
      <c r="E8" s="238" t="s">
        <v>74</v>
      </c>
      <c r="F8" s="234">
        <f>G8+H8</f>
        <v>2363285.81</v>
      </c>
      <c r="G8" s="234">
        <v>2126519.88</v>
      </c>
      <c r="H8" s="234">
        <v>236765.93</v>
      </c>
      <c r="I8" s="255"/>
    </row>
    <row r="9" s="210" customFormat="1" ht="28" customHeight="1" spans="1:9">
      <c r="A9" s="230"/>
      <c r="B9" s="239">
        <v>501</v>
      </c>
      <c r="C9" s="240" t="s">
        <v>96</v>
      </c>
      <c r="D9" s="241">
        <v>124001</v>
      </c>
      <c r="E9" s="239" t="s">
        <v>246</v>
      </c>
      <c r="F9" s="242">
        <f>G9+H9</f>
        <v>530592</v>
      </c>
      <c r="G9" s="242">
        <v>530592</v>
      </c>
      <c r="H9" s="242"/>
      <c r="I9" s="254"/>
    </row>
    <row r="10" s="210" customFormat="1" ht="28" customHeight="1" spans="1:9">
      <c r="A10" s="230"/>
      <c r="B10" s="239">
        <v>501</v>
      </c>
      <c r="C10" s="240" t="s">
        <v>96</v>
      </c>
      <c r="D10" s="241">
        <v>124001</v>
      </c>
      <c r="E10" s="239" t="s">
        <v>246</v>
      </c>
      <c r="F10" s="242">
        <f t="shared" ref="F10:F41" si="0">G10+H10</f>
        <v>435197.04</v>
      </c>
      <c r="G10" s="242">
        <v>435197.04</v>
      </c>
      <c r="H10" s="242"/>
      <c r="I10" s="254"/>
    </row>
    <row r="11" s="210" customFormat="1" ht="28" customHeight="1" spans="1:9">
      <c r="A11" s="230"/>
      <c r="B11" s="239">
        <v>501</v>
      </c>
      <c r="C11" s="240" t="s">
        <v>96</v>
      </c>
      <c r="D11" s="241">
        <v>124001</v>
      </c>
      <c r="E11" s="239" t="s">
        <v>246</v>
      </c>
      <c r="F11" s="242">
        <f t="shared" si="0"/>
        <v>550507</v>
      </c>
      <c r="G11" s="242">
        <v>550507</v>
      </c>
      <c r="H11" s="242"/>
      <c r="I11" s="254"/>
    </row>
    <row r="12" s="210" customFormat="1" ht="28" customHeight="1" spans="2:9">
      <c r="B12" s="239">
        <v>501</v>
      </c>
      <c r="C12" s="240" t="s">
        <v>98</v>
      </c>
      <c r="D12" s="241">
        <v>124001</v>
      </c>
      <c r="E12" s="239" t="s">
        <v>247</v>
      </c>
      <c r="F12" s="242">
        <f t="shared" si="0"/>
        <v>223042.73</v>
      </c>
      <c r="G12" s="242">
        <v>223042.73</v>
      </c>
      <c r="H12" s="242"/>
      <c r="I12" s="254"/>
    </row>
    <row r="13" s="210" customFormat="1" ht="28" customHeight="1" spans="2:9">
      <c r="B13" s="239">
        <v>501</v>
      </c>
      <c r="C13" s="240" t="s">
        <v>98</v>
      </c>
      <c r="D13" s="241">
        <v>124001</v>
      </c>
      <c r="E13" s="239" t="s">
        <v>247</v>
      </c>
      <c r="F13" s="242">
        <f t="shared" si="0"/>
        <v>116759.41</v>
      </c>
      <c r="G13" s="242">
        <v>116759.41</v>
      </c>
      <c r="H13" s="242"/>
      <c r="I13" s="254"/>
    </row>
    <row r="14" s="210" customFormat="1" ht="28" customHeight="1" spans="2:9">
      <c r="B14" s="239">
        <v>501</v>
      </c>
      <c r="C14" s="240" t="s">
        <v>98</v>
      </c>
      <c r="D14" s="241">
        <v>124001</v>
      </c>
      <c r="E14" s="239" t="s">
        <v>247</v>
      </c>
      <c r="F14" s="242">
        <f t="shared" si="0"/>
        <v>14400</v>
      </c>
      <c r="G14" s="242">
        <v>14400</v>
      </c>
      <c r="H14" s="242"/>
      <c r="I14" s="254"/>
    </row>
    <row r="15" s="210" customFormat="1" ht="28" customHeight="1" spans="2:9">
      <c r="B15" s="239">
        <v>501</v>
      </c>
      <c r="C15" s="240" t="s">
        <v>98</v>
      </c>
      <c r="D15" s="241">
        <v>124001</v>
      </c>
      <c r="E15" s="239" t="s">
        <v>247</v>
      </c>
      <c r="F15" s="242">
        <f t="shared" si="0"/>
        <v>3032.7</v>
      </c>
      <c r="G15" s="242">
        <v>3032.7</v>
      </c>
      <c r="H15" s="242"/>
      <c r="I15" s="254"/>
    </row>
    <row r="16" s="210" customFormat="1" ht="28" customHeight="1" spans="2:9">
      <c r="B16" s="239">
        <v>501</v>
      </c>
      <c r="C16" s="240" t="s">
        <v>109</v>
      </c>
      <c r="D16" s="241">
        <v>124001</v>
      </c>
      <c r="E16" s="239" t="s">
        <v>139</v>
      </c>
      <c r="F16" s="242">
        <f t="shared" si="0"/>
        <v>181962</v>
      </c>
      <c r="G16" s="242">
        <v>181962</v>
      </c>
      <c r="H16" s="242"/>
      <c r="I16" s="254"/>
    </row>
    <row r="17" s="210" customFormat="1" ht="28" customHeight="1" spans="2:9">
      <c r="B17" s="239">
        <v>502</v>
      </c>
      <c r="C17" s="240" t="s">
        <v>96</v>
      </c>
      <c r="D17" s="241">
        <v>124001</v>
      </c>
      <c r="E17" s="239" t="s">
        <v>248</v>
      </c>
      <c r="F17" s="242">
        <f t="shared" si="0"/>
        <v>69308</v>
      </c>
      <c r="G17" s="242"/>
      <c r="H17" s="242">
        <v>69308</v>
      </c>
      <c r="I17" s="254"/>
    </row>
    <row r="18" s="210" customFormat="1" ht="28" customHeight="1" spans="2:9">
      <c r="B18" s="239">
        <v>502</v>
      </c>
      <c r="C18" s="240" t="s">
        <v>96</v>
      </c>
      <c r="D18" s="241">
        <v>124001</v>
      </c>
      <c r="E18" s="239" t="s">
        <v>248</v>
      </c>
      <c r="F18" s="242">
        <f t="shared" si="0"/>
        <v>4692</v>
      </c>
      <c r="G18" s="242"/>
      <c r="H18" s="242">
        <v>4692</v>
      </c>
      <c r="I18" s="254"/>
    </row>
    <row r="19" s="210" customFormat="1" ht="28" customHeight="1" spans="1:9">
      <c r="A19" s="230"/>
      <c r="B19" s="239">
        <v>502</v>
      </c>
      <c r="C19" s="240" t="s">
        <v>96</v>
      </c>
      <c r="D19" s="241">
        <v>124001</v>
      </c>
      <c r="E19" s="239" t="s">
        <v>248</v>
      </c>
      <c r="F19" s="242">
        <f t="shared" si="0"/>
        <v>10000</v>
      </c>
      <c r="G19" s="242"/>
      <c r="H19" s="242">
        <v>10000</v>
      </c>
      <c r="I19" s="254"/>
    </row>
    <row r="20" s="210" customFormat="1" ht="28" customHeight="1" spans="2:9">
      <c r="B20" s="239">
        <v>502</v>
      </c>
      <c r="C20" s="240" t="s">
        <v>211</v>
      </c>
      <c r="D20" s="241">
        <v>124001</v>
      </c>
      <c r="E20" s="239" t="s">
        <v>219</v>
      </c>
      <c r="F20" s="242">
        <f t="shared" si="0"/>
        <v>5000</v>
      </c>
      <c r="G20" s="242"/>
      <c r="H20" s="242">
        <v>5000</v>
      </c>
      <c r="I20" s="254"/>
    </row>
    <row r="21" s="210" customFormat="1" ht="28" customHeight="1" spans="2:9">
      <c r="B21" s="239">
        <v>502</v>
      </c>
      <c r="C21" s="240" t="s">
        <v>96</v>
      </c>
      <c r="D21" s="241">
        <v>124001</v>
      </c>
      <c r="E21" s="239" t="s">
        <v>248</v>
      </c>
      <c r="F21" s="242">
        <f t="shared" si="0"/>
        <v>21987.16</v>
      </c>
      <c r="G21" s="242"/>
      <c r="H21" s="242">
        <v>21987.16</v>
      </c>
      <c r="I21" s="254"/>
    </row>
    <row r="22" s="210" customFormat="1" ht="28" customHeight="1" spans="2:9">
      <c r="B22" s="239">
        <v>502</v>
      </c>
      <c r="C22" s="240" t="s">
        <v>96</v>
      </c>
      <c r="D22" s="241">
        <v>124001</v>
      </c>
      <c r="E22" s="239" t="s">
        <v>248</v>
      </c>
      <c r="F22" s="242">
        <f t="shared" si="0"/>
        <v>99000</v>
      </c>
      <c r="G22" s="242"/>
      <c r="H22" s="242">
        <v>99000</v>
      </c>
      <c r="I22" s="254"/>
    </row>
    <row r="23" s="210" customFormat="1" ht="28" customHeight="1" spans="2:9">
      <c r="B23" s="239">
        <v>502</v>
      </c>
      <c r="C23" s="240" t="s">
        <v>104</v>
      </c>
      <c r="D23" s="241">
        <v>124001</v>
      </c>
      <c r="E23" s="239" t="s">
        <v>232</v>
      </c>
      <c r="F23" s="242">
        <f t="shared" si="0"/>
        <v>26778.77</v>
      </c>
      <c r="G23" s="242"/>
      <c r="H23" s="242">
        <v>26778.77</v>
      </c>
      <c r="I23" s="254"/>
    </row>
    <row r="24" s="210" customFormat="1" ht="28" customHeight="1" spans="2:9">
      <c r="B24" s="239">
        <v>509</v>
      </c>
      <c r="C24" s="240" t="s">
        <v>96</v>
      </c>
      <c r="D24" s="241">
        <v>124001</v>
      </c>
      <c r="E24" s="239" t="s">
        <v>249</v>
      </c>
      <c r="F24" s="242">
        <f t="shared" si="0"/>
        <v>62567</v>
      </c>
      <c r="G24" s="242">
        <v>62567</v>
      </c>
      <c r="H24" s="242"/>
      <c r="I24" s="254"/>
    </row>
    <row r="25" s="210" customFormat="1" ht="28" customHeight="1" spans="2:9">
      <c r="B25" s="239">
        <v>509</v>
      </c>
      <c r="C25" s="240" t="s">
        <v>96</v>
      </c>
      <c r="D25" s="241">
        <v>124001</v>
      </c>
      <c r="E25" s="239" t="s">
        <v>249</v>
      </c>
      <c r="F25" s="242">
        <f t="shared" si="0"/>
        <v>8400</v>
      </c>
      <c r="G25" s="242">
        <v>8400</v>
      </c>
      <c r="H25" s="242"/>
      <c r="I25" s="254"/>
    </row>
    <row r="26" s="210" customFormat="1" ht="28" customHeight="1" spans="2:9">
      <c r="B26" s="239">
        <v>509</v>
      </c>
      <c r="C26" s="240" t="s">
        <v>96</v>
      </c>
      <c r="D26" s="243">
        <v>124001</v>
      </c>
      <c r="E26" s="244" t="s">
        <v>249</v>
      </c>
      <c r="F26" s="242">
        <f t="shared" si="0"/>
        <v>60</v>
      </c>
      <c r="G26" s="242">
        <v>60</v>
      </c>
      <c r="H26" s="242"/>
      <c r="I26" s="254"/>
    </row>
    <row r="27" s="210" customFormat="1" ht="28" customHeight="1" spans="1:9">
      <c r="A27" s="245"/>
      <c r="B27" s="246"/>
      <c r="C27" s="247"/>
      <c r="D27" s="161">
        <v>124002</v>
      </c>
      <c r="E27" s="238" t="s">
        <v>75</v>
      </c>
      <c r="F27" s="234">
        <f t="shared" si="0"/>
        <v>6301525.03</v>
      </c>
      <c r="G27" s="234">
        <v>5812415.53</v>
      </c>
      <c r="H27" s="234">
        <v>489109.5</v>
      </c>
      <c r="I27" s="256"/>
    </row>
    <row r="28" ht="28" customHeight="1" spans="2:8">
      <c r="B28" s="248">
        <v>505</v>
      </c>
      <c r="C28" s="249" t="s">
        <v>96</v>
      </c>
      <c r="D28" s="248">
        <v>124002</v>
      </c>
      <c r="E28" s="248" t="s">
        <v>194</v>
      </c>
      <c r="F28" s="242">
        <f t="shared" si="0"/>
        <v>1227108</v>
      </c>
      <c r="G28" s="250">
        <v>1227108</v>
      </c>
      <c r="H28" s="251"/>
    </row>
    <row r="29" ht="28" customHeight="1" spans="2:8">
      <c r="B29" s="248">
        <v>505</v>
      </c>
      <c r="C29" s="249" t="s">
        <v>96</v>
      </c>
      <c r="D29" s="248">
        <v>124002</v>
      </c>
      <c r="E29" s="248" t="s">
        <v>194</v>
      </c>
      <c r="F29" s="242">
        <f t="shared" si="0"/>
        <v>295116</v>
      </c>
      <c r="G29" s="250">
        <v>295116</v>
      </c>
      <c r="H29" s="251"/>
    </row>
    <row r="30" ht="28" customHeight="1" spans="2:8">
      <c r="B30" s="248">
        <v>505</v>
      </c>
      <c r="C30" s="249" t="s">
        <v>96</v>
      </c>
      <c r="D30" s="248">
        <v>124002</v>
      </c>
      <c r="E30" s="248" t="s">
        <v>194</v>
      </c>
      <c r="F30" s="242">
        <f t="shared" si="0"/>
        <v>1930185</v>
      </c>
      <c r="G30" s="250">
        <v>1930185</v>
      </c>
      <c r="H30" s="251"/>
    </row>
    <row r="31" ht="28" customHeight="1" spans="2:8">
      <c r="B31" s="248">
        <v>505</v>
      </c>
      <c r="C31" s="249" t="s">
        <v>96</v>
      </c>
      <c r="D31" s="248">
        <v>124002</v>
      </c>
      <c r="E31" s="248" t="s">
        <v>194</v>
      </c>
      <c r="F31" s="242">
        <f t="shared" si="0"/>
        <v>552404.64</v>
      </c>
      <c r="G31" s="250">
        <v>552404.64</v>
      </c>
      <c r="H31" s="251"/>
    </row>
    <row r="32" ht="28" customHeight="1" spans="2:8">
      <c r="B32" s="248">
        <v>505</v>
      </c>
      <c r="C32" s="249" t="s">
        <v>96</v>
      </c>
      <c r="D32" s="248">
        <v>124002</v>
      </c>
      <c r="E32" s="248" t="s">
        <v>194</v>
      </c>
      <c r="F32" s="242">
        <f t="shared" si="0"/>
        <v>268291.48</v>
      </c>
      <c r="G32" s="250">
        <v>268291.48</v>
      </c>
      <c r="H32" s="251"/>
    </row>
    <row r="33" ht="28" customHeight="1" spans="2:8">
      <c r="B33" s="248">
        <v>505</v>
      </c>
      <c r="C33" s="249" t="s">
        <v>96</v>
      </c>
      <c r="D33" s="248">
        <v>124002</v>
      </c>
      <c r="E33" s="248" t="s">
        <v>194</v>
      </c>
      <c r="F33" s="242">
        <f t="shared" si="0"/>
        <v>33600</v>
      </c>
      <c r="G33" s="250">
        <v>33600</v>
      </c>
      <c r="H33" s="251"/>
    </row>
    <row r="34" ht="28" customHeight="1" spans="2:8">
      <c r="B34" s="248">
        <v>505</v>
      </c>
      <c r="C34" s="249" t="s">
        <v>96</v>
      </c>
      <c r="D34" s="248">
        <v>124002</v>
      </c>
      <c r="E34" s="248" t="s">
        <v>194</v>
      </c>
      <c r="F34" s="242">
        <f t="shared" si="0"/>
        <v>48335.41</v>
      </c>
      <c r="G34" s="250">
        <v>48335.41</v>
      </c>
      <c r="H34" s="251"/>
    </row>
    <row r="35" ht="28" customHeight="1" spans="2:8">
      <c r="B35" s="248">
        <v>505</v>
      </c>
      <c r="C35" s="249" t="s">
        <v>96</v>
      </c>
      <c r="D35" s="248">
        <v>124002</v>
      </c>
      <c r="E35" s="248" t="s">
        <v>194</v>
      </c>
      <c r="F35" s="242">
        <f t="shared" si="0"/>
        <v>414304</v>
      </c>
      <c r="G35" s="250">
        <v>414304</v>
      </c>
      <c r="H35" s="251"/>
    </row>
    <row r="36" ht="28" customHeight="1" spans="2:8">
      <c r="B36" s="248">
        <v>505</v>
      </c>
      <c r="C36" s="249" t="s">
        <v>96</v>
      </c>
      <c r="D36" s="248">
        <v>124002</v>
      </c>
      <c r="E36" s="248" t="s">
        <v>194</v>
      </c>
      <c r="F36" s="242">
        <f t="shared" si="0"/>
        <v>940975</v>
      </c>
      <c r="G36" s="250">
        <v>940975</v>
      </c>
      <c r="H36" s="251"/>
    </row>
    <row r="37" ht="28" customHeight="1" spans="2:8">
      <c r="B37" s="248">
        <v>505</v>
      </c>
      <c r="C37" s="249" t="s">
        <v>98</v>
      </c>
      <c r="D37" s="248">
        <v>124002</v>
      </c>
      <c r="E37" s="248" t="s">
        <v>207</v>
      </c>
      <c r="F37" s="242">
        <f t="shared" si="0"/>
        <v>20000</v>
      </c>
      <c r="G37" s="251"/>
      <c r="H37" s="250">
        <v>20000</v>
      </c>
    </row>
    <row r="38" ht="28" customHeight="1" spans="2:8">
      <c r="B38" s="248">
        <v>505</v>
      </c>
      <c r="C38" s="249" t="s">
        <v>98</v>
      </c>
      <c r="D38" s="248">
        <v>124002</v>
      </c>
      <c r="E38" s="248" t="s">
        <v>207</v>
      </c>
      <c r="F38" s="242">
        <f t="shared" si="0"/>
        <v>5000</v>
      </c>
      <c r="G38" s="251"/>
      <c r="H38" s="250">
        <v>5000</v>
      </c>
    </row>
    <row r="39" ht="28" customHeight="1" spans="2:8">
      <c r="B39" s="248">
        <v>505</v>
      </c>
      <c r="C39" s="249" t="s">
        <v>98</v>
      </c>
      <c r="D39" s="248">
        <v>124002</v>
      </c>
      <c r="E39" s="248" t="s">
        <v>207</v>
      </c>
      <c r="F39" s="242">
        <f t="shared" si="0"/>
        <v>11200</v>
      </c>
      <c r="G39" s="251"/>
      <c r="H39" s="250">
        <v>11200</v>
      </c>
    </row>
    <row r="40" ht="28" customHeight="1" spans="2:8">
      <c r="B40" s="248">
        <v>505</v>
      </c>
      <c r="C40" s="249" t="s">
        <v>98</v>
      </c>
      <c r="D40" s="248">
        <v>124002</v>
      </c>
      <c r="E40" s="248" t="s">
        <v>207</v>
      </c>
      <c r="F40" s="242">
        <f t="shared" si="0"/>
        <v>72400</v>
      </c>
      <c r="G40" s="251"/>
      <c r="H40" s="250">
        <v>72400</v>
      </c>
    </row>
    <row r="41" ht="28" customHeight="1" spans="2:8">
      <c r="B41" s="248">
        <v>505</v>
      </c>
      <c r="C41" s="249" t="s">
        <v>98</v>
      </c>
      <c r="D41" s="248">
        <v>124002</v>
      </c>
      <c r="E41" s="248" t="s">
        <v>207</v>
      </c>
      <c r="F41" s="242">
        <f t="shared" si="0"/>
        <v>13000</v>
      </c>
      <c r="G41" s="251"/>
      <c r="H41" s="250">
        <v>13000</v>
      </c>
    </row>
    <row r="42" ht="28" customHeight="1" spans="2:8">
      <c r="B42" s="248">
        <v>505</v>
      </c>
      <c r="C42" s="249" t="s">
        <v>98</v>
      </c>
      <c r="D42" s="248">
        <v>124002</v>
      </c>
      <c r="E42" s="248" t="s">
        <v>207</v>
      </c>
      <c r="F42" s="242">
        <f t="shared" ref="F42:F73" si="1">G42+H42</f>
        <v>40000</v>
      </c>
      <c r="G42" s="251"/>
      <c r="H42" s="250">
        <v>40000</v>
      </c>
    </row>
    <row r="43" ht="28" customHeight="1" spans="2:8">
      <c r="B43" s="248">
        <v>505</v>
      </c>
      <c r="C43" s="249" t="s">
        <v>98</v>
      </c>
      <c r="D43" s="248">
        <v>124002</v>
      </c>
      <c r="E43" s="248" t="s">
        <v>207</v>
      </c>
      <c r="F43" s="242">
        <f t="shared" si="1"/>
        <v>20000</v>
      </c>
      <c r="G43" s="251"/>
      <c r="H43" s="250">
        <v>20000</v>
      </c>
    </row>
    <row r="44" ht="28" customHeight="1" spans="2:8">
      <c r="B44" s="248">
        <v>505</v>
      </c>
      <c r="C44" s="249" t="s">
        <v>98</v>
      </c>
      <c r="D44" s="248">
        <v>124002</v>
      </c>
      <c r="E44" s="248" t="s">
        <v>207</v>
      </c>
      <c r="F44" s="242">
        <f t="shared" si="1"/>
        <v>15000</v>
      </c>
      <c r="H44" s="250">
        <v>15000</v>
      </c>
    </row>
    <row r="45" ht="28" customHeight="1" spans="2:8">
      <c r="B45" s="248">
        <v>505</v>
      </c>
      <c r="C45" s="249" t="s">
        <v>98</v>
      </c>
      <c r="D45" s="248">
        <v>124002</v>
      </c>
      <c r="E45" s="248" t="s">
        <v>207</v>
      </c>
      <c r="F45" s="242">
        <f t="shared" si="1"/>
        <v>50061.67</v>
      </c>
      <c r="G45" s="251"/>
      <c r="H45" s="250">
        <v>50061.67</v>
      </c>
    </row>
    <row r="46" ht="28" customHeight="1" spans="2:8">
      <c r="B46" s="248">
        <v>505</v>
      </c>
      <c r="C46" s="249" t="s">
        <v>98</v>
      </c>
      <c r="D46" s="248">
        <v>124002</v>
      </c>
      <c r="E46" s="248" t="s">
        <v>207</v>
      </c>
      <c r="F46" s="242">
        <f t="shared" si="1"/>
        <v>150000</v>
      </c>
      <c r="G46" s="251"/>
      <c r="H46" s="250">
        <v>150000</v>
      </c>
    </row>
    <row r="47" ht="28" customHeight="1" spans="2:8">
      <c r="B47" s="248">
        <v>505</v>
      </c>
      <c r="C47" s="249" t="s">
        <v>98</v>
      </c>
      <c r="D47" s="248">
        <v>124002</v>
      </c>
      <c r="E47" s="248" t="s">
        <v>207</v>
      </c>
      <c r="F47" s="242">
        <f t="shared" si="1"/>
        <v>92447.83</v>
      </c>
      <c r="G47" s="251"/>
      <c r="H47" s="250">
        <v>92447.83</v>
      </c>
    </row>
    <row r="48" ht="28" customHeight="1" spans="2:8">
      <c r="B48" s="248">
        <v>509</v>
      </c>
      <c r="C48" s="249" t="s">
        <v>96</v>
      </c>
      <c r="D48" s="248">
        <v>124002</v>
      </c>
      <c r="E48" s="248" t="s">
        <v>249</v>
      </c>
      <c r="F48" s="242">
        <f t="shared" si="1"/>
        <v>91176</v>
      </c>
      <c r="G48" s="250">
        <v>91176</v>
      </c>
      <c r="H48" s="251"/>
    </row>
    <row r="49" ht="28" customHeight="1" spans="2:8">
      <c r="B49" s="248">
        <v>509</v>
      </c>
      <c r="C49" s="249" t="s">
        <v>96</v>
      </c>
      <c r="D49" s="248">
        <v>124002</v>
      </c>
      <c r="E49" s="248" t="s">
        <v>249</v>
      </c>
      <c r="F49" s="242">
        <f t="shared" si="1"/>
        <v>10800</v>
      </c>
      <c r="G49" s="250">
        <v>10800</v>
      </c>
      <c r="H49" s="251"/>
    </row>
    <row r="50" ht="28" customHeight="1" spans="2:8">
      <c r="B50" s="248">
        <v>509</v>
      </c>
      <c r="C50" s="249" t="s">
        <v>96</v>
      </c>
      <c r="D50" s="248">
        <v>124002</v>
      </c>
      <c r="E50" s="248" t="s">
        <v>249</v>
      </c>
      <c r="F50" s="242">
        <f t="shared" si="1"/>
        <v>120</v>
      </c>
      <c r="G50" s="242">
        <v>120</v>
      </c>
      <c r="H50" s="251"/>
    </row>
    <row r="51" s="211" customFormat="1" ht="28" customHeight="1" spans="2:12">
      <c r="B51" s="248"/>
      <c r="C51" s="249" t="s">
        <v>96</v>
      </c>
      <c r="D51" s="252">
        <v>124004</v>
      </c>
      <c r="E51" s="252" t="s">
        <v>76</v>
      </c>
      <c r="F51" s="234">
        <f t="shared" si="1"/>
        <v>2344410.38</v>
      </c>
      <c r="G51" s="234">
        <v>2200077.46</v>
      </c>
      <c r="H51" s="253">
        <v>144332.92</v>
      </c>
      <c r="J51" s="210"/>
      <c r="K51" s="210"/>
      <c r="L51" s="210"/>
    </row>
    <row r="52" ht="28" customHeight="1" spans="2:8">
      <c r="B52" s="248">
        <v>505</v>
      </c>
      <c r="C52" s="249" t="s">
        <v>96</v>
      </c>
      <c r="D52" s="248">
        <v>124004</v>
      </c>
      <c r="E52" s="248" t="s">
        <v>194</v>
      </c>
      <c r="F52" s="242">
        <f t="shared" si="1"/>
        <v>610836</v>
      </c>
      <c r="G52" s="242">
        <v>610836</v>
      </c>
      <c r="H52" s="251"/>
    </row>
    <row r="53" ht="28" customHeight="1" spans="2:8">
      <c r="B53" s="248">
        <v>505</v>
      </c>
      <c r="C53" s="249" t="s">
        <v>96</v>
      </c>
      <c r="D53" s="248">
        <v>124004</v>
      </c>
      <c r="E53" s="248" t="s">
        <v>194</v>
      </c>
      <c r="F53" s="242">
        <f t="shared" si="1"/>
        <v>66168</v>
      </c>
      <c r="G53" s="242">
        <v>66168</v>
      </c>
      <c r="H53" s="251"/>
    </row>
    <row r="54" ht="28" customHeight="1" spans="2:8">
      <c r="B54" s="248">
        <v>505</v>
      </c>
      <c r="C54" s="249" t="s">
        <v>96</v>
      </c>
      <c r="D54" s="248">
        <v>124004</v>
      </c>
      <c r="E54" s="248" t="s">
        <v>194</v>
      </c>
      <c r="F54" s="242">
        <f t="shared" si="1"/>
        <v>916977</v>
      </c>
      <c r="G54" s="242">
        <v>916977</v>
      </c>
      <c r="H54" s="251"/>
    </row>
    <row r="55" ht="28" customHeight="1" spans="2:8">
      <c r="B55" s="248">
        <v>505</v>
      </c>
      <c r="C55" s="249" t="s">
        <v>96</v>
      </c>
      <c r="D55" s="248">
        <v>124004</v>
      </c>
      <c r="E55" s="248" t="s">
        <v>194</v>
      </c>
      <c r="F55" s="242">
        <f t="shared" si="1"/>
        <v>255075.36</v>
      </c>
      <c r="G55" s="242">
        <v>255075.36</v>
      </c>
      <c r="H55" s="251"/>
    </row>
    <row r="56" ht="28" customHeight="1" spans="2:8">
      <c r="B56" s="248">
        <v>505</v>
      </c>
      <c r="C56" s="249" t="s">
        <v>96</v>
      </c>
      <c r="D56" s="248">
        <v>124004</v>
      </c>
      <c r="E56" s="248" t="s">
        <v>194</v>
      </c>
      <c r="F56" s="242">
        <f t="shared" si="1"/>
        <v>122755.03</v>
      </c>
      <c r="G56" s="242">
        <v>122755.03</v>
      </c>
      <c r="H56" s="251"/>
    </row>
    <row r="57" ht="28" customHeight="1" spans="2:8">
      <c r="B57" s="248">
        <v>505</v>
      </c>
      <c r="C57" s="249" t="s">
        <v>96</v>
      </c>
      <c r="D57" s="248">
        <v>124004</v>
      </c>
      <c r="E57" s="248" t="s">
        <v>194</v>
      </c>
      <c r="F57" s="242">
        <f t="shared" si="1"/>
        <v>14400</v>
      </c>
      <c r="G57" s="242">
        <v>14400</v>
      </c>
      <c r="H57" s="251"/>
    </row>
    <row r="58" ht="28" customHeight="1" spans="2:8">
      <c r="B58" s="248">
        <v>505</v>
      </c>
      <c r="C58" s="249" t="s">
        <v>96</v>
      </c>
      <c r="D58" s="248">
        <v>124004</v>
      </c>
      <c r="E58" s="248" t="s">
        <v>194</v>
      </c>
      <c r="F58" s="242">
        <f t="shared" si="1"/>
        <v>22319.07</v>
      </c>
      <c r="G58" s="242">
        <v>22319.07</v>
      </c>
      <c r="H58" s="251"/>
    </row>
    <row r="59" ht="28" customHeight="1" spans="2:8">
      <c r="B59" s="248">
        <v>505</v>
      </c>
      <c r="C59" s="249" t="s">
        <v>96</v>
      </c>
      <c r="D59" s="248">
        <v>124004</v>
      </c>
      <c r="E59" s="248" t="s">
        <v>194</v>
      </c>
      <c r="F59" s="242">
        <f t="shared" si="1"/>
        <v>191307</v>
      </c>
      <c r="G59" s="242">
        <v>191307</v>
      </c>
      <c r="H59" s="251"/>
    </row>
    <row r="60" ht="28" customHeight="1" spans="2:8">
      <c r="B60" s="248">
        <v>505</v>
      </c>
      <c r="C60" s="249" t="s">
        <v>98</v>
      </c>
      <c r="D60" s="248">
        <v>124004</v>
      </c>
      <c r="E60" s="248" t="s">
        <v>207</v>
      </c>
      <c r="F60" s="242">
        <f t="shared" si="1"/>
        <v>38000</v>
      </c>
      <c r="G60" s="242"/>
      <c r="H60" s="242">
        <v>38000</v>
      </c>
    </row>
    <row r="61" ht="28" customHeight="1" spans="2:8">
      <c r="B61" s="248">
        <v>505</v>
      </c>
      <c r="C61" s="249" t="s">
        <v>98</v>
      </c>
      <c r="D61" s="248">
        <v>124004</v>
      </c>
      <c r="E61" s="248" t="s">
        <v>207</v>
      </c>
      <c r="F61" s="242">
        <f t="shared" si="1"/>
        <v>3000</v>
      </c>
      <c r="G61" s="251"/>
      <c r="H61" s="242">
        <v>3000</v>
      </c>
    </row>
    <row r="62" ht="28" customHeight="1" spans="2:8">
      <c r="B62" s="248">
        <v>505</v>
      </c>
      <c r="C62" s="249" t="s">
        <v>98</v>
      </c>
      <c r="D62" s="248">
        <v>124004</v>
      </c>
      <c r="E62" s="248" t="s">
        <v>207</v>
      </c>
      <c r="F62" s="242">
        <f t="shared" si="1"/>
        <v>8000</v>
      </c>
      <c r="G62" s="251"/>
      <c r="H62" s="242">
        <v>8000</v>
      </c>
    </row>
    <row r="63" ht="28" customHeight="1" spans="2:8">
      <c r="B63" s="248">
        <v>505</v>
      </c>
      <c r="C63" s="249" t="s">
        <v>98</v>
      </c>
      <c r="D63" s="248">
        <v>124004</v>
      </c>
      <c r="E63" s="248" t="s">
        <v>207</v>
      </c>
      <c r="F63" s="242">
        <f t="shared" si="1"/>
        <v>15000</v>
      </c>
      <c r="G63" s="251"/>
      <c r="H63" s="242">
        <v>15000</v>
      </c>
    </row>
    <row r="64" ht="28" customHeight="1" spans="2:8">
      <c r="B64" s="248">
        <v>505</v>
      </c>
      <c r="C64" s="249" t="s">
        <v>98</v>
      </c>
      <c r="D64" s="248">
        <v>124004</v>
      </c>
      <c r="E64" s="248" t="s">
        <v>207</v>
      </c>
      <c r="F64" s="242">
        <f t="shared" si="1"/>
        <v>5000</v>
      </c>
      <c r="G64" s="251"/>
      <c r="H64" s="242">
        <v>5000</v>
      </c>
    </row>
    <row r="65" ht="28" customHeight="1" spans="2:8">
      <c r="B65" s="248">
        <v>505</v>
      </c>
      <c r="C65" s="249" t="s">
        <v>98</v>
      </c>
      <c r="D65" s="248">
        <v>124004</v>
      </c>
      <c r="E65" s="248" t="s">
        <v>207</v>
      </c>
      <c r="F65" s="242">
        <f t="shared" si="1"/>
        <v>15000</v>
      </c>
      <c r="G65" s="251"/>
      <c r="H65" s="242">
        <v>15000</v>
      </c>
    </row>
    <row r="66" ht="28" customHeight="1" spans="2:8">
      <c r="B66" s="248">
        <v>505</v>
      </c>
      <c r="C66" s="249" t="s">
        <v>98</v>
      </c>
      <c r="D66" s="248">
        <v>124004</v>
      </c>
      <c r="E66" s="248" t="s">
        <v>207</v>
      </c>
      <c r="F66" s="242">
        <f t="shared" si="1"/>
        <v>23116.2</v>
      </c>
      <c r="G66" s="251"/>
      <c r="H66" s="242">
        <v>23116.2</v>
      </c>
    </row>
    <row r="67" ht="28" customHeight="1" spans="2:8">
      <c r="B67" s="248">
        <v>505</v>
      </c>
      <c r="C67" s="249" t="s">
        <v>98</v>
      </c>
      <c r="D67" s="248">
        <v>124004</v>
      </c>
      <c r="E67" s="248" t="s">
        <v>207</v>
      </c>
      <c r="F67" s="242">
        <f t="shared" si="1"/>
        <v>25000</v>
      </c>
      <c r="G67" s="251"/>
      <c r="H67" s="242">
        <v>25000</v>
      </c>
    </row>
    <row r="68" ht="28" customHeight="1" spans="2:8">
      <c r="B68" s="248">
        <v>505</v>
      </c>
      <c r="C68" s="249" t="s">
        <v>98</v>
      </c>
      <c r="D68" s="248">
        <v>124004</v>
      </c>
      <c r="E68" s="248" t="s">
        <v>207</v>
      </c>
      <c r="F68" s="242">
        <f t="shared" si="1"/>
        <v>12216.72</v>
      </c>
      <c r="G68" s="251"/>
      <c r="H68" s="242">
        <v>12216.72</v>
      </c>
    </row>
    <row r="69" ht="28" customHeight="1" spans="2:8">
      <c r="B69" s="248">
        <v>509</v>
      </c>
      <c r="C69" s="249" t="s">
        <v>96</v>
      </c>
      <c r="D69" s="248">
        <v>124004</v>
      </c>
      <c r="E69" s="248" t="s">
        <v>249</v>
      </c>
      <c r="F69" s="242">
        <f t="shared" si="1"/>
        <v>240</v>
      </c>
      <c r="G69" s="242">
        <v>240</v>
      </c>
      <c r="H69" s="251"/>
    </row>
    <row r="70" s="211" customFormat="1" ht="28" customHeight="1" spans="2:12">
      <c r="B70" s="252"/>
      <c r="C70" s="257"/>
      <c r="D70" s="252">
        <v>124005</v>
      </c>
      <c r="E70" s="252" t="s">
        <v>77</v>
      </c>
      <c r="F70" s="234">
        <f t="shared" si="1"/>
        <v>3675064.55</v>
      </c>
      <c r="G70" s="258">
        <v>3474462.74</v>
      </c>
      <c r="H70" s="258">
        <v>200601.81</v>
      </c>
      <c r="J70" s="210"/>
      <c r="K70" s="210"/>
      <c r="L70" s="210"/>
    </row>
    <row r="71" ht="28" customHeight="1" spans="2:8">
      <c r="B71" s="248">
        <v>505</v>
      </c>
      <c r="C71" s="249" t="s">
        <v>96</v>
      </c>
      <c r="D71" s="248">
        <v>124005</v>
      </c>
      <c r="E71" s="248" t="s">
        <v>194</v>
      </c>
      <c r="F71" s="242">
        <f t="shared" si="1"/>
        <v>1057476</v>
      </c>
      <c r="G71" s="250">
        <v>1057476</v>
      </c>
      <c r="H71" s="251"/>
    </row>
    <row r="72" ht="28" customHeight="1" spans="2:8">
      <c r="B72" s="248">
        <v>505</v>
      </c>
      <c r="C72" s="249" t="s">
        <v>96</v>
      </c>
      <c r="D72" s="248">
        <v>124005</v>
      </c>
      <c r="E72" s="248" t="s">
        <v>194</v>
      </c>
      <c r="F72" s="242">
        <f t="shared" si="1"/>
        <v>140664</v>
      </c>
      <c r="G72" s="250">
        <v>140664</v>
      </c>
      <c r="H72" s="251"/>
    </row>
    <row r="73" ht="28" customHeight="1" spans="2:8">
      <c r="B73" s="248">
        <v>505</v>
      </c>
      <c r="C73" s="249" t="s">
        <v>96</v>
      </c>
      <c r="D73" s="248">
        <v>124005</v>
      </c>
      <c r="E73" s="248" t="s">
        <v>194</v>
      </c>
      <c r="F73" s="242">
        <f t="shared" si="1"/>
        <v>1250962</v>
      </c>
      <c r="G73" s="250">
        <v>1250962</v>
      </c>
      <c r="H73" s="251"/>
    </row>
    <row r="74" ht="28" customHeight="1" spans="2:8">
      <c r="B74" s="248">
        <v>505</v>
      </c>
      <c r="C74" s="249" t="s">
        <v>96</v>
      </c>
      <c r="D74" s="248">
        <v>124005</v>
      </c>
      <c r="E74" s="248" t="s">
        <v>194</v>
      </c>
      <c r="F74" s="242">
        <f t="shared" ref="F74:F96" si="2">G74+H74</f>
        <v>391856.32</v>
      </c>
      <c r="G74" s="250">
        <v>391856.32</v>
      </c>
      <c r="H74" s="251"/>
    </row>
    <row r="75" ht="28" customHeight="1" spans="2:8">
      <c r="B75" s="248">
        <v>505</v>
      </c>
      <c r="C75" s="249" t="s">
        <v>96</v>
      </c>
      <c r="D75" s="248">
        <v>124005</v>
      </c>
      <c r="E75" s="248" t="s">
        <v>194</v>
      </c>
      <c r="F75" s="242">
        <f t="shared" si="2"/>
        <v>188664.01</v>
      </c>
      <c r="G75" s="250">
        <v>188664.01</v>
      </c>
      <c r="H75" s="251"/>
    </row>
    <row r="76" ht="28" customHeight="1" spans="2:8">
      <c r="B76" s="248">
        <v>505</v>
      </c>
      <c r="C76" s="249" t="s">
        <v>96</v>
      </c>
      <c r="D76" s="248">
        <v>124005</v>
      </c>
      <c r="E76" s="248" t="s">
        <v>194</v>
      </c>
      <c r="F76" s="242">
        <f t="shared" si="2"/>
        <v>21600</v>
      </c>
      <c r="G76" s="250">
        <v>21600</v>
      </c>
      <c r="H76" s="251"/>
    </row>
    <row r="77" ht="28" customHeight="1" spans="2:8">
      <c r="B77" s="248">
        <v>505</v>
      </c>
      <c r="C77" s="249" t="s">
        <v>96</v>
      </c>
      <c r="D77" s="248">
        <v>124005</v>
      </c>
      <c r="E77" s="248" t="s">
        <v>194</v>
      </c>
      <c r="F77" s="242">
        <f t="shared" si="2"/>
        <v>34287.41</v>
      </c>
      <c r="G77" s="250">
        <v>34287.41</v>
      </c>
      <c r="H77" s="251"/>
    </row>
    <row r="78" ht="28" customHeight="1" spans="2:8">
      <c r="B78" s="248">
        <v>505</v>
      </c>
      <c r="C78" s="249" t="s">
        <v>96</v>
      </c>
      <c r="D78" s="248">
        <v>124005</v>
      </c>
      <c r="E78" s="248" t="s">
        <v>194</v>
      </c>
      <c r="F78" s="242">
        <f t="shared" si="2"/>
        <v>293891</v>
      </c>
      <c r="G78" s="250">
        <v>293891</v>
      </c>
      <c r="H78" s="251"/>
    </row>
    <row r="79" ht="28" customHeight="1" spans="2:8">
      <c r="B79" s="248">
        <v>505</v>
      </c>
      <c r="C79" s="249" t="s">
        <v>98</v>
      </c>
      <c r="D79" s="248">
        <v>124005</v>
      </c>
      <c r="E79" s="248" t="s">
        <v>207</v>
      </c>
      <c r="F79" s="242">
        <f t="shared" si="2"/>
        <v>100000</v>
      </c>
      <c r="G79" s="251"/>
      <c r="H79" s="250">
        <v>100000</v>
      </c>
    </row>
    <row r="80" ht="28" customHeight="1" spans="2:8">
      <c r="B80" s="248">
        <v>505</v>
      </c>
      <c r="C80" s="249" t="s">
        <v>98</v>
      </c>
      <c r="D80" s="248">
        <v>124005</v>
      </c>
      <c r="E80" s="248" t="s">
        <v>207</v>
      </c>
      <c r="F80" s="242">
        <f t="shared" si="2"/>
        <v>26000</v>
      </c>
      <c r="G80" s="251"/>
      <c r="H80" s="250">
        <v>26000</v>
      </c>
    </row>
    <row r="81" ht="28" customHeight="1" spans="2:8">
      <c r="B81" s="248">
        <v>505</v>
      </c>
      <c r="C81" s="249" t="s">
        <v>98</v>
      </c>
      <c r="D81" s="248">
        <v>124005</v>
      </c>
      <c r="E81" s="248" t="s">
        <v>207</v>
      </c>
      <c r="F81" s="242">
        <f t="shared" si="2"/>
        <v>35511.98</v>
      </c>
      <c r="G81" s="251"/>
      <c r="H81" s="250">
        <v>35511.98</v>
      </c>
    </row>
    <row r="82" ht="28" customHeight="1" spans="2:8">
      <c r="B82" s="248">
        <v>505</v>
      </c>
      <c r="C82" s="249" t="s">
        <v>98</v>
      </c>
      <c r="D82" s="248">
        <v>124005</v>
      </c>
      <c r="E82" s="248" t="s">
        <v>207</v>
      </c>
      <c r="F82" s="242">
        <f t="shared" si="2"/>
        <v>39089.83</v>
      </c>
      <c r="G82" s="251"/>
      <c r="H82" s="250">
        <v>39089.83</v>
      </c>
    </row>
    <row r="83" ht="28" customHeight="1" spans="2:8">
      <c r="B83" s="248">
        <v>509</v>
      </c>
      <c r="C83" s="249" t="s">
        <v>96</v>
      </c>
      <c r="D83" s="248">
        <v>124005</v>
      </c>
      <c r="E83" s="248" t="s">
        <v>249</v>
      </c>
      <c r="F83" s="242">
        <f t="shared" si="2"/>
        <v>84262</v>
      </c>
      <c r="G83" s="250">
        <v>84262</v>
      </c>
      <c r="H83" s="251"/>
    </row>
    <row r="84" ht="28" customHeight="1" spans="2:8">
      <c r="B84" s="248">
        <v>509</v>
      </c>
      <c r="C84" s="249" t="s">
        <v>96</v>
      </c>
      <c r="D84" s="248">
        <v>124005</v>
      </c>
      <c r="E84" s="248" t="s">
        <v>249</v>
      </c>
      <c r="F84" s="242">
        <f t="shared" si="2"/>
        <v>10800</v>
      </c>
      <c r="G84" s="250">
        <v>10800</v>
      </c>
      <c r="H84" s="251"/>
    </row>
    <row r="85" s="211" customFormat="1" ht="28" customHeight="1" spans="2:12">
      <c r="B85" s="252"/>
      <c r="C85" s="257"/>
      <c r="D85" s="252">
        <v>124006</v>
      </c>
      <c r="E85" s="252" t="s">
        <v>78</v>
      </c>
      <c r="F85" s="234">
        <f t="shared" si="2"/>
        <v>2761967.5</v>
      </c>
      <c r="G85" s="258">
        <v>2761967.5</v>
      </c>
      <c r="H85" s="258"/>
      <c r="J85" s="210"/>
      <c r="K85" s="210"/>
      <c r="L85" s="210"/>
    </row>
    <row r="86" ht="28" customHeight="1" spans="2:8">
      <c r="B86" s="248">
        <v>505</v>
      </c>
      <c r="C86" s="249" t="s">
        <v>98</v>
      </c>
      <c r="D86" s="248">
        <v>124006</v>
      </c>
      <c r="E86" s="248" t="s">
        <v>207</v>
      </c>
      <c r="F86" s="242">
        <f t="shared" si="2"/>
        <v>2761967.5</v>
      </c>
      <c r="G86" s="250">
        <v>2761967.5</v>
      </c>
      <c r="H86" s="251"/>
    </row>
    <row r="87" s="211" customFormat="1" ht="28" customHeight="1" spans="2:12">
      <c r="B87" s="252"/>
      <c r="C87" s="257"/>
      <c r="D87" s="252">
        <v>124007</v>
      </c>
      <c r="E87" s="252" t="s">
        <v>79</v>
      </c>
      <c r="F87" s="234">
        <f t="shared" si="2"/>
        <v>1215265.7</v>
      </c>
      <c r="G87" s="258">
        <v>1215265.7</v>
      </c>
      <c r="H87" s="251"/>
      <c r="J87" s="210"/>
      <c r="K87" s="210"/>
      <c r="L87" s="210"/>
    </row>
    <row r="88" ht="28" customHeight="1" spans="2:8">
      <c r="B88" s="248">
        <v>505</v>
      </c>
      <c r="C88" s="249" t="s">
        <v>98</v>
      </c>
      <c r="D88" s="248">
        <v>124007</v>
      </c>
      <c r="E88" s="248" t="s">
        <v>207</v>
      </c>
      <c r="F88" s="242">
        <f t="shared" si="2"/>
        <v>1215265.7</v>
      </c>
      <c r="G88" s="250">
        <v>1215265.7</v>
      </c>
      <c r="H88" s="251"/>
    </row>
    <row r="89" s="211" customFormat="1" ht="28" customHeight="1" spans="2:12">
      <c r="B89" s="252"/>
      <c r="C89" s="257"/>
      <c r="D89" s="252">
        <v>124008</v>
      </c>
      <c r="E89" s="252" t="s">
        <v>80</v>
      </c>
      <c r="F89" s="234">
        <f t="shared" si="2"/>
        <v>1215265.7</v>
      </c>
      <c r="G89" s="258">
        <v>1215265.7</v>
      </c>
      <c r="H89" s="251"/>
      <c r="J89" s="210"/>
      <c r="K89" s="210"/>
      <c r="L89" s="210"/>
    </row>
    <row r="90" ht="28" customHeight="1" spans="2:8">
      <c r="B90" s="248">
        <v>505</v>
      </c>
      <c r="C90" s="249" t="s">
        <v>98</v>
      </c>
      <c r="D90" s="248">
        <v>124008</v>
      </c>
      <c r="E90" s="248" t="s">
        <v>207</v>
      </c>
      <c r="F90" s="242">
        <f t="shared" si="2"/>
        <v>1215265.7</v>
      </c>
      <c r="G90" s="250">
        <v>1215265.7</v>
      </c>
      <c r="H90" s="251"/>
    </row>
    <row r="91" s="211" customFormat="1" ht="28" customHeight="1" spans="2:12">
      <c r="B91" s="252"/>
      <c r="C91" s="257"/>
      <c r="D91" s="252">
        <v>124009</v>
      </c>
      <c r="E91" s="252" t="s">
        <v>81</v>
      </c>
      <c r="F91" s="234">
        <f t="shared" si="2"/>
        <v>1787659.2</v>
      </c>
      <c r="G91" s="258">
        <v>1787659.2</v>
      </c>
      <c r="H91" s="251"/>
      <c r="J91" s="210"/>
      <c r="K91" s="210"/>
      <c r="L91" s="210"/>
    </row>
    <row r="92" ht="28" customHeight="1" spans="2:8">
      <c r="B92" s="248">
        <v>505</v>
      </c>
      <c r="C92" s="249" t="s">
        <v>96</v>
      </c>
      <c r="D92" s="248">
        <v>124009</v>
      </c>
      <c r="E92" s="248" t="s">
        <v>194</v>
      </c>
      <c r="F92" s="242">
        <f t="shared" si="2"/>
        <v>20000</v>
      </c>
      <c r="G92" s="250">
        <v>20000</v>
      </c>
      <c r="H92" s="251"/>
    </row>
    <row r="93" ht="28" customHeight="1" spans="2:8">
      <c r="B93" s="248">
        <v>505</v>
      </c>
      <c r="C93" s="249" t="s">
        <v>98</v>
      </c>
      <c r="D93" s="248">
        <v>124009</v>
      </c>
      <c r="E93" s="248" t="s">
        <v>207</v>
      </c>
      <c r="F93" s="242">
        <f t="shared" si="2"/>
        <v>1767659.2</v>
      </c>
      <c r="G93" s="250">
        <v>1767659.2</v>
      </c>
      <c r="H93" s="251"/>
    </row>
    <row r="94" s="211" customFormat="1" ht="28" customHeight="1" spans="2:12">
      <c r="B94" s="252"/>
      <c r="C94" s="257"/>
      <c r="D94" s="252">
        <v>124010</v>
      </c>
      <c r="E94" s="252" t="s">
        <v>82</v>
      </c>
      <c r="F94" s="234">
        <f t="shared" si="2"/>
        <v>2340052.7</v>
      </c>
      <c r="G94" s="258">
        <f>G95+G96</f>
        <v>2340052.7</v>
      </c>
      <c r="H94" s="251"/>
      <c r="J94" s="210"/>
      <c r="K94" s="210"/>
      <c r="L94" s="210"/>
    </row>
    <row r="95" ht="28" customHeight="1" spans="2:8">
      <c r="B95" s="248">
        <v>505</v>
      </c>
      <c r="C95" s="249" t="s">
        <v>96</v>
      </c>
      <c r="D95" s="248">
        <v>124010</v>
      </c>
      <c r="E95" s="248" t="s">
        <v>194</v>
      </c>
      <c r="F95" s="242">
        <f t="shared" si="2"/>
        <v>20000</v>
      </c>
      <c r="G95" s="250">
        <v>20000</v>
      </c>
      <c r="H95" s="251"/>
    </row>
    <row r="96" ht="28" customHeight="1" spans="2:8">
      <c r="B96" s="248">
        <v>505</v>
      </c>
      <c r="C96" s="249" t="s">
        <v>98</v>
      </c>
      <c r="D96" s="248">
        <v>124010</v>
      </c>
      <c r="E96" s="248" t="s">
        <v>207</v>
      </c>
      <c r="F96" s="242">
        <f t="shared" si="2"/>
        <v>2320052.7</v>
      </c>
      <c r="G96" s="250">
        <v>2320052.7</v>
      </c>
      <c r="H96" s="251"/>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66875" bottom="0.747916666666667" header="0" footer="0"/>
  <pageSetup paperSize="9" scale="77"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E1" sqref="E$1:E$1048576"/>
    </sheetView>
  </sheetViews>
  <sheetFormatPr defaultColWidth="10" defaultRowHeight="13.5" outlineLevelCol="7"/>
  <cols>
    <col min="1" max="1" width="1.53333333333333" style="186" customWidth="1"/>
    <col min="2" max="2" width="6.63333333333333" style="186" customWidth="1"/>
    <col min="3" max="4" width="6.63333333333333" style="187" customWidth="1"/>
    <col min="5" max="5" width="26.6333333333333" style="186" customWidth="1"/>
    <col min="6" max="6" width="48.6333333333333" style="186" customWidth="1"/>
    <col min="7" max="7" width="26.6333333333333" style="186" customWidth="1"/>
    <col min="8" max="8" width="1.53333333333333" style="186" customWidth="1"/>
    <col min="9" max="10" width="9.76666666666667" style="186" customWidth="1"/>
    <col min="11" max="16384" width="10" style="186"/>
  </cols>
  <sheetData>
    <row r="1" ht="25" customHeight="1" spans="1:8">
      <c r="A1" s="188"/>
      <c r="B1" s="2"/>
      <c r="C1" s="189"/>
      <c r="D1" s="189"/>
      <c r="E1" s="190"/>
      <c r="F1" s="190"/>
      <c r="G1" s="191" t="s">
        <v>250</v>
      </c>
      <c r="H1" s="192"/>
    </row>
    <row r="2" ht="22.8" customHeight="1" spans="1:8">
      <c r="A2" s="188"/>
      <c r="B2" s="193" t="s">
        <v>251</v>
      </c>
      <c r="C2" s="194"/>
      <c r="D2" s="194"/>
      <c r="E2" s="193"/>
      <c r="F2" s="193"/>
      <c r="G2" s="193"/>
      <c r="H2" s="192" t="s">
        <v>3</v>
      </c>
    </row>
    <row r="3" ht="19.55" customHeight="1" spans="1:8">
      <c r="A3" s="195"/>
      <c r="B3" s="196" t="s">
        <v>5</v>
      </c>
      <c r="C3" s="197"/>
      <c r="D3" s="197"/>
      <c r="E3" s="196"/>
      <c r="F3" s="196"/>
      <c r="G3" s="198" t="s">
        <v>6</v>
      </c>
      <c r="H3" s="199"/>
    </row>
    <row r="4" ht="24.4" customHeight="1" spans="1:8">
      <c r="A4" s="200"/>
      <c r="B4" s="161" t="s">
        <v>89</v>
      </c>
      <c r="C4" s="201"/>
      <c r="D4" s="201"/>
      <c r="E4" s="161" t="s">
        <v>70</v>
      </c>
      <c r="F4" s="161" t="s">
        <v>71</v>
      </c>
      <c r="G4" s="161" t="s">
        <v>252</v>
      </c>
      <c r="H4" s="202"/>
    </row>
    <row r="5" ht="24" customHeight="1" spans="1:8">
      <c r="A5" s="200"/>
      <c r="B5" s="161" t="s">
        <v>90</v>
      </c>
      <c r="C5" s="201" t="s">
        <v>91</v>
      </c>
      <c r="D5" s="201" t="s">
        <v>92</v>
      </c>
      <c r="E5" s="161"/>
      <c r="F5" s="161"/>
      <c r="G5" s="161"/>
      <c r="H5" s="203"/>
    </row>
    <row r="6" ht="28" customHeight="1" spans="1:8">
      <c r="A6" s="204"/>
      <c r="B6" s="161"/>
      <c r="C6" s="201"/>
      <c r="D6" s="201"/>
      <c r="E6" s="161"/>
      <c r="F6" s="161" t="s">
        <v>72</v>
      </c>
      <c r="G6" s="164">
        <f>G7+G17+G24+G33+G36</f>
        <v>25290850.04</v>
      </c>
      <c r="H6" s="205"/>
    </row>
    <row r="7" ht="31" customHeight="1" spans="1:8">
      <c r="A7" s="204"/>
      <c r="B7" s="161"/>
      <c r="C7" s="201"/>
      <c r="D7" s="201"/>
      <c r="E7" s="161">
        <v>124001</v>
      </c>
      <c r="F7" s="161" t="s">
        <v>74</v>
      </c>
      <c r="G7" s="164">
        <v>10924420.04</v>
      </c>
      <c r="H7" s="205"/>
    </row>
    <row r="8" ht="31" customHeight="1" spans="1:8">
      <c r="A8" s="204"/>
      <c r="B8" s="166">
        <v>208</v>
      </c>
      <c r="C8" s="206">
        <v>16</v>
      </c>
      <c r="D8" s="206">
        <v>99</v>
      </c>
      <c r="E8" s="166">
        <v>124001</v>
      </c>
      <c r="F8" s="166" t="s">
        <v>253</v>
      </c>
      <c r="G8" s="169">
        <v>30000</v>
      </c>
      <c r="H8" s="205"/>
    </row>
    <row r="9" ht="31" customHeight="1" spans="1:8">
      <c r="A9" s="204"/>
      <c r="B9" s="166">
        <v>208</v>
      </c>
      <c r="C9" s="206">
        <v>16</v>
      </c>
      <c r="D9" s="206">
        <v>99</v>
      </c>
      <c r="E9" s="166">
        <v>124001</v>
      </c>
      <c r="F9" s="166" t="s">
        <v>254</v>
      </c>
      <c r="G9" s="169">
        <v>5000</v>
      </c>
      <c r="H9" s="205"/>
    </row>
    <row r="10" ht="31" customHeight="1" spans="1:8">
      <c r="A10" s="204"/>
      <c r="B10" s="166">
        <v>210</v>
      </c>
      <c r="C10" s="206" t="s">
        <v>100</v>
      </c>
      <c r="D10" s="206" t="s">
        <v>121</v>
      </c>
      <c r="E10" s="166">
        <v>124001</v>
      </c>
      <c r="F10" s="166" t="s">
        <v>255</v>
      </c>
      <c r="G10" s="169">
        <v>9000</v>
      </c>
      <c r="H10" s="205"/>
    </row>
    <row r="11" ht="31" customHeight="1" spans="1:8">
      <c r="A11" s="204"/>
      <c r="B11" s="166">
        <v>210</v>
      </c>
      <c r="C11" s="206" t="s">
        <v>100</v>
      </c>
      <c r="D11" s="206" t="s">
        <v>121</v>
      </c>
      <c r="E11" s="166">
        <v>124001</v>
      </c>
      <c r="F11" s="166" t="s">
        <v>256</v>
      </c>
      <c r="G11" s="169">
        <v>20000</v>
      </c>
      <c r="H11" s="205"/>
    </row>
    <row r="12" ht="31" customHeight="1" spans="1:8">
      <c r="A12" s="204"/>
      <c r="B12" s="166">
        <v>210</v>
      </c>
      <c r="C12" s="206" t="s">
        <v>100</v>
      </c>
      <c r="D12" s="206" t="s">
        <v>104</v>
      </c>
      <c r="E12" s="166">
        <v>124001</v>
      </c>
      <c r="F12" s="166" t="s">
        <v>257</v>
      </c>
      <c r="G12" s="169">
        <v>300000</v>
      </c>
      <c r="H12" s="205"/>
    </row>
    <row r="13" ht="31" customHeight="1" spans="1:8">
      <c r="A13" s="204"/>
      <c r="B13" s="166">
        <v>210</v>
      </c>
      <c r="C13" s="206" t="s">
        <v>117</v>
      </c>
      <c r="D13" s="206" t="s">
        <v>125</v>
      </c>
      <c r="E13" s="166">
        <v>124001</v>
      </c>
      <c r="F13" s="166" t="s">
        <v>126</v>
      </c>
      <c r="G13" s="169">
        <v>9732600</v>
      </c>
      <c r="H13" s="205"/>
    </row>
    <row r="14" ht="31" customHeight="1" spans="1:8">
      <c r="A14" s="204"/>
      <c r="B14" s="166">
        <v>210</v>
      </c>
      <c r="C14" s="206" t="s">
        <v>100</v>
      </c>
      <c r="D14" s="206" t="s">
        <v>121</v>
      </c>
      <c r="E14" s="166">
        <v>124001</v>
      </c>
      <c r="F14" s="166" t="s">
        <v>258</v>
      </c>
      <c r="G14" s="169">
        <v>1000</v>
      </c>
      <c r="H14" s="205"/>
    </row>
    <row r="15" ht="31" customHeight="1" spans="1:8">
      <c r="A15" s="204"/>
      <c r="B15" s="166">
        <v>210</v>
      </c>
      <c r="C15" s="206" t="s">
        <v>133</v>
      </c>
      <c r="D15" s="206" t="s">
        <v>104</v>
      </c>
      <c r="E15" s="166">
        <v>124001</v>
      </c>
      <c r="F15" s="166" t="s">
        <v>259</v>
      </c>
      <c r="G15" s="169">
        <v>97500</v>
      </c>
      <c r="H15" s="205"/>
    </row>
    <row r="16" ht="31" customHeight="1" spans="1:8">
      <c r="A16" s="204"/>
      <c r="B16" s="166">
        <v>210</v>
      </c>
      <c r="C16" s="206" t="s">
        <v>117</v>
      </c>
      <c r="D16" s="206" t="s">
        <v>125</v>
      </c>
      <c r="E16" s="166">
        <v>124001</v>
      </c>
      <c r="F16" s="166" t="s">
        <v>260</v>
      </c>
      <c r="G16" s="169">
        <v>729320.04</v>
      </c>
      <c r="H16" s="205"/>
    </row>
    <row r="17" s="184" customFormat="1" ht="31" customHeight="1" spans="1:8">
      <c r="A17" s="204"/>
      <c r="B17" s="161"/>
      <c r="C17" s="201"/>
      <c r="D17" s="201"/>
      <c r="E17" s="161">
        <v>124002</v>
      </c>
      <c r="F17" s="161" t="s">
        <v>75</v>
      </c>
      <c r="G17" s="164">
        <v>311000</v>
      </c>
      <c r="H17" s="205"/>
    </row>
    <row r="18" ht="31" customHeight="1" spans="1:8">
      <c r="A18" s="204"/>
      <c r="B18" s="166">
        <v>210</v>
      </c>
      <c r="C18" s="206" t="s">
        <v>100</v>
      </c>
      <c r="D18" s="206" t="s">
        <v>121</v>
      </c>
      <c r="E18" s="166">
        <v>124002</v>
      </c>
      <c r="F18" s="166" t="s">
        <v>261</v>
      </c>
      <c r="G18" s="169">
        <v>20000</v>
      </c>
      <c r="H18" s="205"/>
    </row>
    <row r="19" ht="31" customHeight="1" spans="1:8">
      <c r="A19" s="204"/>
      <c r="B19" s="166">
        <v>210</v>
      </c>
      <c r="C19" s="206" t="s">
        <v>100</v>
      </c>
      <c r="D19" s="206" t="s">
        <v>121</v>
      </c>
      <c r="E19" s="166">
        <v>124002</v>
      </c>
      <c r="F19" s="166" t="s">
        <v>262</v>
      </c>
      <c r="G19" s="169">
        <v>250000</v>
      </c>
      <c r="H19" s="205"/>
    </row>
    <row r="20" ht="31" customHeight="1" spans="1:8">
      <c r="A20" s="204"/>
      <c r="B20" s="166">
        <v>210</v>
      </c>
      <c r="C20" s="206" t="s">
        <v>100</v>
      </c>
      <c r="D20" s="206" t="s">
        <v>121</v>
      </c>
      <c r="E20" s="166">
        <v>124002</v>
      </c>
      <c r="F20" s="166" t="s">
        <v>263</v>
      </c>
      <c r="G20" s="169">
        <v>10000</v>
      </c>
      <c r="H20" s="205"/>
    </row>
    <row r="21" ht="31" customHeight="1" spans="1:8">
      <c r="A21" s="204"/>
      <c r="B21" s="166">
        <v>210</v>
      </c>
      <c r="C21" s="206" t="s">
        <v>104</v>
      </c>
      <c r="D21" s="206" t="s">
        <v>104</v>
      </c>
      <c r="E21" s="166">
        <v>124002</v>
      </c>
      <c r="F21" s="166" t="s">
        <v>264</v>
      </c>
      <c r="G21" s="169">
        <v>20000</v>
      </c>
      <c r="H21" s="205"/>
    </row>
    <row r="22" ht="31" customHeight="1" spans="1:8">
      <c r="A22" s="204"/>
      <c r="B22" s="166">
        <v>210</v>
      </c>
      <c r="C22" s="206" t="s">
        <v>104</v>
      </c>
      <c r="D22" s="206" t="s">
        <v>104</v>
      </c>
      <c r="E22" s="166">
        <v>124002</v>
      </c>
      <c r="F22" s="166" t="s">
        <v>265</v>
      </c>
      <c r="G22" s="169">
        <v>10000</v>
      </c>
      <c r="H22" s="205"/>
    </row>
    <row r="23" ht="31" customHeight="1" spans="1:8">
      <c r="A23" s="204"/>
      <c r="B23" s="166">
        <v>210</v>
      </c>
      <c r="C23" s="206" t="s">
        <v>100</v>
      </c>
      <c r="D23" s="206" t="s">
        <v>121</v>
      </c>
      <c r="E23" s="166">
        <v>124002</v>
      </c>
      <c r="F23" s="166" t="s">
        <v>266</v>
      </c>
      <c r="G23" s="169">
        <v>1000</v>
      </c>
      <c r="H23" s="205"/>
    </row>
    <row r="24" s="184" customFormat="1" ht="31" customHeight="1" spans="1:8">
      <c r="A24" s="204"/>
      <c r="B24" s="161"/>
      <c r="C24" s="201"/>
      <c r="D24" s="201"/>
      <c r="E24" s="161">
        <v>124004</v>
      </c>
      <c r="F24" s="161" t="s">
        <v>267</v>
      </c>
      <c r="G24" s="164">
        <v>102300</v>
      </c>
      <c r="H24" s="205"/>
    </row>
    <row r="25" ht="31" customHeight="1" spans="1:8">
      <c r="A25" s="204"/>
      <c r="B25" s="166">
        <v>210</v>
      </c>
      <c r="C25" s="206" t="s">
        <v>100</v>
      </c>
      <c r="D25" s="206" t="s">
        <v>119</v>
      </c>
      <c r="E25" s="166">
        <v>124004</v>
      </c>
      <c r="F25" s="166" t="s">
        <v>268</v>
      </c>
      <c r="G25" s="169">
        <v>30000</v>
      </c>
      <c r="H25" s="205"/>
    </row>
    <row r="26" ht="31" customHeight="1" spans="1:8">
      <c r="A26" s="204"/>
      <c r="B26" s="166">
        <v>210</v>
      </c>
      <c r="C26" s="206" t="s">
        <v>100</v>
      </c>
      <c r="D26" s="206" t="s">
        <v>119</v>
      </c>
      <c r="E26" s="166">
        <v>124004</v>
      </c>
      <c r="F26" s="166" t="s">
        <v>269</v>
      </c>
      <c r="G26" s="169">
        <v>20000</v>
      </c>
      <c r="H26" s="205"/>
    </row>
    <row r="27" ht="31" customHeight="1" spans="1:8">
      <c r="A27" s="204"/>
      <c r="B27" s="166">
        <v>210</v>
      </c>
      <c r="C27" s="206" t="s">
        <v>104</v>
      </c>
      <c r="D27" s="206" t="s">
        <v>104</v>
      </c>
      <c r="E27" s="166">
        <v>124004</v>
      </c>
      <c r="F27" s="166" t="s">
        <v>270</v>
      </c>
      <c r="G27" s="169">
        <v>5000</v>
      </c>
      <c r="H27" s="205"/>
    </row>
    <row r="28" ht="31" customHeight="1" spans="1:8">
      <c r="A28" s="204"/>
      <c r="B28" s="166">
        <v>210</v>
      </c>
      <c r="C28" s="206" t="s">
        <v>104</v>
      </c>
      <c r="D28" s="206" t="s">
        <v>104</v>
      </c>
      <c r="E28" s="166">
        <v>124004</v>
      </c>
      <c r="F28" s="166" t="s">
        <v>271</v>
      </c>
      <c r="G28" s="169">
        <v>5000</v>
      </c>
      <c r="H28" s="205"/>
    </row>
    <row r="29" ht="31" customHeight="1" spans="1:8">
      <c r="A29" s="204"/>
      <c r="B29" s="166">
        <v>210</v>
      </c>
      <c r="C29" s="206" t="s">
        <v>100</v>
      </c>
      <c r="D29" s="206" t="s">
        <v>119</v>
      </c>
      <c r="E29" s="166">
        <v>124004</v>
      </c>
      <c r="F29" s="166" t="s">
        <v>272</v>
      </c>
      <c r="G29" s="169">
        <v>13000</v>
      </c>
      <c r="H29" s="205"/>
    </row>
    <row r="30" ht="31" customHeight="1" spans="1:8">
      <c r="A30" s="204"/>
      <c r="B30" s="166">
        <v>210</v>
      </c>
      <c r="C30" s="206" t="s">
        <v>104</v>
      </c>
      <c r="D30" s="206" t="s">
        <v>104</v>
      </c>
      <c r="E30" s="166">
        <v>124004</v>
      </c>
      <c r="F30" s="166" t="s">
        <v>273</v>
      </c>
      <c r="G30" s="169">
        <v>4300</v>
      </c>
      <c r="H30" s="205"/>
    </row>
    <row r="31" ht="31" customHeight="1" spans="1:8">
      <c r="A31" s="204"/>
      <c r="B31" s="166">
        <v>210</v>
      </c>
      <c r="C31" s="206" t="s">
        <v>100</v>
      </c>
      <c r="D31" s="206" t="s">
        <v>119</v>
      </c>
      <c r="E31" s="166">
        <v>124004</v>
      </c>
      <c r="F31" s="166" t="s">
        <v>274</v>
      </c>
      <c r="G31" s="169">
        <v>5000</v>
      </c>
      <c r="H31" s="205"/>
    </row>
    <row r="32" ht="31" customHeight="1" spans="1:8">
      <c r="A32" s="204"/>
      <c r="B32" s="166">
        <v>210</v>
      </c>
      <c r="C32" s="206" t="s">
        <v>104</v>
      </c>
      <c r="D32" s="206" t="s">
        <v>104</v>
      </c>
      <c r="E32" s="166">
        <v>124004</v>
      </c>
      <c r="F32" s="166" t="s">
        <v>275</v>
      </c>
      <c r="G32" s="169">
        <v>20000</v>
      </c>
      <c r="H32" s="205"/>
    </row>
    <row r="33" s="184" customFormat="1" ht="31" customHeight="1" spans="1:8">
      <c r="A33" s="204"/>
      <c r="B33" s="161"/>
      <c r="C33" s="201"/>
      <c r="D33" s="201"/>
      <c r="E33" s="161">
        <v>124005</v>
      </c>
      <c r="F33" s="161" t="s">
        <v>276</v>
      </c>
      <c r="G33" s="164">
        <v>13932000</v>
      </c>
      <c r="H33" s="205"/>
    </row>
    <row r="34" ht="31" customHeight="1" spans="1:8">
      <c r="A34" s="204"/>
      <c r="B34" s="166">
        <v>210</v>
      </c>
      <c r="C34" s="206" t="s">
        <v>109</v>
      </c>
      <c r="D34" s="206" t="s">
        <v>104</v>
      </c>
      <c r="E34" s="166">
        <v>124005</v>
      </c>
      <c r="F34" s="166" t="s">
        <v>113</v>
      </c>
      <c r="G34" s="169">
        <v>516000</v>
      </c>
      <c r="H34" s="205"/>
    </row>
    <row r="35" ht="31" customHeight="1" spans="1:8">
      <c r="A35" s="204"/>
      <c r="B35" s="166">
        <v>210</v>
      </c>
      <c r="C35" s="206" t="s">
        <v>100</v>
      </c>
      <c r="D35" s="206" t="s">
        <v>277</v>
      </c>
      <c r="E35" s="166">
        <v>124005</v>
      </c>
      <c r="F35" s="166" t="s">
        <v>120</v>
      </c>
      <c r="G35" s="169">
        <v>13416000</v>
      </c>
      <c r="H35" s="205"/>
    </row>
    <row r="36" s="185" customFormat="1" ht="31" customHeight="1" spans="1:8">
      <c r="A36" s="207"/>
      <c r="B36" s="180"/>
      <c r="C36" s="208"/>
      <c r="D36" s="208"/>
      <c r="E36" s="180"/>
      <c r="F36" s="180" t="s">
        <v>278</v>
      </c>
      <c r="G36" s="209">
        <f>G37</f>
        <v>21130</v>
      </c>
      <c r="H36" s="205"/>
    </row>
    <row r="37" ht="31" customHeight="1" spans="1:8">
      <c r="A37" s="192"/>
      <c r="B37" s="166">
        <v>210</v>
      </c>
      <c r="C37" s="206">
        <v>3</v>
      </c>
      <c r="D37" s="206">
        <v>99</v>
      </c>
      <c r="E37" s="166">
        <v>124010</v>
      </c>
      <c r="F37" s="166" t="s">
        <v>279</v>
      </c>
      <c r="G37" s="169">
        <v>21130</v>
      </c>
      <c r="H37" s="203"/>
    </row>
    <row r="38" ht="31" customHeight="1" spans="1:8">
      <c r="A38" s="204"/>
      <c r="B38" s="166"/>
      <c r="C38" s="206"/>
      <c r="D38" s="206"/>
      <c r="E38" s="166"/>
      <c r="F38" s="161"/>
      <c r="G38" s="164"/>
      <c r="H38" s="205"/>
    </row>
    <row r="39" ht="31" customHeight="1" spans="1:8">
      <c r="A39" s="204"/>
      <c r="B39" s="166"/>
      <c r="C39" s="206"/>
      <c r="D39" s="206"/>
      <c r="E39" s="166"/>
      <c r="F39" s="161"/>
      <c r="G39" s="164"/>
      <c r="H39" s="205"/>
    </row>
  </sheetData>
  <mergeCells count="6">
    <mergeCell ref="B2:G2"/>
    <mergeCell ref="B3:F3"/>
    <mergeCell ref="B4:D4"/>
    <mergeCell ref="E4:E5"/>
    <mergeCell ref="F4:F5"/>
    <mergeCell ref="G4:G5"/>
  </mergeCells>
  <printOptions horizontalCentered="1"/>
  <pageMargins left="0.590277777777778" right="0.590277777777778" top="0.904861111111111" bottom="0.984027777777778" header="0" footer="0"/>
  <pageSetup paperSize="9" scale="7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汪治萍</cp:lastModifiedBy>
  <dcterms:created xsi:type="dcterms:W3CDTF">2022-03-05T03:28:00Z</dcterms:created>
  <dcterms:modified xsi:type="dcterms:W3CDTF">2026-03-31T09:20:50Z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4C44E1C975574136B92447CD90D21AE9_12</vt:lpwstr>
  </property>
</Properties>
</file>