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90"/>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 sheetId="22" r:id="rId15"/>
    <sheet name="6-3" sheetId="24" r:id="rId16"/>
    <sheet name="6-4" sheetId="25" r:id="rId17"/>
    <sheet name="6-5" sheetId="26" r:id="rId18"/>
    <sheet name="6-6" sheetId="23" r:id="rId19"/>
    <sheet name="6-7" sheetId="27" r:id="rId20"/>
    <sheet name="6-8" sheetId="28" r:id="rId21"/>
    <sheet name="6-9" sheetId="21" r:id="rId22"/>
    <sheet name="7" sheetId="18"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xlnm.Print_Area" localSheetId="1">'1'!$B$1:$E$40</definedName>
    <definedName name="_xlnm.Print_Area" localSheetId="3">'1-2'!$B$1:$K$33</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qyc1234">#REF!</definedName>
    <definedName name="________________A01">#REF!</definedName>
    <definedName name="____________qyc1234">#REF!</definedName>
    <definedName name="_xlnm.Print_Area" localSheetId="0">封面!$A$1</definedName>
  </definedNames>
  <calcPr calcId="144525"/>
</workbook>
</file>

<file path=xl/sharedStrings.xml><?xml version="1.0" encoding="utf-8"?>
<sst xmlns="http://schemas.openxmlformats.org/spreadsheetml/2006/main" count="1082" uniqueCount="480">
  <si>
    <t>攀枝花市西区人力资源和社会保障局</t>
  </si>
  <si>
    <t>2026年部门预算</t>
  </si>
  <si>
    <t xml:space="preserve">
表1</t>
  </si>
  <si>
    <t xml:space="preserve"> </t>
  </si>
  <si>
    <t>部门收支总表</t>
  </si>
  <si>
    <t>部门：攀枝花市西区人力资源和社会保障局</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</si>
  <si>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</si>
  <si>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</si>
  <si>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</si>
  <si>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</si>
  <si>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</si>
  <si>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</si>
  <si>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</si>
  <si>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</si>
  <si>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</si>
  <si>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</si>
  <si>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</si>
  <si>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</si>
  <si>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</si>
  <si>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</si>
  <si>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</si>
  <si>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</si>
  <si>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</si>
  <si>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</si>
  <si>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</si>
  <si>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</si>
  <si>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</si>
  <si>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</si>
  <si>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</si>
  <si>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</si>
  <si>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</si>
  <si>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</si>
  <si>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</si>
  <si>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</si>
  <si>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</si>
  <si>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</si>
  <si>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</si>
  <si>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</si>
  <si>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</si>
  <si>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</si>
  <si>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</si>
  <si>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</si>
  <si>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</si>
  <si>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</si>
  <si>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</si>
  <si>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</si>
  <si>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</si>
  <si>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</si>
  <si>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</si>
  <si>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</si>
  <si>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</si>
  <si>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</si>
  <si>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</si>
  <si>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</si>
  <si>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</si>
  <si>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</si>
  <si>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</si>
  <si>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</si>
  <si>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</si>
  <si>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</si>
  <si>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</si>
  <si>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</si>
  <si>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</si>
  <si>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</si>
  <si>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</si>
  <si>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</si>
  <si>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</si>
  <si>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</si>
  <si>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</si>
  <si>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</si>
  <si>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</si>
  <si>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</si>
  <si>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</si>
  <si>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116001</t>
  </si>
  <si>
    <t>116002</t>
  </si>
  <si>
    <t>攀枝花市西区社会保险事务中心</t>
  </si>
  <si>
    <t>116003</t>
  </si>
  <si>
    <t>攀枝花市西区就业创业促进中心</t>
  </si>
  <si>
    <t>表1-2</t>
  </si>
  <si>
    <t>部门支出总表</t>
  </si>
  <si>
    <t>基本支出</t>
  </si>
  <si>
    <t>项目支出</t>
  </si>
  <si>
    <t>上缴上级支出</t>
  </si>
  <si>
    <t>对附属单位补助支出</t>
  </si>
  <si>
    <t>科目编码</t>
  </si>
  <si>
    <t>类</t>
  </si>
  <si>
    <t>款</t>
  </si>
  <si>
    <t>项</t>
  </si>
  <si>
    <t>社会保障和就业支出</t>
  </si>
  <si>
    <t>01</t>
  </si>
  <si>
    <t>人力资源和社会保障管理事务</t>
  </si>
  <si>
    <t>行政运行</t>
  </si>
  <si>
    <t>08</t>
  </si>
  <si>
    <t>信息化建设</t>
  </si>
  <si>
    <t>社会保险经办机构</t>
  </si>
  <si>
    <t>10</t>
  </si>
  <si>
    <t>劳动关系和维权</t>
  </si>
  <si>
    <t>12</t>
  </si>
  <si>
    <t>劳动人事争议调解仲裁</t>
  </si>
  <si>
    <t>16</t>
  </si>
  <si>
    <t>引进人才费用</t>
  </si>
  <si>
    <t>50</t>
  </si>
  <si>
    <t>事业运行</t>
  </si>
  <si>
    <t>99</t>
  </si>
  <si>
    <t>其他人力资源和社会保障管理事务支出</t>
  </si>
  <si>
    <t>05</t>
  </si>
  <si>
    <t>行政事业单位养老支出</t>
  </si>
  <si>
    <t>行政单位离退休</t>
  </si>
  <si>
    <t>机关事业单位基本养老保险缴费支出</t>
  </si>
  <si>
    <t>07</t>
  </si>
  <si>
    <t>就业补助</t>
  </si>
  <si>
    <t>其他就业补助支出</t>
  </si>
  <si>
    <t>卫生健康支出</t>
  </si>
  <si>
    <t>11</t>
  </si>
  <si>
    <t>行政事业单位医疗</t>
  </si>
  <si>
    <t>行政单位医疗</t>
  </si>
  <si>
    <t>02</t>
  </si>
  <si>
    <t>事业单位医疗</t>
  </si>
  <si>
    <t>03</t>
  </si>
  <si>
    <t>公务员医疗补助</t>
  </si>
  <si>
    <t>其他行政事业单位医疗支出</t>
  </si>
  <si>
    <t>住房保障支出</t>
  </si>
  <si>
    <t>住房改革支出</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</si>
  <si>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</si>
  <si>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</si>
  <si>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</si>
  <si>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</si>
  <si>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</si>
  <si>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</si>
  <si>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</si>
  <si>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</si>
  <si>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</si>
  <si>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</si>
  <si>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</si>
  <si>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</si>
  <si>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</si>
  <si>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</si>
  <si>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</si>
  <si>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</si>
  <si>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</si>
  <si>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</si>
  <si>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</si>
  <si>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</si>
  <si>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</si>
  <si>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</si>
  <si>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</si>
  <si>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</si>
  <si>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</si>
  <si>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</si>
  <si>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</si>
  <si>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</si>
  <si>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</si>
  <si>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</si>
  <si>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</si>
  <si>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</si>
  <si>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</si>
  <si>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</si>
  <si>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</si>
  <si>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</si>
  <si>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</si>
  <si>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</si>
  <si>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</si>
  <si>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</si>
  <si>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</si>
  <si>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</si>
  <si>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</si>
  <si>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</si>
  <si>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</si>
  <si>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</si>
  <si>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</si>
  <si>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</si>
  <si>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</si>
  <si>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</si>
  <si>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</si>
  <si>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</si>
  <si>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</si>
  <si>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</si>
  <si>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工资福利支出</t>
  </si>
  <si>
    <t>基本工资</t>
  </si>
  <si>
    <t>津贴补贴</t>
  </si>
  <si>
    <t>奖金</t>
  </si>
  <si>
    <t>绩效工资</t>
  </si>
  <si>
    <t>机关事业单位基本养老保险缴费</t>
  </si>
  <si>
    <t>职工基本医疗保险缴费</t>
  </si>
  <si>
    <t>公务员医疗补助缴费</t>
  </si>
  <si>
    <t>其他社会保障缴费</t>
  </si>
  <si>
    <t>13</t>
  </si>
  <si>
    <t>其他工资福利支出</t>
  </si>
  <si>
    <t>商品和服务支出</t>
  </si>
  <si>
    <t>办公费</t>
  </si>
  <si>
    <t>印刷费</t>
  </si>
  <si>
    <t>邮电费</t>
  </si>
  <si>
    <t>差旅费</t>
  </si>
  <si>
    <t>维修（护）费</t>
  </si>
  <si>
    <t>14</t>
  </si>
  <si>
    <t>租赁费</t>
  </si>
  <si>
    <t>17</t>
  </si>
  <si>
    <t>公务接待费</t>
  </si>
  <si>
    <t>26</t>
  </si>
  <si>
    <t>劳务费</t>
  </si>
  <si>
    <t>27</t>
  </si>
  <si>
    <t>委托业务费</t>
  </si>
  <si>
    <t>28</t>
  </si>
  <si>
    <t>工会经费</t>
  </si>
  <si>
    <t>39</t>
  </si>
  <si>
    <t>其他交通费用</t>
  </si>
  <si>
    <t>其他商品和服务支出</t>
  </si>
  <si>
    <t>对个人和家庭的补助</t>
  </si>
  <si>
    <t>离休费</t>
  </si>
  <si>
    <t>生活补助</t>
  </si>
  <si>
    <t>医疗费补助</t>
  </si>
  <si>
    <t>09</t>
  </si>
  <si>
    <t>奖励金</t>
  </si>
  <si>
    <t>其他对个人和家庭的补助</t>
  </si>
  <si>
    <t>04</t>
  </si>
  <si>
    <t>费用补贴</t>
  </si>
  <si>
    <t>表3</t>
  </si>
  <si>
    <t>一般公共预算支出预算表</t>
  </si>
  <si>
    <t>当年财政拨款安排</t>
  </si>
  <si>
    <t>表3-1</t>
  </si>
  <si>
    <t>一般公共预算基本支出预算表</t>
  </si>
  <si>
    <t>人员经费</t>
  </si>
  <si>
    <t>公用经费</t>
  </si>
  <si>
    <t>机关工资福利支出</t>
  </si>
  <si>
    <t>工资奖金津补贴</t>
  </si>
  <si>
    <t>社会保障缴费</t>
  </si>
  <si>
    <t>机关商品和服务支出</t>
  </si>
  <si>
    <t>办公经费</t>
  </si>
  <si>
    <t>06</t>
  </si>
  <si>
    <t>对事业单位经常性补助</t>
  </si>
  <si>
    <t>社会福利和救助</t>
  </si>
  <si>
    <t>离退休费</t>
  </si>
  <si>
    <t>表3-2</t>
  </si>
  <si>
    <t>一般公共预算项目支出预算表</t>
  </si>
  <si>
    <t>金额</t>
  </si>
  <si>
    <t>人才引进经费（含人事考试工作经费）</t>
  </si>
  <si>
    <t>和谐劳动关系</t>
  </si>
  <si>
    <t>金保网络经费</t>
  </si>
  <si>
    <t>根治欠薪、农民工服务保障工作经费</t>
  </si>
  <si>
    <t>促居民增收工作经费</t>
  </si>
  <si>
    <t>购买基本公共就业创业服务成果采购项目</t>
  </si>
  <si>
    <t>城乡居民养老保险区级财政补助资金</t>
  </si>
  <si>
    <t>就业相关补助（预估）</t>
  </si>
  <si>
    <t>重点群体就业促进工作经费</t>
  </si>
  <si>
    <t>表3-3</t>
  </si>
  <si>
    <t>一般公共预算“三公”经费支出预算表</t>
  </si>
  <si>
    <t>单位编码</t>
  </si>
  <si>
    <t>当年财政拨款预算安排</t>
  </si>
  <si>
    <t>因公出国（境）
费用</t>
  </si>
  <si>
    <t>公务用车购置及运行费</t>
  </si>
  <si>
    <t>公务用车购置费</t>
  </si>
  <si>
    <t>公务用车运行费</t>
  </si>
  <si>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</si>
  <si>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</si>
  <si>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</si>
  <si>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</si>
  <si>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</si>
  <si>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</si>
  <si>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</si>
  <si>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</si>
  <si>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</si>
  <si>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r>
      <rPr>
        <sz val="11"/>
        <rFont val="宋体"/>
        <charset val="134"/>
      </rPr>
      <t> </t>
    </r>
  </si>
  <si>
    <t>表6-1</t>
  </si>
  <si>
    <t>单位预算项目绩效目标表</t>
  </si>
  <si>
    <t>(2025年度)</t>
  </si>
  <si>
    <t>项目名称</t>
  </si>
  <si>
    <t>单位（单位）</t>
  </si>
  <si>
    <t>项目资金
（万元）</t>
  </si>
  <si>
    <t>年度资金总额</t>
  </si>
  <si>
    <t>财政拨款</t>
  </si>
  <si>
    <t>其他资金</t>
  </si>
  <si>
    <t>总体目标</t>
  </si>
  <si>
    <t>预计通过公招及春秋两季招聘50人。</t>
  </si>
  <si>
    <t>绩效指标</t>
  </si>
  <si>
    <t>一级指标</t>
  </si>
  <si>
    <t>二级指标</t>
  </si>
  <si>
    <t>三级指标</t>
  </si>
  <si>
    <t>指标值（包含数字及文字描述）</t>
  </si>
  <si>
    <t>项目完成</t>
  </si>
  <si>
    <t>数量指标</t>
  </si>
  <si>
    <t>组织事业单位公开考试招聘工作；赴外引才工作</t>
  </si>
  <si>
    <r>
      <rPr>
        <sz val="9"/>
        <rFont val="宋体"/>
        <charset val="0"/>
      </rPr>
      <t>组织事业单位赴外引才</t>
    </r>
    <r>
      <rPr>
        <sz val="9"/>
        <rFont val="Times New Roman"/>
        <charset val="0"/>
      </rPr>
      <t>2</t>
    </r>
    <r>
      <rPr>
        <sz val="9"/>
        <rFont val="宋体"/>
        <charset val="0"/>
      </rPr>
      <t>次，计划共招聘</t>
    </r>
    <r>
      <rPr>
        <sz val="9"/>
        <rFont val="Times New Roman"/>
        <charset val="0"/>
      </rPr>
      <t>50</t>
    </r>
    <r>
      <rPr>
        <sz val="9"/>
        <rFont val="宋体"/>
        <charset val="0"/>
      </rPr>
      <t>人。</t>
    </r>
  </si>
  <si>
    <t>质量指标</t>
  </si>
  <si>
    <t>工作完成率</t>
  </si>
  <si>
    <t>时效指标</t>
  </si>
  <si>
    <t>按工作计划开展</t>
  </si>
  <si>
    <r>
      <rPr>
        <sz val="9"/>
        <rFont val="Times New Roman"/>
        <charset val="0"/>
      </rPr>
      <t>2026</t>
    </r>
    <r>
      <rPr>
        <sz val="9"/>
        <rFont val="宋体"/>
        <charset val="0"/>
      </rPr>
      <t>年底</t>
    </r>
  </si>
  <si>
    <t>成本指标</t>
  </si>
  <si>
    <t>成本控制</t>
  </si>
  <si>
    <t>20万</t>
  </si>
  <si>
    <t>项目效益</t>
  </si>
  <si>
    <t>社会效益指标</t>
  </si>
  <si>
    <t>推动各项工作有序、高效、高质量完成</t>
  </si>
  <si>
    <t>严格按照国家和省、市、区相关人事考试政策规定，公开、公平、公正开展考务工作，促进考务工作合规进行；招聘符合西区发展及工作需要的高素质人才，推动各项工作有序、高效、高质量完成</t>
  </si>
  <si>
    <t>满意度指标</t>
  </si>
  <si>
    <t>服务对象满意度指标</t>
  </si>
  <si>
    <t>用人单位满意度</t>
  </si>
  <si>
    <t>表6-2</t>
  </si>
  <si>
    <t>公正及时解决劳动争议，保护当事人合法权益，维护辖区和谐稳定。</t>
  </si>
  <si>
    <t>仲裁院承担劳动人事争议仲裁档案管理工作</t>
  </si>
  <si>
    <r>
      <rPr>
        <sz val="9"/>
        <rFont val="宋体"/>
        <charset val="134"/>
      </rPr>
      <t>200</t>
    </r>
    <r>
      <rPr>
        <sz val="11"/>
        <rFont val="宋体"/>
        <charset val="134"/>
      </rPr>
      <t>件</t>
    </r>
    <r>
      <rPr>
        <sz val="11"/>
        <rFont val="Times New Roman"/>
        <charset val="134"/>
      </rPr>
      <t xml:space="preserve"> </t>
    </r>
  </si>
  <si>
    <t>劳动人事争议仲裁案件办理</t>
  </si>
  <si>
    <r>
      <rPr>
        <sz val="9"/>
        <rFont val="宋体"/>
        <charset val="134"/>
      </rPr>
      <t>200</t>
    </r>
    <r>
      <rPr>
        <sz val="11"/>
        <rFont val="方正仿宋_GBK"/>
        <charset val="134"/>
      </rPr>
      <t>件</t>
    </r>
    <r>
      <rPr>
        <sz val="11"/>
        <rFont val="Times New Roman"/>
        <charset val="134"/>
      </rPr>
      <t xml:space="preserve"> </t>
    </r>
  </si>
  <si>
    <t>标准化仲裁庭维护</t>
  </si>
  <si>
    <t>1套</t>
  </si>
  <si>
    <t>召开劳动人事争议仲裁委员会工作会议</t>
  </si>
  <si>
    <r>
      <rPr>
        <sz val="9"/>
        <rFont val="宋体"/>
        <charset val="134"/>
      </rPr>
      <t>2</t>
    </r>
    <r>
      <rPr>
        <sz val="11"/>
        <color rgb="FF000000"/>
        <rFont val="方正仿宋_GBK"/>
        <charset val="134"/>
      </rPr>
      <t>次</t>
    </r>
  </si>
  <si>
    <t>劳动人事争议仲裁结案率</t>
  </si>
  <si>
    <t>达95%以上</t>
  </si>
  <si>
    <t>劳动人事争议调解成功率</t>
  </si>
  <si>
    <t>不低于65%</t>
  </si>
  <si>
    <r>
      <rPr>
        <sz val="9"/>
        <rFont val="Times New Roman"/>
        <charset val="0"/>
      </rPr>
      <t>2026</t>
    </r>
    <r>
      <rPr>
        <sz val="9"/>
        <rFont val="宋体"/>
        <charset val="0"/>
      </rPr>
      <t>年</t>
    </r>
    <r>
      <rPr>
        <sz val="9"/>
        <rFont val="Times New Roman"/>
        <charset val="0"/>
      </rPr>
      <t>1-12</t>
    </r>
    <r>
      <rPr>
        <sz val="9"/>
        <rFont val="宋体"/>
        <charset val="0"/>
      </rPr>
      <t>月</t>
    </r>
  </si>
  <si>
    <r>
      <rPr>
        <sz val="9"/>
        <rFont val="宋体"/>
        <charset val="134"/>
      </rPr>
      <t>2026</t>
    </r>
    <r>
      <rPr>
        <sz val="9"/>
        <rFont val="宋体"/>
        <charset val="0"/>
      </rPr>
      <t>年1-12月</t>
    </r>
  </si>
  <si>
    <r>
      <rPr>
        <sz val="9"/>
        <rFont val="宋体"/>
        <charset val="134"/>
      </rPr>
      <t>200</t>
    </r>
    <r>
      <rPr>
        <sz val="9"/>
        <color rgb="FF000000"/>
        <rFont val="宋体"/>
        <charset val="134"/>
      </rPr>
      <t>件×30元/件=6000元</t>
    </r>
  </si>
  <si>
    <r>
      <rPr>
        <sz val="9"/>
        <rFont val="宋体"/>
        <charset val="134"/>
      </rPr>
      <t>200</t>
    </r>
    <r>
      <rPr>
        <sz val="9"/>
        <color rgb="FF000000"/>
        <rFont val="宋体"/>
        <charset val="134"/>
      </rPr>
      <t xml:space="preserve">件×50元/件=10000元                                                                   </t>
    </r>
  </si>
  <si>
    <r>
      <rPr>
        <sz val="9"/>
        <rFont val="宋体"/>
        <charset val="134"/>
      </rPr>
      <t>2000</t>
    </r>
    <r>
      <rPr>
        <sz val="9"/>
        <color rgb="FF000000"/>
        <rFont val="宋体"/>
        <charset val="134"/>
      </rPr>
      <t>元</t>
    </r>
  </si>
  <si>
    <r>
      <rPr>
        <sz val="9"/>
        <rFont val="宋体"/>
        <charset val="134"/>
      </rPr>
      <t>2</t>
    </r>
    <r>
      <rPr>
        <sz val="9"/>
        <color rgb="FF000000"/>
        <rFont val="宋体"/>
        <charset val="134"/>
      </rPr>
      <t xml:space="preserve">次×1000元/次=2000元 </t>
    </r>
  </si>
  <si>
    <t>公正及时解决劳动争议，保护当事人合法权益</t>
  </si>
  <si>
    <t>可持续影响指标</t>
  </si>
  <si>
    <t>保障西区劳动关系基本和谐稳定，营造良好就业氛围</t>
  </si>
  <si>
    <t>满意度</t>
  </si>
  <si>
    <t>表6-3</t>
  </si>
  <si>
    <t>保障辖区各平台业务经办网络通畅。</t>
  </si>
  <si>
    <t>金保网线路条数</t>
  </si>
  <si>
    <t>35条</t>
  </si>
  <si>
    <t>线路经费</t>
  </si>
  <si>
    <r>
      <rPr>
        <sz val="9"/>
        <rFont val="Times New Roman"/>
        <charset val="0"/>
      </rPr>
      <t>100</t>
    </r>
    <r>
      <rPr>
        <sz val="9"/>
        <rFont val="宋体"/>
        <charset val="0"/>
      </rPr>
      <t>元</t>
    </r>
    <r>
      <rPr>
        <sz val="9"/>
        <rFont val="Times New Roman"/>
        <charset val="0"/>
      </rPr>
      <t>/</t>
    </r>
    <r>
      <rPr>
        <sz val="9"/>
        <rFont val="宋体"/>
        <charset val="0"/>
      </rPr>
      <t>条</t>
    </r>
    <r>
      <rPr>
        <sz val="9"/>
        <rFont val="Times New Roman"/>
        <charset val="0"/>
      </rPr>
      <t>·</t>
    </r>
    <r>
      <rPr>
        <sz val="9"/>
        <rFont val="宋体"/>
        <charset val="0"/>
      </rPr>
      <t>月</t>
    </r>
  </si>
  <si>
    <t>保障辖区各平台业务经办网络通畅</t>
  </si>
  <si>
    <r>
      <rPr>
        <sz val="9"/>
        <rFont val="Times New Roman"/>
        <charset val="0"/>
      </rPr>
      <t>2026</t>
    </r>
    <r>
      <rPr>
        <sz val="9"/>
        <rFont val="宋体"/>
        <charset val="0"/>
      </rPr>
      <t>年全年</t>
    </r>
  </si>
  <si>
    <t>网络经费</t>
  </si>
  <si>
    <t>42000元</t>
  </si>
  <si>
    <t>网络维护费</t>
  </si>
  <si>
    <t>20000元</t>
  </si>
  <si>
    <t>保障全区各基层劳动保障服务站所、政务中心、局机关所有金保网网点正常使用</t>
  </si>
  <si>
    <t>建立健全群众满意的人社公共服务体系</t>
  </si>
  <si>
    <t>群众满意度</t>
  </si>
  <si>
    <t>表6-4</t>
  </si>
  <si>
    <t>保障农民工权益，营造良好的用工环境和营商环境，提升西区用人单位对劳资方面的管理水平，减少在用人中存在的劳动纠纷。</t>
  </si>
  <si>
    <t>主动监察用人单位和在建工程项目</t>
  </si>
  <si>
    <t>至少120户次</t>
  </si>
  <si>
    <t>召开领导小组会议</t>
  </si>
  <si>
    <t>至少2次</t>
  </si>
  <si>
    <t>劳动保障监察投诉案件办理</t>
  </si>
  <si>
    <t>至少40件</t>
  </si>
  <si>
    <t>走访慰问农民工</t>
  </si>
  <si>
    <t>10人</t>
  </si>
  <si>
    <t>完成主动监察任务</t>
  </si>
  <si>
    <t>120户次</t>
  </si>
  <si>
    <t>劳动保障监察案件按期结案率</t>
  </si>
  <si>
    <t>劳动保障监察专项行动</t>
  </si>
  <si>
    <t>6×500元=3000元</t>
  </si>
  <si>
    <t>主动监察用人单位和在建项目</t>
  </si>
  <si>
    <t>120×20元=1200元</t>
  </si>
  <si>
    <t>案件办理</t>
  </si>
  <si>
    <t>40×70元=2800元</t>
  </si>
  <si>
    <t>宣传资料印制</t>
  </si>
  <si>
    <t>2000×1元=2000元</t>
  </si>
  <si>
    <t>购买慰问品、发放慰问金</t>
  </si>
  <si>
    <t>5×200元=1000元</t>
  </si>
  <si>
    <t>经济效益指标</t>
  </si>
  <si>
    <t>让工人能按月足额得到应有的报酬</t>
  </si>
  <si>
    <t>全力构建社会公平正义，让工人能按月足额得到应有的报酬，构建和谐西区</t>
  </si>
  <si>
    <t>政策普及率</t>
  </si>
  <si>
    <t>≥80%</t>
  </si>
  <si>
    <t>营造良好的用工环境和营商环境</t>
  </si>
  <si>
    <t>提升西区用人单位对劳资方面的管理水平，减少在用人中
存在的劳动纠纷</t>
  </si>
  <si>
    <t>95%以上</t>
  </si>
  <si>
    <t>表6-5</t>
  </si>
  <si>
    <t>提升记账质量，促进居民增收，圆满完成全年目标考核任务。</t>
  </si>
  <si>
    <t>记账户</t>
  </si>
  <si>
    <r>
      <rPr>
        <sz val="9"/>
        <rFont val="Times New Roman"/>
        <charset val="0"/>
      </rPr>
      <t>90</t>
    </r>
    <r>
      <rPr>
        <sz val="9"/>
        <rFont val="宋体"/>
        <charset val="0"/>
      </rPr>
      <t>户</t>
    </r>
  </si>
  <si>
    <t>提升城镇居民人均可支配收入基础数据质量</t>
  </si>
  <si>
    <t>保障日常工作开展</t>
  </si>
  <si>
    <t>工作经费1万元</t>
  </si>
  <si>
    <t>提升记账质量</t>
  </si>
  <si>
    <t>生态效益指标</t>
  </si>
  <si>
    <t>促进居民增收和消费，改善生产生活环境</t>
  </si>
  <si>
    <t>促进人民可支配收入增长，提高人民生活水平的提高</t>
  </si>
  <si>
    <t>调查户满意度</t>
  </si>
  <si>
    <t>96%以上</t>
  </si>
  <si>
    <t>表6-6</t>
  </si>
  <si>
    <t>精准匹配人力供需，优化区域人力资源配置，提升服务效率与公平性，保障民生底线，为经济社会发展注入了持续动能；精准促进就业、激发创业活力，提高基层公共就业创业服务质量,。</t>
  </si>
  <si>
    <t>购买基本公共就业创业服务项目个数</t>
  </si>
  <si>
    <r>
      <rPr>
        <sz val="9"/>
        <rFont val="Times New Roman"/>
        <charset val="0"/>
      </rPr>
      <t>1</t>
    </r>
    <r>
      <rPr>
        <sz val="9"/>
        <rFont val="宋体"/>
        <charset val="0"/>
      </rPr>
      <t>个</t>
    </r>
  </si>
  <si>
    <t>城镇新增就业人数</t>
  </si>
  <si>
    <r>
      <rPr>
        <sz val="9"/>
        <rFont val="宋体"/>
        <charset val="0"/>
      </rPr>
      <t>大于</t>
    </r>
    <r>
      <rPr>
        <sz val="9"/>
        <rFont val="Times New Roman"/>
        <charset val="0"/>
      </rPr>
      <t>2000</t>
    </r>
    <r>
      <rPr>
        <sz val="9"/>
        <rFont val="宋体"/>
        <charset val="0"/>
      </rPr>
      <t>人</t>
    </r>
  </si>
  <si>
    <t>购买基本公共就业创业服务项目服务质量考评</t>
  </si>
  <si>
    <t>考评合格</t>
  </si>
  <si>
    <t>资金拨付及时性</t>
  </si>
  <si>
    <t>按月拨付</t>
  </si>
  <si>
    <t>购买基本公共就业创业服务费成本</t>
  </si>
  <si>
    <t>≤157.5万元</t>
  </si>
  <si>
    <t>提高基层公共就业创业服务质量</t>
  </si>
  <si>
    <t>精准匹配人力供需，优化区域人力资源配置，提升服务效率与公平性，保障民生底线，为经济社会发展注入了持续动能；精准促进就业、激发创业活力，有效降低失业风险，维护社会和谐稳定</t>
  </si>
  <si>
    <t>≥95%</t>
  </si>
  <si>
    <t>表6-7</t>
  </si>
  <si>
    <t>部门预算项目绩效目标表</t>
  </si>
  <si>
    <t>部门（单位）</t>
  </si>
  <si>
    <t>按时对符合补助条件人员补助到位，保障民生工程顺利完成。</t>
  </si>
  <si>
    <t>涉及对象覆盖率</t>
  </si>
  <si>
    <t>补助资金到位率</t>
  </si>
  <si>
    <t>完成时间</t>
  </si>
  <si>
    <t>2026年底前</t>
  </si>
  <si>
    <t>区级财政补助资金</t>
  </si>
  <si>
    <t>100万元</t>
  </si>
  <si>
    <t>民生工程促进社会和谐稳定</t>
  </si>
  <si>
    <t>促进社会更加和谐稳定</t>
  </si>
  <si>
    <t>政策可持续性</t>
  </si>
  <si>
    <t>可持续</t>
  </si>
  <si>
    <t>服务对象抽样调查满意度</t>
  </si>
  <si>
    <t>表6-8</t>
  </si>
  <si>
    <t>根据《人力资源社会保障部 教育部 科技部等10部门关于进一步推进实施百万就业见习岗位募集计划的通知》（人社部发〔2023〕27号）《四川省人力资源和社会保障厅等十二部门关于进一步推进实施就业见习岗位募集计划的通知》《财政厅  人力资源社会保障厅关于印发中央和省级就业创业补助资金管理办法的通知》（川财社〔2019〕38号）文件要求，开展好就业创业服务工作。</t>
  </si>
  <si>
    <t>职业技能培训补贴</t>
  </si>
  <si>
    <t>≥166人</t>
  </si>
  <si>
    <t>就业见习补贴</t>
  </si>
  <si>
    <t>≥70人次</t>
  </si>
  <si>
    <t>公益性岗位补贴</t>
  </si>
  <si>
    <t>≥60人次</t>
  </si>
  <si>
    <t>社会保险补贴</t>
  </si>
  <si>
    <t>≥21人</t>
  </si>
  <si>
    <t>企业吸纳就业奖补（脱贫人口）</t>
  </si>
  <si>
    <t>≥4家企业</t>
  </si>
  <si>
    <t>补贴拨付准确率</t>
  </si>
  <si>
    <t>按月/按补贴实际申报金额拨付</t>
  </si>
  <si>
    <t>就业相关补助成本</t>
  </si>
  <si>
    <t>等于315.82万元</t>
  </si>
  <si>
    <t>≥2000人</t>
  </si>
  <si>
    <t>因就业问题发生重大群体性事件数量</t>
  </si>
  <si>
    <t>0起</t>
  </si>
  <si>
    <t>≥90%</t>
  </si>
  <si>
    <t>表6-9</t>
  </si>
  <si>
    <t>根据《四川省财政厅 四川省人力资源和社会保障厅关于印发&lt;中央和省级财政就业创业补助资金管理办法&gt;的通知》（川财规〔2025〕2号）《攀枝花市西区人力资源和社会保障局关于印发&lt;攀枝花市西区就业困难群体跨区域就业创富帮扶方案&gt;的通知》（攀西人社〔2025〕44号）《四川省人民政府办公厅印发&lt;关于进一步推动经济运行回升向好的若干政策措施&gt;的通知》（川办规〔2025〕3号）等文件，通过创业补贴、交通补贴、招工补贴促进高校毕业生创业就业，促进重点群体实现跨区域就业增收；减轻企业负担、稳定和扩大就业。</t>
  </si>
  <si>
    <t>就业困难群体跨区域就业交通补贴</t>
  </si>
  <si>
    <t>≥40人次</t>
  </si>
  <si>
    <t>西区高校毕业生就业及创业人数</t>
  </si>
  <si>
    <t>≥100人</t>
  </si>
  <si>
    <t>新成长劳动力招工成本补贴</t>
  </si>
  <si>
    <t>≥30人次</t>
  </si>
  <si>
    <t>资金拨付准确率</t>
  </si>
  <si>
    <t>按补贴实际申报金额/按合同金额拨付</t>
  </si>
  <si>
    <t>重点群体就业促进工作经费成本</t>
  </si>
  <si>
    <t>4万元</t>
  </si>
  <si>
    <t>高校毕业生总体就业率</t>
  </si>
  <si>
    <t>≥96%</t>
  </si>
  <si>
    <t>零就业家庭帮扶率</t>
  </si>
  <si>
    <t>≥98%</t>
  </si>
  <si>
    <t>表7</t>
  </si>
  <si>
    <t>单位整体支出绩效目标表</t>
  </si>
  <si>
    <r>
      <rPr>
        <sz val="12"/>
        <rFont val="宋体"/>
        <charset val="134"/>
      </rPr>
      <t>（</t>
    </r>
    <r>
      <rPr>
        <sz val="12"/>
        <rFont val="Times New Roman"/>
        <charset val="134"/>
      </rPr>
      <t>2026</t>
    </r>
    <r>
      <rPr>
        <sz val="12"/>
        <rFont val="宋体"/>
        <charset val="134"/>
      </rPr>
      <t>年度）</t>
    </r>
  </si>
  <si>
    <t>单位名称</t>
  </si>
  <si>
    <t>年度主要任务</t>
  </si>
  <si>
    <t>任务名称</t>
  </si>
  <si>
    <t>主要内容</t>
  </si>
  <si>
    <t>就业创业方面</t>
  </si>
  <si>
    <t>2026年，力争实现全年城镇新增就业2000人以上、城镇居民人均可支配收入增速达到全市平均水平。</t>
  </si>
  <si>
    <t>社会保险方面</t>
  </si>
  <si>
    <t>巩固社会保险全民参保计划成果，精准推进新就业形态就业人员、灵活就业人员、农民工等重点群体参保。持续宣传贯彻渐进式延迟法定退休年龄改革决定和相关配套政策。落实《社会保险经办条例》，为企业和参保群众提供周到便捷的服务。</t>
  </si>
  <si>
    <t>人事人才方面</t>
  </si>
  <si>
    <t>深入推进机关事业单位临聘人员改革，做好初、中级专业技术职务任职资格认定，提高职称申报评审、机关事业单位工作人员技术等级考核等服务质量。</t>
  </si>
  <si>
    <t>和谐劳动关系方面</t>
  </si>
  <si>
    <t>到2026年底，实现劳动保障监察按期结案率100%、企业劳动合同签订率100%、劳动人事争议仲裁结案率达95%、劳动人事争议仲裁案件调解成功率不低于70%的目标任务。</t>
  </si>
  <si>
    <t>年度单位整体支出预算</t>
  </si>
  <si>
    <t>资金总额</t>
  </si>
  <si>
    <t>年度总体目标</t>
  </si>
  <si>
    <t>以“三个着力”助推高质量充分就业、“三个确保”筑牢全民参保体系、“三个落实”推进人才队伍建设、“三个强化”努力构建和谐劳动关系推进“温暖人社”建设，促进人社更高质量发展。</t>
  </si>
  <si>
    <t>年度绩效指标</t>
  </si>
  <si>
    <t>指标值
（包含数字及文字描述）</t>
  </si>
  <si>
    <t>产出指标</t>
  </si>
  <si>
    <t>全区新增就业人数</t>
  </si>
  <si>
    <t>劳动人事争议仲裁案件调解成功率</t>
  </si>
  <si>
    <t>≥70%</t>
  </si>
  <si>
    <t>基本养老保险综合参保率</t>
  </si>
  <si>
    <t>2026年</t>
  </si>
  <si>
    <t>2026年1-12月</t>
  </si>
  <si>
    <t>经济成本指标</t>
  </si>
  <si>
    <t>17,057,951.33元</t>
  </si>
  <si>
    <t>为群众提供优质政务服务完成率</t>
  </si>
  <si>
    <t>优化人才生态</t>
  </si>
  <si>
    <t>优</t>
  </si>
  <si>
    <t>人社政务服务好评率</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</si>
</sst>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yyyy&quot;年&quot;mm&quot;月&quot;dd&quot;日&quot;"/>
  </numFmts>
  <fonts count="57">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10"/>
      <color theme="1"/>
      <name val="宋体"/>
      <charset val="134"/>
      <scheme val="minor"/>
    </font>
    <font>
      <sz val="9"/>
      <name val="simhei"/>
      <charset val="0"/>
    </font>
    <font>
      <b/>
      <sz val="15"/>
      <name val="宋体"/>
      <charset val="134"/>
    </font>
    <font>
      <sz val="11"/>
      <name val="宋体"/>
      <charset val="134"/>
    </font>
    <font>
      <sz val="10"/>
      <name val="宋体"/>
      <charset val="134"/>
    </font>
    <font>
      <sz val="9"/>
      <name val="Times New Roman"/>
      <charset val="0"/>
    </font>
    <font>
      <sz val="9"/>
      <name val="宋体"/>
      <charset val="134"/>
    </font>
    <font>
      <b/>
      <sz val="9"/>
      <name val="宋体"/>
      <charset val="134"/>
    </font>
    <font>
      <sz val="9"/>
      <name val="宋体"/>
      <charset val="0"/>
    </font>
    <font>
      <sz val="9"/>
      <name val="simhei"/>
      <charset val="134"/>
    </font>
    <font>
      <b/>
      <sz val="11"/>
      <name val="宋体"/>
      <charset val="134"/>
    </font>
    <font>
      <sz val="11"/>
      <color rgb="FF000000"/>
      <name val="SimSun"/>
      <charset val="134"/>
    </font>
    <font>
      <sz val="11"/>
      <color rgb="FF000000"/>
      <name val="宋体"/>
      <charset val="134"/>
    </font>
    <font>
      <sz val="9"/>
      <color rgb="FF000000"/>
      <name val="SimSun"/>
      <charset val="134"/>
    </font>
    <font>
      <sz val="9"/>
      <color rgb="FF000000"/>
      <name val="宋体"/>
      <charset val="134"/>
    </font>
    <font>
      <b/>
      <sz val="16"/>
      <color rgb="FF000000"/>
      <name val="宋体"/>
      <charset val="134"/>
    </font>
    <font>
      <b/>
      <sz val="11"/>
      <color rgb="FF000000"/>
      <name val="宋体"/>
      <charset val="134"/>
    </font>
    <font>
      <sz val="9"/>
      <name val="SimSun"/>
      <charset val="134"/>
    </font>
    <font>
      <b/>
      <sz val="9"/>
      <color rgb="FF000000"/>
      <name val="宋体"/>
      <charset val="134"/>
    </font>
    <font>
      <sz val="11"/>
      <name val="SimSun"/>
      <charset val="134"/>
    </font>
    <font>
      <b/>
      <sz val="16"/>
      <color rgb="FF000000"/>
      <name val="黑体"/>
      <charset val="134"/>
    </font>
    <font>
      <sz val="10"/>
      <color rgb="FF000000"/>
      <name val="宋体"/>
      <charset val="134"/>
    </font>
    <font>
      <sz val="9"/>
      <color rgb="FF000000"/>
      <name val="Hiragino Sans GB"/>
      <charset val="134"/>
    </font>
    <font>
      <b/>
      <sz val="9"/>
      <color rgb="FF000000"/>
      <name val="Hiragino Sans GB"/>
      <charset val="134"/>
    </font>
    <font>
      <b/>
      <sz val="36"/>
      <name val="黑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sz val="11"/>
      <color theme="1"/>
      <name val="仿宋_GB2312"/>
      <charset val="134"/>
    </font>
    <font>
      <sz val="11"/>
      <color rgb="FF006100"/>
      <name val="宋体"/>
      <charset val="0"/>
      <scheme val="minor"/>
    </font>
    <font>
      <sz val="11"/>
      <color rgb="FF3F3F76"/>
      <name val="宋体"/>
      <charset val="0"/>
      <scheme val="minor"/>
    </font>
    <font>
      <b/>
      <sz val="11"/>
      <color rgb="FFFFFFFF"/>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theme="1"/>
      <name val="宋体"/>
      <charset val="0"/>
      <scheme val="minor"/>
    </font>
    <font>
      <sz val="11"/>
      <name val="Times New Roman"/>
      <charset val="134"/>
    </font>
    <font>
      <sz val="11"/>
      <name val="方正仿宋_GBK"/>
      <charset val="134"/>
    </font>
    <font>
      <sz val="11"/>
      <color rgb="FF000000"/>
      <name val="方正仿宋_GBK"/>
      <charset val="134"/>
    </font>
    <font>
      <sz val="11"/>
      <color rgb="FF000000"/>
      <name val="Dialog.plain"/>
      <charset val="134"/>
    </font>
    <font>
      <sz val="11"/>
      <color rgb="FF000000"/>
      <name val="Dialog.bold"/>
      <charset val="134"/>
    </font>
  </fonts>
  <fills count="33">
    <fill>
      <patternFill patternType="none"/>
    </fill>
    <fill>
      <patternFill patternType="gray125"/>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9" tint="0.399975585192419"/>
        <bgColor indexed="64"/>
      </patternFill>
    </fill>
    <fill>
      <patternFill patternType="solid">
        <fgColor theme="4"/>
        <bgColor indexed="64"/>
      </patternFill>
    </fill>
    <fill>
      <patternFill patternType="solid">
        <fgColor rgb="FFA5A5A5"/>
        <bgColor indexed="64"/>
      </patternFill>
    </fill>
    <fill>
      <patternFill patternType="solid">
        <fgColor theme="6" tint="0.399975585192419"/>
        <bgColor indexed="64"/>
      </patternFill>
    </fill>
    <fill>
      <patternFill patternType="solid">
        <fgColor theme="8"/>
        <bgColor indexed="64"/>
      </patternFill>
    </fill>
    <fill>
      <patternFill patternType="solid">
        <fgColor theme="5"/>
        <bgColor indexed="64"/>
      </patternFill>
    </fill>
    <fill>
      <patternFill patternType="solid">
        <fgColor rgb="FFFFFFCC"/>
        <bgColor indexed="64"/>
      </patternFill>
    </fill>
    <fill>
      <patternFill patternType="solid">
        <fgColor rgb="FFF2F2F2"/>
        <bgColor indexed="64"/>
      </patternFill>
    </fill>
    <fill>
      <patternFill patternType="solid">
        <fgColor rgb="FFFFEB9C"/>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s>
  <borders count="38">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auto="1"/>
      </top>
      <bottom style="thin">
        <color auto="1"/>
      </bottom>
      <diagonal/>
    </border>
    <border>
      <left/>
      <right/>
      <top style="thin">
        <color auto="1"/>
      </top>
      <bottom style="thin">
        <color auto="1"/>
      </bottom>
      <diagonal/>
    </border>
    <border>
      <left style="thin">
        <color rgb="FF000000"/>
      </left>
      <right/>
      <top/>
      <bottom style="thin">
        <color auto="1"/>
      </bottom>
      <diagonal/>
    </border>
    <border>
      <left/>
      <right/>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FFFFFF"/>
      </right>
      <top style="thin">
        <color rgb="FFFFFFFF"/>
      </top>
      <bottom style="thin">
        <color rgb="FFFFFFFF"/>
      </bottom>
      <diagonal/>
    </border>
    <border>
      <left style="thin">
        <color auto="1"/>
      </left>
      <right style="thin">
        <color auto="1"/>
      </right>
      <top/>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37" fillId="0" borderId="0" applyFont="0" applyFill="0" applyBorder="0" applyAlignment="0" applyProtection="0">
      <alignment vertical="center"/>
    </xf>
    <xf numFmtId="0" fontId="33" fillId="12" borderId="0" applyNumberFormat="0" applyBorder="0" applyAlignment="0" applyProtection="0">
      <alignment vertical="center"/>
    </xf>
    <xf numFmtId="0" fontId="39" fillId="16" borderId="32" applyNumberFormat="0" applyAlignment="0" applyProtection="0">
      <alignment vertical="center"/>
    </xf>
    <xf numFmtId="44" fontId="37" fillId="0" borderId="0" applyFont="0" applyFill="0" applyBorder="0" applyAlignment="0" applyProtection="0">
      <alignment vertical="center"/>
    </xf>
    <xf numFmtId="41" fontId="37" fillId="0" borderId="0" applyFont="0" applyFill="0" applyBorder="0" applyAlignment="0" applyProtection="0">
      <alignment vertical="center"/>
    </xf>
    <xf numFmtId="0" fontId="33" fillId="8" borderId="0" applyNumberFormat="0" applyBorder="0" applyAlignment="0" applyProtection="0">
      <alignment vertical="center"/>
    </xf>
    <xf numFmtId="0" fontId="35" fillId="5" borderId="0" applyNumberFormat="0" applyBorder="0" applyAlignment="0" applyProtection="0">
      <alignment vertical="center"/>
    </xf>
    <xf numFmtId="43" fontId="37" fillId="0" borderId="0" applyFont="0" applyFill="0" applyBorder="0" applyAlignment="0" applyProtection="0">
      <alignment vertical="center"/>
    </xf>
    <xf numFmtId="0" fontId="32" fillId="20" borderId="0" applyNumberFormat="0" applyBorder="0" applyAlignment="0" applyProtection="0">
      <alignment vertical="center"/>
    </xf>
    <xf numFmtId="0" fontId="41" fillId="0" borderId="0" applyNumberFormat="0" applyFill="0" applyBorder="0" applyAlignment="0" applyProtection="0">
      <alignment vertical="center"/>
    </xf>
    <xf numFmtId="9" fontId="37" fillId="0" borderId="0" applyFont="0" applyFill="0" applyBorder="0" applyAlignment="0" applyProtection="0">
      <alignment vertical="center"/>
    </xf>
    <xf numFmtId="0" fontId="42" fillId="0" borderId="0" applyNumberFormat="0" applyFill="0" applyBorder="0" applyAlignment="0" applyProtection="0">
      <alignment vertical="center"/>
    </xf>
    <xf numFmtId="0" fontId="37" fillId="23" borderId="34" applyNumberFormat="0" applyFont="0" applyAlignment="0" applyProtection="0">
      <alignment vertical="center"/>
    </xf>
    <xf numFmtId="0" fontId="32" fillId="4" borderId="0" applyNumberFormat="0" applyBorder="0" applyAlignment="0" applyProtection="0">
      <alignment vertical="center"/>
    </xf>
    <xf numFmtId="0" fontId="3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35" applyNumberFormat="0" applyFill="0" applyAlignment="0" applyProtection="0">
      <alignment vertical="center"/>
    </xf>
    <xf numFmtId="0" fontId="48" fillId="0" borderId="35" applyNumberFormat="0" applyFill="0" applyAlignment="0" applyProtection="0">
      <alignment vertical="center"/>
    </xf>
    <xf numFmtId="0" fontId="32" fillId="11" borderId="0" applyNumberFormat="0" applyBorder="0" applyAlignment="0" applyProtection="0">
      <alignment vertical="center"/>
    </xf>
    <xf numFmtId="0" fontId="34" fillId="0" borderId="30" applyNumberFormat="0" applyFill="0" applyAlignment="0" applyProtection="0">
      <alignment vertical="center"/>
    </xf>
    <xf numFmtId="0" fontId="32" fillId="10" borderId="0" applyNumberFormat="0" applyBorder="0" applyAlignment="0" applyProtection="0">
      <alignment vertical="center"/>
    </xf>
    <xf numFmtId="0" fontId="49" fillId="24" borderId="36" applyNumberFormat="0" applyAlignment="0" applyProtection="0">
      <alignment vertical="center"/>
    </xf>
    <xf numFmtId="0" fontId="43" fillId="24" borderId="32" applyNumberFormat="0" applyAlignment="0" applyProtection="0">
      <alignment vertical="center"/>
    </xf>
    <xf numFmtId="0" fontId="40" fillId="19" borderId="33" applyNumberFormat="0" applyAlignment="0" applyProtection="0">
      <alignment vertical="center"/>
    </xf>
    <xf numFmtId="0" fontId="33" fillId="9" borderId="0" applyNumberFormat="0" applyBorder="0" applyAlignment="0" applyProtection="0">
      <alignment vertical="center"/>
    </xf>
    <xf numFmtId="0" fontId="32" fillId="22" borderId="0" applyNumberFormat="0" applyBorder="0" applyAlignment="0" applyProtection="0">
      <alignment vertical="center"/>
    </xf>
    <xf numFmtId="0" fontId="36" fillId="0" borderId="31" applyNumberFormat="0" applyFill="0" applyAlignment="0" applyProtection="0">
      <alignment vertical="center"/>
    </xf>
    <xf numFmtId="0" fontId="51" fillId="0" borderId="37" applyNumberFormat="0" applyFill="0" applyAlignment="0" applyProtection="0">
      <alignment vertical="center"/>
    </xf>
    <xf numFmtId="0" fontId="38" fillId="15" borderId="0" applyNumberFormat="0" applyBorder="0" applyAlignment="0" applyProtection="0">
      <alignment vertical="center"/>
    </xf>
    <xf numFmtId="0" fontId="50" fillId="25" borderId="0" applyNumberFormat="0" applyBorder="0" applyAlignment="0" applyProtection="0">
      <alignment vertical="center"/>
    </xf>
    <xf numFmtId="0" fontId="33" fillId="14" borderId="0" applyNumberFormat="0" applyBorder="0" applyAlignment="0" applyProtection="0">
      <alignment vertical="center"/>
    </xf>
    <xf numFmtId="0" fontId="32" fillId="18" borderId="0" applyNumberFormat="0" applyBorder="0" applyAlignment="0" applyProtection="0">
      <alignment vertical="center"/>
    </xf>
    <xf numFmtId="0" fontId="33" fillId="7" borderId="0" applyNumberFormat="0" applyBorder="0" applyAlignment="0" applyProtection="0">
      <alignment vertical="center"/>
    </xf>
    <xf numFmtId="0" fontId="33" fillId="29" borderId="0" applyNumberFormat="0" applyBorder="0" applyAlignment="0" applyProtection="0">
      <alignment vertical="center"/>
    </xf>
    <xf numFmtId="0" fontId="33" fillId="13" borderId="0" applyNumberFormat="0" applyBorder="0" applyAlignment="0" applyProtection="0">
      <alignment vertical="center"/>
    </xf>
    <xf numFmtId="0" fontId="33" fillId="32" borderId="0" applyNumberFormat="0" applyBorder="0" applyAlignment="0" applyProtection="0">
      <alignment vertical="center"/>
    </xf>
    <xf numFmtId="0" fontId="32" fillId="28" borderId="0" applyNumberFormat="0" applyBorder="0" applyAlignment="0" applyProtection="0">
      <alignment vertical="center"/>
    </xf>
    <xf numFmtId="0" fontId="32" fillId="31" borderId="0" applyNumberFormat="0" applyBorder="0" applyAlignment="0" applyProtection="0">
      <alignment vertical="center"/>
    </xf>
    <xf numFmtId="0" fontId="33" fillId="3" borderId="0" applyNumberFormat="0" applyBorder="0" applyAlignment="0" applyProtection="0">
      <alignment vertical="center"/>
    </xf>
    <xf numFmtId="0" fontId="33" fillId="27" borderId="0" applyNumberFormat="0" applyBorder="0" applyAlignment="0" applyProtection="0">
      <alignment vertical="center"/>
    </xf>
    <xf numFmtId="0" fontId="32" fillId="21" borderId="0" applyNumberFormat="0" applyBorder="0" applyAlignment="0" applyProtection="0">
      <alignment vertical="center"/>
    </xf>
    <xf numFmtId="0" fontId="33" fillId="30" borderId="0" applyNumberFormat="0" applyBorder="0" applyAlignment="0" applyProtection="0">
      <alignment vertical="center"/>
    </xf>
    <xf numFmtId="0" fontId="32" fillId="2" borderId="0" applyNumberFormat="0" applyBorder="0" applyAlignment="0" applyProtection="0">
      <alignment vertical="center"/>
    </xf>
    <xf numFmtId="0" fontId="32" fillId="26" borderId="0" applyNumberFormat="0" applyBorder="0" applyAlignment="0" applyProtection="0">
      <alignment vertical="center"/>
    </xf>
    <xf numFmtId="0" fontId="33" fillId="6" borderId="0" applyNumberFormat="0" applyBorder="0" applyAlignment="0" applyProtection="0">
      <alignment vertical="center"/>
    </xf>
    <xf numFmtId="0" fontId="32" fillId="17" borderId="0" applyNumberFormat="0" applyBorder="0" applyAlignment="0" applyProtection="0">
      <alignment vertical="center"/>
    </xf>
    <xf numFmtId="0" fontId="4" fillId="0" borderId="0"/>
  </cellStyleXfs>
  <cellXfs count="186">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left" vertical="center" wrapText="1"/>
    </xf>
    <xf numFmtId="4" fontId="6" fillId="0" borderId="2" xfId="0" applyNumberFormat="1" applyFont="1" applyFill="1" applyBorder="1" applyAlignment="1">
      <alignment horizontal="right" vertical="center" wrapText="1"/>
    </xf>
    <xf numFmtId="0" fontId="6" fillId="0" borderId="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1" xfId="0" applyFont="1" applyFill="1" applyBorder="1" applyAlignment="1">
      <alignment horizontal="left" vertical="center" wrapText="1"/>
    </xf>
    <xf numFmtId="0" fontId="7" fillId="0" borderId="11" xfId="0" applyFont="1" applyFill="1" applyBorder="1" applyAlignment="1">
      <alignment horizontal="center" vertical="center" wrapText="1"/>
    </xf>
    <xf numFmtId="0" fontId="7" fillId="0" borderId="11" xfId="0" applyFont="1" applyFill="1" applyBorder="1" applyAlignment="1" applyProtection="1">
      <alignment horizontal="center" vertical="center"/>
    </xf>
    <xf numFmtId="9" fontId="6" fillId="0" borderId="11"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10" fillId="0" borderId="0" xfId="0" applyFont="1" applyFill="1" applyBorder="1" applyAlignment="1">
      <alignment horizontal="center" vertical="center"/>
    </xf>
    <xf numFmtId="0" fontId="11" fillId="0" borderId="11" xfId="0" applyFont="1" applyFill="1" applyBorder="1" applyAlignment="1">
      <alignment horizontal="center" vertical="center"/>
    </xf>
    <xf numFmtId="49" fontId="11" fillId="0" borderId="11" xfId="0" applyNumberFormat="1" applyFont="1" applyFill="1" applyBorder="1" applyAlignment="1" applyProtection="1">
      <alignment horizontal="center" vertical="center"/>
    </xf>
    <xf numFmtId="0" fontId="11" fillId="0" borderId="11"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left" vertical="center"/>
    </xf>
    <xf numFmtId="3" fontId="11" fillId="0" borderId="11" xfId="0" applyNumberFormat="1" applyFont="1" applyFill="1" applyBorder="1" applyAlignment="1" applyProtection="1">
      <alignment horizontal="left" vertical="center"/>
    </xf>
    <xf numFmtId="0" fontId="11" fillId="0" borderId="11" xfId="0" applyNumberFormat="1" applyFont="1" applyFill="1" applyBorder="1" applyAlignment="1" applyProtection="1">
      <alignment horizontal="center" vertical="center"/>
    </xf>
    <xf numFmtId="49" fontId="11" fillId="0" borderId="11" xfId="0" applyNumberFormat="1" applyFont="1" applyFill="1" applyBorder="1" applyAlignment="1" applyProtection="1">
      <alignment horizontal="left" vertical="center" wrapText="1"/>
    </xf>
    <xf numFmtId="0" fontId="12" fillId="0" borderId="11" xfId="0" applyNumberFormat="1" applyFont="1" applyFill="1" applyBorder="1" applyAlignment="1" applyProtection="1">
      <alignment horizontal="center" vertical="center" wrapText="1"/>
    </xf>
    <xf numFmtId="0" fontId="4" fillId="0" borderId="11" xfId="49" applyFont="1" applyFill="1" applyBorder="1" applyAlignment="1">
      <alignment horizontal="left" vertical="center" wrapText="1"/>
    </xf>
    <xf numFmtId="0" fontId="13" fillId="0" borderId="11" xfId="0" applyNumberFormat="1" applyFont="1" applyFill="1" applyBorder="1" applyAlignment="1" applyProtection="1">
      <alignment horizontal="center" vertical="center" wrapText="1"/>
    </xf>
    <xf numFmtId="0" fontId="11" fillId="0" borderId="20" xfId="0" applyNumberFormat="1" applyFont="1" applyFill="1" applyBorder="1" applyAlignment="1" applyProtection="1">
      <alignment horizontal="center" vertical="center" wrapText="1"/>
    </xf>
    <xf numFmtId="0" fontId="11" fillId="0" borderId="21" xfId="0" applyNumberFormat="1" applyFont="1" applyFill="1" applyBorder="1" applyAlignment="1" applyProtection="1">
      <alignment horizontal="center" vertical="center" wrapText="1"/>
    </xf>
    <xf numFmtId="0" fontId="9" fillId="0" borderId="22" xfId="0" applyFont="1" applyFill="1" applyBorder="1" applyAlignment="1">
      <alignment horizontal="center" vertical="center" wrapText="1"/>
    </xf>
    <xf numFmtId="0" fontId="9" fillId="0" borderId="1" xfId="0" applyFont="1" applyFill="1" applyBorder="1" applyAlignment="1">
      <alignment vertical="center" wrapText="1"/>
    </xf>
    <xf numFmtId="0" fontId="14" fillId="0" borderId="0" xfId="0" applyFont="1" applyFill="1" applyBorder="1" applyAlignment="1">
      <alignment horizontal="center" vertical="center"/>
    </xf>
    <xf numFmtId="0" fontId="13"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12" fillId="0" borderId="12"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12" fillId="0" borderId="7" xfId="0" applyNumberFormat="1" applyFont="1" applyFill="1" applyBorder="1" applyAlignment="1" applyProtection="1">
      <alignment horizontal="center" vertical="center" wrapText="1"/>
    </xf>
    <xf numFmtId="0" fontId="11" fillId="0" borderId="20" xfId="0" applyNumberFormat="1" applyFont="1" applyFill="1" applyBorder="1" applyAlignment="1" applyProtection="1">
      <alignment horizontal="center" vertical="center"/>
    </xf>
    <xf numFmtId="0" fontId="4" fillId="0" borderId="12" xfId="49" applyFont="1" applyFill="1" applyBorder="1" applyAlignment="1">
      <alignment horizontal="center" vertical="center" wrapText="1"/>
    </xf>
    <xf numFmtId="0" fontId="4" fillId="0" borderId="13" xfId="49" applyFont="1" applyFill="1" applyBorder="1" applyAlignment="1">
      <alignment horizontal="center" vertical="center" wrapText="1"/>
    </xf>
    <xf numFmtId="0" fontId="13" fillId="0" borderId="12" xfId="0" applyNumberFormat="1" applyFont="1" applyFill="1" applyBorder="1" applyAlignment="1" applyProtection="1">
      <alignment horizontal="center" vertical="center" wrapText="1"/>
    </xf>
    <xf numFmtId="0" fontId="13" fillId="0" borderId="7" xfId="0" applyNumberFormat="1" applyFont="1" applyFill="1" applyBorder="1" applyAlignment="1" applyProtection="1">
      <alignment horizontal="center" vertical="center" wrapText="1"/>
    </xf>
    <xf numFmtId="0" fontId="11" fillId="0" borderId="23" xfId="0" applyNumberFormat="1" applyFont="1" applyFill="1" applyBorder="1" applyAlignment="1" applyProtection="1">
      <alignment horizontal="center" vertical="center"/>
    </xf>
    <xf numFmtId="0" fontId="13" fillId="0" borderId="13"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0" fontId="13" fillId="0" borderId="11" xfId="0" applyFont="1" applyFill="1" applyBorder="1" applyAlignment="1">
      <alignment horizontal="center" vertical="center"/>
    </xf>
    <xf numFmtId="0" fontId="15" fillId="0" borderId="11" xfId="0" applyNumberFormat="1" applyFont="1" applyFill="1" applyBorder="1" applyAlignment="1" applyProtection="1">
      <alignment horizontal="center" vertical="center" wrapText="1"/>
    </xf>
    <xf numFmtId="9" fontId="12" fillId="0" borderId="12" xfId="0" applyNumberFormat="1" applyFont="1" applyFill="1" applyBorder="1" applyAlignment="1" applyProtection="1">
      <alignment horizontal="center" vertical="center" wrapText="1"/>
    </xf>
    <xf numFmtId="0" fontId="11" fillId="0" borderId="21" xfId="0" applyNumberFormat="1" applyFont="1" applyFill="1" applyBorder="1" applyAlignment="1" applyProtection="1">
      <alignment horizontal="center" vertical="center"/>
    </xf>
    <xf numFmtId="9" fontId="13" fillId="0" borderId="11" xfId="0" applyNumberFormat="1" applyFont="1" applyFill="1" applyBorder="1" applyAlignment="1" applyProtection="1">
      <alignment horizontal="center" vertical="center" wrapText="1"/>
    </xf>
    <xf numFmtId="0" fontId="0" fillId="0" borderId="0" xfId="0" applyFont="1" applyAlignment="1">
      <alignment horizontal="center" vertical="center"/>
    </xf>
    <xf numFmtId="0" fontId="13" fillId="0" borderId="1" xfId="0" applyFont="1" applyBorder="1">
      <alignment vertical="center"/>
    </xf>
    <xf numFmtId="0" fontId="16" fillId="0" borderId="0" xfId="0" applyFont="1" applyBorder="1" applyAlignment="1">
      <alignment vertical="center" wrapText="1"/>
    </xf>
    <xf numFmtId="0" fontId="13" fillId="0" borderId="1" xfId="0" applyFont="1" applyBorder="1" applyAlignment="1">
      <alignment vertical="center" wrapText="1"/>
    </xf>
    <xf numFmtId="0" fontId="13" fillId="0" borderId="24" xfId="0" applyFont="1" applyBorder="1">
      <alignment vertical="center"/>
    </xf>
    <xf numFmtId="0" fontId="10" fillId="0" borderId="24" xfId="0" applyFont="1" applyBorder="1" applyAlignment="1">
      <alignment horizontal="left" vertical="center"/>
    </xf>
    <xf numFmtId="0" fontId="13" fillId="0" borderId="18" xfId="0" applyFont="1" applyBorder="1">
      <alignment vertical="center"/>
    </xf>
    <xf numFmtId="0" fontId="17" fillId="0" borderId="11" xfId="0" applyFont="1" applyFill="1" applyBorder="1" applyAlignment="1">
      <alignment horizontal="center" vertical="center"/>
    </xf>
    <xf numFmtId="0" fontId="13" fillId="0" borderId="18" xfId="0" applyFont="1" applyBorder="1" applyAlignment="1">
      <alignment vertical="center" wrapText="1"/>
    </xf>
    <xf numFmtId="0" fontId="14" fillId="0" borderId="18" xfId="0" applyFont="1" applyBorder="1">
      <alignment vertical="center"/>
    </xf>
    <xf numFmtId="4" fontId="17" fillId="0" borderId="11" xfId="0" applyNumberFormat="1" applyFont="1" applyFill="1" applyBorder="1" applyAlignment="1">
      <alignment horizontal="right" vertical="center"/>
    </xf>
    <xf numFmtId="0" fontId="13" fillId="0" borderId="18" xfId="0" applyFont="1" applyBorder="1" applyAlignment="1">
      <alignment horizontal="center" vertical="center" wrapText="1"/>
    </xf>
    <xf numFmtId="0" fontId="10" fillId="0" borderId="11" xfId="0" applyFont="1" applyFill="1" applyBorder="1" applyAlignment="1">
      <alignment horizontal="center" vertical="center"/>
    </xf>
    <xf numFmtId="4" fontId="10" fillId="0" borderId="11" xfId="0" applyNumberFormat="1" applyFont="1" applyFill="1" applyBorder="1" applyAlignment="1">
      <alignment horizontal="center" vertical="center"/>
    </xf>
    <xf numFmtId="0" fontId="10" fillId="0" borderId="11" xfId="0" applyFont="1" applyFill="1" applyBorder="1" applyAlignment="1">
      <alignment horizontal="left" vertical="center"/>
    </xf>
    <xf numFmtId="4" fontId="10" fillId="0" borderId="11" xfId="0" applyNumberFormat="1" applyFont="1" applyFill="1" applyBorder="1" applyAlignment="1">
      <alignment horizontal="right" vertical="center"/>
    </xf>
    <xf numFmtId="0" fontId="13" fillId="0" borderId="25" xfId="0" applyFont="1" applyBorder="1">
      <alignment vertical="center"/>
    </xf>
    <xf numFmtId="0" fontId="13" fillId="0" borderId="25" xfId="0" applyFont="1" applyBorder="1" applyAlignment="1">
      <alignment vertical="center" wrapText="1"/>
    </xf>
    <xf numFmtId="0" fontId="10" fillId="0" borderId="1" xfId="0" applyFont="1" applyBorder="1" applyAlignment="1">
      <alignment horizontal="right" vertical="center" wrapText="1"/>
    </xf>
    <xf numFmtId="0" fontId="10" fillId="0" borderId="24" xfId="0" applyFont="1" applyBorder="1" applyAlignment="1">
      <alignment horizontal="center" vertical="center"/>
    </xf>
    <xf numFmtId="0" fontId="13" fillId="0" borderId="26" xfId="0" applyFont="1" applyBorder="1">
      <alignment vertical="center"/>
    </xf>
    <xf numFmtId="0" fontId="13" fillId="0" borderId="19" xfId="0" applyFont="1" applyBorder="1">
      <alignment vertical="center"/>
    </xf>
    <xf numFmtId="0" fontId="13" fillId="0" borderId="19" xfId="0" applyFont="1" applyBorder="1" applyAlignment="1">
      <alignment vertical="center" wrapText="1"/>
    </xf>
    <xf numFmtId="0" fontId="14" fillId="0" borderId="19" xfId="0" applyFont="1" applyBorder="1" applyAlignment="1">
      <alignment vertical="center" wrapText="1"/>
    </xf>
    <xf numFmtId="0" fontId="13" fillId="0" borderId="19" xfId="0" applyFont="1" applyBorder="1" applyAlignment="1">
      <alignment horizontal="center" vertical="center"/>
    </xf>
    <xf numFmtId="0" fontId="13" fillId="0" borderId="27" xfId="0" applyFont="1" applyBorder="1" applyAlignment="1">
      <alignment vertical="center" wrapText="1"/>
    </xf>
    <xf numFmtId="0" fontId="17" fillId="0" borderId="11" xfId="0" applyFont="1" applyFill="1" applyBorder="1" applyAlignment="1">
      <alignment horizontal="center" vertical="center" wrapText="1"/>
    </xf>
    <xf numFmtId="0" fontId="14" fillId="0" borderId="18" xfId="0" applyFont="1" applyBorder="1" applyAlignment="1">
      <alignment horizontal="center" vertical="center"/>
    </xf>
    <xf numFmtId="49" fontId="10" fillId="0" borderId="11" xfId="0" applyNumberFormat="1" applyFont="1" applyFill="1" applyBorder="1" applyAlignment="1" applyProtection="1">
      <alignment horizontal="center" vertical="center" wrapText="1"/>
    </xf>
    <xf numFmtId="0" fontId="14" fillId="0" borderId="19" xfId="0" applyFont="1" applyBorder="1" applyAlignment="1">
      <alignment horizontal="center" vertical="center" wrapText="1"/>
    </xf>
    <xf numFmtId="0" fontId="0" fillId="0" borderId="0" xfId="0" applyFont="1" applyFill="1">
      <alignment vertical="center"/>
    </xf>
    <xf numFmtId="0" fontId="13" fillId="0" borderId="1" xfId="0" applyFont="1" applyFill="1" applyBorder="1">
      <alignment vertical="center"/>
    </xf>
    <xf numFmtId="0" fontId="16" fillId="0" borderId="0" xfId="0" applyFont="1" applyFill="1" applyBorder="1" applyAlignment="1">
      <alignment vertical="center" wrapText="1"/>
    </xf>
    <xf numFmtId="0" fontId="10" fillId="0" borderId="1" xfId="0" applyFont="1" applyFill="1" applyBorder="1" applyAlignment="1">
      <alignment horizontal="right" vertical="center" wrapText="1"/>
    </xf>
    <xf numFmtId="0" fontId="13" fillId="0" borderId="18" xfId="0" applyFont="1" applyFill="1" applyBorder="1">
      <alignment vertical="center"/>
    </xf>
    <xf numFmtId="0" fontId="3" fillId="0" borderId="1" xfId="0" applyFont="1" applyFill="1" applyBorder="1" applyAlignment="1">
      <alignment horizontal="center" vertical="center"/>
    </xf>
    <xf numFmtId="0" fontId="13" fillId="0" borderId="24" xfId="0" applyFont="1" applyFill="1" applyBorder="1">
      <alignment vertical="center"/>
    </xf>
    <xf numFmtId="0" fontId="10" fillId="0" borderId="24" xfId="0" applyFont="1" applyFill="1" applyBorder="1" applyAlignment="1">
      <alignment horizontal="left" vertical="center"/>
    </xf>
    <xf numFmtId="0" fontId="10" fillId="0" borderId="24" xfId="0" applyFont="1" applyFill="1" applyBorder="1" applyAlignment="1">
      <alignment horizontal="center" vertical="center"/>
    </xf>
    <xf numFmtId="0" fontId="13" fillId="0" borderId="26" xfId="0" applyFont="1" applyFill="1" applyBorder="1">
      <alignment vertical="center"/>
    </xf>
    <xf numFmtId="0" fontId="13" fillId="0" borderId="18" xfId="0" applyFont="1" applyFill="1" applyBorder="1" applyAlignment="1">
      <alignment vertical="center" wrapText="1"/>
    </xf>
    <xf numFmtId="0" fontId="13" fillId="0" borderId="19" xfId="0" applyFont="1" applyFill="1" applyBorder="1">
      <alignment vertical="center"/>
    </xf>
    <xf numFmtId="0" fontId="13" fillId="0" borderId="19" xfId="0" applyFont="1" applyFill="1" applyBorder="1" applyAlignment="1">
      <alignment vertical="center" wrapText="1"/>
    </xf>
    <xf numFmtId="0" fontId="14" fillId="0" borderId="18" xfId="0" applyFont="1" applyFill="1" applyBorder="1">
      <alignment vertical="center"/>
    </xf>
    <xf numFmtId="0" fontId="14" fillId="0" borderId="19" xfId="0" applyFont="1" applyFill="1" applyBorder="1" applyAlignment="1">
      <alignment vertical="center" wrapText="1"/>
    </xf>
    <xf numFmtId="49" fontId="10" fillId="0" borderId="11" xfId="0" applyNumberFormat="1" applyFont="1" applyFill="1" applyBorder="1" applyAlignment="1">
      <alignment horizontal="center" vertical="center"/>
    </xf>
    <xf numFmtId="4" fontId="18" fillId="0" borderId="11" xfId="0" applyNumberFormat="1" applyFont="1" applyFill="1" applyBorder="1" applyAlignment="1">
      <alignment horizontal="right" vertical="center"/>
    </xf>
    <xf numFmtId="0" fontId="13" fillId="0" borderId="25" xfId="0" applyFont="1" applyFill="1" applyBorder="1">
      <alignment vertical="center"/>
    </xf>
    <xf numFmtId="0" fontId="13" fillId="0" borderId="25" xfId="0" applyFont="1" applyFill="1" applyBorder="1" applyAlignment="1">
      <alignment vertical="center" wrapText="1"/>
    </xf>
    <xf numFmtId="0" fontId="13" fillId="0" borderId="27" xfId="0" applyFont="1" applyFill="1" applyBorder="1" applyAlignment="1">
      <alignment vertical="center" wrapText="1"/>
    </xf>
    <xf numFmtId="0" fontId="0" fillId="0" borderId="0" xfId="0" applyFont="1" applyFill="1" applyAlignment="1">
      <alignment vertical="center"/>
    </xf>
    <xf numFmtId="0" fontId="19" fillId="0" borderId="1" xfId="0" applyFont="1" applyFill="1" applyBorder="1" applyAlignment="1">
      <alignment vertical="center"/>
    </xf>
    <xf numFmtId="0" fontId="20" fillId="0" borderId="1" xfId="0" applyFont="1" applyFill="1" applyBorder="1" applyAlignment="1">
      <alignment vertical="center" wrapText="1"/>
    </xf>
    <xf numFmtId="0" fontId="21" fillId="0" borderId="1" xfId="0" applyFont="1" applyFill="1" applyBorder="1" applyAlignment="1">
      <alignment vertical="center"/>
    </xf>
    <xf numFmtId="0" fontId="18" fillId="0" borderId="1" xfId="0" applyFont="1" applyFill="1" applyBorder="1" applyAlignment="1">
      <alignment horizontal="right" vertical="center" wrapText="1"/>
    </xf>
    <xf numFmtId="0" fontId="22" fillId="0" borderId="1" xfId="0" applyFont="1" applyFill="1" applyBorder="1" applyAlignment="1">
      <alignment horizontal="center" vertical="center"/>
    </xf>
    <xf numFmtId="0" fontId="21" fillId="0" borderId="24" xfId="0" applyFont="1" applyFill="1" applyBorder="1" applyAlignment="1">
      <alignment vertical="center"/>
    </xf>
    <xf numFmtId="0" fontId="19" fillId="0" borderId="24" xfId="0" applyFont="1" applyFill="1" applyBorder="1" applyAlignment="1">
      <alignment horizontal="left" vertical="center"/>
    </xf>
    <xf numFmtId="0" fontId="19" fillId="0" borderId="24" xfId="0" applyFont="1" applyFill="1" applyBorder="1" applyAlignment="1">
      <alignment horizontal="right" vertical="center"/>
    </xf>
    <xf numFmtId="0" fontId="21" fillId="0" borderId="18" xfId="0" applyFont="1" applyFill="1" applyBorder="1" applyAlignment="1">
      <alignment vertical="center"/>
    </xf>
    <xf numFmtId="0" fontId="23" fillId="0" borderId="11" xfId="0" applyFont="1" applyFill="1" applyBorder="1" applyAlignment="1">
      <alignment horizontal="center" vertical="center"/>
    </xf>
    <xf numFmtId="0" fontId="24" fillId="0" borderId="0" xfId="0" applyFont="1" applyFill="1" applyBorder="1" applyAlignment="1">
      <alignment vertical="center" wrapText="1"/>
    </xf>
    <xf numFmtId="4" fontId="23" fillId="0" borderId="11" xfId="0" applyNumberFormat="1" applyFont="1" applyFill="1" applyBorder="1" applyAlignment="1">
      <alignment horizontal="right" vertical="center"/>
    </xf>
    <xf numFmtId="0" fontId="19" fillId="0" borderId="11" xfId="0" applyFont="1" applyFill="1" applyBorder="1" applyAlignment="1">
      <alignment horizontal="center" vertical="center" wrapText="1"/>
    </xf>
    <xf numFmtId="0" fontId="19" fillId="0" borderId="11" xfId="0" applyFont="1" applyFill="1" applyBorder="1" applyAlignment="1">
      <alignment horizontal="left" vertical="center"/>
    </xf>
    <xf numFmtId="0" fontId="19" fillId="0" borderId="11" xfId="0" applyFont="1" applyFill="1" applyBorder="1" applyAlignment="1">
      <alignment horizontal="left" vertical="center" wrapText="1"/>
    </xf>
    <xf numFmtId="4" fontId="19" fillId="0" borderId="11" xfId="0" applyNumberFormat="1" applyFont="1" applyFill="1" applyBorder="1" applyAlignment="1">
      <alignment horizontal="right" vertical="center"/>
    </xf>
    <xf numFmtId="0" fontId="21" fillId="0" borderId="25" xfId="0" applyFont="1" applyFill="1" applyBorder="1" applyAlignment="1">
      <alignment vertical="center"/>
    </xf>
    <xf numFmtId="0" fontId="20" fillId="0" borderId="25" xfId="0" applyFont="1" applyFill="1" applyBorder="1" applyAlignment="1">
      <alignment vertical="center" wrapText="1"/>
    </xf>
    <xf numFmtId="0" fontId="20" fillId="0" borderId="19" xfId="0" applyFont="1" applyFill="1" applyBorder="1" applyAlignment="1">
      <alignment vertical="center" wrapText="1"/>
    </xf>
    <xf numFmtId="0" fontId="20" fillId="0" borderId="27" xfId="0" applyFont="1" applyFill="1" applyBorder="1" applyAlignment="1">
      <alignment vertical="center" wrapText="1"/>
    </xf>
    <xf numFmtId="0" fontId="19" fillId="0" borderId="1" xfId="0" applyFont="1" applyFill="1" applyBorder="1" applyAlignment="1">
      <alignment horizontal="right" vertical="center" wrapText="1"/>
    </xf>
    <xf numFmtId="0" fontId="20" fillId="0" borderId="24" xfId="0" applyFont="1" applyFill="1" applyBorder="1" applyAlignment="1">
      <alignment vertical="center" wrapText="1"/>
    </xf>
    <xf numFmtId="0" fontId="23" fillId="0" borderId="11" xfId="0" applyFont="1" applyFill="1" applyBorder="1" applyAlignment="1">
      <alignment horizontal="center" vertical="center" wrapText="1"/>
    </xf>
    <xf numFmtId="0" fontId="21" fillId="0" borderId="18" xfId="0" applyFont="1" applyFill="1" applyBorder="1" applyAlignment="1">
      <alignment vertical="center" wrapText="1"/>
    </xf>
    <xf numFmtId="0" fontId="25" fillId="0" borderId="18" xfId="0" applyFont="1" applyFill="1" applyBorder="1" applyAlignment="1">
      <alignment vertical="center"/>
    </xf>
    <xf numFmtId="4" fontId="18" fillId="0" borderId="11" xfId="0" applyNumberFormat="1" applyFont="1" applyBorder="1" applyAlignment="1">
      <alignment horizontal="right" vertical="center"/>
    </xf>
    <xf numFmtId="0" fontId="21" fillId="0" borderId="19" xfId="0" applyFont="1" applyFill="1" applyBorder="1" applyAlignment="1">
      <alignment vertical="center"/>
    </xf>
    <xf numFmtId="0" fontId="21" fillId="0" borderId="19" xfId="0" applyFont="1" applyFill="1" applyBorder="1" applyAlignment="1">
      <alignment vertical="center" wrapText="1"/>
    </xf>
    <xf numFmtId="0" fontId="25" fillId="0" borderId="19" xfId="0" applyFont="1" applyFill="1" applyBorder="1" applyAlignment="1">
      <alignment vertical="center" wrapText="1"/>
    </xf>
    <xf numFmtId="0" fontId="10" fillId="0" borderId="1" xfId="0" applyFont="1" applyFill="1" applyBorder="1">
      <alignment vertical="center"/>
    </xf>
    <xf numFmtId="0" fontId="24" fillId="0" borderId="1" xfId="0" applyFont="1" applyFill="1" applyBorder="1" applyAlignment="1">
      <alignment vertical="center" wrapText="1"/>
    </xf>
    <xf numFmtId="0" fontId="24" fillId="0" borderId="24" xfId="0" applyFont="1" applyFill="1" applyBorder="1" applyAlignment="1">
      <alignment vertical="center" wrapText="1"/>
    </xf>
    <xf numFmtId="0" fontId="10" fillId="0" borderId="24" xfId="0" applyFont="1" applyFill="1" applyBorder="1" applyAlignment="1">
      <alignment horizontal="right" vertical="center"/>
    </xf>
    <xf numFmtId="0" fontId="13" fillId="0" borderId="27" xfId="0" applyFont="1" applyFill="1" applyBorder="1">
      <alignment vertical="center"/>
    </xf>
    <xf numFmtId="0" fontId="0" fillId="0" borderId="11" xfId="0" applyFont="1" applyFill="1" applyBorder="1">
      <alignment vertical="center"/>
    </xf>
    <xf numFmtId="0" fontId="13" fillId="0" borderId="24" xfId="0" applyFont="1" applyFill="1" applyBorder="1" applyAlignment="1">
      <alignment vertical="center" wrapText="1"/>
    </xf>
    <xf numFmtId="0" fontId="13" fillId="0" borderId="11" xfId="0" applyFont="1" applyFill="1" applyBorder="1">
      <alignment vertical="center"/>
    </xf>
    <xf numFmtId="0" fontId="26" fillId="0" borderId="1" xfId="0" applyFont="1" applyFill="1" applyBorder="1" applyAlignment="1">
      <alignment horizontal="right" vertical="center" wrapText="1"/>
    </xf>
    <xf numFmtId="0" fontId="24" fillId="0" borderId="18" xfId="0" applyFont="1" applyFill="1" applyBorder="1" applyAlignment="1">
      <alignment vertical="center" wrapText="1"/>
    </xf>
    <xf numFmtId="0" fontId="24" fillId="0" borderId="26" xfId="0" applyFont="1" applyFill="1" applyBorder="1" applyAlignment="1">
      <alignment vertical="center" wrapText="1"/>
    </xf>
    <xf numFmtId="0" fontId="24" fillId="0" borderId="19" xfId="0" applyFont="1" applyFill="1" applyBorder="1" applyAlignment="1">
      <alignment vertical="center" wrapText="1"/>
    </xf>
    <xf numFmtId="0" fontId="18" fillId="0" borderId="1" xfId="0" applyFont="1" applyFill="1" applyBorder="1" applyAlignment="1">
      <alignment vertical="center"/>
    </xf>
    <xf numFmtId="0" fontId="20" fillId="0" borderId="1" xfId="0" applyFont="1" applyFill="1" applyBorder="1" applyAlignment="1">
      <alignment vertical="center"/>
    </xf>
    <xf numFmtId="0" fontId="18" fillId="0" borderId="1" xfId="0" applyFont="1" applyFill="1" applyBorder="1" applyAlignment="1">
      <alignment horizontal="right" vertical="center"/>
    </xf>
    <xf numFmtId="0" fontId="27" fillId="0" borderId="1" xfId="0" applyFont="1" applyFill="1" applyBorder="1" applyAlignment="1">
      <alignment horizontal="center" vertical="center"/>
    </xf>
    <xf numFmtId="0" fontId="20" fillId="0" borderId="24" xfId="0" applyFont="1" applyFill="1" applyBorder="1" applyAlignment="1">
      <alignment vertical="center"/>
    </xf>
    <xf numFmtId="0" fontId="18" fillId="0" borderId="24" xfId="0" applyFont="1" applyFill="1" applyBorder="1" applyAlignment="1">
      <alignment horizontal="center" vertical="center"/>
    </xf>
    <xf numFmtId="0" fontId="20" fillId="0" borderId="18"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wrapText="1"/>
    </xf>
    <xf numFmtId="0" fontId="20" fillId="0" borderId="26" xfId="0" applyFont="1" applyFill="1" applyBorder="1" applyAlignment="1">
      <alignment vertical="center" wrapText="1"/>
    </xf>
    <xf numFmtId="0" fontId="13" fillId="0" borderId="1" xfId="0" applyFont="1" applyFill="1" applyBorder="1" applyAlignment="1">
      <alignment vertical="center" wrapText="1"/>
    </xf>
    <xf numFmtId="0" fontId="10" fillId="0" borderId="12" xfId="0" applyFont="1" applyFill="1" applyBorder="1" applyAlignment="1">
      <alignment horizontal="center" vertical="center"/>
    </xf>
    <xf numFmtId="0" fontId="23" fillId="0" borderId="28" xfId="0" applyFont="1" applyFill="1" applyBorder="1" applyAlignment="1">
      <alignment horizontal="center" vertical="center"/>
    </xf>
    <xf numFmtId="0" fontId="28" fillId="0" borderId="11" xfId="0" applyFont="1" applyBorder="1" applyAlignment="1">
      <alignment horizontal="left" vertical="center"/>
    </xf>
    <xf numFmtId="0" fontId="28" fillId="0" borderId="11" xfId="0" applyFont="1" applyBorder="1" applyAlignment="1">
      <alignment horizontal="left" vertical="center" wrapText="1"/>
    </xf>
    <xf numFmtId="4" fontId="28" fillId="0" borderId="11" xfId="0" applyNumberFormat="1" applyFont="1" applyBorder="1" applyAlignment="1">
      <alignment horizontal="right" vertical="center"/>
    </xf>
    <xf numFmtId="0" fontId="29" fillId="0" borderId="19" xfId="0" applyFont="1" applyFill="1" applyBorder="1" applyAlignment="1">
      <alignment vertical="center" wrapText="1"/>
    </xf>
    <xf numFmtId="0" fontId="29" fillId="0" borderId="18" xfId="0" applyFont="1" applyFill="1" applyBorder="1" applyAlignment="1">
      <alignment vertical="center" wrapText="1"/>
    </xf>
    <xf numFmtId="0" fontId="29" fillId="0" borderId="11" xfId="0" applyFont="1" applyFill="1" applyBorder="1" applyAlignment="1">
      <alignment vertical="center" wrapText="1"/>
    </xf>
    <xf numFmtId="0" fontId="30" fillId="0" borderId="18" xfId="0" applyFont="1" applyFill="1" applyBorder="1" applyAlignment="1">
      <alignment vertical="center" wrapText="1"/>
    </xf>
    <xf numFmtId="0" fontId="30" fillId="0" borderId="19" xfId="0" applyFont="1" applyFill="1" applyBorder="1" applyAlignment="1">
      <alignment vertical="center" wrapText="1"/>
    </xf>
    <xf numFmtId="0" fontId="29" fillId="0" borderId="25" xfId="0" applyFont="1" applyFill="1" applyBorder="1" applyAlignment="1">
      <alignment vertical="center" wrapText="1"/>
    </xf>
    <xf numFmtId="0" fontId="20" fillId="0" borderId="29" xfId="0" applyFont="1" applyFill="1" applyBorder="1" applyAlignment="1">
      <alignment vertical="center" wrapText="1"/>
    </xf>
    <xf numFmtId="0" fontId="4" fillId="0" borderId="0" xfId="0" applyFont="1" applyFill="1" applyAlignment="1">
      <alignment vertical="center"/>
    </xf>
    <xf numFmtId="0" fontId="31"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externalLink" Target="externalLinks/externalLink12.xml"/><Relationship Id="rId34" Type="http://schemas.openxmlformats.org/officeDocument/2006/relationships/externalLink" Target="externalLinks/externalLink11.xml"/><Relationship Id="rId33" Type="http://schemas.openxmlformats.org/officeDocument/2006/relationships/externalLink" Target="externalLinks/externalLink10.xml"/><Relationship Id="rId32" Type="http://schemas.openxmlformats.org/officeDocument/2006/relationships/externalLink" Target="externalLinks/externalLink9.xml"/><Relationship Id="rId31" Type="http://schemas.openxmlformats.org/officeDocument/2006/relationships/externalLink" Target="externalLinks/externalLink8.xml"/><Relationship Id="rId30" Type="http://schemas.openxmlformats.org/officeDocument/2006/relationships/externalLink" Target="externalLinks/externalLink7.xml"/><Relationship Id="rId3" Type="http://schemas.openxmlformats.org/officeDocument/2006/relationships/worksheet" Target="worksheets/sheet3.xml"/><Relationship Id="rId29" Type="http://schemas.openxmlformats.org/officeDocument/2006/relationships/externalLink" Target="externalLinks/externalLink6.xml"/><Relationship Id="rId28" Type="http://schemas.openxmlformats.org/officeDocument/2006/relationships/externalLink" Target="externalLinks/externalLink5.xml"/><Relationship Id="rId27" Type="http://schemas.openxmlformats.org/officeDocument/2006/relationships/externalLink" Target="externalLinks/externalLink4.xml"/><Relationship Id="rId26" Type="http://schemas.openxmlformats.org/officeDocument/2006/relationships/externalLink" Target="externalLinks/externalLink3.xml"/><Relationship Id="rId25" Type="http://schemas.openxmlformats.org/officeDocument/2006/relationships/externalLink" Target="externalLinks/externalLink2.xml"/><Relationship Id="rId24" Type="http://schemas.openxmlformats.org/officeDocument/2006/relationships/externalLink" Target="externalLinks/externalLink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37096;&#38376;&#39044;&#31639;&#20844;&#24320;&#27169;&#26495;\\\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37096;&#38376;&#39044;&#31639;&#20844;&#24320;&#27169;&#26495;\\\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37096;&#38376;&#39044;&#31639;&#20844;&#24320;&#27169;&#26495;\\\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37096;&#38376;&#39044;&#31639;&#20844;&#24320;&#27169;&#26495;\\\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tabSelected="1" workbookViewId="0">
      <selection activeCell="A6" sqref="A6"/>
    </sheetView>
  </sheetViews>
  <sheetFormatPr defaultColWidth="9" defaultRowHeight="14.25" outlineLevelRow="2"/>
  <cols>
    <col min="1" max="1" width="123.133333333333" style="183" customWidth="1"/>
    <col min="2" max="16384" width="9" style="183"/>
  </cols>
  <sheetData>
    <row r="1" ht="137" customHeight="1" spans="1:1">
      <c r="A1" s="184" t="s">
        <v>0</v>
      </c>
    </row>
    <row r="2" ht="96" customHeight="1" spans="1:1">
      <c r="A2" s="184" t="s">
        <v>1</v>
      </c>
    </row>
    <row r="3" ht="60" customHeight="1" spans="1:1">
      <c r="A3" s="185">
        <v>46112</v>
      </c>
    </row>
  </sheetData>
  <printOptions horizontalCentered="1"/>
  <pageMargins left="0.590277777777778" right="0.590277777777778" top="3.54305555555556" bottom="0.786805555555556"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1.8833333333333" customWidth="1"/>
    <col min="3" max="3" width="32.75" customWidth="1"/>
    <col min="4" max="9" width="14.75" customWidth="1"/>
    <col min="10" max="10" width="1.53333333333333" customWidth="1"/>
    <col min="11" max="11" width="9.76666666666667" customWidth="1"/>
  </cols>
  <sheetData>
    <row r="1" ht="25" customHeight="1" spans="1:10">
      <c r="A1" s="69"/>
      <c r="B1" s="2"/>
      <c r="C1" s="70"/>
      <c r="D1" s="71"/>
      <c r="E1" s="71"/>
      <c r="F1" s="71"/>
      <c r="G1" s="71"/>
      <c r="H1" s="71"/>
      <c r="I1" s="86" t="s">
        <v>244</v>
      </c>
      <c r="J1" s="74"/>
    </row>
    <row r="2" ht="22.8" customHeight="1" spans="1:10">
      <c r="A2" s="69"/>
      <c r="B2" s="3" t="s">
        <v>245</v>
      </c>
      <c r="C2" s="3"/>
      <c r="D2" s="3"/>
      <c r="E2" s="3"/>
      <c r="F2" s="3"/>
      <c r="G2" s="3"/>
      <c r="H2" s="3"/>
      <c r="I2" s="3"/>
      <c r="J2" s="74" t="s">
        <v>3</v>
      </c>
    </row>
    <row r="3" ht="19.55" customHeight="1" spans="1:10">
      <c r="A3" s="72"/>
      <c r="B3" s="73" t="s">
        <v>5</v>
      </c>
      <c r="C3" s="73"/>
      <c r="D3" s="87"/>
      <c r="E3" s="87"/>
      <c r="F3" s="87"/>
      <c r="G3" s="87"/>
      <c r="H3" s="87"/>
      <c r="I3" s="87" t="s">
        <v>6</v>
      </c>
      <c r="J3" s="88"/>
    </row>
    <row r="4" ht="24.4" customHeight="1" spans="1:10">
      <c r="A4" s="74"/>
      <c r="B4" s="75" t="s">
        <v>246</v>
      </c>
      <c r="C4" s="75" t="s">
        <v>71</v>
      </c>
      <c r="D4" s="75" t="s">
        <v>247</v>
      </c>
      <c r="E4" s="75"/>
      <c r="F4" s="75"/>
      <c r="G4" s="75"/>
      <c r="H4" s="75"/>
      <c r="I4" s="75"/>
      <c r="J4" s="89"/>
    </row>
    <row r="5" ht="24.4" customHeight="1" spans="1:10">
      <c r="A5" s="76"/>
      <c r="B5" s="75"/>
      <c r="C5" s="75"/>
      <c r="D5" s="75" t="s">
        <v>59</v>
      </c>
      <c r="E5" s="94" t="s">
        <v>248</v>
      </c>
      <c r="F5" s="75" t="s">
        <v>249</v>
      </c>
      <c r="G5" s="75"/>
      <c r="H5" s="75"/>
      <c r="I5" s="75" t="s">
        <v>197</v>
      </c>
      <c r="J5" s="89"/>
    </row>
    <row r="6" ht="24.4" customHeight="1" spans="1:10">
      <c r="A6" s="76"/>
      <c r="B6" s="75"/>
      <c r="C6" s="75"/>
      <c r="D6" s="75"/>
      <c r="E6" s="94"/>
      <c r="F6" s="75" t="s">
        <v>174</v>
      </c>
      <c r="G6" s="75" t="s">
        <v>250</v>
      </c>
      <c r="H6" s="75" t="s">
        <v>251</v>
      </c>
      <c r="I6" s="75"/>
      <c r="J6" s="90"/>
    </row>
    <row r="7" ht="22.8" customHeight="1" spans="1:10">
      <c r="A7" s="77"/>
      <c r="B7" s="75"/>
      <c r="C7" s="75" t="s">
        <v>72</v>
      </c>
      <c r="D7" s="78">
        <v>11800</v>
      </c>
      <c r="E7" s="78"/>
      <c r="F7" s="78"/>
      <c r="G7" s="78"/>
      <c r="H7" s="78"/>
      <c r="I7" s="78">
        <v>11800</v>
      </c>
      <c r="J7" s="91"/>
    </row>
    <row r="8" s="68" customFormat="1" ht="22.8" customHeight="1" spans="1:10">
      <c r="A8" s="95"/>
      <c r="B8" s="80">
        <v>116001</v>
      </c>
      <c r="C8" s="96" t="s">
        <v>0</v>
      </c>
      <c r="D8" s="81">
        <v>9400</v>
      </c>
      <c r="E8" s="81"/>
      <c r="F8" s="81"/>
      <c r="G8" s="81"/>
      <c r="H8" s="81"/>
      <c r="I8" s="81">
        <v>9400</v>
      </c>
      <c r="J8" s="97"/>
    </row>
    <row r="9" ht="22.8" customHeight="1" spans="1:10">
      <c r="A9" s="77"/>
      <c r="B9" s="80">
        <v>116002</v>
      </c>
      <c r="C9" s="80" t="s">
        <v>75</v>
      </c>
      <c r="D9" s="81">
        <v>2400</v>
      </c>
      <c r="E9" s="81"/>
      <c r="F9" s="81"/>
      <c r="G9" s="81"/>
      <c r="H9" s="81"/>
      <c r="I9" s="81">
        <v>2400</v>
      </c>
      <c r="J9" s="91"/>
    </row>
    <row r="10" ht="22.8" customHeight="1" spans="1:10">
      <c r="A10" s="77"/>
      <c r="B10" s="75"/>
      <c r="C10" s="75"/>
      <c r="D10" s="78"/>
      <c r="E10" s="78"/>
      <c r="F10" s="78"/>
      <c r="G10" s="78"/>
      <c r="H10" s="78"/>
      <c r="I10" s="78"/>
      <c r="J10" s="91"/>
    </row>
    <row r="11" ht="22.8" customHeight="1" spans="1:10">
      <c r="A11" s="77"/>
      <c r="B11" s="75"/>
      <c r="C11" s="75"/>
      <c r="D11" s="78"/>
      <c r="E11" s="78"/>
      <c r="F11" s="78"/>
      <c r="G11" s="78"/>
      <c r="H11" s="78"/>
      <c r="I11" s="78"/>
      <c r="J11" s="91"/>
    </row>
    <row r="12" ht="22.8" customHeight="1" spans="1:10">
      <c r="A12" s="77"/>
      <c r="B12" s="75"/>
      <c r="C12" s="75"/>
      <c r="D12" s="78"/>
      <c r="E12" s="78"/>
      <c r="F12" s="78"/>
      <c r="G12" s="78"/>
      <c r="H12" s="78"/>
      <c r="I12" s="78"/>
      <c r="J12" s="91"/>
    </row>
    <row r="13" ht="22.8" customHeight="1" spans="1:10">
      <c r="A13" s="77"/>
      <c r="B13" s="75"/>
      <c r="C13" s="75"/>
      <c r="D13" s="78"/>
      <c r="E13" s="78"/>
      <c r="F13" s="78"/>
      <c r="G13" s="78"/>
      <c r="H13" s="78"/>
      <c r="I13" s="78"/>
      <c r="J13" s="91"/>
    </row>
    <row r="14" ht="22.8" customHeight="1" spans="1:10">
      <c r="A14" s="77"/>
      <c r="B14" s="75"/>
      <c r="C14" s="75"/>
      <c r="D14" s="78"/>
      <c r="E14" s="78"/>
      <c r="F14" s="78"/>
      <c r="G14" s="78"/>
      <c r="H14" s="78"/>
      <c r="I14" s="78"/>
      <c r="J14" s="91"/>
    </row>
    <row r="15" ht="22.8" customHeight="1" spans="1:10">
      <c r="A15" s="77"/>
      <c r="B15" s="75"/>
      <c r="C15" s="75"/>
      <c r="D15" s="78"/>
      <c r="E15" s="78"/>
      <c r="F15" s="78"/>
      <c r="G15" s="78"/>
      <c r="H15" s="78"/>
      <c r="I15" s="78"/>
      <c r="J15" s="91"/>
    </row>
    <row r="16" ht="22.8" customHeight="1" spans="1:10">
      <c r="A16" s="77"/>
      <c r="B16" s="75"/>
      <c r="C16" s="75"/>
      <c r="D16" s="78"/>
      <c r="E16" s="78"/>
      <c r="F16" s="78"/>
      <c r="G16" s="78"/>
      <c r="H16" s="78"/>
      <c r="I16" s="78"/>
      <c r="J16" s="91"/>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69"/>
      <c r="B1" s="2"/>
      <c r="C1" s="2"/>
      <c r="D1" s="2"/>
      <c r="E1" s="70"/>
      <c r="F1" s="70"/>
      <c r="G1" s="71"/>
      <c r="H1" s="71"/>
      <c r="I1" s="86" t="s">
        <v>252</v>
      </c>
      <c r="J1" s="74"/>
    </row>
    <row r="2" ht="22.8" customHeight="1" spans="1:10">
      <c r="A2" s="69"/>
      <c r="B2" s="3" t="s">
        <v>253</v>
      </c>
      <c r="C2" s="3"/>
      <c r="D2" s="3"/>
      <c r="E2" s="3"/>
      <c r="F2" s="3"/>
      <c r="G2" s="3"/>
      <c r="H2" s="3"/>
      <c r="I2" s="3"/>
      <c r="J2" s="74"/>
    </row>
    <row r="3" ht="19.55" customHeight="1" spans="1:10">
      <c r="A3" s="72"/>
      <c r="B3" s="73" t="s">
        <v>5</v>
      </c>
      <c r="C3" s="73"/>
      <c r="D3" s="73"/>
      <c r="E3" s="73"/>
      <c r="F3" s="73"/>
      <c r="G3" s="72"/>
      <c r="H3" s="72"/>
      <c r="I3" s="87" t="s">
        <v>6</v>
      </c>
      <c r="J3" s="88"/>
    </row>
    <row r="4" ht="24.4" customHeight="1" spans="1:10">
      <c r="A4" s="74"/>
      <c r="B4" s="75" t="s">
        <v>9</v>
      </c>
      <c r="C4" s="75"/>
      <c r="D4" s="75"/>
      <c r="E4" s="75"/>
      <c r="F4" s="75"/>
      <c r="G4" s="75" t="s">
        <v>254</v>
      </c>
      <c r="H4" s="75"/>
      <c r="I4" s="75"/>
      <c r="J4" s="89"/>
    </row>
    <row r="5" ht="24.4" customHeight="1" spans="1:10">
      <c r="A5" s="76"/>
      <c r="B5" s="75" t="s">
        <v>84</v>
      </c>
      <c r="C5" s="75"/>
      <c r="D5" s="75"/>
      <c r="E5" s="75" t="s">
        <v>70</v>
      </c>
      <c r="F5" s="75" t="s">
        <v>71</v>
      </c>
      <c r="G5" s="75" t="s">
        <v>59</v>
      </c>
      <c r="H5" s="75" t="s">
        <v>80</v>
      </c>
      <c r="I5" s="75" t="s">
        <v>81</v>
      </c>
      <c r="J5" s="89"/>
    </row>
    <row r="6" ht="24.4" customHeight="1" spans="1:10">
      <c r="A6" s="76"/>
      <c r="B6" s="75" t="s">
        <v>85</v>
      </c>
      <c r="C6" s="75" t="s">
        <v>86</v>
      </c>
      <c r="D6" s="75" t="s">
        <v>87</v>
      </c>
      <c r="E6" s="75"/>
      <c r="F6" s="75"/>
      <c r="G6" s="75"/>
      <c r="H6" s="75"/>
      <c r="I6" s="75"/>
      <c r="J6" s="90"/>
    </row>
    <row r="7" ht="22.8" customHeight="1" spans="1:10">
      <c r="A7" s="77"/>
      <c r="B7" s="75"/>
      <c r="C7" s="75"/>
      <c r="D7" s="75"/>
      <c r="E7" s="75"/>
      <c r="F7" s="75" t="s">
        <v>72</v>
      </c>
      <c r="G7" s="78"/>
      <c r="H7" s="78"/>
      <c r="I7" s="78"/>
      <c r="J7" s="91"/>
    </row>
    <row r="8" ht="22.8" customHeight="1" spans="1:10">
      <c r="A8" s="77"/>
      <c r="B8" s="75"/>
      <c r="C8" s="75"/>
      <c r="D8" s="75"/>
      <c r="E8" s="80"/>
      <c r="F8" s="80"/>
      <c r="G8" s="78"/>
      <c r="H8" s="78"/>
      <c r="I8" s="78"/>
      <c r="J8" s="91"/>
    </row>
    <row r="9" ht="22.8" customHeight="1" spans="1:10">
      <c r="A9" s="77"/>
      <c r="B9" s="75"/>
      <c r="C9" s="75"/>
      <c r="D9" s="75"/>
      <c r="E9" s="80"/>
      <c r="F9" s="80" t="s">
        <v>255</v>
      </c>
      <c r="G9" s="78"/>
      <c r="H9" s="78"/>
      <c r="I9" s="78"/>
      <c r="J9" s="91"/>
    </row>
    <row r="10" ht="22.8" customHeight="1" spans="1:10">
      <c r="A10" s="77"/>
      <c r="B10" s="75"/>
      <c r="C10" s="75"/>
      <c r="D10" s="75"/>
      <c r="E10" s="75"/>
      <c r="F10" s="75"/>
      <c r="G10" s="78"/>
      <c r="H10" s="78"/>
      <c r="I10" s="78"/>
      <c r="J10" s="91"/>
    </row>
    <row r="11" ht="22.8" customHeight="1" spans="1:10">
      <c r="A11" s="77"/>
      <c r="B11" s="75"/>
      <c r="C11" s="75"/>
      <c r="D11" s="75"/>
      <c r="E11" s="75"/>
      <c r="F11" s="75"/>
      <c r="G11" s="78"/>
      <c r="H11" s="78"/>
      <c r="I11" s="78"/>
      <c r="J11" s="91"/>
    </row>
    <row r="12" ht="22.8" customHeight="1" spans="1:10">
      <c r="A12" s="77"/>
      <c r="B12" s="75"/>
      <c r="C12" s="75"/>
      <c r="D12" s="75"/>
      <c r="E12" s="75"/>
      <c r="F12" s="75"/>
      <c r="G12" s="78"/>
      <c r="H12" s="78"/>
      <c r="I12" s="78"/>
      <c r="J12" s="91"/>
    </row>
    <row r="13" ht="22.8" customHeight="1" spans="1:10">
      <c r="A13" s="77"/>
      <c r="B13" s="75"/>
      <c r="C13" s="75"/>
      <c r="D13" s="75"/>
      <c r="E13" s="75"/>
      <c r="F13" s="75"/>
      <c r="G13" s="78"/>
      <c r="H13" s="78"/>
      <c r="I13" s="78"/>
      <c r="J13" s="91"/>
    </row>
    <row r="14" ht="22.8" customHeight="1" spans="1:10">
      <c r="A14" s="77"/>
      <c r="B14" s="75"/>
      <c r="C14" s="75"/>
      <c r="D14" s="75"/>
      <c r="E14" s="75"/>
      <c r="F14" s="75"/>
      <c r="G14" s="78"/>
      <c r="H14" s="78"/>
      <c r="I14" s="78"/>
      <c r="J14" s="91"/>
    </row>
    <row r="15" ht="22.8" customHeight="1" spans="1:10">
      <c r="A15" s="77"/>
      <c r="B15" s="75"/>
      <c r="C15" s="75"/>
      <c r="D15" s="75"/>
      <c r="E15" s="75"/>
      <c r="F15" s="75"/>
      <c r="G15" s="78"/>
      <c r="H15" s="78"/>
      <c r="I15" s="78"/>
      <c r="J15" s="91"/>
    </row>
    <row r="16" ht="22.8" customHeight="1" spans="1:10">
      <c r="A16" s="76"/>
      <c r="B16" s="82"/>
      <c r="C16" s="82"/>
      <c r="D16" s="82"/>
      <c r="E16" s="82"/>
      <c r="F16" s="82" t="s">
        <v>23</v>
      </c>
      <c r="G16" s="83"/>
      <c r="H16" s="83"/>
      <c r="I16" s="83"/>
      <c r="J16" s="89"/>
    </row>
    <row r="17" ht="22.8" customHeight="1" spans="1:10">
      <c r="A17" s="76"/>
      <c r="B17" s="82"/>
      <c r="C17" s="82"/>
      <c r="D17" s="82"/>
      <c r="E17" s="82"/>
      <c r="F17" s="82" t="s">
        <v>23</v>
      </c>
      <c r="G17" s="83"/>
      <c r="H17" s="83"/>
      <c r="I17" s="83"/>
      <c r="J17" s="89"/>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69"/>
      <c r="B1" s="2"/>
      <c r="C1" s="70"/>
      <c r="D1" s="71"/>
      <c r="E1" s="71"/>
      <c r="F1" s="71"/>
      <c r="G1" s="71"/>
      <c r="H1" s="71"/>
      <c r="I1" s="86" t="s">
        <v>256</v>
      </c>
      <c r="J1" s="74"/>
    </row>
    <row r="2" ht="22.8" customHeight="1" spans="1:10">
      <c r="A2" s="69"/>
      <c r="B2" s="3" t="s">
        <v>257</v>
      </c>
      <c r="C2" s="3"/>
      <c r="D2" s="3"/>
      <c r="E2" s="3"/>
      <c r="F2" s="3"/>
      <c r="G2" s="3"/>
      <c r="H2" s="3"/>
      <c r="I2" s="3"/>
      <c r="J2" s="74" t="s">
        <v>3</v>
      </c>
    </row>
    <row r="3" ht="19.55" customHeight="1" spans="1:10">
      <c r="A3" s="72"/>
      <c r="B3" s="73" t="s">
        <v>5</v>
      </c>
      <c r="C3" s="73"/>
      <c r="D3" s="87"/>
      <c r="E3" s="87"/>
      <c r="F3" s="87"/>
      <c r="G3" s="87"/>
      <c r="H3" s="87"/>
      <c r="I3" s="87" t="s">
        <v>6</v>
      </c>
      <c r="J3" s="88"/>
    </row>
    <row r="4" ht="24.4" customHeight="1" spans="1:10">
      <c r="A4" s="74"/>
      <c r="B4" s="75" t="s">
        <v>246</v>
      </c>
      <c r="C4" s="75" t="s">
        <v>71</v>
      </c>
      <c r="D4" s="75" t="s">
        <v>247</v>
      </c>
      <c r="E4" s="75"/>
      <c r="F4" s="75"/>
      <c r="G4" s="75"/>
      <c r="H4" s="75"/>
      <c r="I4" s="75"/>
      <c r="J4" s="89"/>
    </row>
    <row r="5" ht="24.4" customHeight="1" spans="1:10">
      <c r="A5" s="76"/>
      <c r="B5" s="75"/>
      <c r="C5" s="75"/>
      <c r="D5" s="75" t="s">
        <v>59</v>
      </c>
      <c r="E5" s="94" t="s">
        <v>248</v>
      </c>
      <c r="F5" s="75" t="s">
        <v>249</v>
      </c>
      <c r="G5" s="75"/>
      <c r="H5" s="75"/>
      <c r="I5" s="75" t="s">
        <v>197</v>
      </c>
      <c r="J5" s="89"/>
    </row>
    <row r="6" ht="24.4" customHeight="1" spans="1:10">
      <c r="A6" s="76"/>
      <c r="B6" s="75"/>
      <c r="C6" s="75"/>
      <c r="D6" s="75"/>
      <c r="E6" s="94"/>
      <c r="F6" s="75" t="s">
        <v>174</v>
      </c>
      <c r="G6" s="75" t="s">
        <v>250</v>
      </c>
      <c r="H6" s="75" t="s">
        <v>251</v>
      </c>
      <c r="I6" s="75"/>
      <c r="J6" s="90"/>
    </row>
    <row r="7" ht="22.8" customHeight="1" spans="1:10">
      <c r="A7" s="77"/>
      <c r="B7" s="75"/>
      <c r="C7" s="75" t="s">
        <v>72</v>
      </c>
      <c r="D7" s="78"/>
      <c r="E7" s="78"/>
      <c r="F7" s="78"/>
      <c r="G7" s="78"/>
      <c r="H7" s="78"/>
      <c r="I7" s="78"/>
      <c r="J7" s="91"/>
    </row>
    <row r="8" ht="22.8" customHeight="1" spans="1:10">
      <c r="A8" s="77"/>
      <c r="B8" s="80"/>
      <c r="C8" s="80"/>
      <c r="D8" s="78"/>
      <c r="E8" s="78"/>
      <c r="F8" s="78"/>
      <c r="G8" s="78"/>
      <c r="H8" s="78"/>
      <c r="I8" s="78"/>
      <c r="J8" s="91"/>
    </row>
    <row r="9" ht="22.8" customHeight="1" spans="1:10">
      <c r="A9" s="77"/>
      <c r="B9" s="75"/>
      <c r="C9" s="75"/>
      <c r="D9" s="78"/>
      <c r="E9" s="78"/>
      <c r="F9" s="78"/>
      <c r="G9" s="78"/>
      <c r="H9" s="78"/>
      <c r="I9" s="78"/>
      <c r="J9" s="91"/>
    </row>
    <row r="10" ht="22.8" customHeight="1" spans="1:10">
      <c r="A10" s="77"/>
      <c r="B10" s="75"/>
      <c r="C10" s="75" t="s">
        <v>255</v>
      </c>
      <c r="D10" s="78"/>
      <c r="E10" s="78"/>
      <c r="F10" s="78"/>
      <c r="G10" s="78"/>
      <c r="H10" s="78"/>
      <c r="I10" s="78"/>
      <c r="J10" s="91"/>
    </row>
    <row r="11" ht="22.8" customHeight="1" spans="1:10">
      <c r="A11" s="77"/>
      <c r="B11" s="75"/>
      <c r="C11" s="75"/>
      <c r="D11" s="78"/>
      <c r="E11" s="78"/>
      <c r="F11" s="78"/>
      <c r="G11" s="78"/>
      <c r="H11" s="78"/>
      <c r="I11" s="78"/>
      <c r="J11" s="91"/>
    </row>
    <row r="12" ht="22.8" customHeight="1" spans="1:10">
      <c r="A12" s="77"/>
      <c r="B12" s="80"/>
      <c r="C12" s="80"/>
      <c r="D12" s="78"/>
      <c r="E12" s="78"/>
      <c r="F12" s="78"/>
      <c r="G12" s="78"/>
      <c r="H12" s="78"/>
      <c r="I12" s="78"/>
      <c r="J12" s="91"/>
    </row>
    <row r="13" ht="22.8" customHeight="1" spans="1:10">
      <c r="A13" s="77"/>
      <c r="B13" s="75"/>
      <c r="C13" s="75"/>
      <c r="D13" s="78"/>
      <c r="E13" s="78"/>
      <c r="F13" s="78"/>
      <c r="G13" s="78"/>
      <c r="H13" s="78"/>
      <c r="I13" s="78"/>
      <c r="J13" s="91"/>
    </row>
    <row r="14" ht="22.8" customHeight="1" spans="1:10">
      <c r="A14" s="77"/>
      <c r="B14" s="75"/>
      <c r="C14" s="75"/>
      <c r="D14" s="78"/>
      <c r="E14" s="78"/>
      <c r="F14" s="78"/>
      <c r="G14" s="78"/>
      <c r="H14" s="78"/>
      <c r="I14" s="78"/>
      <c r="J14" s="91"/>
    </row>
    <row r="15" ht="22.8" customHeight="1" spans="1:10">
      <c r="A15" s="77"/>
      <c r="B15" s="75"/>
      <c r="C15" s="75"/>
      <c r="D15" s="78"/>
      <c r="E15" s="78"/>
      <c r="F15" s="78"/>
      <c r="G15" s="78"/>
      <c r="H15" s="78"/>
      <c r="I15" s="78"/>
      <c r="J15" s="91"/>
    </row>
    <row r="16" ht="22.8" customHeight="1" spans="1:10">
      <c r="A16" s="77"/>
      <c r="B16" s="75"/>
      <c r="C16" s="75"/>
      <c r="D16" s="78"/>
      <c r="E16" s="78"/>
      <c r="F16" s="78"/>
      <c r="G16" s="78"/>
      <c r="H16" s="78"/>
      <c r="I16" s="78"/>
      <c r="J16" s="91"/>
    </row>
    <row r="17" ht="22.8" customHeight="1" spans="1:10">
      <c r="A17" s="77"/>
      <c r="B17" s="75"/>
      <c r="C17" s="75"/>
      <c r="D17" s="78"/>
      <c r="E17" s="78"/>
      <c r="F17" s="78"/>
      <c r="G17" s="78"/>
      <c r="H17" s="78"/>
      <c r="I17" s="78"/>
      <c r="J17" s="91"/>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69"/>
      <c r="B1" s="2"/>
      <c r="C1" s="2"/>
      <c r="D1" s="2"/>
      <c r="E1" s="70"/>
      <c r="F1" s="70"/>
      <c r="G1" s="71"/>
      <c r="H1" s="71"/>
      <c r="I1" s="86" t="s">
        <v>258</v>
      </c>
      <c r="J1" s="74"/>
    </row>
    <row r="2" ht="22.8" customHeight="1" spans="1:10">
      <c r="A2" s="69"/>
      <c r="B2" s="3" t="s">
        <v>259</v>
      </c>
      <c r="C2" s="3"/>
      <c r="D2" s="3"/>
      <c r="E2" s="3"/>
      <c r="F2" s="3"/>
      <c r="G2" s="3"/>
      <c r="H2" s="3"/>
      <c r="I2" s="3"/>
      <c r="J2" s="74" t="s">
        <v>3</v>
      </c>
    </row>
    <row r="3" ht="19.55" customHeight="1" spans="1:10">
      <c r="A3" s="72"/>
      <c r="B3" s="73" t="s">
        <v>5</v>
      </c>
      <c r="C3" s="73"/>
      <c r="D3" s="73"/>
      <c r="E3" s="73"/>
      <c r="F3" s="73"/>
      <c r="G3" s="72"/>
      <c r="H3" s="72"/>
      <c r="I3" s="87" t="s">
        <v>6</v>
      </c>
      <c r="J3" s="88"/>
    </row>
    <row r="4" ht="24.4" customHeight="1" spans="1:10">
      <c r="A4" s="74"/>
      <c r="B4" s="75" t="s">
        <v>9</v>
      </c>
      <c r="C4" s="75"/>
      <c r="D4" s="75"/>
      <c r="E4" s="75"/>
      <c r="F4" s="75"/>
      <c r="G4" s="75" t="s">
        <v>260</v>
      </c>
      <c r="H4" s="75"/>
      <c r="I4" s="75"/>
      <c r="J4" s="89"/>
    </row>
    <row r="5" ht="24.4" customHeight="1" spans="1:10">
      <c r="A5" s="76"/>
      <c r="B5" s="75" t="s">
        <v>84</v>
      </c>
      <c r="C5" s="75"/>
      <c r="D5" s="75"/>
      <c r="E5" s="75" t="s">
        <v>70</v>
      </c>
      <c r="F5" s="75" t="s">
        <v>71</v>
      </c>
      <c r="G5" s="75" t="s">
        <v>59</v>
      </c>
      <c r="H5" s="75" t="s">
        <v>80</v>
      </c>
      <c r="I5" s="75" t="s">
        <v>81</v>
      </c>
      <c r="J5" s="89"/>
    </row>
    <row r="6" ht="24.4" customHeight="1" spans="1:10">
      <c r="A6" s="76"/>
      <c r="B6" s="75" t="s">
        <v>85</v>
      </c>
      <c r="C6" s="75" t="s">
        <v>86</v>
      </c>
      <c r="D6" s="75" t="s">
        <v>87</v>
      </c>
      <c r="E6" s="75"/>
      <c r="F6" s="75"/>
      <c r="G6" s="75"/>
      <c r="H6" s="75"/>
      <c r="I6" s="75"/>
      <c r="J6" s="90"/>
    </row>
    <row r="7" ht="22.8" customHeight="1" spans="1:10">
      <c r="A7" s="77"/>
      <c r="B7" s="75"/>
      <c r="C7" s="75"/>
      <c r="D7" s="75"/>
      <c r="E7" s="75"/>
      <c r="F7" s="75" t="s">
        <v>72</v>
      </c>
      <c r="G7" s="78"/>
      <c r="H7" s="78"/>
      <c r="I7" s="78"/>
      <c r="J7" s="91"/>
    </row>
    <row r="8" s="68" customFormat="1" ht="22.8" customHeight="1" spans="1:10">
      <c r="A8" s="79"/>
      <c r="B8" s="80"/>
      <c r="C8" s="80"/>
      <c r="D8" s="80"/>
      <c r="E8" s="80"/>
      <c r="F8" s="80"/>
      <c r="G8" s="81"/>
      <c r="H8" s="81"/>
      <c r="I8" s="81"/>
      <c r="J8" s="92"/>
    </row>
    <row r="9" ht="22.8" customHeight="1" spans="1:10">
      <c r="A9" s="76"/>
      <c r="B9" s="82"/>
      <c r="C9" s="82"/>
      <c r="D9" s="82"/>
      <c r="E9" s="82"/>
      <c r="F9" s="82"/>
      <c r="G9" s="83"/>
      <c r="H9" s="83"/>
      <c r="I9" s="83"/>
      <c r="J9" s="89"/>
    </row>
    <row r="10" ht="22.8" customHeight="1" spans="1:10">
      <c r="A10" s="76"/>
      <c r="B10" s="82"/>
      <c r="C10" s="82"/>
      <c r="D10" s="82"/>
      <c r="E10" s="82"/>
      <c r="F10" s="82" t="s">
        <v>255</v>
      </c>
      <c r="G10" s="83"/>
      <c r="H10" s="83"/>
      <c r="I10" s="83"/>
      <c r="J10" s="89"/>
    </row>
    <row r="11" ht="22.8" customHeight="1" spans="1:10">
      <c r="A11" s="76"/>
      <c r="B11" s="82"/>
      <c r="C11" s="82"/>
      <c r="D11" s="82"/>
      <c r="E11" s="82"/>
      <c r="F11" s="82"/>
      <c r="G11" s="83"/>
      <c r="H11" s="83"/>
      <c r="I11" s="83"/>
      <c r="J11" s="89"/>
    </row>
    <row r="12" ht="22.8" customHeight="1" spans="1:10">
      <c r="A12" s="76"/>
      <c r="B12" s="82"/>
      <c r="C12" s="82"/>
      <c r="D12" s="82"/>
      <c r="E12" s="82"/>
      <c r="F12" s="82"/>
      <c r="G12" s="83"/>
      <c r="H12" s="83"/>
      <c r="I12" s="83"/>
      <c r="J12" s="89"/>
    </row>
    <row r="13" ht="22.8" customHeight="1" spans="1:10">
      <c r="A13" s="76"/>
      <c r="B13" s="82"/>
      <c r="C13" s="82"/>
      <c r="D13" s="82"/>
      <c r="E13" s="82"/>
      <c r="F13" s="82"/>
      <c r="G13" s="83"/>
      <c r="H13" s="83"/>
      <c r="I13" s="83"/>
      <c r="J13" s="89"/>
    </row>
    <row r="14" ht="22.8" customHeight="1" spans="1:10">
      <c r="A14" s="76"/>
      <c r="B14" s="82"/>
      <c r="C14" s="82"/>
      <c r="D14" s="82"/>
      <c r="E14" s="82"/>
      <c r="F14" s="82"/>
      <c r="G14" s="83"/>
      <c r="H14" s="83"/>
      <c r="I14" s="83"/>
      <c r="J14" s="89"/>
    </row>
    <row r="15" ht="22.8" customHeight="1" spans="1:10">
      <c r="A15" s="76"/>
      <c r="B15" s="82"/>
      <c r="C15" s="82"/>
      <c r="D15" s="82"/>
      <c r="E15" s="82"/>
      <c r="F15" s="82"/>
      <c r="G15" s="83"/>
      <c r="H15" s="83"/>
      <c r="I15" s="83"/>
      <c r="J15" s="89"/>
    </row>
    <row r="16" ht="22.8" customHeight="1" spans="1:10">
      <c r="A16" s="76"/>
      <c r="B16" s="82"/>
      <c r="C16" s="82"/>
      <c r="D16" s="82"/>
      <c r="E16" s="82"/>
      <c r="F16" s="82" t="s">
        <v>23</v>
      </c>
      <c r="G16" s="83"/>
      <c r="H16" s="83"/>
      <c r="I16" s="83"/>
      <c r="J16" s="89"/>
    </row>
    <row r="17" ht="22.8" customHeight="1" spans="1:10">
      <c r="A17" s="76"/>
      <c r="B17" s="82"/>
      <c r="C17" s="82"/>
      <c r="D17" s="82"/>
      <c r="E17" s="82"/>
      <c r="F17" s="82" t="s">
        <v>261</v>
      </c>
      <c r="G17" s="83"/>
      <c r="H17" s="83"/>
      <c r="I17" s="83"/>
      <c r="J17" s="90"/>
    </row>
    <row r="18" ht="9.75" customHeight="1" spans="1:10">
      <c r="A18" s="84"/>
      <c r="B18" s="85"/>
      <c r="C18" s="85"/>
      <c r="D18" s="85"/>
      <c r="E18" s="85"/>
      <c r="F18" s="84"/>
      <c r="G18" s="84"/>
      <c r="H18" s="84"/>
      <c r="I18" s="84"/>
      <c r="J18" s="93"/>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M17"/>
  <sheetViews>
    <sheetView workbookViewId="0">
      <selection activeCell="C9" sqref="C9:J10"/>
    </sheetView>
  </sheetViews>
  <sheetFormatPr defaultColWidth="9" defaultRowHeight="13.5"/>
  <cols>
    <col min="1" max="1" width="9" style="1"/>
    <col min="2" max="2" width="12.5583333333333" style="1" customWidth="1"/>
    <col min="3" max="3" width="9" style="31"/>
    <col min="4" max="4" width="9" style="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0">
      <c r="B1" s="2"/>
      <c r="C1" s="31"/>
      <c r="J1" s="1" t="s">
        <v>262</v>
      </c>
    </row>
    <row r="2" s="1" customFormat="1" ht="24" customHeight="1" spans="2:13">
      <c r="B2" s="32" t="s">
        <v>263</v>
      </c>
      <c r="C2" s="33"/>
      <c r="D2" s="33"/>
      <c r="E2" s="33"/>
      <c r="F2" s="33"/>
      <c r="G2" s="33"/>
      <c r="H2" s="33"/>
      <c r="I2" s="33"/>
      <c r="J2" s="47"/>
      <c r="K2" s="48"/>
      <c r="L2" s="48"/>
      <c r="M2" s="48"/>
    </row>
    <row r="3" s="1" customFormat="1" ht="25" customHeight="1" spans="2:13">
      <c r="B3" s="34" t="s">
        <v>264</v>
      </c>
      <c r="C3" s="34"/>
      <c r="D3" s="34"/>
      <c r="E3" s="34"/>
      <c r="F3" s="34"/>
      <c r="G3" s="34"/>
      <c r="H3" s="34"/>
      <c r="I3" s="34"/>
      <c r="J3" s="34"/>
      <c r="K3" s="49"/>
      <c r="L3" s="49"/>
      <c r="M3" s="49"/>
    </row>
    <row r="4" s="1" customFormat="1" ht="25" customHeight="1" spans="2:13">
      <c r="B4" s="35" t="s">
        <v>265</v>
      </c>
      <c r="C4" s="36" t="s">
        <v>235</v>
      </c>
      <c r="D4" s="36"/>
      <c r="E4" s="36"/>
      <c r="F4" s="36"/>
      <c r="G4" s="36"/>
      <c r="H4" s="36"/>
      <c r="I4" s="36"/>
      <c r="J4" s="36"/>
      <c r="K4" s="50"/>
      <c r="L4" s="50"/>
      <c r="M4" s="50"/>
    </row>
    <row r="5" s="1" customFormat="1" ht="25" customHeight="1" spans="2:13">
      <c r="B5" s="35" t="s">
        <v>266</v>
      </c>
      <c r="C5" s="36" t="s">
        <v>0</v>
      </c>
      <c r="D5" s="36"/>
      <c r="E5" s="36"/>
      <c r="F5" s="36"/>
      <c r="G5" s="36"/>
      <c r="H5" s="36"/>
      <c r="I5" s="36"/>
      <c r="J5" s="36"/>
      <c r="K5" s="50"/>
      <c r="L5" s="50"/>
      <c r="M5" s="50"/>
    </row>
    <row r="6" s="1" customFormat="1" ht="25" customHeight="1" spans="2:13">
      <c r="B6" s="37" t="s">
        <v>267</v>
      </c>
      <c r="C6" s="38" t="s">
        <v>268</v>
      </c>
      <c r="D6" s="38"/>
      <c r="E6" s="38"/>
      <c r="F6" s="39">
        <v>20</v>
      </c>
      <c r="G6" s="39"/>
      <c r="H6" s="39"/>
      <c r="I6" s="39"/>
      <c r="J6" s="39"/>
      <c r="K6" s="50"/>
      <c r="L6" s="50"/>
      <c r="M6" s="50"/>
    </row>
    <row r="7" s="1" customFormat="1" ht="25" customHeight="1" spans="2:13">
      <c r="B7" s="40"/>
      <c r="C7" s="38" t="s">
        <v>269</v>
      </c>
      <c r="D7" s="38"/>
      <c r="E7" s="38"/>
      <c r="F7" s="39">
        <v>20</v>
      </c>
      <c r="G7" s="39"/>
      <c r="H7" s="39"/>
      <c r="I7" s="39"/>
      <c r="J7" s="39"/>
      <c r="K7" s="50"/>
      <c r="L7" s="50"/>
      <c r="M7" s="50"/>
    </row>
    <row r="8" s="1" customFormat="1" ht="25" customHeight="1" spans="2:13">
      <c r="B8" s="40"/>
      <c r="C8" s="38" t="s">
        <v>270</v>
      </c>
      <c r="D8" s="38"/>
      <c r="E8" s="38"/>
      <c r="F8" s="39">
        <v>0</v>
      </c>
      <c r="G8" s="39"/>
      <c r="H8" s="39"/>
      <c r="I8" s="39"/>
      <c r="J8" s="39"/>
      <c r="K8" s="50"/>
      <c r="L8" s="50"/>
      <c r="M8" s="50"/>
    </row>
    <row r="9" s="1" customFormat="1" ht="25" customHeight="1" spans="2:13">
      <c r="B9" s="37" t="s">
        <v>271</v>
      </c>
      <c r="C9" s="41" t="s">
        <v>272</v>
      </c>
      <c r="D9" s="41"/>
      <c r="E9" s="41"/>
      <c r="F9" s="41"/>
      <c r="G9" s="41"/>
      <c r="H9" s="41"/>
      <c r="I9" s="41"/>
      <c r="J9" s="41"/>
      <c r="K9" s="50"/>
      <c r="L9" s="50"/>
      <c r="M9" s="50"/>
    </row>
    <row r="10" s="1" customFormat="1" ht="25" customHeight="1" spans="2:13">
      <c r="B10" s="37"/>
      <c r="C10" s="41"/>
      <c r="D10" s="41"/>
      <c r="E10" s="41"/>
      <c r="F10" s="41"/>
      <c r="G10" s="41"/>
      <c r="H10" s="41"/>
      <c r="I10" s="41"/>
      <c r="J10" s="41"/>
      <c r="K10" s="50"/>
      <c r="L10" s="50"/>
      <c r="M10" s="50"/>
    </row>
    <row r="11" s="1" customFormat="1" ht="25" customHeight="1" spans="2:13">
      <c r="B11" s="40" t="s">
        <v>273</v>
      </c>
      <c r="C11" s="35" t="s">
        <v>274</v>
      </c>
      <c r="D11" s="35" t="s">
        <v>275</v>
      </c>
      <c r="E11" s="38" t="s">
        <v>276</v>
      </c>
      <c r="F11" s="38"/>
      <c r="G11" s="38" t="s">
        <v>277</v>
      </c>
      <c r="H11" s="38"/>
      <c r="I11" s="38"/>
      <c r="J11" s="38"/>
      <c r="K11" s="50"/>
      <c r="L11" s="50"/>
      <c r="M11" s="50"/>
    </row>
    <row r="12" s="1" customFormat="1" ht="25" customHeight="1" spans="2:13">
      <c r="B12" s="40"/>
      <c r="C12" s="40" t="s">
        <v>278</v>
      </c>
      <c r="D12" s="40" t="s">
        <v>279</v>
      </c>
      <c r="E12" s="64" t="s">
        <v>280</v>
      </c>
      <c r="F12" s="42"/>
      <c r="G12" s="64" t="s">
        <v>281</v>
      </c>
      <c r="H12" s="42"/>
      <c r="I12" s="42"/>
      <c r="J12" s="42"/>
      <c r="K12" s="50"/>
      <c r="L12" s="50"/>
      <c r="M12" s="50"/>
    </row>
    <row r="13" s="1" customFormat="1" ht="24" customHeight="1" spans="2:10">
      <c r="B13" s="40"/>
      <c r="C13" s="40"/>
      <c r="D13" s="40" t="s">
        <v>282</v>
      </c>
      <c r="E13" s="43" t="s">
        <v>283</v>
      </c>
      <c r="F13" s="43"/>
      <c r="G13" s="67">
        <v>1</v>
      </c>
      <c r="H13" s="42"/>
      <c r="I13" s="42"/>
      <c r="J13" s="42"/>
    </row>
    <row r="14" s="1" customFormat="1" ht="24" customHeight="1" spans="2:10">
      <c r="B14" s="40"/>
      <c r="C14" s="40"/>
      <c r="D14" s="40" t="s">
        <v>284</v>
      </c>
      <c r="E14" s="64" t="s">
        <v>285</v>
      </c>
      <c r="F14" s="42"/>
      <c r="G14" s="42" t="s">
        <v>286</v>
      </c>
      <c r="H14" s="42"/>
      <c r="I14" s="42"/>
      <c r="J14" s="42"/>
    </row>
    <row r="15" s="1" customFormat="1" ht="24" customHeight="1" spans="2:10">
      <c r="B15" s="40"/>
      <c r="C15" s="40"/>
      <c r="D15" s="40" t="s">
        <v>287</v>
      </c>
      <c r="E15" s="43" t="s">
        <v>288</v>
      </c>
      <c r="F15" s="43"/>
      <c r="G15" s="44" t="s">
        <v>289</v>
      </c>
      <c r="H15" s="42"/>
      <c r="I15" s="42"/>
      <c r="J15" s="42"/>
    </row>
    <row r="16" s="1" customFormat="1" ht="50" customHeight="1" spans="2:10">
      <c r="B16" s="40"/>
      <c r="C16" s="40" t="s">
        <v>290</v>
      </c>
      <c r="D16" s="37" t="s">
        <v>291</v>
      </c>
      <c r="E16" s="44" t="s">
        <v>292</v>
      </c>
      <c r="F16" s="42"/>
      <c r="G16" s="44" t="s">
        <v>293</v>
      </c>
      <c r="H16" s="42"/>
      <c r="I16" s="42"/>
      <c r="J16" s="42"/>
    </row>
    <row r="17" s="1" customFormat="1" ht="49" customHeight="1" spans="2:10">
      <c r="B17" s="40"/>
      <c r="C17" s="40" t="s">
        <v>294</v>
      </c>
      <c r="D17" s="37" t="s">
        <v>295</v>
      </c>
      <c r="E17" s="44" t="s">
        <v>296</v>
      </c>
      <c r="F17" s="42"/>
      <c r="G17" s="67">
        <v>1</v>
      </c>
      <c r="H17" s="42"/>
      <c r="I17" s="42"/>
      <c r="J17" s="42"/>
    </row>
  </sheetData>
  <mergeCells count="2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5"/>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scale="91"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M25"/>
  <sheetViews>
    <sheetView workbookViewId="0">
      <selection activeCell="P20" sqref="P20"/>
    </sheetView>
  </sheetViews>
  <sheetFormatPr defaultColWidth="9" defaultRowHeight="13.5"/>
  <cols>
    <col min="1" max="1" width="3.75" customWidth="1"/>
    <col min="2" max="2" width="13.225" style="1" customWidth="1"/>
    <col min="3" max="3" width="9" style="31"/>
    <col min="4" max="4" width="9" style="1"/>
    <col min="5" max="5" width="9.63333333333333"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0">
      <c r="B1" s="2"/>
      <c r="C1" s="31"/>
      <c r="J1" s="1" t="s">
        <v>297</v>
      </c>
    </row>
    <row r="2" s="1" customFormat="1" ht="24" customHeight="1" spans="2:13">
      <c r="B2" s="32" t="s">
        <v>263</v>
      </c>
      <c r="C2" s="33"/>
      <c r="D2" s="33"/>
      <c r="E2" s="33"/>
      <c r="F2" s="33"/>
      <c r="G2" s="33"/>
      <c r="H2" s="33"/>
      <c r="I2" s="33"/>
      <c r="J2" s="47"/>
      <c r="K2" s="48"/>
      <c r="L2" s="48"/>
      <c r="M2" s="48"/>
    </row>
    <row r="3" s="1" customFormat="1" ht="25" customHeight="1" spans="2:13">
      <c r="B3" s="34" t="s">
        <v>264</v>
      </c>
      <c r="C3" s="34"/>
      <c r="D3" s="34"/>
      <c r="E3" s="34"/>
      <c r="F3" s="34"/>
      <c r="G3" s="34"/>
      <c r="H3" s="34"/>
      <c r="I3" s="34"/>
      <c r="J3" s="34"/>
      <c r="K3" s="49"/>
      <c r="L3" s="49"/>
      <c r="M3" s="49"/>
    </row>
    <row r="4" s="1" customFormat="1" ht="25" customHeight="1" spans="2:13">
      <c r="B4" s="35" t="s">
        <v>265</v>
      </c>
      <c r="C4" s="36" t="s">
        <v>236</v>
      </c>
      <c r="D4" s="36"/>
      <c r="E4" s="36"/>
      <c r="F4" s="36"/>
      <c r="G4" s="36"/>
      <c r="H4" s="36"/>
      <c r="I4" s="36"/>
      <c r="J4" s="36"/>
      <c r="K4" s="50"/>
      <c r="L4" s="50"/>
      <c r="M4" s="50"/>
    </row>
    <row r="5" s="1" customFormat="1" ht="25" customHeight="1" spans="2:13">
      <c r="B5" s="35" t="s">
        <v>266</v>
      </c>
      <c r="C5" s="36" t="s">
        <v>0</v>
      </c>
      <c r="D5" s="36"/>
      <c r="E5" s="36"/>
      <c r="F5" s="36"/>
      <c r="G5" s="36"/>
      <c r="H5" s="36"/>
      <c r="I5" s="36"/>
      <c r="J5" s="36"/>
      <c r="K5" s="50"/>
      <c r="L5" s="50"/>
      <c r="M5" s="50"/>
    </row>
    <row r="6" s="1" customFormat="1" ht="25" customHeight="1" spans="2:13">
      <c r="B6" s="37" t="s">
        <v>267</v>
      </c>
      <c r="C6" s="38" t="s">
        <v>268</v>
      </c>
      <c r="D6" s="38"/>
      <c r="E6" s="38"/>
      <c r="F6" s="39">
        <v>2</v>
      </c>
      <c r="G6" s="39"/>
      <c r="H6" s="39"/>
      <c r="I6" s="39"/>
      <c r="J6" s="39"/>
      <c r="K6" s="50"/>
      <c r="L6" s="50"/>
      <c r="M6" s="50"/>
    </row>
    <row r="7" s="1" customFormat="1" ht="25" customHeight="1" spans="2:13">
      <c r="B7" s="40"/>
      <c r="C7" s="38" t="s">
        <v>269</v>
      </c>
      <c r="D7" s="38"/>
      <c r="E7" s="38"/>
      <c r="F7" s="39">
        <v>2</v>
      </c>
      <c r="G7" s="39"/>
      <c r="H7" s="39"/>
      <c r="I7" s="39"/>
      <c r="J7" s="39"/>
      <c r="K7" s="50"/>
      <c r="L7" s="50"/>
      <c r="M7" s="50"/>
    </row>
    <row r="8" s="1" customFormat="1" ht="25" customHeight="1" spans="2:13">
      <c r="B8" s="40"/>
      <c r="C8" s="38" t="s">
        <v>270</v>
      </c>
      <c r="D8" s="38"/>
      <c r="E8" s="38"/>
      <c r="F8" s="39">
        <v>0</v>
      </c>
      <c r="G8" s="39"/>
      <c r="H8" s="39"/>
      <c r="I8" s="39"/>
      <c r="J8" s="39"/>
      <c r="K8" s="50"/>
      <c r="L8" s="50"/>
      <c r="M8" s="50"/>
    </row>
    <row r="9" s="1" customFormat="1" ht="25" customHeight="1" spans="2:13">
      <c r="B9" s="37" t="s">
        <v>271</v>
      </c>
      <c r="C9" s="41" t="s">
        <v>298</v>
      </c>
      <c r="D9" s="41"/>
      <c r="E9" s="41"/>
      <c r="F9" s="41"/>
      <c r="G9" s="41"/>
      <c r="H9" s="41"/>
      <c r="I9" s="41"/>
      <c r="J9" s="41"/>
      <c r="K9" s="50"/>
      <c r="L9" s="50"/>
      <c r="M9" s="50"/>
    </row>
    <row r="10" s="1" customFormat="1" ht="25" customHeight="1" spans="2:13">
      <c r="B10" s="37"/>
      <c r="C10" s="41"/>
      <c r="D10" s="41"/>
      <c r="E10" s="41"/>
      <c r="F10" s="41"/>
      <c r="G10" s="41"/>
      <c r="H10" s="41"/>
      <c r="I10" s="41"/>
      <c r="J10" s="41"/>
      <c r="K10" s="50"/>
      <c r="L10" s="50"/>
      <c r="M10" s="50"/>
    </row>
    <row r="11" s="1" customFormat="1" ht="27" customHeight="1" spans="2:13">
      <c r="B11" s="40" t="s">
        <v>273</v>
      </c>
      <c r="C11" s="35" t="s">
        <v>274</v>
      </c>
      <c r="D11" s="35" t="s">
        <v>275</v>
      </c>
      <c r="E11" s="38" t="s">
        <v>276</v>
      </c>
      <c r="F11" s="38"/>
      <c r="G11" s="38" t="s">
        <v>277</v>
      </c>
      <c r="H11" s="38"/>
      <c r="I11" s="38"/>
      <c r="J11" s="38"/>
      <c r="K11" s="50"/>
      <c r="L11" s="50"/>
      <c r="M11" s="50"/>
    </row>
    <row r="12" s="1" customFormat="1" ht="36" customHeight="1" spans="2:13">
      <c r="B12" s="40"/>
      <c r="C12" s="40" t="s">
        <v>278</v>
      </c>
      <c r="D12" s="40" t="s">
        <v>279</v>
      </c>
      <c r="E12" s="44" t="s">
        <v>299</v>
      </c>
      <c r="F12" s="42"/>
      <c r="G12" s="44" t="s">
        <v>300</v>
      </c>
      <c r="H12" s="42"/>
      <c r="I12" s="42"/>
      <c r="J12" s="42"/>
      <c r="K12" s="50"/>
      <c r="L12" s="50"/>
      <c r="M12" s="50"/>
    </row>
    <row r="13" s="1" customFormat="1" ht="33" customHeight="1" spans="2:13">
      <c r="B13" s="40"/>
      <c r="C13" s="40"/>
      <c r="D13" s="40"/>
      <c r="E13" s="44" t="s">
        <v>301</v>
      </c>
      <c r="F13" s="42"/>
      <c r="G13" s="44" t="s">
        <v>302</v>
      </c>
      <c r="H13" s="42"/>
      <c r="I13" s="42"/>
      <c r="J13" s="42"/>
      <c r="K13" s="50"/>
      <c r="L13" s="50"/>
      <c r="M13" s="50"/>
    </row>
    <row r="14" s="1" customFormat="1" ht="38" customHeight="1" spans="2:13">
      <c r="B14" s="40"/>
      <c r="C14" s="40"/>
      <c r="D14" s="40"/>
      <c r="E14" s="44" t="s">
        <v>303</v>
      </c>
      <c r="F14" s="42"/>
      <c r="G14" s="44" t="s">
        <v>304</v>
      </c>
      <c r="H14" s="42"/>
      <c r="I14" s="42"/>
      <c r="J14" s="42"/>
      <c r="K14" s="51"/>
      <c r="L14" s="51"/>
      <c r="M14" s="51"/>
    </row>
    <row r="15" s="1" customFormat="1" ht="38" customHeight="1" spans="2:10">
      <c r="B15" s="40"/>
      <c r="C15" s="40"/>
      <c r="D15" s="40"/>
      <c r="E15" s="44" t="s">
        <v>305</v>
      </c>
      <c r="F15" s="42"/>
      <c r="G15" s="44" t="s">
        <v>306</v>
      </c>
      <c r="H15" s="42"/>
      <c r="I15" s="42"/>
      <c r="J15" s="42"/>
    </row>
    <row r="16" s="1" customFormat="1" ht="38" customHeight="1" spans="2:10">
      <c r="B16" s="40"/>
      <c r="C16" s="40"/>
      <c r="D16" s="55" t="s">
        <v>282</v>
      </c>
      <c r="E16" s="44" t="s">
        <v>307</v>
      </c>
      <c r="F16" s="42"/>
      <c r="G16" s="44" t="s">
        <v>308</v>
      </c>
      <c r="H16" s="64"/>
      <c r="I16" s="64"/>
      <c r="J16" s="64"/>
    </row>
    <row r="17" s="1" customFormat="1" ht="24" customHeight="1" spans="2:10">
      <c r="B17" s="40"/>
      <c r="C17" s="40"/>
      <c r="D17" s="66"/>
      <c r="E17" s="44" t="s">
        <v>309</v>
      </c>
      <c r="F17" s="42"/>
      <c r="G17" s="44" t="s">
        <v>310</v>
      </c>
      <c r="H17" s="64"/>
      <c r="I17" s="64"/>
      <c r="J17" s="64"/>
    </row>
    <row r="18" s="1" customFormat="1" ht="24" customHeight="1" spans="2:10">
      <c r="B18" s="40"/>
      <c r="C18" s="40"/>
      <c r="D18" s="40" t="s">
        <v>284</v>
      </c>
      <c r="E18" s="42" t="s">
        <v>311</v>
      </c>
      <c r="F18" s="42"/>
      <c r="G18" s="44" t="s">
        <v>312</v>
      </c>
      <c r="H18" s="64"/>
      <c r="I18" s="64"/>
      <c r="J18" s="64"/>
    </row>
    <row r="19" s="1" customFormat="1" ht="24" customHeight="1" spans="2:10">
      <c r="B19" s="40"/>
      <c r="C19" s="40"/>
      <c r="D19" s="55" t="s">
        <v>287</v>
      </c>
      <c r="E19" s="44" t="s">
        <v>299</v>
      </c>
      <c r="F19" s="42"/>
      <c r="G19" s="44" t="s">
        <v>313</v>
      </c>
      <c r="H19" s="64"/>
      <c r="I19" s="64"/>
      <c r="J19" s="64"/>
    </row>
    <row r="20" s="1" customFormat="1" ht="24" customHeight="1" spans="2:10">
      <c r="B20" s="40"/>
      <c r="C20" s="40"/>
      <c r="D20" s="60"/>
      <c r="E20" s="44" t="s">
        <v>301</v>
      </c>
      <c r="F20" s="42"/>
      <c r="G20" s="44" t="s">
        <v>314</v>
      </c>
      <c r="H20" s="64"/>
      <c r="I20" s="64"/>
      <c r="J20" s="64"/>
    </row>
    <row r="21" s="1" customFormat="1" ht="24" customHeight="1" spans="2:10">
      <c r="B21" s="40"/>
      <c r="C21" s="40"/>
      <c r="D21" s="60"/>
      <c r="E21" s="44" t="s">
        <v>303</v>
      </c>
      <c r="F21" s="42"/>
      <c r="G21" s="44" t="s">
        <v>315</v>
      </c>
      <c r="H21" s="64"/>
      <c r="I21" s="64"/>
      <c r="J21" s="64"/>
    </row>
    <row r="22" s="1" customFormat="1" ht="24" customHeight="1" spans="2:10">
      <c r="B22" s="40"/>
      <c r="C22" s="40"/>
      <c r="D22" s="66"/>
      <c r="E22" s="44" t="s">
        <v>305</v>
      </c>
      <c r="F22" s="42"/>
      <c r="G22" s="44" t="s">
        <v>316</v>
      </c>
      <c r="H22" s="64"/>
      <c r="I22" s="64"/>
      <c r="J22" s="64"/>
    </row>
    <row r="23" s="1" customFormat="1" ht="24" spans="2:10">
      <c r="B23" s="40"/>
      <c r="C23" s="40" t="s">
        <v>290</v>
      </c>
      <c r="D23" s="37" t="s">
        <v>291</v>
      </c>
      <c r="E23" s="44" t="s">
        <v>317</v>
      </c>
      <c r="F23" s="42"/>
      <c r="G23" s="44" t="s">
        <v>317</v>
      </c>
      <c r="H23" s="64"/>
      <c r="I23" s="64"/>
      <c r="J23" s="64"/>
    </row>
    <row r="24" s="1" customFormat="1" ht="24" spans="2:10">
      <c r="B24" s="40"/>
      <c r="C24" s="40"/>
      <c r="D24" s="37" t="s">
        <v>318</v>
      </c>
      <c r="E24" s="62" t="s">
        <v>301</v>
      </c>
      <c r="F24" s="62"/>
      <c r="G24" s="63" t="s">
        <v>319</v>
      </c>
      <c r="H24" s="63"/>
      <c r="I24" s="63"/>
      <c r="J24" s="63"/>
    </row>
    <row r="25" s="1" customFormat="1" ht="33" customHeight="1" spans="2:10">
      <c r="B25" s="40"/>
      <c r="C25" s="40" t="s">
        <v>294</v>
      </c>
      <c r="D25" s="37" t="s">
        <v>295</v>
      </c>
      <c r="E25" s="44" t="s">
        <v>320</v>
      </c>
      <c r="F25" s="42"/>
      <c r="G25" s="44" t="s">
        <v>308</v>
      </c>
      <c r="H25" s="64"/>
      <c r="I25" s="64"/>
      <c r="J25" s="64"/>
    </row>
  </sheetData>
  <mergeCells count="4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B6:B8"/>
    <mergeCell ref="B9:B10"/>
    <mergeCell ref="B11:B25"/>
    <mergeCell ref="C12:C22"/>
    <mergeCell ref="C23:C24"/>
    <mergeCell ref="D12:D15"/>
    <mergeCell ref="D16:D17"/>
    <mergeCell ref="D19:D22"/>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pageSetup paperSize="9" scale="66"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M22"/>
  <sheetViews>
    <sheetView workbookViewId="0">
      <selection activeCell="O18" sqref="O18"/>
    </sheetView>
  </sheetViews>
  <sheetFormatPr defaultColWidth="9" defaultRowHeight="13.5"/>
  <cols>
    <col min="1" max="1" width="9" style="1"/>
    <col min="2" max="2" width="12.5583333333333" style="1" customWidth="1"/>
    <col min="3" max="3" width="9" style="31"/>
    <col min="4" max="4" width="9" style="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0">
      <c r="B1" s="2"/>
      <c r="C1" s="31"/>
      <c r="J1" s="1" t="s">
        <v>321</v>
      </c>
    </row>
    <row r="2" s="1" customFormat="1" ht="24" customHeight="1" spans="2:13">
      <c r="B2" s="32" t="s">
        <v>263</v>
      </c>
      <c r="C2" s="33"/>
      <c r="D2" s="33"/>
      <c r="E2" s="33"/>
      <c r="F2" s="33"/>
      <c r="G2" s="33"/>
      <c r="H2" s="33"/>
      <c r="I2" s="33"/>
      <c r="J2" s="47"/>
      <c r="K2" s="48"/>
      <c r="L2" s="48"/>
      <c r="M2" s="48"/>
    </row>
    <row r="3" s="1" customFormat="1" ht="25" customHeight="1" spans="2:13">
      <c r="B3" s="34" t="s">
        <v>264</v>
      </c>
      <c r="C3" s="34"/>
      <c r="D3" s="34"/>
      <c r="E3" s="34"/>
      <c r="F3" s="34"/>
      <c r="G3" s="34"/>
      <c r="H3" s="34"/>
      <c r="I3" s="34"/>
      <c r="J3" s="34"/>
      <c r="K3" s="49"/>
      <c r="L3" s="49"/>
      <c r="M3" s="49"/>
    </row>
    <row r="4" s="1" customFormat="1" ht="25" customHeight="1" spans="2:13">
      <c r="B4" s="35" t="s">
        <v>265</v>
      </c>
      <c r="C4" s="36" t="s">
        <v>237</v>
      </c>
      <c r="D4" s="36"/>
      <c r="E4" s="36"/>
      <c r="F4" s="36"/>
      <c r="G4" s="36"/>
      <c r="H4" s="36"/>
      <c r="I4" s="36"/>
      <c r="J4" s="36"/>
      <c r="K4" s="50"/>
      <c r="L4" s="50"/>
      <c r="M4" s="50"/>
    </row>
    <row r="5" s="1" customFormat="1" ht="25" customHeight="1" spans="2:13">
      <c r="B5" s="35" t="s">
        <v>266</v>
      </c>
      <c r="C5" s="36" t="s">
        <v>0</v>
      </c>
      <c r="D5" s="36"/>
      <c r="E5" s="36"/>
      <c r="F5" s="36"/>
      <c r="G5" s="36"/>
      <c r="H5" s="36"/>
      <c r="I5" s="36"/>
      <c r="J5" s="36"/>
      <c r="K5" s="50"/>
      <c r="L5" s="50"/>
      <c r="M5" s="50"/>
    </row>
    <row r="6" s="1" customFormat="1" ht="25" customHeight="1" spans="2:13">
      <c r="B6" s="37" t="s">
        <v>267</v>
      </c>
      <c r="C6" s="38" t="s">
        <v>268</v>
      </c>
      <c r="D6" s="38"/>
      <c r="E6" s="38"/>
      <c r="F6" s="39">
        <v>6.2</v>
      </c>
      <c r="G6" s="39"/>
      <c r="H6" s="39"/>
      <c r="I6" s="39"/>
      <c r="J6" s="39"/>
      <c r="K6" s="50"/>
      <c r="L6" s="50"/>
      <c r="M6" s="50"/>
    </row>
    <row r="7" s="1" customFormat="1" ht="25" customHeight="1" spans="2:13">
      <c r="B7" s="40"/>
      <c r="C7" s="38" t="s">
        <v>269</v>
      </c>
      <c r="D7" s="38"/>
      <c r="E7" s="38"/>
      <c r="F7" s="39">
        <v>6.2</v>
      </c>
      <c r="G7" s="39"/>
      <c r="H7" s="39"/>
      <c r="I7" s="39"/>
      <c r="J7" s="39"/>
      <c r="K7" s="50"/>
      <c r="L7" s="50"/>
      <c r="M7" s="50"/>
    </row>
    <row r="8" s="1" customFormat="1" ht="25" customHeight="1" spans="2:13">
      <c r="B8" s="40"/>
      <c r="C8" s="38" t="s">
        <v>270</v>
      </c>
      <c r="D8" s="38"/>
      <c r="E8" s="38"/>
      <c r="F8" s="39">
        <v>0</v>
      </c>
      <c r="G8" s="39"/>
      <c r="H8" s="39"/>
      <c r="I8" s="39"/>
      <c r="J8" s="39"/>
      <c r="K8" s="50"/>
      <c r="L8" s="50"/>
      <c r="M8" s="50"/>
    </row>
    <row r="9" s="1" customFormat="1" ht="25" customHeight="1" spans="2:13">
      <c r="B9" s="37" t="s">
        <v>271</v>
      </c>
      <c r="C9" s="41" t="s">
        <v>322</v>
      </c>
      <c r="D9" s="41"/>
      <c r="E9" s="41"/>
      <c r="F9" s="41"/>
      <c r="G9" s="41"/>
      <c r="H9" s="41"/>
      <c r="I9" s="41"/>
      <c r="J9" s="41"/>
      <c r="K9" s="50"/>
      <c r="L9" s="50"/>
      <c r="M9" s="50"/>
    </row>
    <row r="10" s="1" customFormat="1" ht="25" customHeight="1" spans="2:13">
      <c r="B10" s="37"/>
      <c r="C10" s="41"/>
      <c r="D10" s="41"/>
      <c r="E10" s="41"/>
      <c r="F10" s="41"/>
      <c r="G10" s="41"/>
      <c r="H10" s="41"/>
      <c r="I10" s="41"/>
      <c r="J10" s="41"/>
      <c r="K10" s="50"/>
      <c r="L10" s="50"/>
      <c r="M10" s="50"/>
    </row>
    <row r="11" s="1" customFormat="1" ht="25" customHeight="1" spans="2:13">
      <c r="B11" s="40" t="s">
        <v>273</v>
      </c>
      <c r="C11" s="35" t="s">
        <v>274</v>
      </c>
      <c r="D11" s="35" t="s">
        <v>275</v>
      </c>
      <c r="E11" s="38" t="s">
        <v>276</v>
      </c>
      <c r="F11" s="38"/>
      <c r="G11" s="38" t="s">
        <v>277</v>
      </c>
      <c r="H11" s="38"/>
      <c r="I11" s="38"/>
      <c r="J11" s="38"/>
      <c r="K11" s="50"/>
      <c r="L11" s="50"/>
      <c r="M11" s="50"/>
    </row>
    <row r="12" s="1" customFormat="1" ht="25" customHeight="1" spans="2:13">
      <c r="B12" s="40"/>
      <c r="C12" s="55" t="s">
        <v>278</v>
      </c>
      <c r="D12" s="40" t="s">
        <v>279</v>
      </c>
      <c r="E12" s="42" t="s">
        <v>323</v>
      </c>
      <c r="F12" s="42"/>
      <c r="G12" s="42" t="s">
        <v>324</v>
      </c>
      <c r="H12" s="42"/>
      <c r="I12" s="42"/>
      <c r="J12" s="42"/>
      <c r="K12" s="50"/>
      <c r="L12" s="50"/>
      <c r="M12" s="50"/>
    </row>
    <row r="13" s="1" customFormat="1" ht="38" customHeight="1" spans="2:13">
      <c r="B13" s="40"/>
      <c r="C13" s="60"/>
      <c r="D13" s="40"/>
      <c r="E13" s="42" t="s">
        <v>325</v>
      </c>
      <c r="F13" s="42"/>
      <c r="G13" s="42" t="s">
        <v>326</v>
      </c>
      <c r="H13" s="42"/>
      <c r="I13" s="42"/>
      <c r="J13" s="42"/>
      <c r="K13" s="51"/>
      <c r="L13" s="51"/>
      <c r="M13" s="51"/>
    </row>
    <row r="14" s="1" customFormat="1" ht="24" customHeight="1" spans="2:10">
      <c r="B14" s="40"/>
      <c r="C14" s="60"/>
      <c r="D14" s="40" t="s">
        <v>282</v>
      </c>
      <c r="E14" s="43" t="s">
        <v>327</v>
      </c>
      <c r="F14" s="43"/>
      <c r="G14" s="44" t="s">
        <v>327</v>
      </c>
      <c r="H14" s="42"/>
      <c r="I14" s="42"/>
      <c r="J14" s="42"/>
    </row>
    <row r="15" s="1" customFormat="1" ht="24" customHeight="1" spans="2:10">
      <c r="B15" s="40"/>
      <c r="C15" s="60"/>
      <c r="D15" s="40" t="s">
        <v>284</v>
      </c>
      <c r="E15" s="42" t="s">
        <v>328</v>
      </c>
      <c r="F15" s="42"/>
      <c r="G15" s="42" t="s">
        <v>328</v>
      </c>
      <c r="H15" s="42"/>
      <c r="I15" s="42"/>
      <c r="J15" s="42"/>
    </row>
    <row r="16" s="1" customFormat="1" ht="24" customHeight="1" spans="2:10">
      <c r="B16" s="40"/>
      <c r="C16" s="60"/>
      <c r="D16" s="55" t="s">
        <v>287</v>
      </c>
      <c r="E16" s="43" t="s">
        <v>329</v>
      </c>
      <c r="F16" s="43"/>
      <c r="G16" s="44" t="s">
        <v>330</v>
      </c>
      <c r="H16" s="42"/>
      <c r="I16" s="42"/>
      <c r="J16" s="42"/>
    </row>
    <row r="17" s="1" customFormat="1" ht="29" customHeight="1" spans="2:10">
      <c r="B17" s="40"/>
      <c r="C17" s="66"/>
      <c r="D17" s="66"/>
      <c r="E17" s="58" t="s">
        <v>331</v>
      </c>
      <c r="F17" s="61"/>
      <c r="G17" s="58" t="s">
        <v>332</v>
      </c>
      <c r="H17" s="59"/>
      <c r="I17" s="59"/>
      <c r="J17" s="61"/>
    </row>
    <row r="18" s="1" customFormat="1" ht="48" customHeight="1" spans="2:10">
      <c r="B18" s="40"/>
      <c r="C18" s="40" t="s">
        <v>290</v>
      </c>
      <c r="D18" s="37" t="s">
        <v>291</v>
      </c>
      <c r="E18" s="44" t="s">
        <v>333</v>
      </c>
      <c r="F18" s="42"/>
      <c r="G18" s="44" t="s">
        <v>333</v>
      </c>
      <c r="H18" s="42"/>
      <c r="I18" s="42"/>
      <c r="J18" s="42"/>
    </row>
    <row r="19" s="1" customFormat="1" ht="28" customHeight="1" spans="2:10">
      <c r="B19" s="40"/>
      <c r="C19" s="40"/>
      <c r="D19" s="37" t="s">
        <v>318</v>
      </c>
      <c r="E19" s="62" t="s">
        <v>334</v>
      </c>
      <c r="F19" s="62"/>
      <c r="G19" s="63" t="s">
        <v>334</v>
      </c>
      <c r="H19" s="63"/>
      <c r="I19" s="63"/>
      <c r="J19" s="63"/>
    </row>
    <row r="20" s="1" customFormat="1" ht="49" customHeight="1" spans="2:10">
      <c r="B20" s="40"/>
      <c r="C20" s="40" t="s">
        <v>294</v>
      </c>
      <c r="D20" s="37" t="s">
        <v>295</v>
      </c>
      <c r="E20" s="44" t="s">
        <v>335</v>
      </c>
      <c r="F20" s="42"/>
      <c r="G20" s="67">
        <v>0.95</v>
      </c>
      <c r="H20" s="42"/>
      <c r="I20" s="42"/>
      <c r="J20" s="42"/>
    </row>
    <row r="21" s="1" customFormat="1" spans="3:3">
      <c r="C21" s="31"/>
    </row>
    <row r="22" s="1" customFormat="1" spans="3:3">
      <c r="C22" s="31"/>
    </row>
  </sheetData>
  <mergeCells count="38">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9:B10"/>
    <mergeCell ref="B11:B20"/>
    <mergeCell ref="C12:C17"/>
    <mergeCell ref="C18:C19"/>
    <mergeCell ref="D12:D13"/>
    <mergeCell ref="D16:D17"/>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pageSetup paperSize="9" scale="8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M28"/>
  <sheetViews>
    <sheetView workbookViewId="0">
      <selection activeCell="M21" sqref="M21"/>
    </sheetView>
  </sheetViews>
  <sheetFormatPr defaultColWidth="9" defaultRowHeight="13.5"/>
  <cols>
    <col min="1" max="1" width="3.75" customWidth="1"/>
    <col min="2" max="2" width="13.225" style="1" customWidth="1"/>
    <col min="3" max="3" width="9" style="31"/>
    <col min="4" max="4" width="9" style="1"/>
    <col min="5" max="5" width="9.63333333333333"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0">
      <c r="B1" s="2"/>
      <c r="C1" s="31"/>
      <c r="J1" s="1" t="s">
        <v>336</v>
      </c>
    </row>
    <row r="2" s="1" customFormat="1" ht="24" customHeight="1" spans="2:13">
      <c r="B2" s="32" t="s">
        <v>263</v>
      </c>
      <c r="C2" s="33"/>
      <c r="D2" s="33"/>
      <c r="E2" s="33"/>
      <c r="F2" s="33"/>
      <c r="G2" s="33"/>
      <c r="H2" s="33"/>
      <c r="I2" s="33"/>
      <c r="J2" s="47"/>
      <c r="K2" s="48"/>
      <c r="L2" s="48"/>
      <c r="M2" s="48"/>
    </row>
    <row r="3" s="1" customFormat="1" ht="25" customHeight="1" spans="2:13">
      <c r="B3" s="34" t="s">
        <v>264</v>
      </c>
      <c r="C3" s="34"/>
      <c r="D3" s="34"/>
      <c r="E3" s="34"/>
      <c r="F3" s="34"/>
      <c r="G3" s="34"/>
      <c r="H3" s="34"/>
      <c r="I3" s="34"/>
      <c r="J3" s="34"/>
      <c r="K3" s="49"/>
      <c r="L3" s="49"/>
      <c r="M3" s="49"/>
    </row>
    <row r="4" s="1" customFormat="1" ht="25" customHeight="1" spans="2:13">
      <c r="B4" s="35" t="s">
        <v>265</v>
      </c>
      <c r="C4" s="36" t="s">
        <v>238</v>
      </c>
      <c r="D4" s="36"/>
      <c r="E4" s="36"/>
      <c r="F4" s="36"/>
      <c r="G4" s="36"/>
      <c r="H4" s="36"/>
      <c r="I4" s="36"/>
      <c r="J4" s="36"/>
      <c r="K4" s="50"/>
      <c r="L4" s="50"/>
      <c r="M4" s="50"/>
    </row>
    <row r="5" s="1" customFormat="1" ht="25" customHeight="1" spans="2:13">
      <c r="B5" s="35" t="s">
        <v>266</v>
      </c>
      <c r="C5" s="36" t="s">
        <v>0</v>
      </c>
      <c r="D5" s="36"/>
      <c r="E5" s="36"/>
      <c r="F5" s="36"/>
      <c r="G5" s="36"/>
      <c r="H5" s="36"/>
      <c r="I5" s="36"/>
      <c r="J5" s="36"/>
      <c r="K5" s="50"/>
      <c r="L5" s="50"/>
      <c r="M5" s="50"/>
    </row>
    <row r="6" s="1" customFormat="1" ht="25" customHeight="1" spans="2:13">
      <c r="B6" s="37" t="s">
        <v>267</v>
      </c>
      <c r="C6" s="38" t="s">
        <v>268</v>
      </c>
      <c r="D6" s="38"/>
      <c r="E6" s="38"/>
      <c r="F6" s="39">
        <v>1</v>
      </c>
      <c r="G6" s="39"/>
      <c r="H6" s="39"/>
      <c r="I6" s="39"/>
      <c r="J6" s="39"/>
      <c r="K6" s="50"/>
      <c r="L6" s="50"/>
      <c r="M6" s="50"/>
    </row>
    <row r="7" s="1" customFormat="1" ht="25" customHeight="1" spans="2:13">
      <c r="B7" s="40"/>
      <c r="C7" s="38" t="s">
        <v>269</v>
      </c>
      <c r="D7" s="38"/>
      <c r="E7" s="38"/>
      <c r="F7" s="39">
        <v>1</v>
      </c>
      <c r="G7" s="39"/>
      <c r="H7" s="39"/>
      <c r="I7" s="39"/>
      <c r="J7" s="39"/>
      <c r="K7" s="50"/>
      <c r="L7" s="50"/>
      <c r="M7" s="50"/>
    </row>
    <row r="8" s="1" customFormat="1" ht="25" customHeight="1" spans="2:13">
      <c r="B8" s="40"/>
      <c r="C8" s="38" t="s">
        <v>270</v>
      </c>
      <c r="D8" s="38"/>
      <c r="E8" s="38"/>
      <c r="F8" s="39">
        <v>0</v>
      </c>
      <c r="G8" s="39"/>
      <c r="H8" s="39"/>
      <c r="I8" s="39"/>
      <c r="J8" s="39"/>
      <c r="K8" s="50"/>
      <c r="L8" s="50"/>
      <c r="M8" s="50"/>
    </row>
    <row r="9" s="1" customFormat="1" ht="25" customHeight="1" spans="2:13">
      <c r="B9" s="37" t="s">
        <v>271</v>
      </c>
      <c r="C9" s="41" t="s">
        <v>337</v>
      </c>
      <c r="D9" s="41"/>
      <c r="E9" s="41"/>
      <c r="F9" s="41"/>
      <c r="G9" s="41"/>
      <c r="H9" s="41"/>
      <c r="I9" s="41"/>
      <c r="J9" s="41"/>
      <c r="K9" s="50"/>
      <c r="L9" s="50"/>
      <c r="M9" s="50"/>
    </row>
    <row r="10" s="1" customFormat="1" ht="25" customHeight="1" spans="2:13">
      <c r="B10" s="37"/>
      <c r="C10" s="41"/>
      <c r="D10" s="41"/>
      <c r="E10" s="41"/>
      <c r="F10" s="41"/>
      <c r="G10" s="41"/>
      <c r="H10" s="41"/>
      <c r="I10" s="41"/>
      <c r="J10" s="41"/>
      <c r="K10" s="50"/>
      <c r="L10" s="50"/>
      <c r="M10" s="50"/>
    </row>
    <row r="11" s="1" customFormat="1" ht="25" customHeight="1" spans="2:13">
      <c r="B11" s="40" t="s">
        <v>273</v>
      </c>
      <c r="C11" s="35" t="s">
        <v>274</v>
      </c>
      <c r="D11" s="35" t="s">
        <v>275</v>
      </c>
      <c r="E11" s="38" t="s">
        <v>276</v>
      </c>
      <c r="F11" s="38"/>
      <c r="G11" s="38" t="s">
        <v>277</v>
      </c>
      <c r="H11" s="38"/>
      <c r="I11" s="38"/>
      <c r="J11" s="38"/>
      <c r="K11" s="50"/>
      <c r="L11" s="50"/>
      <c r="M11" s="50"/>
    </row>
    <row r="12" s="1" customFormat="1" ht="25" customHeight="1" spans="2:13">
      <c r="B12" s="40"/>
      <c r="C12" s="40" t="s">
        <v>278</v>
      </c>
      <c r="D12" s="40" t="s">
        <v>279</v>
      </c>
      <c r="E12" s="42" t="s">
        <v>338</v>
      </c>
      <c r="F12" s="42"/>
      <c r="G12" s="42" t="s">
        <v>339</v>
      </c>
      <c r="H12" s="42"/>
      <c r="I12" s="42"/>
      <c r="J12" s="42"/>
      <c r="K12" s="50"/>
      <c r="L12" s="50"/>
      <c r="M12" s="50"/>
    </row>
    <row r="13" s="1" customFormat="1" ht="25" customHeight="1" spans="2:13">
      <c r="B13" s="40"/>
      <c r="C13" s="40"/>
      <c r="D13" s="40"/>
      <c r="E13" s="52" t="s">
        <v>340</v>
      </c>
      <c r="F13" s="53"/>
      <c r="G13" s="52" t="s">
        <v>341</v>
      </c>
      <c r="H13" s="54"/>
      <c r="I13" s="54"/>
      <c r="J13" s="53"/>
      <c r="K13" s="50"/>
      <c r="L13" s="50"/>
      <c r="M13" s="50"/>
    </row>
    <row r="14" s="1" customFormat="1" ht="38" customHeight="1" spans="2:13">
      <c r="B14" s="40"/>
      <c r="C14" s="40"/>
      <c r="D14" s="40"/>
      <c r="E14" s="42" t="s">
        <v>342</v>
      </c>
      <c r="F14" s="42"/>
      <c r="G14" s="42" t="s">
        <v>343</v>
      </c>
      <c r="H14" s="42"/>
      <c r="I14" s="42"/>
      <c r="J14" s="42"/>
      <c r="K14" s="51"/>
      <c r="L14" s="51"/>
      <c r="M14" s="51"/>
    </row>
    <row r="15" s="1" customFormat="1" ht="24" customHeight="1" spans="2:10">
      <c r="B15" s="40"/>
      <c r="C15" s="40"/>
      <c r="D15" s="40"/>
      <c r="E15" s="42" t="s">
        <v>344</v>
      </c>
      <c r="F15" s="42"/>
      <c r="G15" s="42" t="s">
        <v>345</v>
      </c>
      <c r="H15" s="42"/>
      <c r="I15" s="42"/>
      <c r="J15" s="42"/>
    </row>
    <row r="16" s="1" customFormat="1" ht="24" customHeight="1" spans="2:10">
      <c r="B16" s="40"/>
      <c r="C16" s="40"/>
      <c r="D16" s="55" t="s">
        <v>282</v>
      </c>
      <c r="E16" s="52" t="s">
        <v>346</v>
      </c>
      <c r="F16" s="53"/>
      <c r="G16" s="52" t="s">
        <v>347</v>
      </c>
      <c r="H16" s="54"/>
      <c r="I16" s="54"/>
      <c r="J16" s="53"/>
    </row>
    <row r="17" s="1" customFormat="1" ht="24" customHeight="1" spans="2:10">
      <c r="B17" s="40"/>
      <c r="C17" s="40"/>
      <c r="D17" s="60"/>
      <c r="E17" s="52" t="s">
        <v>348</v>
      </c>
      <c r="F17" s="53"/>
      <c r="G17" s="65">
        <v>1</v>
      </c>
      <c r="H17" s="54"/>
      <c r="I17" s="54"/>
      <c r="J17" s="53"/>
    </row>
    <row r="18" s="1" customFormat="1" ht="24" customHeight="1" spans="2:10">
      <c r="B18" s="40"/>
      <c r="C18" s="40"/>
      <c r="D18" s="40" t="s">
        <v>284</v>
      </c>
      <c r="E18" s="42" t="s">
        <v>311</v>
      </c>
      <c r="F18" s="42"/>
      <c r="G18" s="42" t="s">
        <v>311</v>
      </c>
      <c r="H18" s="42"/>
      <c r="I18" s="42"/>
      <c r="J18" s="42"/>
    </row>
    <row r="19" s="1" customFormat="1" ht="24" customHeight="1" spans="2:10">
      <c r="B19" s="40"/>
      <c r="C19" s="40"/>
      <c r="D19" s="55" t="s">
        <v>287</v>
      </c>
      <c r="E19" s="44" t="s">
        <v>349</v>
      </c>
      <c r="F19" s="42"/>
      <c r="G19" s="42" t="s">
        <v>350</v>
      </c>
      <c r="H19" s="42"/>
      <c r="I19" s="42"/>
      <c r="J19" s="42"/>
    </row>
    <row r="20" s="1" customFormat="1" ht="24" customHeight="1" spans="2:10">
      <c r="B20" s="40"/>
      <c r="C20" s="40"/>
      <c r="D20" s="60"/>
      <c r="E20" s="44" t="s">
        <v>351</v>
      </c>
      <c r="F20" s="42"/>
      <c r="G20" s="42" t="s">
        <v>352</v>
      </c>
      <c r="H20" s="42"/>
      <c r="I20" s="42"/>
      <c r="J20" s="42"/>
    </row>
    <row r="21" s="1" customFormat="1" ht="24" customHeight="1" spans="2:10">
      <c r="B21" s="40"/>
      <c r="C21" s="40"/>
      <c r="D21" s="60"/>
      <c r="E21" s="44" t="s">
        <v>353</v>
      </c>
      <c r="F21" s="42"/>
      <c r="G21" s="42" t="s">
        <v>354</v>
      </c>
      <c r="H21" s="42"/>
      <c r="I21" s="42"/>
      <c r="J21" s="42"/>
    </row>
    <row r="22" s="1" customFormat="1" ht="24" customHeight="1" spans="2:10">
      <c r="B22" s="40"/>
      <c r="C22" s="40"/>
      <c r="D22" s="60"/>
      <c r="E22" s="44" t="s">
        <v>355</v>
      </c>
      <c r="F22" s="42"/>
      <c r="G22" s="42" t="s">
        <v>356</v>
      </c>
      <c r="H22" s="42"/>
      <c r="I22" s="42"/>
      <c r="J22" s="42"/>
    </row>
    <row r="23" s="1" customFormat="1" ht="24" customHeight="1" spans="2:10">
      <c r="B23" s="40"/>
      <c r="C23" s="40"/>
      <c r="D23" s="66"/>
      <c r="E23" s="44" t="s">
        <v>357</v>
      </c>
      <c r="F23" s="42"/>
      <c r="G23" s="42" t="s">
        <v>358</v>
      </c>
      <c r="H23" s="42"/>
      <c r="I23" s="42"/>
      <c r="J23" s="42"/>
    </row>
    <row r="24" s="1" customFormat="1" ht="24" customHeight="1" spans="2:10">
      <c r="B24" s="40"/>
      <c r="C24" s="40"/>
      <c r="D24" s="46" t="s">
        <v>359</v>
      </c>
      <c r="E24" s="44" t="s">
        <v>360</v>
      </c>
      <c r="F24" s="42"/>
      <c r="G24" s="42" t="s">
        <v>361</v>
      </c>
      <c r="H24" s="42"/>
      <c r="I24" s="42"/>
      <c r="J24" s="42"/>
    </row>
    <row r="25" s="1" customFormat="1" ht="24" spans="2:10">
      <c r="B25" s="40"/>
      <c r="C25" s="40" t="s">
        <v>290</v>
      </c>
      <c r="D25" s="37" t="s">
        <v>291</v>
      </c>
      <c r="E25" s="44" t="s">
        <v>362</v>
      </c>
      <c r="F25" s="42"/>
      <c r="G25" s="44" t="s">
        <v>363</v>
      </c>
      <c r="H25" s="42"/>
      <c r="I25" s="42"/>
      <c r="J25" s="42"/>
    </row>
    <row r="26" s="1" customFormat="1" ht="24" spans="2:10">
      <c r="B26" s="40"/>
      <c r="C26" s="40"/>
      <c r="D26" s="37" t="s">
        <v>359</v>
      </c>
      <c r="E26" s="44" t="s">
        <v>360</v>
      </c>
      <c r="F26" s="42"/>
      <c r="G26" s="44" t="s">
        <v>361</v>
      </c>
      <c r="H26" s="42"/>
      <c r="I26" s="42"/>
      <c r="J26" s="42"/>
    </row>
    <row r="27" s="1" customFormat="1" ht="24" spans="2:10">
      <c r="B27" s="40"/>
      <c r="C27" s="40"/>
      <c r="D27" s="37" t="s">
        <v>318</v>
      </c>
      <c r="E27" s="62" t="s">
        <v>364</v>
      </c>
      <c r="F27" s="62"/>
      <c r="G27" s="63" t="s">
        <v>365</v>
      </c>
      <c r="H27" s="63"/>
      <c r="I27" s="63"/>
      <c r="J27" s="63"/>
    </row>
    <row r="28" s="1" customFormat="1" ht="33" customHeight="1" spans="2:10">
      <c r="B28" s="40"/>
      <c r="C28" s="40" t="s">
        <v>294</v>
      </c>
      <c r="D28" s="37" t="s">
        <v>295</v>
      </c>
      <c r="E28" s="44" t="s">
        <v>320</v>
      </c>
      <c r="F28" s="42"/>
      <c r="G28" s="44" t="s">
        <v>366</v>
      </c>
      <c r="H28" s="42"/>
      <c r="I28" s="42"/>
      <c r="J28" s="42"/>
    </row>
  </sheetData>
  <mergeCells count="55">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B6:B8"/>
    <mergeCell ref="B9:B10"/>
    <mergeCell ref="B11:B28"/>
    <mergeCell ref="C12:C23"/>
    <mergeCell ref="C25:C27"/>
    <mergeCell ref="D12:D15"/>
    <mergeCell ref="D16:D17"/>
    <mergeCell ref="D19:D23"/>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pageSetup paperSize="9" scale="64"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2"/>
  <sheetViews>
    <sheetView workbookViewId="0">
      <selection activeCell="A1" sqref="$A1:$XFD1048576"/>
    </sheetView>
  </sheetViews>
  <sheetFormatPr defaultColWidth="9" defaultRowHeight="13.5"/>
  <cols>
    <col min="1" max="1" width="3.75" customWidth="1"/>
    <col min="2" max="2" width="13.225" style="1" customWidth="1"/>
    <col min="3" max="3" width="9" style="31"/>
    <col min="4" max="4" width="9" style="1"/>
    <col min="5" max="5" width="9.63333333333333"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0">
      <c r="B1" s="2"/>
      <c r="C1" s="31"/>
      <c r="J1" s="1" t="s">
        <v>367</v>
      </c>
    </row>
    <row r="2" s="1" customFormat="1" ht="24" customHeight="1" spans="2:13">
      <c r="B2" s="32" t="s">
        <v>263</v>
      </c>
      <c r="C2" s="33"/>
      <c r="D2" s="33"/>
      <c r="E2" s="33"/>
      <c r="F2" s="33"/>
      <c r="G2" s="33"/>
      <c r="H2" s="33"/>
      <c r="I2" s="33"/>
      <c r="J2" s="47"/>
      <c r="K2" s="48"/>
      <c r="L2" s="48"/>
      <c r="M2" s="48"/>
    </row>
    <row r="3" s="1" customFormat="1" ht="25" customHeight="1" spans="2:13">
      <c r="B3" s="34" t="s">
        <v>264</v>
      </c>
      <c r="C3" s="34"/>
      <c r="D3" s="34"/>
      <c r="E3" s="34"/>
      <c r="F3" s="34"/>
      <c r="G3" s="34"/>
      <c r="H3" s="34"/>
      <c r="I3" s="34"/>
      <c r="J3" s="34"/>
      <c r="K3" s="49"/>
      <c r="L3" s="49"/>
      <c r="M3" s="49"/>
    </row>
    <row r="4" s="1" customFormat="1" ht="25" customHeight="1" spans="2:13">
      <c r="B4" s="35" t="s">
        <v>265</v>
      </c>
      <c r="C4" s="36" t="s">
        <v>239</v>
      </c>
      <c r="D4" s="36"/>
      <c r="E4" s="36"/>
      <c r="F4" s="36"/>
      <c r="G4" s="36"/>
      <c r="H4" s="36"/>
      <c r="I4" s="36"/>
      <c r="J4" s="36"/>
      <c r="K4" s="50"/>
      <c r="L4" s="50"/>
      <c r="M4" s="50"/>
    </row>
    <row r="5" s="1" customFormat="1" ht="25" customHeight="1" spans="2:13">
      <c r="B5" s="35" t="s">
        <v>266</v>
      </c>
      <c r="C5" s="36" t="s">
        <v>0</v>
      </c>
      <c r="D5" s="36"/>
      <c r="E5" s="36"/>
      <c r="F5" s="36"/>
      <c r="G5" s="36"/>
      <c r="H5" s="36"/>
      <c r="I5" s="36"/>
      <c r="J5" s="36"/>
      <c r="K5" s="50"/>
      <c r="L5" s="50"/>
      <c r="M5" s="50"/>
    </row>
    <row r="6" s="1" customFormat="1" ht="25" customHeight="1" spans="2:13">
      <c r="B6" s="37" t="s">
        <v>267</v>
      </c>
      <c r="C6" s="38" t="s">
        <v>268</v>
      </c>
      <c r="D6" s="38"/>
      <c r="E6" s="38"/>
      <c r="F6" s="39">
        <v>1</v>
      </c>
      <c r="G6" s="39"/>
      <c r="H6" s="39"/>
      <c r="I6" s="39"/>
      <c r="J6" s="39"/>
      <c r="K6" s="50"/>
      <c r="L6" s="50"/>
      <c r="M6" s="50"/>
    </row>
    <row r="7" s="1" customFormat="1" ht="25" customHeight="1" spans="2:13">
      <c r="B7" s="40"/>
      <c r="C7" s="38" t="s">
        <v>269</v>
      </c>
      <c r="D7" s="38"/>
      <c r="E7" s="38"/>
      <c r="F7" s="39">
        <v>1</v>
      </c>
      <c r="G7" s="39"/>
      <c r="H7" s="39"/>
      <c r="I7" s="39"/>
      <c r="J7" s="39"/>
      <c r="K7" s="50"/>
      <c r="L7" s="50"/>
      <c r="M7" s="50"/>
    </row>
    <row r="8" s="1" customFormat="1" ht="25" customHeight="1" spans="2:13">
      <c r="B8" s="40"/>
      <c r="C8" s="38" t="s">
        <v>270</v>
      </c>
      <c r="D8" s="38"/>
      <c r="E8" s="38"/>
      <c r="F8" s="39">
        <v>0</v>
      </c>
      <c r="G8" s="39"/>
      <c r="H8" s="39"/>
      <c r="I8" s="39"/>
      <c r="J8" s="39"/>
      <c r="K8" s="50"/>
      <c r="L8" s="50"/>
      <c r="M8" s="50"/>
    </row>
    <row r="9" s="1" customFormat="1" ht="25" customHeight="1" spans="2:13">
      <c r="B9" s="37" t="s">
        <v>271</v>
      </c>
      <c r="C9" s="41" t="s">
        <v>368</v>
      </c>
      <c r="D9" s="41"/>
      <c r="E9" s="41"/>
      <c r="F9" s="41"/>
      <c r="G9" s="41"/>
      <c r="H9" s="41"/>
      <c r="I9" s="41"/>
      <c r="J9" s="41"/>
      <c r="K9" s="50"/>
      <c r="L9" s="50"/>
      <c r="M9" s="50"/>
    </row>
    <row r="10" s="1" customFormat="1" ht="25" customHeight="1" spans="2:13">
      <c r="B10" s="37"/>
      <c r="C10" s="41"/>
      <c r="D10" s="41"/>
      <c r="E10" s="41"/>
      <c r="F10" s="41"/>
      <c r="G10" s="41"/>
      <c r="H10" s="41"/>
      <c r="I10" s="41"/>
      <c r="J10" s="41"/>
      <c r="K10" s="50"/>
      <c r="L10" s="50"/>
      <c r="M10" s="50"/>
    </row>
    <row r="11" s="1" customFormat="1" ht="25" customHeight="1" spans="2:13">
      <c r="B11" s="40" t="s">
        <v>273</v>
      </c>
      <c r="C11" s="35" t="s">
        <v>274</v>
      </c>
      <c r="D11" s="35" t="s">
        <v>275</v>
      </c>
      <c r="E11" s="38" t="s">
        <v>276</v>
      </c>
      <c r="F11" s="38"/>
      <c r="G11" s="38" t="s">
        <v>277</v>
      </c>
      <c r="H11" s="38"/>
      <c r="I11" s="38"/>
      <c r="J11" s="38"/>
      <c r="K11" s="50"/>
      <c r="L11" s="50"/>
      <c r="M11" s="50"/>
    </row>
    <row r="12" s="1" customFormat="1" ht="25" customHeight="1" spans="2:13">
      <c r="B12" s="40"/>
      <c r="C12" s="40" t="s">
        <v>278</v>
      </c>
      <c r="D12" s="40" t="s">
        <v>279</v>
      </c>
      <c r="E12" s="64" t="s">
        <v>369</v>
      </c>
      <c r="F12" s="42"/>
      <c r="G12" s="42" t="s">
        <v>370</v>
      </c>
      <c r="H12" s="42"/>
      <c r="I12" s="42"/>
      <c r="J12" s="42"/>
      <c r="K12" s="50"/>
      <c r="L12" s="50"/>
      <c r="M12" s="50"/>
    </row>
    <row r="13" s="1" customFormat="1" ht="24" customHeight="1" spans="2:10">
      <c r="B13" s="40"/>
      <c r="C13" s="40"/>
      <c r="D13" s="40" t="s">
        <v>282</v>
      </c>
      <c r="E13" s="43" t="s">
        <v>371</v>
      </c>
      <c r="F13" s="43"/>
      <c r="G13" s="44" t="s">
        <v>371</v>
      </c>
      <c r="H13" s="42"/>
      <c r="I13" s="42"/>
      <c r="J13" s="42"/>
    </row>
    <row r="14" s="1" customFormat="1" ht="24" customHeight="1" spans="2:10">
      <c r="B14" s="40"/>
      <c r="C14" s="40"/>
      <c r="D14" s="40" t="s">
        <v>284</v>
      </c>
      <c r="E14" s="42" t="s">
        <v>311</v>
      </c>
      <c r="F14" s="42"/>
      <c r="G14" s="42" t="s">
        <v>328</v>
      </c>
      <c r="H14" s="42"/>
      <c r="I14" s="42"/>
      <c r="J14" s="42"/>
    </row>
    <row r="15" s="1" customFormat="1" ht="24" customHeight="1" spans="2:10">
      <c r="B15" s="40"/>
      <c r="C15" s="40"/>
      <c r="D15" s="40" t="s">
        <v>287</v>
      </c>
      <c r="E15" s="43" t="s">
        <v>372</v>
      </c>
      <c r="F15" s="43"/>
      <c r="G15" s="44" t="s">
        <v>373</v>
      </c>
      <c r="H15" s="42"/>
      <c r="I15" s="42"/>
      <c r="J15" s="42"/>
    </row>
    <row r="16" s="1" customFormat="1" ht="24" spans="2:10">
      <c r="B16" s="40"/>
      <c r="C16" s="40" t="s">
        <v>290</v>
      </c>
      <c r="D16" s="37" t="s">
        <v>291</v>
      </c>
      <c r="E16" s="44"/>
      <c r="F16" s="42"/>
      <c r="G16" s="44"/>
      <c r="H16" s="42"/>
      <c r="I16" s="42"/>
      <c r="J16" s="42"/>
    </row>
    <row r="17" s="1" customFormat="1" ht="24" spans="2:10">
      <c r="B17" s="40"/>
      <c r="C17" s="40"/>
      <c r="D17" s="37" t="s">
        <v>359</v>
      </c>
      <c r="E17" s="44" t="s">
        <v>374</v>
      </c>
      <c r="F17" s="42"/>
      <c r="G17" s="44" t="s">
        <v>374</v>
      </c>
      <c r="H17" s="42"/>
      <c r="I17" s="42"/>
      <c r="J17" s="42"/>
    </row>
    <row r="18" s="1" customFormat="1" ht="24" spans="2:10">
      <c r="B18" s="40"/>
      <c r="C18" s="40"/>
      <c r="D18" s="37" t="s">
        <v>375</v>
      </c>
      <c r="E18" s="62" t="s">
        <v>376</v>
      </c>
      <c r="F18" s="62"/>
      <c r="G18" s="63" t="s">
        <v>376</v>
      </c>
      <c r="H18" s="63"/>
      <c r="I18" s="63"/>
      <c r="J18" s="63"/>
    </row>
    <row r="19" s="1" customFormat="1" ht="24" spans="2:10">
      <c r="B19" s="40"/>
      <c r="C19" s="40"/>
      <c r="D19" s="37" t="s">
        <v>318</v>
      </c>
      <c r="E19" s="62" t="s">
        <v>377</v>
      </c>
      <c r="F19" s="62"/>
      <c r="G19" s="63" t="s">
        <v>377</v>
      </c>
      <c r="H19" s="63"/>
      <c r="I19" s="63"/>
      <c r="J19" s="63"/>
    </row>
    <row r="20" s="1" customFormat="1" ht="33" customHeight="1" spans="2:10">
      <c r="B20" s="40"/>
      <c r="C20" s="40" t="s">
        <v>294</v>
      </c>
      <c r="D20" s="37" t="s">
        <v>295</v>
      </c>
      <c r="E20" s="44" t="s">
        <v>378</v>
      </c>
      <c r="F20" s="42"/>
      <c r="G20" s="44" t="s">
        <v>379</v>
      </c>
      <c r="H20" s="42"/>
      <c r="I20" s="42"/>
      <c r="J20" s="42"/>
    </row>
    <row r="21" s="1" customFormat="1" spans="1:3">
      <c r="A21"/>
      <c r="C21" s="31"/>
    </row>
    <row r="22" s="1" customFormat="1" spans="1:3">
      <c r="A22"/>
      <c r="C22" s="31"/>
    </row>
  </sheetData>
  <mergeCells count="36">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9:B10"/>
    <mergeCell ref="B11:B20"/>
    <mergeCell ref="C12:C15"/>
    <mergeCell ref="C16:C19"/>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pageSetup paperSize="9" scale="91"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2"/>
  <sheetViews>
    <sheetView topLeftCell="B1" workbookViewId="0">
      <selection activeCell="M17" sqref="M17"/>
    </sheetView>
  </sheetViews>
  <sheetFormatPr defaultColWidth="9" defaultRowHeight="13.5"/>
  <cols>
    <col min="1" max="1" width="3.75" customWidth="1"/>
    <col min="2" max="2" width="13.225" style="1" customWidth="1"/>
    <col min="3" max="3" width="9" style="31"/>
    <col min="4" max="4" width="9" style="1"/>
    <col min="5" max="5" width="9.63333333333333"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0">
      <c r="B1" s="2"/>
      <c r="C1" s="31"/>
      <c r="J1" s="1" t="s">
        <v>380</v>
      </c>
    </row>
    <row r="2" s="1" customFormat="1" ht="24" customHeight="1" spans="2:13">
      <c r="B2" s="32" t="s">
        <v>263</v>
      </c>
      <c r="C2" s="33"/>
      <c r="D2" s="33"/>
      <c r="E2" s="33"/>
      <c r="F2" s="33"/>
      <c r="G2" s="33"/>
      <c r="H2" s="33"/>
      <c r="I2" s="33"/>
      <c r="J2" s="47"/>
      <c r="K2" s="48"/>
      <c r="L2" s="48"/>
      <c r="M2" s="48"/>
    </row>
    <row r="3" s="1" customFormat="1" ht="25" customHeight="1" spans="2:13">
      <c r="B3" s="34" t="s">
        <v>264</v>
      </c>
      <c r="C3" s="34"/>
      <c r="D3" s="34"/>
      <c r="E3" s="34"/>
      <c r="F3" s="34"/>
      <c r="G3" s="34"/>
      <c r="H3" s="34"/>
      <c r="I3" s="34"/>
      <c r="J3" s="34"/>
      <c r="K3" s="49"/>
      <c r="L3" s="49"/>
      <c r="M3" s="49"/>
    </row>
    <row r="4" s="1" customFormat="1" ht="25" customHeight="1" spans="2:13">
      <c r="B4" s="35" t="s">
        <v>265</v>
      </c>
      <c r="C4" s="36" t="s">
        <v>240</v>
      </c>
      <c r="D4" s="36"/>
      <c r="E4" s="36"/>
      <c r="F4" s="36"/>
      <c r="G4" s="36"/>
      <c r="H4" s="36"/>
      <c r="I4" s="36"/>
      <c r="J4" s="36"/>
      <c r="K4" s="50"/>
      <c r="L4" s="50"/>
      <c r="M4" s="50"/>
    </row>
    <row r="5" s="1" customFormat="1" ht="25" customHeight="1" spans="2:13">
      <c r="B5" s="35" t="s">
        <v>266</v>
      </c>
      <c r="C5" s="36" t="s">
        <v>0</v>
      </c>
      <c r="D5" s="36"/>
      <c r="E5" s="36"/>
      <c r="F5" s="36"/>
      <c r="G5" s="36"/>
      <c r="H5" s="36"/>
      <c r="I5" s="36"/>
      <c r="J5" s="36"/>
      <c r="K5" s="50"/>
      <c r="L5" s="50"/>
      <c r="M5" s="50"/>
    </row>
    <row r="6" s="1" customFormat="1" ht="25" customHeight="1" spans="2:13">
      <c r="B6" s="37" t="s">
        <v>267</v>
      </c>
      <c r="C6" s="38" t="s">
        <v>268</v>
      </c>
      <c r="D6" s="38"/>
      <c r="E6" s="38"/>
      <c r="F6" s="39">
        <v>157.5</v>
      </c>
      <c r="G6" s="39"/>
      <c r="H6" s="39"/>
      <c r="I6" s="39"/>
      <c r="J6" s="39"/>
      <c r="K6" s="50"/>
      <c r="L6" s="50"/>
      <c r="M6" s="50"/>
    </row>
    <row r="7" s="1" customFormat="1" ht="25" customHeight="1" spans="2:13">
      <c r="B7" s="40"/>
      <c r="C7" s="38" t="s">
        <v>269</v>
      </c>
      <c r="D7" s="38"/>
      <c r="E7" s="38"/>
      <c r="F7" s="39">
        <v>157.5</v>
      </c>
      <c r="G7" s="39"/>
      <c r="H7" s="39"/>
      <c r="I7" s="39"/>
      <c r="J7" s="39"/>
      <c r="K7" s="50"/>
      <c r="L7" s="50"/>
      <c r="M7" s="50"/>
    </row>
    <row r="8" s="1" customFormat="1" ht="25" customHeight="1" spans="2:13">
      <c r="B8" s="40"/>
      <c r="C8" s="38" t="s">
        <v>270</v>
      </c>
      <c r="D8" s="38"/>
      <c r="E8" s="38"/>
      <c r="F8" s="39">
        <v>0</v>
      </c>
      <c r="G8" s="39"/>
      <c r="H8" s="39"/>
      <c r="I8" s="39"/>
      <c r="J8" s="39"/>
      <c r="K8" s="50"/>
      <c r="L8" s="50"/>
      <c r="M8" s="50"/>
    </row>
    <row r="9" s="1" customFormat="1" ht="25" customHeight="1" spans="2:13">
      <c r="B9" s="37" t="s">
        <v>271</v>
      </c>
      <c r="C9" s="41" t="s">
        <v>381</v>
      </c>
      <c r="D9" s="41"/>
      <c r="E9" s="41"/>
      <c r="F9" s="41"/>
      <c r="G9" s="41"/>
      <c r="H9" s="41"/>
      <c r="I9" s="41"/>
      <c r="J9" s="41"/>
      <c r="K9" s="50"/>
      <c r="L9" s="50"/>
      <c r="M9" s="50"/>
    </row>
    <row r="10" s="1" customFormat="1" ht="25" customHeight="1" spans="2:13">
      <c r="B10" s="37"/>
      <c r="C10" s="41"/>
      <c r="D10" s="41"/>
      <c r="E10" s="41"/>
      <c r="F10" s="41"/>
      <c r="G10" s="41"/>
      <c r="H10" s="41"/>
      <c r="I10" s="41"/>
      <c r="J10" s="41"/>
      <c r="K10" s="50"/>
      <c r="L10" s="50"/>
      <c r="M10" s="50"/>
    </row>
    <row r="11" s="1" customFormat="1" ht="25" customHeight="1" spans="2:13">
      <c r="B11" s="40" t="s">
        <v>273</v>
      </c>
      <c r="C11" s="35" t="s">
        <v>274</v>
      </c>
      <c r="D11" s="35" t="s">
        <v>275</v>
      </c>
      <c r="E11" s="38" t="s">
        <v>276</v>
      </c>
      <c r="F11" s="38"/>
      <c r="G11" s="38" t="s">
        <v>277</v>
      </c>
      <c r="H11" s="38"/>
      <c r="I11" s="38"/>
      <c r="J11" s="38"/>
      <c r="K11" s="50"/>
      <c r="L11" s="50"/>
      <c r="M11" s="50"/>
    </row>
    <row r="12" s="1" customFormat="1" ht="25" customHeight="1" spans="2:13">
      <c r="B12" s="40"/>
      <c r="C12" s="40" t="s">
        <v>278</v>
      </c>
      <c r="D12" s="40" t="s">
        <v>279</v>
      </c>
      <c r="E12" s="64" t="s">
        <v>382</v>
      </c>
      <c r="F12" s="42"/>
      <c r="G12" s="42" t="s">
        <v>383</v>
      </c>
      <c r="H12" s="42"/>
      <c r="I12" s="42"/>
      <c r="J12" s="42"/>
      <c r="K12" s="50"/>
      <c r="L12" s="50"/>
      <c r="M12" s="50"/>
    </row>
    <row r="13" s="1" customFormat="1" ht="38" customHeight="1" spans="2:13">
      <c r="B13" s="40"/>
      <c r="C13" s="40"/>
      <c r="D13" s="40"/>
      <c r="E13" s="64" t="s">
        <v>384</v>
      </c>
      <c r="F13" s="42"/>
      <c r="G13" s="64" t="s">
        <v>385</v>
      </c>
      <c r="H13" s="42"/>
      <c r="I13" s="42"/>
      <c r="J13" s="42"/>
      <c r="K13" s="51"/>
      <c r="L13" s="51"/>
      <c r="M13" s="51"/>
    </row>
    <row r="14" s="1" customFormat="1" ht="24" customHeight="1" spans="2:10">
      <c r="B14" s="40"/>
      <c r="C14" s="40"/>
      <c r="D14" s="40" t="s">
        <v>282</v>
      </c>
      <c r="E14" s="64" t="s">
        <v>386</v>
      </c>
      <c r="F14" s="42"/>
      <c r="G14" s="44" t="s">
        <v>387</v>
      </c>
      <c r="H14" s="42"/>
      <c r="I14" s="42"/>
      <c r="J14" s="42"/>
    </row>
    <row r="15" s="1" customFormat="1" ht="24" customHeight="1" spans="2:10">
      <c r="B15" s="40"/>
      <c r="C15" s="40"/>
      <c r="D15" s="40" t="s">
        <v>284</v>
      </c>
      <c r="E15" s="64" t="s">
        <v>388</v>
      </c>
      <c r="F15" s="42"/>
      <c r="G15" s="64" t="s">
        <v>389</v>
      </c>
      <c r="H15" s="42"/>
      <c r="I15" s="42"/>
      <c r="J15" s="42"/>
    </row>
    <row r="16" s="1" customFormat="1" ht="24" customHeight="1" spans="2:10">
      <c r="B16" s="40"/>
      <c r="C16" s="40"/>
      <c r="D16" s="40" t="s">
        <v>287</v>
      </c>
      <c r="E16" s="43" t="s">
        <v>390</v>
      </c>
      <c r="F16" s="43"/>
      <c r="G16" s="44" t="s">
        <v>391</v>
      </c>
      <c r="H16" s="42"/>
      <c r="I16" s="42"/>
      <c r="J16" s="42"/>
    </row>
    <row r="17" s="1" customFormat="1" ht="51" customHeight="1" spans="2:10">
      <c r="B17" s="40"/>
      <c r="C17" s="40" t="s">
        <v>290</v>
      </c>
      <c r="D17" s="37" t="s">
        <v>291</v>
      </c>
      <c r="E17" s="44" t="s">
        <v>392</v>
      </c>
      <c r="F17" s="42"/>
      <c r="G17" s="44" t="s">
        <v>393</v>
      </c>
      <c r="H17" s="42"/>
      <c r="I17" s="42"/>
      <c r="J17" s="42"/>
    </row>
    <row r="18" s="1" customFormat="1" ht="33" customHeight="1" spans="2:10">
      <c r="B18" s="40"/>
      <c r="C18" s="40" t="s">
        <v>294</v>
      </c>
      <c r="D18" s="37" t="s">
        <v>295</v>
      </c>
      <c r="E18" s="44" t="s">
        <v>335</v>
      </c>
      <c r="F18" s="42"/>
      <c r="G18" s="44" t="s">
        <v>394</v>
      </c>
      <c r="H18" s="42"/>
      <c r="I18" s="42"/>
      <c r="J18" s="42"/>
    </row>
    <row r="19" s="1" customFormat="1" spans="1:3">
      <c r="A19"/>
      <c r="C19" s="31"/>
    </row>
    <row r="20" s="1" customFormat="1" spans="1:3">
      <c r="A20"/>
      <c r="C20" s="31"/>
    </row>
    <row r="21" s="1" customFormat="1" spans="1:3">
      <c r="A21"/>
      <c r="C21" s="31"/>
    </row>
    <row r="22" s="1" customFormat="1" spans="1:3">
      <c r="A22"/>
      <c r="C22" s="31"/>
    </row>
  </sheetData>
  <mergeCells count="3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6"/>
    <mergeCell ref="D12:D13"/>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pageSetup paperSize="9" scale="9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C12" sqref="C12"/>
    </sheetView>
  </sheetViews>
  <sheetFormatPr defaultColWidth="10" defaultRowHeight="13.5" outlineLevelCol="5"/>
  <cols>
    <col min="1" max="1" width="1.53333333333333" style="118" customWidth="1"/>
    <col min="2" max="2" width="41.0333333333333" style="118" customWidth="1"/>
    <col min="3" max="3" width="16.4083333333333" style="118" customWidth="1"/>
    <col min="4" max="4" width="41.0333333333333" style="118" customWidth="1"/>
    <col min="5" max="5" width="16.4083333333333" style="118" customWidth="1"/>
    <col min="6" max="6" width="1.53333333333333" style="118" customWidth="1"/>
    <col min="7" max="10" width="9.76666666666667" style="118" customWidth="1"/>
    <col min="11" max="16384" width="10" style="118"/>
  </cols>
  <sheetData>
    <row r="1" s="118" customFormat="1" ht="14.2" customHeight="1" spans="1:6">
      <c r="A1" s="160"/>
      <c r="B1" s="119"/>
      <c r="C1" s="120"/>
      <c r="D1" s="161"/>
      <c r="E1" s="119" t="s">
        <v>2</v>
      </c>
      <c r="F1" s="168" t="s">
        <v>3</v>
      </c>
    </row>
    <row r="2" s="118" customFormat="1" ht="19.9" customHeight="1" spans="1:6">
      <c r="A2" s="161"/>
      <c r="B2" s="163" t="s">
        <v>4</v>
      </c>
      <c r="C2" s="163"/>
      <c r="D2" s="163"/>
      <c r="E2" s="163"/>
      <c r="F2" s="168"/>
    </row>
    <row r="3" s="118" customFormat="1" ht="17.05" customHeight="1" spans="1:6">
      <c r="A3" s="164"/>
      <c r="B3" s="125" t="s">
        <v>5</v>
      </c>
      <c r="C3" s="140"/>
      <c r="D3" s="140"/>
      <c r="E3" s="165" t="s">
        <v>6</v>
      </c>
      <c r="F3" s="169"/>
    </row>
    <row r="4" s="118" customFormat="1" ht="21.35" customHeight="1" spans="1:6">
      <c r="A4" s="166"/>
      <c r="B4" s="128" t="s">
        <v>7</v>
      </c>
      <c r="C4" s="128"/>
      <c r="D4" s="128" t="s">
        <v>8</v>
      </c>
      <c r="E4" s="128"/>
      <c r="F4" s="137"/>
    </row>
    <row r="5" s="118" customFormat="1" ht="21.35" customHeight="1" spans="1:6">
      <c r="A5" s="166"/>
      <c r="B5" s="128" t="s">
        <v>9</v>
      </c>
      <c r="C5" s="128" t="s">
        <v>10</v>
      </c>
      <c r="D5" s="128" t="s">
        <v>9</v>
      </c>
      <c r="E5" s="128" t="s">
        <v>10</v>
      </c>
      <c r="F5" s="137"/>
    </row>
    <row r="6" s="118" customFormat="1" ht="19.9" customHeight="1" spans="1:6">
      <c r="A6" s="127"/>
      <c r="B6" s="133" t="s">
        <v>11</v>
      </c>
      <c r="C6" s="134">
        <v>17057951.33</v>
      </c>
      <c r="D6" s="133" t="s">
        <v>12</v>
      </c>
      <c r="E6" s="134"/>
      <c r="F6" s="146"/>
    </row>
    <row r="7" s="118" customFormat="1" ht="19.9" customHeight="1" spans="1:6">
      <c r="A7" s="127"/>
      <c r="B7" s="133" t="s">
        <v>13</v>
      </c>
      <c r="C7" s="134"/>
      <c r="D7" s="133" t="s">
        <v>14</v>
      </c>
      <c r="E7" s="134"/>
      <c r="F7" s="146"/>
    </row>
    <row r="8" s="118" customFormat="1" ht="19.9" customHeight="1" spans="1:6">
      <c r="A8" s="127"/>
      <c r="B8" s="133" t="s">
        <v>15</v>
      </c>
      <c r="C8" s="134"/>
      <c r="D8" s="133" t="s">
        <v>16</v>
      </c>
      <c r="E8" s="134"/>
      <c r="F8" s="146"/>
    </row>
    <row r="9" s="118" customFormat="1" ht="19.9" customHeight="1" spans="1:6">
      <c r="A9" s="127"/>
      <c r="B9" s="133" t="s">
        <v>17</v>
      </c>
      <c r="C9" s="134"/>
      <c r="D9" s="133" t="s">
        <v>18</v>
      </c>
      <c r="E9" s="134"/>
      <c r="F9" s="146"/>
    </row>
    <row r="10" s="118" customFormat="1" ht="19.9" customHeight="1" spans="1:6">
      <c r="A10" s="127"/>
      <c r="B10" s="133" t="s">
        <v>19</v>
      </c>
      <c r="C10" s="134"/>
      <c r="D10" s="133" t="s">
        <v>20</v>
      </c>
      <c r="E10" s="134"/>
      <c r="F10" s="146"/>
    </row>
    <row r="11" s="118" customFormat="1" ht="19.9" customHeight="1" spans="1:6">
      <c r="A11" s="127"/>
      <c r="B11" s="133" t="s">
        <v>21</v>
      </c>
      <c r="C11" s="134"/>
      <c r="D11" s="133" t="s">
        <v>22</v>
      </c>
      <c r="E11" s="134"/>
      <c r="F11" s="146"/>
    </row>
    <row r="12" s="118" customFormat="1" ht="19.9" customHeight="1" spans="1:6">
      <c r="A12" s="127"/>
      <c r="B12" s="133" t="s">
        <v>23</v>
      </c>
      <c r="C12" s="134"/>
      <c r="D12" s="133" t="s">
        <v>24</v>
      </c>
      <c r="E12" s="134"/>
      <c r="F12" s="146"/>
    </row>
    <row r="13" s="118" customFormat="1" ht="19.9" customHeight="1" spans="1:6">
      <c r="A13" s="127"/>
      <c r="B13" s="133" t="s">
        <v>23</v>
      </c>
      <c r="C13" s="134"/>
      <c r="D13" s="133" t="s">
        <v>25</v>
      </c>
      <c r="E13" s="134">
        <v>15680698.64</v>
      </c>
      <c r="F13" s="146"/>
    </row>
    <row r="14" s="118" customFormat="1" ht="19.9" customHeight="1" spans="1:6">
      <c r="A14" s="127"/>
      <c r="B14" s="133" t="s">
        <v>23</v>
      </c>
      <c r="C14" s="134"/>
      <c r="D14" s="133" t="s">
        <v>26</v>
      </c>
      <c r="E14" s="134"/>
      <c r="F14" s="146"/>
    </row>
    <row r="15" s="118" customFormat="1" ht="19.9" customHeight="1" spans="1:6">
      <c r="A15" s="127"/>
      <c r="B15" s="133" t="s">
        <v>23</v>
      </c>
      <c r="C15" s="134"/>
      <c r="D15" s="133" t="s">
        <v>27</v>
      </c>
      <c r="E15" s="134">
        <v>586560.69</v>
      </c>
      <c r="F15" s="146"/>
    </row>
    <row r="16" s="118" customFormat="1" ht="19.9" customHeight="1" spans="1:6">
      <c r="A16" s="127"/>
      <c r="B16" s="133" t="s">
        <v>23</v>
      </c>
      <c r="C16" s="134"/>
      <c r="D16" s="133" t="s">
        <v>28</v>
      </c>
      <c r="E16" s="134"/>
      <c r="F16" s="146"/>
    </row>
    <row r="17" s="118" customFormat="1" ht="19.9" customHeight="1" spans="1:6">
      <c r="A17" s="127"/>
      <c r="B17" s="133" t="s">
        <v>23</v>
      </c>
      <c r="C17" s="134"/>
      <c r="D17" s="133" t="s">
        <v>29</v>
      </c>
      <c r="E17" s="134"/>
      <c r="F17" s="146"/>
    </row>
    <row r="18" s="118" customFormat="1" ht="19.9" customHeight="1" spans="1:6">
      <c r="A18" s="127"/>
      <c r="B18" s="133" t="s">
        <v>23</v>
      </c>
      <c r="C18" s="134"/>
      <c r="D18" s="133" t="s">
        <v>30</v>
      </c>
      <c r="E18" s="134"/>
      <c r="F18" s="146"/>
    </row>
    <row r="19" s="118" customFormat="1" ht="19.9" customHeight="1" spans="1:6">
      <c r="A19" s="127"/>
      <c r="B19" s="133" t="s">
        <v>23</v>
      </c>
      <c r="C19" s="134"/>
      <c r="D19" s="133" t="s">
        <v>31</v>
      </c>
      <c r="E19" s="134"/>
      <c r="F19" s="146"/>
    </row>
    <row r="20" s="118" customFormat="1" ht="19.9" customHeight="1" spans="1:6">
      <c r="A20" s="127"/>
      <c r="B20" s="133" t="s">
        <v>23</v>
      </c>
      <c r="C20" s="134"/>
      <c r="D20" s="133" t="s">
        <v>32</v>
      </c>
      <c r="E20" s="134"/>
      <c r="F20" s="146"/>
    </row>
    <row r="21" s="118" customFormat="1" ht="19.9" customHeight="1" spans="1:6">
      <c r="A21" s="127"/>
      <c r="B21" s="133" t="s">
        <v>23</v>
      </c>
      <c r="C21" s="134"/>
      <c r="D21" s="133" t="s">
        <v>33</v>
      </c>
      <c r="E21" s="134"/>
      <c r="F21" s="146"/>
    </row>
    <row r="22" s="118" customFormat="1" ht="19.9" customHeight="1" spans="1:6">
      <c r="A22" s="127"/>
      <c r="B22" s="133" t="s">
        <v>23</v>
      </c>
      <c r="C22" s="134"/>
      <c r="D22" s="133" t="s">
        <v>34</v>
      </c>
      <c r="E22" s="134"/>
      <c r="F22" s="146"/>
    </row>
    <row r="23" s="118" customFormat="1" ht="19.9" customHeight="1" spans="1:6">
      <c r="A23" s="127"/>
      <c r="B23" s="133" t="s">
        <v>23</v>
      </c>
      <c r="C23" s="134"/>
      <c r="D23" s="133" t="s">
        <v>35</v>
      </c>
      <c r="E23" s="134"/>
      <c r="F23" s="146"/>
    </row>
    <row r="24" s="118" customFormat="1" ht="19.9" customHeight="1" spans="1:6">
      <c r="A24" s="127"/>
      <c r="B24" s="133" t="s">
        <v>23</v>
      </c>
      <c r="C24" s="134"/>
      <c r="D24" s="133" t="s">
        <v>36</v>
      </c>
      <c r="E24" s="134"/>
      <c r="F24" s="146"/>
    </row>
    <row r="25" s="118" customFormat="1" ht="19.9" customHeight="1" spans="1:6">
      <c r="A25" s="127"/>
      <c r="B25" s="133" t="s">
        <v>23</v>
      </c>
      <c r="C25" s="134"/>
      <c r="D25" s="133" t="s">
        <v>37</v>
      </c>
      <c r="E25" s="134">
        <v>790692</v>
      </c>
      <c r="F25" s="146"/>
    </row>
    <row r="26" s="118" customFormat="1" ht="19.9" customHeight="1" spans="1:6">
      <c r="A26" s="127"/>
      <c r="B26" s="133" t="s">
        <v>23</v>
      </c>
      <c r="C26" s="134"/>
      <c r="D26" s="133" t="s">
        <v>38</v>
      </c>
      <c r="E26" s="134"/>
      <c r="F26" s="146"/>
    </row>
    <row r="27" s="118" customFormat="1" ht="19.9" customHeight="1" spans="1:6">
      <c r="A27" s="127"/>
      <c r="B27" s="133" t="s">
        <v>23</v>
      </c>
      <c r="C27" s="134"/>
      <c r="D27" s="133" t="s">
        <v>39</v>
      </c>
      <c r="E27" s="134"/>
      <c r="F27" s="146"/>
    </row>
    <row r="28" s="118" customFormat="1" ht="19.9" customHeight="1" spans="1:6">
      <c r="A28" s="127"/>
      <c r="B28" s="133" t="s">
        <v>23</v>
      </c>
      <c r="C28" s="134"/>
      <c r="D28" s="133" t="s">
        <v>40</v>
      </c>
      <c r="E28" s="134"/>
      <c r="F28" s="146"/>
    </row>
    <row r="29" s="118" customFormat="1" ht="19.9" customHeight="1" spans="1:6">
      <c r="A29" s="127"/>
      <c r="B29" s="133" t="s">
        <v>23</v>
      </c>
      <c r="C29" s="134"/>
      <c r="D29" s="133" t="s">
        <v>41</v>
      </c>
      <c r="E29" s="134"/>
      <c r="F29" s="146"/>
    </row>
    <row r="30" s="118" customFormat="1" ht="19.9" customHeight="1" spans="1:6">
      <c r="A30" s="127"/>
      <c r="B30" s="133" t="s">
        <v>23</v>
      </c>
      <c r="C30" s="134"/>
      <c r="D30" s="133" t="s">
        <v>42</v>
      </c>
      <c r="E30" s="134"/>
      <c r="F30" s="146"/>
    </row>
    <row r="31" s="118" customFormat="1" ht="19.9" customHeight="1" spans="1:6">
      <c r="A31" s="127"/>
      <c r="B31" s="133" t="s">
        <v>23</v>
      </c>
      <c r="C31" s="134"/>
      <c r="D31" s="133" t="s">
        <v>43</v>
      </c>
      <c r="E31" s="134"/>
      <c r="F31" s="146"/>
    </row>
    <row r="32" s="118" customFormat="1" ht="19.9" customHeight="1" spans="1:6">
      <c r="A32" s="127"/>
      <c r="B32" s="133" t="s">
        <v>23</v>
      </c>
      <c r="C32" s="134"/>
      <c r="D32" s="133" t="s">
        <v>44</v>
      </c>
      <c r="E32" s="134"/>
      <c r="F32" s="146"/>
    </row>
    <row r="33" s="118" customFormat="1" ht="19.9" customHeight="1" spans="1:6">
      <c r="A33" s="127"/>
      <c r="B33" s="133" t="s">
        <v>23</v>
      </c>
      <c r="C33" s="134"/>
      <c r="D33" s="133" t="s">
        <v>45</v>
      </c>
      <c r="E33" s="134"/>
      <c r="F33" s="146"/>
    </row>
    <row r="34" s="118" customFormat="1" ht="19.9" customHeight="1" spans="1:6">
      <c r="A34" s="127"/>
      <c r="B34" s="133" t="s">
        <v>23</v>
      </c>
      <c r="C34" s="134"/>
      <c r="D34" s="133" t="s">
        <v>46</v>
      </c>
      <c r="E34" s="134"/>
      <c r="F34" s="146"/>
    </row>
    <row r="35" s="118" customFormat="1" ht="19.9" customHeight="1" spans="1:6">
      <c r="A35" s="127"/>
      <c r="B35" s="133" t="s">
        <v>23</v>
      </c>
      <c r="C35" s="134"/>
      <c r="D35" s="133" t="s">
        <v>47</v>
      </c>
      <c r="E35" s="134"/>
      <c r="F35" s="146"/>
    </row>
    <row r="36" s="118" customFormat="1" ht="19.9" customHeight="1" spans="1:6">
      <c r="A36" s="143"/>
      <c r="B36" s="141" t="s">
        <v>48</v>
      </c>
      <c r="C36" s="130">
        <v>17057951.33</v>
      </c>
      <c r="D36" s="141" t="s">
        <v>49</v>
      </c>
      <c r="E36" s="130">
        <v>17057951.33</v>
      </c>
      <c r="F36" s="147"/>
    </row>
    <row r="37" s="118" customFormat="1" ht="19.9" customHeight="1" spans="1:6">
      <c r="A37" s="127"/>
      <c r="B37" s="132" t="s">
        <v>50</v>
      </c>
      <c r="C37" s="134"/>
      <c r="D37" s="132" t="s">
        <v>51</v>
      </c>
      <c r="E37" s="134"/>
      <c r="F37" s="176"/>
    </row>
    <row r="38" s="118" customFormat="1" ht="19.9" customHeight="1" spans="1:6">
      <c r="A38" s="177"/>
      <c r="B38" s="132" t="s">
        <v>52</v>
      </c>
      <c r="C38" s="134"/>
      <c r="D38" s="132" t="s">
        <v>53</v>
      </c>
      <c r="E38" s="134"/>
      <c r="F38" s="176"/>
    </row>
    <row r="39" s="118" customFormat="1" ht="19.9" customHeight="1" spans="1:6">
      <c r="A39" s="177"/>
      <c r="B39" s="178"/>
      <c r="C39" s="178"/>
      <c r="D39" s="132" t="s">
        <v>54</v>
      </c>
      <c r="E39" s="134"/>
      <c r="F39" s="176"/>
    </row>
    <row r="40" s="118" customFormat="1" ht="19.9" customHeight="1" spans="1:6">
      <c r="A40" s="179"/>
      <c r="B40" s="128" t="s">
        <v>55</v>
      </c>
      <c r="C40" s="130">
        <v>17057951.33</v>
      </c>
      <c r="D40" s="128" t="s">
        <v>56</v>
      </c>
      <c r="E40" s="130">
        <v>17057951.33</v>
      </c>
      <c r="F40" s="180"/>
    </row>
    <row r="41" s="118" customFormat="1" ht="8.5" customHeight="1" spans="1:6">
      <c r="A41" s="167"/>
      <c r="B41" s="167"/>
      <c r="C41" s="181"/>
      <c r="D41" s="181"/>
      <c r="E41" s="167"/>
      <c r="F41" s="182"/>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7" fitToHeight="0"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M18"/>
  <sheetViews>
    <sheetView workbookViewId="0">
      <selection activeCell="K12" sqref="K12"/>
    </sheetView>
  </sheetViews>
  <sheetFormatPr defaultColWidth="9" defaultRowHeight="13.5"/>
  <cols>
    <col min="1" max="1" width="3.75" customWidth="1"/>
    <col min="2" max="2" width="13.775" style="1" customWidth="1"/>
    <col min="3" max="3" width="9" style="31"/>
    <col min="4" max="4" width="9" style="1"/>
    <col min="5" max="5" width="9.63333333333333"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0">
      <c r="B1" s="2"/>
      <c r="C1" s="31"/>
      <c r="J1" s="1" t="s">
        <v>395</v>
      </c>
    </row>
    <row r="2" s="1" customFormat="1" ht="24" customHeight="1" spans="2:13">
      <c r="B2" s="32" t="s">
        <v>396</v>
      </c>
      <c r="C2" s="33"/>
      <c r="D2" s="33"/>
      <c r="E2" s="33"/>
      <c r="F2" s="33"/>
      <c r="G2" s="33"/>
      <c r="H2" s="33"/>
      <c r="I2" s="33"/>
      <c r="J2" s="47"/>
      <c r="K2" s="48"/>
      <c r="L2" s="48"/>
      <c r="M2" s="48"/>
    </row>
    <row r="3" s="1" customFormat="1" ht="25" customHeight="1" spans="2:13">
      <c r="B3" s="34" t="s">
        <v>264</v>
      </c>
      <c r="C3" s="34"/>
      <c r="D3" s="34"/>
      <c r="E3" s="34"/>
      <c r="F3" s="34"/>
      <c r="G3" s="34"/>
      <c r="H3" s="34"/>
      <c r="I3" s="34"/>
      <c r="J3" s="34"/>
      <c r="K3" s="49"/>
      <c r="L3" s="49"/>
      <c r="M3" s="49"/>
    </row>
    <row r="4" s="1" customFormat="1" ht="25" customHeight="1" spans="2:13">
      <c r="B4" s="35" t="s">
        <v>265</v>
      </c>
      <c r="C4" s="36" t="s">
        <v>241</v>
      </c>
      <c r="D4" s="36"/>
      <c r="E4" s="36"/>
      <c r="F4" s="36"/>
      <c r="G4" s="36"/>
      <c r="H4" s="36"/>
      <c r="I4" s="36"/>
      <c r="J4" s="36"/>
      <c r="K4" s="50"/>
      <c r="L4" s="50"/>
      <c r="M4" s="50"/>
    </row>
    <row r="5" s="1" customFormat="1" ht="25" customHeight="1" spans="2:13">
      <c r="B5" s="35" t="s">
        <v>397</v>
      </c>
      <c r="C5" s="36" t="s">
        <v>75</v>
      </c>
      <c r="D5" s="36"/>
      <c r="E5" s="36"/>
      <c r="F5" s="36"/>
      <c r="G5" s="36"/>
      <c r="H5" s="36"/>
      <c r="I5" s="36"/>
      <c r="J5" s="36"/>
      <c r="K5" s="50"/>
      <c r="L5" s="50"/>
      <c r="M5" s="50"/>
    </row>
    <row r="6" s="1" customFormat="1" ht="25" customHeight="1" spans="2:13">
      <c r="B6" s="37" t="s">
        <v>267</v>
      </c>
      <c r="C6" s="38" t="s">
        <v>268</v>
      </c>
      <c r="D6" s="38"/>
      <c r="E6" s="38"/>
      <c r="F6" s="39">
        <v>100</v>
      </c>
      <c r="G6" s="39"/>
      <c r="H6" s="39"/>
      <c r="I6" s="39"/>
      <c r="J6" s="39"/>
      <c r="K6" s="50"/>
      <c r="L6" s="50"/>
      <c r="M6" s="50"/>
    </row>
    <row r="7" s="1" customFormat="1" ht="25" customHeight="1" spans="2:13">
      <c r="B7" s="40"/>
      <c r="C7" s="38" t="s">
        <v>269</v>
      </c>
      <c r="D7" s="38"/>
      <c r="E7" s="38"/>
      <c r="F7" s="39">
        <v>100</v>
      </c>
      <c r="G7" s="39"/>
      <c r="H7" s="39"/>
      <c r="I7" s="39"/>
      <c r="J7" s="39"/>
      <c r="K7" s="50"/>
      <c r="L7" s="50"/>
      <c r="M7" s="50"/>
    </row>
    <row r="8" s="1" customFormat="1" ht="25" customHeight="1" spans="2:13">
      <c r="B8" s="40"/>
      <c r="C8" s="38" t="s">
        <v>270</v>
      </c>
      <c r="D8" s="38"/>
      <c r="E8" s="38"/>
      <c r="F8" s="39">
        <v>0</v>
      </c>
      <c r="G8" s="39"/>
      <c r="H8" s="39"/>
      <c r="I8" s="39"/>
      <c r="J8" s="39"/>
      <c r="K8" s="50"/>
      <c r="L8" s="50"/>
      <c r="M8" s="50"/>
    </row>
    <row r="9" s="1" customFormat="1" ht="25" customHeight="1" spans="2:13">
      <c r="B9" s="37" t="s">
        <v>271</v>
      </c>
      <c r="C9" s="41" t="s">
        <v>398</v>
      </c>
      <c r="D9" s="41"/>
      <c r="E9" s="41"/>
      <c r="F9" s="41"/>
      <c r="G9" s="41"/>
      <c r="H9" s="41"/>
      <c r="I9" s="41"/>
      <c r="J9" s="41"/>
      <c r="K9" s="50"/>
      <c r="L9" s="50"/>
      <c r="M9" s="50"/>
    </row>
    <row r="10" s="1" customFormat="1" ht="25" customHeight="1" spans="2:13">
      <c r="B10" s="37"/>
      <c r="C10" s="41"/>
      <c r="D10" s="41"/>
      <c r="E10" s="41"/>
      <c r="F10" s="41"/>
      <c r="G10" s="41"/>
      <c r="H10" s="41"/>
      <c r="I10" s="41"/>
      <c r="J10" s="41"/>
      <c r="K10" s="50"/>
      <c r="L10" s="50"/>
      <c r="M10" s="50"/>
    </row>
    <row r="11" s="1" customFormat="1" ht="25" customHeight="1" spans="2:13">
      <c r="B11" s="40" t="s">
        <v>273</v>
      </c>
      <c r="C11" s="35" t="s">
        <v>274</v>
      </c>
      <c r="D11" s="35" t="s">
        <v>275</v>
      </c>
      <c r="E11" s="38" t="s">
        <v>276</v>
      </c>
      <c r="F11" s="38"/>
      <c r="G11" s="38" t="s">
        <v>277</v>
      </c>
      <c r="H11" s="38"/>
      <c r="I11" s="38"/>
      <c r="J11" s="38"/>
      <c r="K11" s="50"/>
      <c r="L11" s="50"/>
      <c r="M11" s="50"/>
    </row>
    <row r="12" s="1" customFormat="1" ht="25" customHeight="1" spans="2:13">
      <c r="B12" s="40"/>
      <c r="C12" s="40" t="s">
        <v>278</v>
      </c>
      <c r="D12" s="40" t="s">
        <v>279</v>
      </c>
      <c r="E12" s="42" t="s">
        <v>399</v>
      </c>
      <c r="F12" s="42"/>
      <c r="G12" s="42">
        <v>1</v>
      </c>
      <c r="H12" s="42"/>
      <c r="I12" s="42"/>
      <c r="J12" s="42"/>
      <c r="K12" s="50"/>
      <c r="L12" s="50"/>
      <c r="M12" s="50"/>
    </row>
    <row r="13" s="1" customFormat="1" ht="24" customHeight="1" spans="2:10">
      <c r="B13" s="40"/>
      <c r="C13" s="40"/>
      <c r="D13" s="40" t="s">
        <v>282</v>
      </c>
      <c r="E13" s="43" t="s">
        <v>400</v>
      </c>
      <c r="F13" s="43"/>
      <c r="G13" s="44">
        <v>1</v>
      </c>
      <c r="H13" s="42"/>
      <c r="I13" s="42"/>
      <c r="J13" s="42"/>
    </row>
    <row r="14" s="1" customFormat="1" ht="24" customHeight="1" spans="2:10">
      <c r="B14" s="40"/>
      <c r="C14" s="40"/>
      <c r="D14" s="40" t="s">
        <v>284</v>
      </c>
      <c r="E14" s="42" t="s">
        <v>401</v>
      </c>
      <c r="F14" s="42"/>
      <c r="G14" s="42" t="s">
        <v>402</v>
      </c>
      <c r="H14" s="42"/>
      <c r="I14" s="42"/>
      <c r="J14" s="42"/>
    </row>
    <row r="15" s="1" customFormat="1" ht="24" customHeight="1" spans="2:10">
      <c r="B15" s="40"/>
      <c r="C15" s="40"/>
      <c r="D15" s="40" t="s">
        <v>287</v>
      </c>
      <c r="E15" s="43" t="s">
        <v>403</v>
      </c>
      <c r="F15" s="43"/>
      <c r="G15" s="44" t="s">
        <v>404</v>
      </c>
      <c r="H15" s="42"/>
      <c r="I15" s="42"/>
      <c r="J15" s="42"/>
    </row>
    <row r="16" s="1" customFormat="1" ht="24" spans="2:10">
      <c r="B16" s="40"/>
      <c r="C16" s="40" t="s">
        <v>290</v>
      </c>
      <c r="D16" s="37" t="s">
        <v>291</v>
      </c>
      <c r="E16" s="44" t="s">
        <v>405</v>
      </c>
      <c r="F16" s="42"/>
      <c r="G16" s="44" t="s">
        <v>406</v>
      </c>
      <c r="H16" s="42"/>
      <c r="I16" s="42"/>
      <c r="J16" s="42"/>
    </row>
    <row r="17" s="1" customFormat="1" ht="24" spans="2:10">
      <c r="B17" s="40"/>
      <c r="C17" s="40"/>
      <c r="D17" s="37" t="s">
        <v>318</v>
      </c>
      <c r="E17" s="62" t="s">
        <v>407</v>
      </c>
      <c r="F17" s="62"/>
      <c r="G17" s="63" t="s">
        <v>408</v>
      </c>
      <c r="H17" s="63"/>
      <c r="I17" s="63"/>
      <c r="J17" s="63"/>
    </row>
    <row r="18" s="1" customFormat="1" ht="33" customHeight="1" spans="2:10">
      <c r="B18" s="40"/>
      <c r="C18" s="40" t="s">
        <v>294</v>
      </c>
      <c r="D18" s="37" t="s">
        <v>295</v>
      </c>
      <c r="E18" s="44" t="s">
        <v>409</v>
      </c>
      <c r="F18" s="42"/>
      <c r="G18" s="44" t="s">
        <v>394</v>
      </c>
      <c r="H18" s="42"/>
      <c r="I18" s="42"/>
      <c r="J18" s="42"/>
    </row>
  </sheetData>
  <mergeCells count="3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5"/>
    <mergeCell ref="C16:C17"/>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pageSetup paperSize="9" scale="98"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M22"/>
  <sheetViews>
    <sheetView topLeftCell="B1" workbookViewId="0">
      <selection activeCell="F8" sqref="F8:J8"/>
    </sheetView>
  </sheetViews>
  <sheetFormatPr defaultColWidth="9" defaultRowHeight="13.5"/>
  <cols>
    <col min="1" max="1" width="3.75" customWidth="1"/>
    <col min="2" max="2" width="13.775" style="1" customWidth="1"/>
    <col min="3" max="3" width="9" style="31"/>
    <col min="4" max="4" width="9" style="1"/>
    <col min="5" max="5" width="9.63333333333333"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0">
      <c r="B1" s="2"/>
      <c r="C1" s="31"/>
      <c r="J1" s="1" t="s">
        <v>410</v>
      </c>
    </row>
    <row r="2" s="1" customFormat="1" ht="24" customHeight="1" spans="2:13">
      <c r="B2" s="32" t="s">
        <v>396</v>
      </c>
      <c r="C2" s="33"/>
      <c r="D2" s="33"/>
      <c r="E2" s="33"/>
      <c r="F2" s="33"/>
      <c r="G2" s="33"/>
      <c r="H2" s="33"/>
      <c r="I2" s="33"/>
      <c r="J2" s="47"/>
      <c r="K2" s="48"/>
      <c r="L2" s="48"/>
      <c r="M2" s="48"/>
    </row>
    <row r="3" s="1" customFormat="1" ht="25" customHeight="1" spans="2:13">
      <c r="B3" s="34" t="s">
        <v>264</v>
      </c>
      <c r="C3" s="34"/>
      <c r="D3" s="34"/>
      <c r="E3" s="34"/>
      <c r="F3" s="34"/>
      <c r="G3" s="34"/>
      <c r="H3" s="34"/>
      <c r="I3" s="34"/>
      <c r="J3" s="34"/>
      <c r="K3" s="49"/>
      <c r="L3" s="49"/>
      <c r="M3" s="49"/>
    </row>
    <row r="4" s="1" customFormat="1" ht="25" customHeight="1" spans="2:13">
      <c r="B4" s="35" t="s">
        <v>265</v>
      </c>
      <c r="C4" s="36" t="s">
        <v>242</v>
      </c>
      <c r="D4" s="36"/>
      <c r="E4" s="36"/>
      <c r="F4" s="36"/>
      <c r="G4" s="36"/>
      <c r="H4" s="36"/>
      <c r="I4" s="36"/>
      <c r="J4" s="36"/>
      <c r="K4" s="50"/>
      <c r="L4" s="50"/>
      <c r="M4" s="50"/>
    </row>
    <row r="5" s="1" customFormat="1" ht="25" customHeight="1" spans="2:13">
      <c r="B5" s="35" t="s">
        <v>397</v>
      </c>
      <c r="C5" s="36" t="s">
        <v>77</v>
      </c>
      <c r="D5" s="36"/>
      <c r="E5" s="36"/>
      <c r="F5" s="36"/>
      <c r="G5" s="36"/>
      <c r="H5" s="36"/>
      <c r="I5" s="36"/>
      <c r="J5" s="36"/>
      <c r="K5" s="50"/>
      <c r="L5" s="50"/>
      <c r="M5" s="50"/>
    </row>
    <row r="6" s="1" customFormat="1" ht="25" customHeight="1" spans="2:13">
      <c r="B6" s="37" t="s">
        <v>267</v>
      </c>
      <c r="C6" s="38" t="s">
        <v>268</v>
      </c>
      <c r="D6" s="38"/>
      <c r="E6" s="38"/>
      <c r="F6" s="39">
        <v>315.8244</v>
      </c>
      <c r="G6" s="39"/>
      <c r="H6" s="39"/>
      <c r="I6" s="39"/>
      <c r="J6" s="39"/>
      <c r="K6" s="50"/>
      <c r="L6" s="50"/>
      <c r="M6" s="50"/>
    </row>
    <row r="7" s="1" customFormat="1" ht="25" customHeight="1" spans="2:13">
      <c r="B7" s="40"/>
      <c r="C7" s="38" t="s">
        <v>269</v>
      </c>
      <c r="D7" s="38"/>
      <c r="E7" s="38"/>
      <c r="F7" s="39">
        <v>315.8244</v>
      </c>
      <c r="G7" s="39"/>
      <c r="H7" s="39"/>
      <c r="I7" s="39"/>
      <c r="J7" s="39"/>
      <c r="K7" s="50"/>
      <c r="L7" s="50"/>
      <c r="M7" s="50"/>
    </row>
    <row r="8" s="1" customFormat="1" ht="25" customHeight="1" spans="2:13">
      <c r="B8" s="40"/>
      <c r="C8" s="38" t="s">
        <v>270</v>
      </c>
      <c r="D8" s="38"/>
      <c r="E8" s="38"/>
      <c r="F8" s="39">
        <v>0</v>
      </c>
      <c r="G8" s="39"/>
      <c r="H8" s="39"/>
      <c r="I8" s="39"/>
      <c r="J8" s="39"/>
      <c r="K8" s="50"/>
      <c r="L8" s="50"/>
      <c r="M8" s="50"/>
    </row>
    <row r="9" s="1" customFormat="1" ht="25" customHeight="1" spans="2:13">
      <c r="B9" s="37" t="s">
        <v>271</v>
      </c>
      <c r="C9" s="41" t="s">
        <v>411</v>
      </c>
      <c r="D9" s="41"/>
      <c r="E9" s="41"/>
      <c r="F9" s="41"/>
      <c r="G9" s="41"/>
      <c r="H9" s="41"/>
      <c r="I9" s="41"/>
      <c r="J9" s="41"/>
      <c r="K9" s="50"/>
      <c r="L9" s="50"/>
      <c r="M9" s="50"/>
    </row>
    <row r="10" s="1" customFormat="1" ht="25" customHeight="1" spans="2:13">
      <c r="B10" s="37"/>
      <c r="C10" s="41"/>
      <c r="D10" s="41"/>
      <c r="E10" s="41"/>
      <c r="F10" s="41"/>
      <c r="G10" s="41"/>
      <c r="H10" s="41"/>
      <c r="I10" s="41"/>
      <c r="J10" s="41"/>
      <c r="K10" s="50"/>
      <c r="L10" s="50"/>
      <c r="M10" s="50"/>
    </row>
    <row r="11" s="1" customFormat="1" ht="25" customHeight="1" spans="2:13">
      <c r="B11" s="40" t="s">
        <v>273</v>
      </c>
      <c r="C11" s="35" t="s">
        <v>274</v>
      </c>
      <c r="D11" s="35" t="s">
        <v>275</v>
      </c>
      <c r="E11" s="38" t="s">
        <v>276</v>
      </c>
      <c r="F11" s="38"/>
      <c r="G11" s="38" t="s">
        <v>277</v>
      </c>
      <c r="H11" s="38"/>
      <c r="I11" s="38"/>
      <c r="J11" s="38"/>
      <c r="K11" s="50"/>
      <c r="L11" s="50"/>
      <c r="M11" s="50"/>
    </row>
    <row r="12" s="1" customFormat="1" ht="25" customHeight="1" spans="2:13">
      <c r="B12" s="40"/>
      <c r="C12" s="40" t="s">
        <v>278</v>
      </c>
      <c r="D12" s="40" t="s">
        <v>279</v>
      </c>
      <c r="E12" s="42" t="s">
        <v>412</v>
      </c>
      <c r="F12" s="42"/>
      <c r="G12" s="42" t="s">
        <v>413</v>
      </c>
      <c r="H12" s="42"/>
      <c r="I12" s="42"/>
      <c r="J12" s="42"/>
      <c r="K12" s="50"/>
      <c r="L12" s="50"/>
      <c r="M12" s="50"/>
    </row>
    <row r="13" s="1" customFormat="1" ht="38" customHeight="1" spans="2:13">
      <c r="B13" s="40"/>
      <c r="C13" s="40"/>
      <c r="D13" s="40"/>
      <c r="E13" s="42" t="s">
        <v>414</v>
      </c>
      <c r="F13" s="42"/>
      <c r="G13" s="42" t="s">
        <v>415</v>
      </c>
      <c r="H13" s="42"/>
      <c r="I13" s="42"/>
      <c r="J13" s="42"/>
      <c r="K13" s="51"/>
      <c r="L13" s="51"/>
      <c r="M13" s="51"/>
    </row>
    <row r="14" s="1" customFormat="1" ht="38" customHeight="1" spans="2:13">
      <c r="B14" s="40"/>
      <c r="C14" s="40"/>
      <c r="D14" s="40"/>
      <c r="E14" s="52" t="s">
        <v>416</v>
      </c>
      <c r="F14" s="53"/>
      <c r="G14" s="52" t="s">
        <v>417</v>
      </c>
      <c r="H14" s="54"/>
      <c r="I14" s="54"/>
      <c r="J14" s="53"/>
      <c r="K14" s="51"/>
      <c r="L14" s="51"/>
      <c r="M14" s="51"/>
    </row>
    <row r="15" s="1" customFormat="1" ht="38" customHeight="1" spans="2:13">
      <c r="B15" s="40"/>
      <c r="C15" s="40"/>
      <c r="D15" s="40"/>
      <c r="E15" s="52" t="s">
        <v>418</v>
      </c>
      <c r="F15" s="53"/>
      <c r="G15" s="52" t="s">
        <v>419</v>
      </c>
      <c r="H15" s="54"/>
      <c r="I15" s="54"/>
      <c r="J15" s="53"/>
      <c r="K15" s="51"/>
      <c r="L15" s="51"/>
      <c r="M15" s="51"/>
    </row>
    <row r="16" s="1" customFormat="1" ht="24" customHeight="1" spans="2:10">
      <c r="B16" s="40"/>
      <c r="C16" s="40"/>
      <c r="D16" s="40"/>
      <c r="E16" s="42" t="s">
        <v>420</v>
      </c>
      <c r="F16" s="42"/>
      <c r="G16" s="42" t="s">
        <v>421</v>
      </c>
      <c r="H16" s="42"/>
      <c r="I16" s="42"/>
      <c r="J16" s="42"/>
    </row>
    <row r="17" s="1" customFormat="1" ht="24" customHeight="1" spans="2:10">
      <c r="B17" s="40"/>
      <c r="C17" s="40"/>
      <c r="D17" s="40" t="s">
        <v>282</v>
      </c>
      <c r="E17" s="43" t="s">
        <v>422</v>
      </c>
      <c r="F17" s="43"/>
      <c r="G17" s="44">
        <v>1</v>
      </c>
      <c r="H17" s="42"/>
      <c r="I17" s="42"/>
      <c r="J17" s="42"/>
    </row>
    <row r="18" s="1" customFormat="1" ht="24" customHeight="1" spans="2:10">
      <c r="B18" s="40"/>
      <c r="C18" s="40"/>
      <c r="D18" s="40" t="s">
        <v>284</v>
      </c>
      <c r="E18" s="42" t="s">
        <v>388</v>
      </c>
      <c r="F18" s="42"/>
      <c r="G18" s="42" t="s">
        <v>423</v>
      </c>
      <c r="H18" s="42"/>
      <c r="I18" s="42"/>
      <c r="J18" s="42"/>
    </row>
    <row r="19" s="1" customFormat="1" ht="24" customHeight="1" spans="2:10">
      <c r="B19" s="40"/>
      <c r="C19" s="40"/>
      <c r="D19" s="40" t="s">
        <v>287</v>
      </c>
      <c r="E19" s="43" t="s">
        <v>424</v>
      </c>
      <c r="F19" s="43"/>
      <c r="G19" s="44" t="s">
        <v>425</v>
      </c>
      <c r="H19" s="42"/>
      <c r="I19" s="42"/>
      <c r="J19" s="42"/>
    </row>
    <row r="20" s="1" customFormat="1" ht="24" customHeight="1" spans="2:10">
      <c r="B20" s="40"/>
      <c r="C20" s="55" t="s">
        <v>290</v>
      </c>
      <c r="D20" s="45" t="s">
        <v>291</v>
      </c>
      <c r="E20" s="56" t="s">
        <v>384</v>
      </c>
      <c r="F20" s="57"/>
      <c r="G20" s="58" t="s">
        <v>426</v>
      </c>
      <c r="H20" s="59"/>
      <c r="I20" s="59"/>
      <c r="J20" s="61"/>
    </row>
    <row r="21" s="1" customFormat="1" ht="27" customHeight="1" spans="2:10">
      <c r="B21" s="40"/>
      <c r="C21" s="60"/>
      <c r="D21" s="46"/>
      <c r="E21" s="44" t="s">
        <v>427</v>
      </c>
      <c r="F21" s="42"/>
      <c r="G21" s="44" t="s">
        <v>428</v>
      </c>
      <c r="H21" s="42"/>
      <c r="I21" s="42"/>
      <c r="J21" s="42"/>
    </row>
    <row r="22" s="1" customFormat="1" ht="33" customHeight="1" spans="2:10">
      <c r="B22" s="40"/>
      <c r="C22" s="40" t="s">
        <v>294</v>
      </c>
      <c r="D22" s="37" t="s">
        <v>295</v>
      </c>
      <c r="E22" s="44" t="s">
        <v>335</v>
      </c>
      <c r="F22" s="42"/>
      <c r="G22" s="44" t="s">
        <v>429</v>
      </c>
      <c r="H22" s="42"/>
      <c r="I22" s="42"/>
      <c r="J22" s="42"/>
    </row>
  </sheetData>
  <mergeCells count="4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9"/>
    <mergeCell ref="C20:C21"/>
    <mergeCell ref="D12:D16"/>
    <mergeCell ref="D20:D21"/>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pageSetup paperSize="9" scale="76"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M20"/>
  <sheetViews>
    <sheetView workbookViewId="0">
      <selection activeCell="Q14" sqref="Q14"/>
    </sheetView>
  </sheetViews>
  <sheetFormatPr defaultColWidth="9" defaultRowHeight="13.5"/>
  <cols>
    <col min="1" max="1" width="3.75" customWidth="1"/>
    <col min="2" max="2" width="13.775" style="1" customWidth="1"/>
    <col min="3" max="3" width="9" style="31"/>
    <col min="4" max="4" width="9" style="1"/>
    <col min="5" max="5" width="9.63333333333333"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0">
      <c r="B1" s="2"/>
      <c r="C1" s="31"/>
      <c r="J1" s="1" t="s">
        <v>430</v>
      </c>
    </row>
    <row r="2" s="1" customFormat="1" ht="24" customHeight="1" spans="2:13">
      <c r="B2" s="32" t="s">
        <v>396</v>
      </c>
      <c r="C2" s="33"/>
      <c r="D2" s="33"/>
      <c r="E2" s="33"/>
      <c r="F2" s="33"/>
      <c r="G2" s="33"/>
      <c r="H2" s="33"/>
      <c r="I2" s="33"/>
      <c r="J2" s="47"/>
      <c r="K2" s="48"/>
      <c r="L2" s="48"/>
      <c r="M2" s="48"/>
    </row>
    <row r="3" s="1" customFormat="1" ht="25" customHeight="1" spans="2:13">
      <c r="B3" s="34" t="s">
        <v>264</v>
      </c>
      <c r="C3" s="34"/>
      <c r="D3" s="34"/>
      <c r="E3" s="34"/>
      <c r="F3" s="34"/>
      <c r="G3" s="34"/>
      <c r="H3" s="34"/>
      <c r="I3" s="34"/>
      <c r="J3" s="34"/>
      <c r="K3" s="49"/>
      <c r="L3" s="49"/>
      <c r="M3" s="49"/>
    </row>
    <row r="4" s="1" customFormat="1" ht="25" customHeight="1" spans="2:13">
      <c r="B4" s="35" t="s">
        <v>265</v>
      </c>
      <c r="C4" s="36" t="s">
        <v>243</v>
      </c>
      <c r="D4" s="36"/>
      <c r="E4" s="36"/>
      <c r="F4" s="36"/>
      <c r="G4" s="36"/>
      <c r="H4" s="36"/>
      <c r="I4" s="36"/>
      <c r="J4" s="36"/>
      <c r="K4" s="50"/>
      <c r="L4" s="50"/>
      <c r="M4" s="50"/>
    </row>
    <row r="5" s="1" customFormat="1" ht="25" customHeight="1" spans="2:13">
      <c r="B5" s="35" t="s">
        <v>397</v>
      </c>
      <c r="C5" s="36" t="s">
        <v>77</v>
      </c>
      <c r="D5" s="36"/>
      <c r="E5" s="36"/>
      <c r="F5" s="36"/>
      <c r="G5" s="36"/>
      <c r="H5" s="36"/>
      <c r="I5" s="36"/>
      <c r="J5" s="36"/>
      <c r="K5" s="50"/>
      <c r="L5" s="50"/>
      <c r="M5" s="50"/>
    </row>
    <row r="6" s="1" customFormat="1" ht="25" customHeight="1" spans="2:13">
      <c r="B6" s="37" t="s">
        <v>267</v>
      </c>
      <c r="C6" s="38" t="s">
        <v>268</v>
      </c>
      <c r="D6" s="38"/>
      <c r="E6" s="38"/>
      <c r="F6" s="39">
        <v>4</v>
      </c>
      <c r="G6" s="39"/>
      <c r="H6" s="39"/>
      <c r="I6" s="39"/>
      <c r="J6" s="39"/>
      <c r="K6" s="50"/>
      <c r="L6" s="50"/>
      <c r="M6" s="50"/>
    </row>
    <row r="7" s="1" customFormat="1" ht="25" customHeight="1" spans="2:13">
      <c r="B7" s="40"/>
      <c r="C7" s="38" t="s">
        <v>269</v>
      </c>
      <c r="D7" s="38"/>
      <c r="E7" s="38"/>
      <c r="F7" s="39">
        <v>4</v>
      </c>
      <c r="G7" s="39"/>
      <c r="H7" s="39"/>
      <c r="I7" s="39"/>
      <c r="J7" s="39"/>
      <c r="K7" s="50"/>
      <c r="L7" s="50"/>
      <c r="M7" s="50"/>
    </row>
    <row r="8" s="1" customFormat="1" ht="25" customHeight="1" spans="2:13">
      <c r="B8" s="40"/>
      <c r="C8" s="38" t="s">
        <v>270</v>
      </c>
      <c r="D8" s="38"/>
      <c r="E8" s="38"/>
      <c r="F8" s="39">
        <v>0</v>
      </c>
      <c r="G8" s="39"/>
      <c r="H8" s="39"/>
      <c r="I8" s="39"/>
      <c r="J8" s="39"/>
      <c r="K8" s="50"/>
      <c r="L8" s="50"/>
      <c r="M8" s="50"/>
    </row>
    <row r="9" s="1" customFormat="1" ht="25" customHeight="1" spans="2:13">
      <c r="B9" s="37" t="s">
        <v>271</v>
      </c>
      <c r="C9" s="41" t="s">
        <v>431</v>
      </c>
      <c r="D9" s="41"/>
      <c r="E9" s="41"/>
      <c r="F9" s="41"/>
      <c r="G9" s="41"/>
      <c r="H9" s="41"/>
      <c r="I9" s="41"/>
      <c r="J9" s="41"/>
      <c r="K9" s="50"/>
      <c r="L9" s="50"/>
      <c r="M9" s="50"/>
    </row>
    <row r="10" s="1" customFormat="1" ht="39" customHeight="1" spans="2:13">
      <c r="B10" s="37"/>
      <c r="C10" s="41"/>
      <c r="D10" s="41"/>
      <c r="E10" s="41"/>
      <c r="F10" s="41"/>
      <c r="G10" s="41"/>
      <c r="H10" s="41"/>
      <c r="I10" s="41"/>
      <c r="J10" s="41"/>
      <c r="K10" s="50"/>
      <c r="L10" s="50"/>
      <c r="M10" s="50"/>
    </row>
    <row r="11" s="1" customFormat="1" ht="25" customHeight="1" spans="2:13">
      <c r="B11" s="40" t="s">
        <v>273</v>
      </c>
      <c r="C11" s="35" t="s">
        <v>274</v>
      </c>
      <c r="D11" s="35" t="s">
        <v>275</v>
      </c>
      <c r="E11" s="38" t="s">
        <v>276</v>
      </c>
      <c r="F11" s="38"/>
      <c r="G11" s="38" t="s">
        <v>277</v>
      </c>
      <c r="H11" s="38"/>
      <c r="I11" s="38"/>
      <c r="J11" s="38"/>
      <c r="K11" s="50"/>
      <c r="L11" s="50"/>
      <c r="M11" s="50"/>
    </row>
    <row r="12" s="1" customFormat="1" ht="25" customHeight="1" spans="2:13">
      <c r="B12" s="40"/>
      <c r="C12" s="40" t="s">
        <v>278</v>
      </c>
      <c r="D12" s="40" t="s">
        <v>279</v>
      </c>
      <c r="E12" s="42" t="s">
        <v>432</v>
      </c>
      <c r="F12" s="42"/>
      <c r="G12" s="42" t="s">
        <v>433</v>
      </c>
      <c r="H12" s="42"/>
      <c r="I12" s="42"/>
      <c r="J12" s="42"/>
      <c r="K12" s="50"/>
      <c r="L12" s="50"/>
      <c r="M12" s="50"/>
    </row>
    <row r="13" s="1" customFormat="1" ht="38" customHeight="1" spans="2:13">
      <c r="B13" s="40"/>
      <c r="C13" s="40"/>
      <c r="D13" s="40"/>
      <c r="E13" s="42" t="s">
        <v>434</v>
      </c>
      <c r="F13" s="42"/>
      <c r="G13" s="42" t="s">
        <v>435</v>
      </c>
      <c r="H13" s="42"/>
      <c r="I13" s="42"/>
      <c r="J13" s="42"/>
      <c r="K13" s="51"/>
      <c r="L13" s="51"/>
      <c r="M13" s="51"/>
    </row>
    <row r="14" s="1" customFormat="1" ht="24" customHeight="1" spans="2:10">
      <c r="B14" s="40"/>
      <c r="C14" s="40"/>
      <c r="D14" s="40"/>
      <c r="E14" s="42" t="s">
        <v>436</v>
      </c>
      <c r="F14" s="42"/>
      <c r="G14" s="42" t="s">
        <v>437</v>
      </c>
      <c r="H14" s="42"/>
      <c r="I14" s="42"/>
      <c r="J14" s="42"/>
    </row>
    <row r="15" s="1" customFormat="1" ht="24" customHeight="1" spans="2:10">
      <c r="B15" s="40"/>
      <c r="C15" s="40"/>
      <c r="D15" s="40" t="s">
        <v>282</v>
      </c>
      <c r="E15" s="43" t="s">
        <v>438</v>
      </c>
      <c r="F15" s="43"/>
      <c r="G15" s="44">
        <v>1</v>
      </c>
      <c r="H15" s="42"/>
      <c r="I15" s="42"/>
      <c r="J15" s="42"/>
    </row>
    <row r="16" s="1" customFormat="1" ht="24" customHeight="1" spans="2:10">
      <c r="B16" s="40"/>
      <c r="C16" s="40"/>
      <c r="D16" s="40" t="s">
        <v>284</v>
      </c>
      <c r="E16" s="42" t="s">
        <v>388</v>
      </c>
      <c r="F16" s="42"/>
      <c r="G16" s="42" t="s">
        <v>439</v>
      </c>
      <c r="H16" s="42"/>
      <c r="I16" s="42"/>
      <c r="J16" s="42"/>
    </row>
    <row r="17" s="1" customFormat="1" ht="24" customHeight="1" spans="2:10">
      <c r="B17" s="40"/>
      <c r="C17" s="40"/>
      <c r="D17" s="40" t="s">
        <v>287</v>
      </c>
      <c r="E17" s="44" t="s">
        <v>440</v>
      </c>
      <c r="F17" s="42"/>
      <c r="G17" s="44" t="s">
        <v>441</v>
      </c>
      <c r="H17" s="42"/>
      <c r="I17" s="42"/>
      <c r="J17" s="42"/>
    </row>
    <row r="18" s="1" customFormat="1" ht="21" customHeight="1" spans="2:10">
      <c r="B18" s="40"/>
      <c r="C18" s="40" t="s">
        <v>290</v>
      </c>
      <c r="D18" s="45" t="s">
        <v>291</v>
      </c>
      <c r="E18" s="44" t="s">
        <v>442</v>
      </c>
      <c r="F18" s="42"/>
      <c r="G18" s="44" t="s">
        <v>443</v>
      </c>
      <c r="H18" s="42"/>
      <c r="I18" s="42"/>
      <c r="J18" s="42"/>
    </row>
    <row r="19" s="1" customFormat="1" ht="21" customHeight="1" spans="2:10">
      <c r="B19" s="40"/>
      <c r="C19" s="40"/>
      <c r="D19" s="46"/>
      <c r="E19" s="44" t="s">
        <v>444</v>
      </c>
      <c r="F19" s="42"/>
      <c r="G19" s="44" t="s">
        <v>445</v>
      </c>
      <c r="H19" s="42"/>
      <c r="I19" s="42"/>
      <c r="J19" s="42"/>
    </row>
    <row r="20" s="1" customFormat="1" ht="33" customHeight="1" spans="2:10">
      <c r="B20" s="40"/>
      <c r="C20" s="40" t="s">
        <v>294</v>
      </c>
      <c r="D20" s="37" t="s">
        <v>295</v>
      </c>
      <c r="E20" s="44" t="s">
        <v>335</v>
      </c>
      <c r="F20" s="42"/>
      <c r="G20" s="44" t="s">
        <v>394</v>
      </c>
      <c r="H20" s="42"/>
      <c r="I20" s="42"/>
      <c r="J20" s="42"/>
    </row>
  </sheetData>
  <mergeCells count="38">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9:B10"/>
    <mergeCell ref="B11:B20"/>
    <mergeCell ref="C12:C17"/>
    <mergeCell ref="C18:C19"/>
    <mergeCell ref="D12:D14"/>
    <mergeCell ref="D18:D19"/>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pageSetup paperSize="9" scale="87"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XFD31"/>
  <sheetViews>
    <sheetView workbookViewId="0">
      <selection activeCell="N14" sqref="N14"/>
    </sheetView>
  </sheetViews>
  <sheetFormatPr defaultColWidth="10" defaultRowHeight="13.5"/>
  <cols>
    <col min="1" max="1" width="2.63333333333333" customWidth="1"/>
    <col min="2" max="2" width="5.75" style="1" customWidth="1"/>
    <col min="3" max="3" width="10.6333333333333" style="1" customWidth="1"/>
    <col min="4" max="4" width="10.25" style="1" customWidth="1"/>
    <col min="5" max="5" width="11.6333333333333" style="1" customWidth="1"/>
    <col min="6" max="6" width="9.5" style="1" customWidth="1"/>
    <col min="7" max="8" width="11.875" style="1" customWidth="1"/>
    <col min="9" max="9" width="9.63333333333333" style="1" customWidth="1"/>
    <col min="10" max="10" width="9.75" style="1" customWidth="1"/>
    <col min="11" max="16383" width="10" style="1"/>
  </cols>
  <sheetData>
    <row r="1" s="1" customFormat="1" ht="25" customHeight="1" spans="2:16384">
      <c r="B1" s="2"/>
      <c r="I1" s="1" t="s">
        <v>446</v>
      </c>
      <c r="XFD1"/>
    </row>
    <row r="2" s="1" customFormat="1" ht="27" customHeight="1" spans="2:16384">
      <c r="B2" s="3" t="s">
        <v>447</v>
      </c>
      <c r="C2" s="3"/>
      <c r="D2" s="3"/>
      <c r="E2" s="3"/>
      <c r="F2" s="3"/>
      <c r="G2" s="3"/>
      <c r="H2" s="3"/>
      <c r="I2" s="3"/>
      <c r="XFD2"/>
    </row>
    <row r="3" s="1" customFormat="1" ht="26.5" customHeight="1" spans="2:16384">
      <c r="B3" s="4" t="s">
        <v>448</v>
      </c>
      <c r="C3" s="5"/>
      <c r="D3" s="5"/>
      <c r="E3" s="5"/>
      <c r="F3" s="5"/>
      <c r="G3" s="5"/>
      <c r="H3" s="5"/>
      <c r="I3" s="5"/>
      <c r="XFD3"/>
    </row>
    <row r="4" s="1" customFormat="1" ht="26.5" customHeight="1" spans="2:16384">
      <c r="B4" s="6" t="s">
        <v>449</v>
      </c>
      <c r="C4" s="6"/>
      <c r="D4" s="6"/>
      <c r="E4" s="6" t="s">
        <v>0</v>
      </c>
      <c r="F4" s="6"/>
      <c r="G4" s="6"/>
      <c r="H4" s="6"/>
      <c r="I4" s="6"/>
      <c r="XFD4"/>
    </row>
    <row r="5" s="1" customFormat="1" ht="26.5" customHeight="1" spans="2:16384">
      <c r="B5" s="6" t="s">
        <v>450</v>
      </c>
      <c r="C5" s="6" t="s">
        <v>451</v>
      </c>
      <c r="D5" s="6"/>
      <c r="E5" s="6" t="s">
        <v>452</v>
      </c>
      <c r="F5" s="6"/>
      <c r="G5" s="6"/>
      <c r="H5" s="6"/>
      <c r="I5" s="6"/>
      <c r="XFD5"/>
    </row>
    <row r="6" s="1" customFormat="1" ht="26.5" customHeight="1" spans="2:16384">
      <c r="B6" s="6"/>
      <c r="C6" s="6" t="s">
        <v>453</v>
      </c>
      <c r="D6" s="6"/>
      <c r="E6" s="7" t="s">
        <v>454</v>
      </c>
      <c r="F6" s="7"/>
      <c r="G6" s="7"/>
      <c r="H6" s="7"/>
      <c r="I6" s="7"/>
      <c r="XFD6"/>
    </row>
    <row r="7" s="1" customFormat="1" ht="48" customHeight="1" spans="2:16384">
      <c r="B7" s="6"/>
      <c r="C7" s="8" t="s">
        <v>455</v>
      </c>
      <c r="D7" s="9"/>
      <c r="E7" s="10" t="s">
        <v>456</v>
      </c>
      <c r="F7" s="11"/>
      <c r="G7" s="11"/>
      <c r="H7" s="11"/>
      <c r="I7" s="23"/>
      <c r="XFD7"/>
    </row>
    <row r="8" s="1" customFormat="1" ht="26.5" customHeight="1" spans="2:16384">
      <c r="B8" s="6"/>
      <c r="C8" s="8" t="s">
        <v>457</v>
      </c>
      <c r="D8" s="9"/>
      <c r="E8" s="12" t="s">
        <v>458</v>
      </c>
      <c r="F8" s="13"/>
      <c r="G8" s="13"/>
      <c r="H8" s="13"/>
      <c r="I8" s="27"/>
      <c r="XFD8"/>
    </row>
    <row r="9" s="1" customFormat="1" ht="43" customHeight="1" spans="2:16384">
      <c r="B9" s="6"/>
      <c r="C9" s="6" t="s">
        <v>459</v>
      </c>
      <c r="D9" s="6"/>
      <c r="E9" s="14" t="s">
        <v>460</v>
      </c>
      <c r="F9" s="14"/>
      <c r="G9" s="14"/>
      <c r="H9" s="14"/>
      <c r="I9" s="14"/>
      <c r="XFD9"/>
    </row>
    <row r="10" s="1" customFormat="1" ht="26.5" customHeight="1" spans="2:16384">
      <c r="B10" s="6"/>
      <c r="C10" s="6" t="s">
        <v>461</v>
      </c>
      <c r="D10" s="6"/>
      <c r="E10" s="6"/>
      <c r="F10" s="6"/>
      <c r="G10" s="6" t="s">
        <v>462</v>
      </c>
      <c r="H10" s="6" t="s">
        <v>269</v>
      </c>
      <c r="I10" s="6" t="s">
        <v>270</v>
      </c>
      <c r="XFD10"/>
    </row>
    <row r="11" s="1" customFormat="1" ht="26.5" customHeight="1" spans="2:16384">
      <c r="B11" s="6"/>
      <c r="C11" s="6"/>
      <c r="D11" s="6"/>
      <c r="E11" s="6"/>
      <c r="F11" s="6"/>
      <c r="G11" s="15">
        <v>17057951.33</v>
      </c>
      <c r="H11" s="15">
        <v>17057951.33</v>
      </c>
      <c r="I11" s="15"/>
      <c r="XFD11"/>
    </row>
    <row r="12" s="1" customFormat="1" ht="26.5" customHeight="1" spans="2:16384">
      <c r="B12" s="16" t="s">
        <v>463</v>
      </c>
      <c r="C12" s="7" t="s">
        <v>464</v>
      </c>
      <c r="D12" s="7"/>
      <c r="E12" s="7"/>
      <c r="F12" s="7"/>
      <c r="G12" s="7"/>
      <c r="H12" s="7"/>
      <c r="I12" s="7"/>
      <c r="XFD12"/>
    </row>
    <row r="13" s="1" customFormat="1" ht="26.5" customHeight="1" spans="2:16384">
      <c r="B13" s="17" t="s">
        <v>465</v>
      </c>
      <c r="C13" s="17" t="s">
        <v>274</v>
      </c>
      <c r="D13" s="17" t="s">
        <v>275</v>
      </c>
      <c r="E13" s="17"/>
      <c r="F13" s="17" t="s">
        <v>276</v>
      </c>
      <c r="G13" s="17"/>
      <c r="H13" s="17" t="s">
        <v>466</v>
      </c>
      <c r="I13" s="17"/>
      <c r="XFD13"/>
    </row>
    <row r="14" s="1" customFormat="1" ht="42" customHeight="1" spans="2:16384">
      <c r="B14" s="17"/>
      <c r="C14" s="18" t="s">
        <v>467</v>
      </c>
      <c r="D14" s="18" t="s">
        <v>279</v>
      </c>
      <c r="E14" s="18"/>
      <c r="F14" s="19" t="s">
        <v>468</v>
      </c>
      <c r="G14" s="20"/>
      <c r="H14" s="17" t="s">
        <v>426</v>
      </c>
      <c r="I14" s="17"/>
      <c r="XFD14"/>
    </row>
    <row r="15" s="1" customFormat="1" ht="26.5" customHeight="1" spans="2:16384">
      <c r="B15" s="17"/>
      <c r="C15" s="18"/>
      <c r="D15" s="18"/>
      <c r="E15" s="18"/>
      <c r="F15" s="19" t="s">
        <v>469</v>
      </c>
      <c r="G15" s="20"/>
      <c r="H15" s="21" t="s">
        <v>470</v>
      </c>
      <c r="I15" s="17"/>
      <c r="XFD15"/>
    </row>
    <row r="16" s="1" customFormat="1" ht="26.5" customHeight="1" spans="2:16384">
      <c r="B16" s="17"/>
      <c r="C16" s="18"/>
      <c r="D16" s="18" t="s">
        <v>282</v>
      </c>
      <c r="E16" s="18"/>
      <c r="F16" s="17" t="s">
        <v>471</v>
      </c>
      <c r="G16" s="17"/>
      <c r="H16" s="17" t="s">
        <v>394</v>
      </c>
      <c r="I16" s="17"/>
      <c r="XFD16"/>
    </row>
    <row r="17" s="1" customFormat="1" ht="26.5" customHeight="1" spans="2:16384">
      <c r="B17" s="17"/>
      <c r="C17" s="18"/>
      <c r="D17" s="18"/>
      <c r="E17" s="18"/>
      <c r="F17" s="22" t="s">
        <v>307</v>
      </c>
      <c r="G17" s="23"/>
      <c r="H17" s="22" t="s">
        <v>394</v>
      </c>
      <c r="I17" s="23"/>
      <c r="XFD17"/>
    </row>
    <row r="18" s="1" customFormat="1" ht="26.5" customHeight="1" spans="2:16384">
      <c r="B18" s="17"/>
      <c r="C18" s="18"/>
      <c r="D18" s="18" t="s">
        <v>284</v>
      </c>
      <c r="E18" s="18"/>
      <c r="F18" s="19" t="s">
        <v>472</v>
      </c>
      <c r="G18" s="19"/>
      <c r="H18" s="19" t="s">
        <v>473</v>
      </c>
      <c r="I18" s="20"/>
      <c r="XFD18"/>
    </row>
    <row r="19" s="1" customFormat="1" ht="26.5" customHeight="1" spans="2:16384">
      <c r="B19" s="17"/>
      <c r="C19" s="18"/>
      <c r="D19" s="18" t="s">
        <v>287</v>
      </c>
      <c r="E19" s="18"/>
      <c r="F19" s="17" t="s">
        <v>474</v>
      </c>
      <c r="G19" s="17"/>
      <c r="H19" s="17" t="s">
        <v>475</v>
      </c>
      <c r="I19" s="17"/>
      <c r="XFD19"/>
    </row>
    <row r="20" s="1" customFormat="1" ht="26.5" customHeight="1" spans="2:16384">
      <c r="B20" s="17"/>
      <c r="C20" s="18"/>
      <c r="D20" s="24" t="s">
        <v>291</v>
      </c>
      <c r="E20" s="25"/>
      <c r="F20" s="17" t="s">
        <v>476</v>
      </c>
      <c r="G20" s="17"/>
      <c r="H20" s="21">
        <v>1</v>
      </c>
      <c r="I20" s="17"/>
      <c r="XFD20"/>
    </row>
    <row r="21" s="1" customFormat="1" ht="26.5" customHeight="1" spans="2:16384">
      <c r="B21" s="17"/>
      <c r="C21" s="18"/>
      <c r="D21" s="26"/>
      <c r="E21" s="27"/>
      <c r="F21" s="17" t="s">
        <v>477</v>
      </c>
      <c r="G21" s="17"/>
      <c r="H21" s="17" t="s">
        <v>478</v>
      </c>
      <c r="I21" s="17"/>
      <c r="XFD21"/>
    </row>
    <row r="22" s="1" customFormat="1" ht="26.5" customHeight="1" spans="2:16384">
      <c r="B22" s="17"/>
      <c r="C22" s="18" t="s">
        <v>294</v>
      </c>
      <c r="D22" s="18" t="s">
        <v>295</v>
      </c>
      <c r="E22" s="18"/>
      <c r="F22" s="17" t="s">
        <v>479</v>
      </c>
      <c r="G22" s="17"/>
      <c r="H22" s="17" t="s">
        <v>394</v>
      </c>
      <c r="I22" s="17"/>
      <c r="XFD22"/>
    </row>
    <row r="23" s="1" customFormat="1" ht="45" customHeight="1" spans="2:16384">
      <c r="B23" s="28"/>
      <c r="C23" s="28"/>
      <c r="D23" s="28"/>
      <c r="E23" s="28"/>
      <c r="F23" s="28"/>
      <c r="G23" s="28"/>
      <c r="H23" s="28"/>
      <c r="I23" s="28"/>
      <c r="XFD23"/>
    </row>
    <row r="24" s="1" customFormat="1" ht="16.35" customHeight="1" spans="2:16384">
      <c r="B24" s="29"/>
      <c r="C24" s="29"/>
      <c r="XFD24"/>
    </row>
    <row r="25" s="1" customFormat="1" ht="16.35" customHeight="1" spans="2:16384">
      <c r="B25" s="29"/>
      <c r="XFD25"/>
    </row>
    <row r="26" s="1" customFormat="1" ht="16.35" customHeight="1" spans="2:16384">
      <c r="B26" s="29"/>
      <c r="P26" s="30"/>
      <c r="XFD26"/>
    </row>
    <row r="27" s="1" customFormat="1" ht="16.35" customHeight="1" spans="2:16384">
      <c r="B27" s="29"/>
      <c r="XFD27"/>
    </row>
    <row r="28" s="1" customFormat="1" ht="16.35" customHeight="1" spans="2:16384">
      <c r="B28" s="29"/>
      <c r="C28" s="29"/>
      <c r="D28" s="29"/>
      <c r="E28" s="29"/>
      <c r="F28" s="29"/>
      <c r="G28" s="29"/>
      <c r="H28" s="29"/>
      <c r="I28" s="29"/>
      <c r="XFD28"/>
    </row>
    <row r="29" s="1" customFormat="1" ht="16.35" customHeight="1" spans="2:16384">
      <c r="B29" s="29"/>
      <c r="C29" s="29"/>
      <c r="D29" s="29"/>
      <c r="E29" s="29"/>
      <c r="F29" s="29"/>
      <c r="G29" s="29"/>
      <c r="H29" s="29"/>
      <c r="I29" s="29"/>
      <c r="XFD29"/>
    </row>
    <row r="30" s="1" customFormat="1" ht="16.35" customHeight="1" spans="2:16384">
      <c r="B30" s="29"/>
      <c r="C30" s="29"/>
      <c r="D30" s="29"/>
      <c r="E30" s="29"/>
      <c r="F30" s="29"/>
      <c r="G30" s="29"/>
      <c r="H30" s="29"/>
      <c r="I30" s="29"/>
      <c r="XFD30"/>
    </row>
    <row r="31" s="1" customFormat="1" ht="16.35" customHeight="1" spans="2:16384">
      <c r="B31" s="29"/>
      <c r="C31" s="29"/>
      <c r="D31" s="29"/>
      <c r="E31" s="29"/>
      <c r="F31" s="29"/>
      <c r="G31" s="29"/>
      <c r="H31" s="29"/>
      <c r="I31" s="29"/>
      <c r="XFD31"/>
    </row>
  </sheetData>
  <mergeCells count="48">
    <mergeCell ref="B2:I2"/>
    <mergeCell ref="B3:I3"/>
    <mergeCell ref="B4:D4"/>
    <mergeCell ref="E4:I4"/>
    <mergeCell ref="C5:D5"/>
    <mergeCell ref="E5:I5"/>
    <mergeCell ref="C6:D6"/>
    <mergeCell ref="E6:I6"/>
    <mergeCell ref="C7:D7"/>
    <mergeCell ref="E7:I7"/>
    <mergeCell ref="C8:D8"/>
    <mergeCell ref="E8:I8"/>
    <mergeCell ref="C9:D9"/>
    <mergeCell ref="E9:I9"/>
    <mergeCell ref="C12:I12"/>
    <mergeCell ref="D13:E13"/>
    <mergeCell ref="F13:G13"/>
    <mergeCell ref="H13:I13"/>
    <mergeCell ref="F14:G14"/>
    <mergeCell ref="H14:I14"/>
    <mergeCell ref="F15:G15"/>
    <mergeCell ref="H15:I15"/>
    <mergeCell ref="F16:G16"/>
    <mergeCell ref="H16:I16"/>
    <mergeCell ref="F17:G17"/>
    <mergeCell ref="H17:I17"/>
    <mergeCell ref="D18:E18"/>
    <mergeCell ref="F18:G18"/>
    <mergeCell ref="H18:I18"/>
    <mergeCell ref="D19:E19"/>
    <mergeCell ref="F19:G19"/>
    <mergeCell ref="H19:I19"/>
    <mergeCell ref="F20:G20"/>
    <mergeCell ref="H20:I20"/>
    <mergeCell ref="F21:G21"/>
    <mergeCell ref="H21:I21"/>
    <mergeCell ref="D22:E22"/>
    <mergeCell ref="F22:G22"/>
    <mergeCell ref="H22:I22"/>
    <mergeCell ref="B23:I23"/>
    <mergeCell ref="B5:B11"/>
    <mergeCell ref="B13:B22"/>
    <mergeCell ref="C14:C19"/>
    <mergeCell ref="C20:C21"/>
    <mergeCell ref="C10:F11"/>
    <mergeCell ref="D14:E15"/>
    <mergeCell ref="D16:E17"/>
    <mergeCell ref="D20:E21"/>
  </mergeCells>
  <printOptions horizontalCentered="1"/>
  <pageMargins left="1.37777777777778" right="0.984027777777778" top="0.590277777777778" bottom="0.590277777777778" header="0" footer="0"/>
  <pageSetup paperSize="9" scale="91"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4"/>
  <sheetViews>
    <sheetView workbookViewId="0">
      <pane ySplit="6" topLeftCell="A7" activePane="bottomLeft" state="frozen"/>
      <selection/>
      <selection pane="bottomLeft" activeCell="C12" sqref="C12"/>
    </sheetView>
  </sheetViews>
  <sheetFormatPr defaultColWidth="10" defaultRowHeight="13.5"/>
  <cols>
    <col min="1" max="1" width="1.53333333333333" style="98" customWidth="1"/>
    <col min="2" max="2" width="16.825" style="98" customWidth="1"/>
    <col min="3" max="3" width="31.7833333333333" style="98" customWidth="1"/>
    <col min="4" max="4" width="15.125" style="98" customWidth="1"/>
    <col min="5" max="5" width="13" style="98" customWidth="1"/>
    <col min="6" max="6" width="16.75" style="98" customWidth="1"/>
    <col min="7" max="11" width="13" style="98" customWidth="1"/>
    <col min="12" max="12" width="17.125" style="98" customWidth="1"/>
    <col min="13" max="14" width="13" style="98" customWidth="1"/>
    <col min="15" max="15" width="1.53333333333333" style="98" customWidth="1"/>
    <col min="16" max="16" width="9.76666666666667" style="98" customWidth="1"/>
    <col min="17" max="16384" width="10" style="98"/>
  </cols>
  <sheetData>
    <row r="1" ht="25" customHeight="1" spans="1:15">
      <c r="A1" s="99"/>
      <c r="B1" s="2"/>
      <c r="C1" s="100"/>
      <c r="D1" s="170"/>
      <c r="E1" s="170"/>
      <c r="F1" s="170"/>
      <c r="G1" s="100"/>
      <c r="H1" s="100"/>
      <c r="I1" s="100"/>
      <c r="L1" s="100"/>
      <c r="M1" s="100"/>
      <c r="N1" s="101" t="s">
        <v>57</v>
      </c>
      <c r="O1" s="102"/>
    </row>
    <row r="2" ht="22.8" customHeight="1" spans="1:15">
      <c r="A2" s="99"/>
      <c r="B2" s="103" t="s">
        <v>58</v>
      </c>
      <c r="C2" s="103"/>
      <c r="D2" s="103"/>
      <c r="E2" s="103"/>
      <c r="F2" s="103"/>
      <c r="G2" s="103"/>
      <c r="H2" s="103"/>
      <c r="I2" s="103"/>
      <c r="J2" s="103"/>
      <c r="K2" s="103"/>
      <c r="L2" s="103"/>
      <c r="M2" s="103"/>
      <c r="N2" s="103"/>
      <c r="O2" s="102" t="s">
        <v>3</v>
      </c>
    </row>
    <row r="3" ht="19.55" customHeight="1" spans="1:15">
      <c r="A3" s="104"/>
      <c r="B3" s="105" t="s">
        <v>5</v>
      </c>
      <c r="C3" s="105"/>
      <c r="D3" s="104"/>
      <c r="E3" s="104"/>
      <c r="F3" s="154"/>
      <c r="G3" s="104"/>
      <c r="H3" s="154"/>
      <c r="I3" s="154"/>
      <c r="J3" s="154"/>
      <c r="K3" s="154"/>
      <c r="L3" s="154"/>
      <c r="M3" s="154"/>
      <c r="N3" s="106" t="s">
        <v>6</v>
      </c>
      <c r="O3" s="107"/>
    </row>
    <row r="4" ht="24.4" customHeight="1" spans="1:15">
      <c r="A4" s="108"/>
      <c r="B4" s="94" t="s">
        <v>9</v>
      </c>
      <c r="C4" s="94"/>
      <c r="D4" s="94" t="s">
        <v>59</v>
      </c>
      <c r="E4" s="94" t="s">
        <v>60</v>
      </c>
      <c r="F4" s="94" t="s">
        <v>61</v>
      </c>
      <c r="G4" s="94" t="s">
        <v>62</v>
      </c>
      <c r="H4" s="94" t="s">
        <v>63</v>
      </c>
      <c r="I4" s="94" t="s">
        <v>64</v>
      </c>
      <c r="J4" s="94" t="s">
        <v>65</v>
      </c>
      <c r="K4" s="94" t="s">
        <v>66</v>
      </c>
      <c r="L4" s="94" t="s">
        <v>67</v>
      </c>
      <c r="M4" s="94" t="s">
        <v>68</v>
      </c>
      <c r="N4" s="94" t="s">
        <v>69</v>
      </c>
      <c r="O4" s="110"/>
    </row>
    <row r="5" ht="24.4" customHeight="1" spans="1:15">
      <c r="A5" s="108"/>
      <c r="B5" s="94" t="s">
        <v>70</v>
      </c>
      <c r="C5" s="172" t="s">
        <v>71</v>
      </c>
      <c r="D5" s="94"/>
      <c r="E5" s="94"/>
      <c r="F5" s="94"/>
      <c r="G5" s="94"/>
      <c r="H5" s="94"/>
      <c r="I5" s="94"/>
      <c r="J5" s="94"/>
      <c r="K5" s="94"/>
      <c r="L5" s="94"/>
      <c r="M5" s="94"/>
      <c r="N5" s="94"/>
      <c r="O5" s="110"/>
    </row>
    <row r="6" ht="24.4" customHeight="1" spans="1:15">
      <c r="A6" s="108"/>
      <c r="B6" s="94"/>
      <c r="C6" s="172"/>
      <c r="D6" s="94"/>
      <c r="E6" s="94"/>
      <c r="F6" s="94"/>
      <c r="G6" s="94"/>
      <c r="H6" s="94"/>
      <c r="I6" s="94"/>
      <c r="J6" s="94"/>
      <c r="K6" s="94"/>
      <c r="L6" s="94"/>
      <c r="M6" s="94"/>
      <c r="N6" s="94"/>
      <c r="O6" s="110"/>
    </row>
    <row r="7" ht="27" customHeight="1" spans="1:15">
      <c r="A7" s="111"/>
      <c r="B7" s="75"/>
      <c r="C7" s="75" t="s">
        <v>72</v>
      </c>
      <c r="D7" s="78">
        <f>F7+L7</f>
        <v>17057951.33</v>
      </c>
      <c r="E7" s="78"/>
      <c r="F7" s="78">
        <f>SUM(F8:F10)</f>
        <v>13899707.33</v>
      </c>
      <c r="G7" s="78"/>
      <c r="H7" s="78"/>
      <c r="I7" s="78"/>
      <c r="J7" s="78"/>
      <c r="K7" s="78"/>
      <c r="L7" s="78">
        <v>3158244</v>
      </c>
      <c r="M7" s="78"/>
      <c r="N7" s="78"/>
      <c r="O7" s="112"/>
    </row>
    <row r="8" ht="29" customHeight="1" spans="1:15">
      <c r="A8" s="111"/>
      <c r="B8" s="173" t="s">
        <v>73</v>
      </c>
      <c r="C8" s="174" t="s">
        <v>0</v>
      </c>
      <c r="D8" s="175">
        <v>7175006.23</v>
      </c>
      <c r="E8" s="83"/>
      <c r="F8" s="175">
        <v>7175006.23</v>
      </c>
      <c r="G8" s="78"/>
      <c r="H8" s="78"/>
      <c r="I8" s="78"/>
      <c r="J8" s="78"/>
      <c r="K8" s="78"/>
      <c r="L8" s="78"/>
      <c r="M8" s="78"/>
      <c r="N8" s="78"/>
      <c r="O8" s="112"/>
    </row>
    <row r="9" ht="27" customHeight="1" spans="1:15">
      <c r="A9" s="111"/>
      <c r="B9" s="173" t="s">
        <v>74</v>
      </c>
      <c r="C9" s="174" t="s">
        <v>75</v>
      </c>
      <c r="D9" s="175">
        <v>4026563.81</v>
      </c>
      <c r="E9" s="83"/>
      <c r="F9" s="175">
        <v>4026563.81</v>
      </c>
      <c r="G9" s="78"/>
      <c r="H9" s="78"/>
      <c r="I9" s="78"/>
      <c r="J9" s="78"/>
      <c r="K9" s="78"/>
      <c r="L9" s="78"/>
      <c r="M9" s="78"/>
      <c r="N9" s="78"/>
      <c r="O9" s="112"/>
    </row>
    <row r="10" ht="27" customHeight="1" spans="1:15">
      <c r="A10" s="111"/>
      <c r="B10" s="173" t="s">
        <v>76</v>
      </c>
      <c r="C10" s="174" t="s">
        <v>77</v>
      </c>
      <c r="D10" s="175">
        <f>F10+L10</f>
        <v>5856381.29</v>
      </c>
      <c r="E10" s="83"/>
      <c r="F10" s="175">
        <v>2698137.29</v>
      </c>
      <c r="G10" s="78"/>
      <c r="H10" s="78"/>
      <c r="I10" s="78"/>
      <c r="J10" s="78"/>
      <c r="K10" s="78"/>
      <c r="L10" s="83">
        <v>3158244</v>
      </c>
      <c r="M10" s="78"/>
      <c r="N10" s="78"/>
      <c r="O10" s="112"/>
    </row>
    <row r="11" ht="27" customHeight="1" spans="1:15">
      <c r="A11" s="111"/>
      <c r="B11" s="75"/>
      <c r="C11" s="75"/>
      <c r="D11" s="78"/>
      <c r="E11" s="78"/>
      <c r="F11" s="78"/>
      <c r="G11" s="78"/>
      <c r="H11" s="78"/>
      <c r="I11" s="78"/>
      <c r="J11" s="78"/>
      <c r="K11" s="78"/>
      <c r="L11" s="78"/>
      <c r="M11" s="78"/>
      <c r="N11" s="78"/>
      <c r="O11" s="112"/>
    </row>
    <row r="12" ht="27" customHeight="1" spans="1:15">
      <c r="A12" s="111"/>
      <c r="B12" s="75"/>
      <c r="C12" s="75"/>
      <c r="D12" s="78"/>
      <c r="E12" s="78"/>
      <c r="F12" s="78"/>
      <c r="G12" s="78"/>
      <c r="H12" s="78"/>
      <c r="I12" s="78"/>
      <c r="J12" s="78"/>
      <c r="K12" s="78"/>
      <c r="L12" s="78"/>
      <c r="M12" s="78"/>
      <c r="N12" s="78"/>
      <c r="O12" s="112"/>
    </row>
    <row r="13" ht="27" customHeight="1" spans="1:15">
      <c r="A13" s="111"/>
      <c r="B13" s="75"/>
      <c r="C13" s="75"/>
      <c r="D13" s="78"/>
      <c r="E13" s="78"/>
      <c r="F13" s="78"/>
      <c r="G13" s="78"/>
      <c r="H13" s="78"/>
      <c r="I13" s="78"/>
      <c r="J13" s="78"/>
      <c r="K13" s="78"/>
      <c r="L13" s="78"/>
      <c r="M13" s="78"/>
      <c r="N13" s="78"/>
      <c r="O13" s="112"/>
    </row>
    <row r="14" ht="27" customHeight="1" spans="1:15">
      <c r="A14" s="111"/>
      <c r="B14" s="75"/>
      <c r="C14" s="75"/>
      <c r="D14" s="78"/>
      <c r="E14" s="78"/>
      <c r="F14" s="78"/>
      <c r="G14" s="78"/>
      <c r="H14" s="78"/>
      <c r="I14" s="78"/>
      <c r="J14" s="78"/>
      <c r="K14" s="78"/>
      <c r="L14" s="78"/>
      <c r="M14" s="78"/>
      <c r="N14" s="78"/>
      <c r="O14" s="112"/>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66"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4"/>
  <sheetViews>
    <sheetView workbookViewId="0">
      <pane ySplit="6" topLeftCell="A7" activePane="bottomLeft" state="frozen"/>
      <selection/>
      <selection pane="bottomLeft" activeCell="B3" sqref="B3:F3"/>
    </sheetView>
  </sheetViews>
  <sheetFormatPr defaultColWidth="10" defaultRowHeight="13.5"/>
  <cols>
    <col min="1" max="1" width="1.53333333333333" style="98" customWidth="1"/>
    <col min="2" max="4" width="6.15833333333333" style="98" customWidth="1"/>
    <col min="5" max="5" width="16.825" style="98" customWidth="1"/>
    <col min="6" max="6" width="41.025" style="98" customWidth="1"/>
    <col min="7" max="10" width="16.4166666666667" style="98" customWidth="1"/>
    <col min="11" max="11" width="22.9333333333333" style="98" customWidth="1"/>
    <col min="12" max="12" width="1.53333333333333" style="98" customWidth="1"/>
    <col min="13" max="13" width="9.76666666666667" style="98" customWidth="1"/>
    <col min="14" max="16384" width="10" style="98"/>
  </cols>
  <sheetData>
    <row r="1" ht="25" customHeight="1" spans="1:12">
      <c r="A1" s="99"/>
      <c r="B1" s="2"/>
      <c r="C1" s="2"/>
      <c r="D1" s="2"/>
      <c r="E1" s="100"/>
      <c r="F1" s="100"/>
      <c r="G1" s="170"/>
      <c r="H1" s="170"/>
      <c r="I1" s="170"/>
      <c r="J1" s="170"/>
      <c r="K1" s="101" t="s">
        <v>78</v>
      </c>
      <c r="L1" s="102"/>
    </row>
    <row r="2" ht="22.8" customHeight="1" spans="1:12">
      <c r="A2" s="99"/>
      <c r="B2" s="103" t="s">
        <v>79</v>
      </c>
      <c r="C2" s="103"/>
      <c r="D2" s="103"/>
      <c r="E2" s="103"/>
      <c r="F2" s="103"/>
      <c r="G2" s="103"/>
      <c r="H2" s="103"/>
      <c r="I2" s="103"/>
      <c r="J2" s="103"/>
      <c r="K2" s="103"/>
      <c r="L2" s="102" t="s">
        <v>3</v>
      </c>
    </row>
    <row r="3" ht="19.55" customHeight="1" spans="1:12">
      <c r="A3" s="104"/>
      <c r="B3" s="105" t="s">
        <v>5</v>
      </c>
      <c r="C3" s="105"/>
      <c r="D3" s="105"/>
      <c r="E3" s="105"/>
      <c r="F3" s="105"/>
      <c r="G3" s="104"/>
      <c r="H3" s="104"/>
      <c r="I3" s="154"/>
      <c r="J3" s="154"/>
      <c r="K3" s="106" t="s">
        <v>6</v>
      </c>
      <c r="L3" s="107"/>
    </row>
    <row r="4" ht="24.4" customHeight="1" spans="1:12">
      <c r="A4" s="102"/>
      <c r="B4" s="75" t="s">
        <v>9</v>
      </c>
      <c r="C4" s="75"/>
      <c r="D4" s="75"/>
      <c r="E4" s="75"/>
      <c r="F4" s="75"/>
      <c r="G4" s="75" t="s">
        <v>59</v>
      </c>
      <c r="H4" s="75" t="s">
        <v>80</v>
      </c>
      <c r="I4" s="75" t="s">
        <v>81</v>
      </c>
      <c r="J4" s="75" t="s">
        <v>82</v>
      </c>
      <c r="K4" s="75" t="s">
        <v>83</v>
      </c>
      <c r="L4" s="109"/>
    </row>
    <row r="5" ht="24.4" customHeight="1" spans="1:12">
      <c r="A5" s="108"/>
      <c r="B5" s="75" t="s">
        <v>84</v>
      </c>
      <c r="C5" s="75"/>
      <c r="D5" s="75"/>
      <c r="E5" s="75" t="s">
        <v>70</v>
      </c>
      <c r="F5" s="75" t="s">
        <v>71</v>
      </c>
      <c r="G5" s="75"/>
      <c r="H5" s="75"/>
      <c r="I5" s="75"/>
      <c r="J5" s="75"/>
      <c r="K5" s="75"/>
      <c r="L5" s="109"/>
    </row>
    <row r="6" ht="24.4" customHeight="1" spans="1:12">
      <c r="A6" s="108"/>
      <c r="B6" s="75" t="s">
        <v>85</v>
      </c>
      <c r="C6" s="75" t="s">
        <v>86</v>
      </c>
      <c r="D6" s="75" t="s">
        <v>87</v>
      </c>
      <c r="E6" s="75"/>
      <c r="F6" s="75"/>
      <c r="G6" s="75"/>
      <c r="H6" s="75"/>
      <c r="I6" s="75"/>
      <c r="J6" s="75"/>
      <c r="K6" s="75"/>
      <c r="L6" s="110"/>
    </row>
    <row r="7" ht="27" customHeight="1" spans="1:12">
      <c r="A7" s="111"/>
      <c r="B7" s="75"/>
      <c r="C7" s="75"/>
      <c r="D7" s="75"/>
      <c r="E7" s="75"/>
      <c r="F7" s="75" t="s">
        <v>72</v>
      </c>
      <c r="G7" s="83">
        <f>G8+G23+G29</f>
        <v>17057951.33</v>
      </c>
      <c r="H7" s="83">
        <f>H8+H23+H29</f>
        <v>10982707.33</v>
      </c>
      <c r="I7" s="83">
        <f>I8+I23+I29</f>
        <v>6075244</v>
      </c>
      <c r="J7" s="78"/>
      <c r="K7" s="78"/>
      <c r="L7" s="112"/>
    </row>
    <row r="8" ht="27" customHeight="1" spans="1:12">
      <c r="A8" s="111"/>
      <c r="B8" s="80">
        <v>208</v>
      </c>
      <c r="C8" s="80"/>
      <c r="D8" s="80"/>
      <c r="E8" s="80">
        <v>116</v>
      </c>
      <c r="F8" s="80" t="s">
        <v>88</v>
      </c>
      <c r="G8" s="144">
        <f>H8+I8</f>
        <v>15680698.64</v>
      </c>
      <c r="H8" s="83">
        <v>9605454.64</v>
      </c>
      <c r="I8" s="83">
        <v>6075244</v>
      </c>
      <c r="J8" s="78"/>
      <c r="K8" s="78"/>
      <c r="L8" s="112"/>
    </row>
    <row r="9" ht="27" customHeight="1" spans="1:12">
      <c r="A9" s="111"/>
      <c r="B9" s="80">
        <v>208</v>
      </c>
      <c r="C9" s="113" t="s">
        <v>89</v>
      </c>
      <c r="D9" s="80"/>
      <c r="E9" s="80">
        <v>116</v>
      </c>
      <c r="F9" s="80" t="s">
        <v>90</v>
      </c>
      <c r="G9" s="144">
        <f t="shared" ref="G9:G31" si="0">H9+I9</f>
        <v>11132172.06</v>
      </c>
      <c r="H9" s="83">
        <v>8255172.06</v>
      </c>
      <c r="I9" s="83">
        <v>2877000</v>
      </c>
      <c r="J9" s="78"/>
      <c r="K9" s="78"/>
      <c r="L9" s="112"/>
    </row>
    <row r="10" ht="27" customHeight="1" spans="1:12">
      <c r="A10" s="111"/>
      <c r="B10" s="80">
        <v>208</v>
      </c>
      <c r="C10" s="113" t="s">
        <v>89</v>
      </c>
      <c r="D10" s="113" t="s">
        <v>89</v>
      </c>
      <c r="E10" s="80">
        <v>116</v>
      </c>
      <c r="F10" s="80" t="s">
        <v>91</v>
      </c>
      <c r="G10" s="144">
        <f t="shared" si="0"/>
        <v>5289224.46</v>
      </c>
      <c r="H10" s="83">
        <v>5289224.46</v>
      </c>
      <c r="I10" s="83"/>
      <c r="J10" s="78"/>
      <c r="K10" s="78"/>
      <c r="L10" s="112"/>
    </row>
    <row r="11" ht="27" customHeight="1" spans="1:12">
      <c r="A11" s="111"/>
      <c r="B11" s="80">
        <v>208</v>
      </c>
      <c r="C11" s="113" t="s">
        <v>89</v>
      </c>
      <c r="D11" s="113" t="s">
        <v>92</v>
      </c>
      <c r="E11" s="80">
        <v>116</v>
      </c>
      <c r="F11" s="80" t="s">
        <v>93</v>
      </c>
      <c r="G11" s="144">
        <f t="shared" si="0"/>
        <v>62000</v>
      </c>
      <c r="H11" s="83"/>
      <c r="I11" s="83">
        <v>62000</v>
      </c>
      <c r="J11" s="78"/>
      <c r="K11" s="78"/>
      <c r="L11" s="112"/>
    </row>
    <row r="12" ht="27" customHeight="1" spans="1:12">
      <c r="A12" s="111"/>
      <c r="B12" s="80">
        <v>208</v>
      </c>
      <c r="C12" s="80">
        <v>1</v>
      </c>
      <c r="D12" s="80">
        <v>9</v>
      </c>
      <c r="E12" s="80">
        <v>116</v>
      </c>
      <c r="F12" s="80" t="s">
        <v>94</v>
      </c>
      <c r="G12" s="144">
        <f t="shared" si="0"/>
        <v>1146812.63</v>
      </c>
      <c r="H12" s="83">
        <v>146812.63</v>
      </c>
      <c r="I12" s="83">
        <v>1000000</v>
      </c>
      <c r="J12" s="78"/>
      <c r="K12" s="78"/>
      <c r="L12" s="112"/>
    </row>
    <row r="13" ht="27" customHeight="1" spans="1:12">
      <c r="A13" s="111"/>
      <c r="B13" s="80">
        <v>208</v>
      </c>
      <c r="C13" s="113" t="s">
        <v>89</v>
      </c>
      <c r="D13" s="113" t="s">
        <v>95</v>
      </c>
      <c r="E13" s="80">
        <v>116</v>
      </c>
      <c r="F13" s="80" t="s">
        <v>96</v>
      </c>
      <c r="G13" s="144">
        <f t="shared" si="0"/>
        <v>10000</v>
      </c>
      <c r="H13" s="83"/>
      <c r="I13" s="83">
        <v>10000</v>
      </c>
      <c r="J13" s="78"/>
      <c r="K13" s="78"/>
      <c r="L13" s="112"/>
    </row>
    <row r="14" ht="27" customHeight="1" spans="1:12">
      <c r="A14" s="111"/>
      <c r="B14" s="80">
        <v>208</v>
      </c>
      <c r="C14" s="113" t="s">
        <v>89</v>
      </c>
      <c r="D14" s="113" t="s">
        <v>97</v>
      </c>
      <c r="E14" s="80">
        <v>116</v>
      </c>
      <c r="F14" s="80" t="s">
        <v>98</v>
      </c>
      <c r="G14" s="144">
        <f t="shared" si="0"/>
        <v>20000</v>
      </c>
      <c r="H14" s="83"/>
      <c r="I14" s="83">
        <v>20000</v>
      </c>
      <c r="J14" s="78"/>
      <c r="K14" s="78"/>
      <c r="L14" s="112"/>
    </row>
    <row r="15" ht="27" customHeight="1" spans="1:12">
      <c r="A15" s="111"/>
      <c r="B15" s="80">
        <v>208</v>
      </c>
      <c r="C15" s="113" t="s">
        <v>89</v>
      </c>
      <c r="D15" s="113" t="s">
        <v>99</v>
      </c>
      <c r="E15" s="80">
        <v>116</v>
      </c>
      <c r="F15" s="80" t="s">
        <v>100</v>
      </c>
      <c r="G15" s="144">
        <f t="shared" si="0"/>
        <v>200000</v>
      </c>
      <c r="H15" s="83"/>
      <c r="I15" s="83">
        <v>200000</v>
      </c>
      <c r="J15" s="78"/>
      <c r="K15" s="78"/>
      <c r="L15" s="112"/>
    </row>
    <row r="16" ht="27" customHeight="1" spans="1:12">
      <c r="A16" s="111"/>
      <c r="B16" s="80">
        <v>208</v>
      </c>
      <c r="C16" s="113" t="s">
        <v>89</v>
      </c>
      <c r="D16" s="113" t="s">
        <v>101</v>
      </c>
      <c r="E16" s="80">
        <v>116</v>
      </c>
      <c r="F16" s="80" t="s">
        <v>102</v>
      </c>
      <c r="G16" s="144">
        <f t="shared" si="0"/>
        <v>2288841.17</v>
      </c>
      <c r="H16" s="83">
        <v>2288841.17</v>
      </c>
      <c r="I16" s="83"/>
      <c r="J16" s="78"/>
      <c r="K16" s="78"/>
      <c r="L16" s="112"/>
    </row>
    <row r="17" ht="27" customHeight="1" spans="1:12">
      <c r="A17" s="111"/>
      <c r="B17" s="80">
        <v>208</v>
      </c>
      <c r="C17" s="113" t="s">
        <v>89</v>
      </c>
      <c r="D17" s="113" t="s">
        <v>103</v>
      </c>
      <c r="E17" s="80">
        <v>116</v>
      </c>
      <c r="F17" s="80" t="s">
        <v>104</v>
      </c>
      <c r="G17" s="144">
        <f t="shared" si="0"/>
        <v>2115293.8</v>
      </c>
      <c r="H17" s="83">
        <v>530293.8</v>
      </c>
      <c r="I17" s="83">
        <v>1585000</v>
      </c>
      <c r="J17" s="78"/>
      <c r="K17" s="78"/>
      <c r="L17" s="112"/>
    </row>
    <row r="18" ht="27" customHeight="1" spans="1:12">
      <c r="A18" s="111"/>
      <c r="B18" s="80">
        <v>208</v>
      </c>
      <c r="C18" s="113" t="s">
        <v>105</v>
      </c>
      <c r="D18" s="113"/>
      <c r="E18" s="80">
        <v>116</v>
      </c>
      <c r="F18" s="80" t="s">
        <v>106</v>
      </c>
      <c r="G18" s="144">
        <f t="shared" si="0"/>
        <v>1350282.58</v>
      </c>
      <c r="H18" s="83">
        <v>1350282.58</v>
      </c>
      <c r="I18" s="83"/>
      <c r="J18" s="78"/>
      <c r="K18" s="78"/>
      <c r="L18" s="112"/>
    </row>
    <row r="19" ht="27" customHeight="1" spans="1:12">
      <c r="A19" s="111"/>
      <c r="B19" s="80">
        <v>208</v>
      </c>
      <c r="C19" s="113" t="s">
        <v>105</v>
      </c>
      <c r="D19" s="113" t="s">
        <v>89</v>
      </c>
      <c r="E19" s="80">
        <v>116</v>
      </c>
      <c r="F19" s="80" t="s">
        <v>107</v>
      </c>
      <c r="G19" s="144">
        <f t="shared" si="0"/>
        <v>353538</v>
      </c>
      <c r="H19" s="83">
        <v>353538</v>
      </c>
      <c r="I19" s="83"/>
      <c r="J19" s="78"/>
      <c r="K19" s="78"/>
      <c r="L19" s="112"/>
    </row>
    <row r="20" ht="27" customHeight="1" spans="1:12">
      <c r="A20" s="111"/>
      <c r="B20" s="80">
        <v>208</v>
      </c>
      <c r="C20" s="113" t="s">
        <v>105</v>
      </c>
      <c r="D20" s="113" t="s">
        <v>105</v>
      </c>
      <c r="E20" s="80">
        <v>116</v>
      </c>
      <c r="F20" s="80" t="s">
        <v>108</v>
      </c>
      <c r="G20" s="144">
        <f t="shared" si="0"/>
        <v>996744.58</v>
      </c>
      <c r="H20" s="83">
        <v>996744.58</v>
      </c>
      <c r="I20" s="83"/>
      <c r="J20" s="78"/>
      <c r="K20" s="78"/>
      <c r="L20" s="112"/>
    </row>
    <row r="21" ht="27" customHeight="1" spans="1:12">
      <c r="A21" s="111"/>
      <c r="B21" s="80">
        <v>208</v>
      </c>
      <c r="C21" s="113" t="s">
        <v>109</v>
      </c>
      <c r="D21" s="80"/>
      <c r="E21" s="80">
        <v>116</v>
      </c>
      <c r="F21" s="80" t="s">
        <v>110</v>
      </c>
      <c r="G21" s="144">
        <f t="shared" si="0"/>
        <v>3198244</v>
      </c>
      <c r="H21" s="83"/>
      <c r="I21" s="83">
        <v>3198244</v>
      </c>
      <c r="J21" s="78"/>
      <c r="K21" s="78"/>
      <c r="L21" s="112"/>
    </row>
    <row r="22" ht="27" customHeight="1" spans="1:12">
      <c r="A22" s="111"/>
      <c r="B22" s="80">
        <v>208</v>
      </c>
      <c r="C22" s="113" t="s">
        <v>109</v>
      </c>
      <c r="D22" s="80">
        <v>99</v>
      </c>
      <c r="E22" s="80">
        <v>116</v>
      </c>
      <c r="F22" s="80" t="s">
        <v>111</v>
      </c>
      <c r="G22" s="144">
        <f t="shared" si="0"/>
        <v>3198244</v>
      </c>
      <c r="H22" s="83"/>
      <c r="I22" s="83">
        <v>3198244</v>
      </c>
      <c r="J22" s="78"/>
      <c r="K22" s="78"/>
      <c r="L22" s="112"/>
    </row>
    <row r="23" ht="27" customHeight="1" spans="1:12">
      <c r="A23" s="111"/>
      <c r="B23" s="80">
        <v>210</v>
      </c>
      <c r="C23" s="113"/>
      <c r="D23" s="113"/>
      <c r="E23" s="80">
        <v>116</v>
      </c>
      <c r="F23" s="80" t="s">
        <v>112</v>
      </c>
      <c r="G23" s="144">
        <f t="shared" si="0"/>
        <v>586560.69</v>
      </c>
      <c r="H23" s="83">
        <v>586560.69</v>
      </c>
      <c r="I23" s="83"/>
      <c r="J23" s="78"/>
      <c r="K23" s="78"/>
      <c r="L23" s="112"/>
    </row>
    <row r="24" ht="27" customHeight="1" spans="1:12">
      <c r="A24" s="111"/>
      <c r="B24" s="80">
        <v>210</v>
      </c>
      <c r="C24" s="113" t="s">
        <v>113</v>
      </c>
      <c r="D24" s="113"/>
      <c r="E24" s="80">
        <v>116</v>
      </c>
      <c r="F24" s="80" t="s">
        <v>114</v>
      </c>
      <c r="G24" s="144">
        <f t="shared" si="0"/>
        <v>586560.69</v>
      </c>
      <c r="H24" s="83">
        <v>586560.69</v>
      </c>
      <c r="I24" s="83"/>
      <c r="J24" s="78"/>
      <c r="K24" s="78"/>
      <c r="L24" s="112"/>
    </row>
    <row r="25" ht="27" customHeight="1" spans="1:12">
      <c r="A25" s="111"/>
      <c r="B25" s="80">
        <v>210</v>
      </c>
      <c r="C25" s="113" t="s">
        <v>113</v>
      </c>
      <c r="D25" s="113" t="s">
        <v>89</v>
      </c>
      <c r="E25" s="80">
        <v>116</v>
      </c>
      <c r="F25" s="80" t="s">
        <v>115</v>
      </c>
      <c r="G25" s="144">
        <f t="shared" si="0"/>
        <v>335098.45</v>
      </c>
      <c r="H25" s="83">
        <v>335098.45</v>
      </c>
      <c r="I25" s="83"/>
      <c r="J25" s="78"/>
      <c r="K25" s="78"/>
      <c r="L25" s="112"/>
    </row>
    <row r="26" ht="27" customHeight="1" spans="1:12">
      <c r="A26" s="111"/>
      <c r="B26" s="80">
        <v>210</v>
      </c>
      <c r="C26" s="113" t="s">
        <v>113</v>
      </c>
      <c r="D26" s="113" t="s">
        <v>116</v>
      </c>
      <c r="E26" s="80">
        <v>116</v>
      </c>
      <c r="F26" s="80" t="s">
        <v>117</v>
      </c>
      <c r="G26" s="144">
        <f t="shared" si="0"/>
        <v>172262.24</v>
      </c>
      <c r="H26" s="83">
        <v>172262.24</v>
      </c>
      <c r="I26" s="83"/>
      <c r="J26" s="78"/>
      <c r="K26" s="78"/>
      <c r="L26" s="112"/>
    </row>
    <row r="27" ht="27" customHeight="1" spans="1:12">
      <c r="A27" s="111"/>
      <c r="B27" s="80">
        <v>210</v>
      </c>
      <c r="C27" s="113" t="s">
        <v>113</v>
      </c>
      <c r="D27" s="113" t="s">
        <v>118</v>
      </c>
      <c r="E27" s="80">
        <v>116</v>
      </c>
      <c r="F27" s="80" t="s">
        <v>119</v>
      </c>
      <c r="G27" s="144">
        <f t="shared" si="0"/>
        <v>57600</v>
      </c>
      <c r="H27" s="83">
        <v>57600</v>
      </c>
      <c r="I27" s="83"/>
      <c r="J27" s="78"/>
      <c r="K27" s="78"/>
      <c r="L27" s="112"/>
    </row>
    <row r="28" ht="27" customHeight="1" spans="1:12">
      <c r="A28" s="111"/>
      <c r="B28" s="80">
        <v>210</v>
      </c>
      <c r="C28" s="113" t="s">
        <v>113</v>
      </c>
      <c r="D28" s="113" t="s">
        <v>103</v>
      </c>
      <c r="E28" s="80">
        <v>116</v>
      </c>
      <c r="F28" s="80" t="s">
        <v>120</v>
      </c>
      <c r="G28" s="144">
        <f t="shared" si="0"/>
        <v>21600</v>
      </c>
      <c r="H28" s="83">
        <v>21600</v>
      </c>
      <c r="I28" s="83"/>
      <c r="J28" s="78"/>
      <c r="K28" s="78"/>
      <c r="L28" s="112"/>
    </row>
    <row r="29" ht="27" customHeight="1" spans="1:12">
      <c r="A29" s="111"/>
      <c r="B29" s="80">
        <v>221</v>
      </c>
      <c r="C29" s="80"/>
      <c r="D29" s="80"/>
      <c r="E29" s="171">
        <v>116</v>
      </c>
      <c r="F29" s="80" t="s">
        <v>121</v>
      </c>
      <c r="G29" s="144">
        <f t="shared" si="0"/>
        <v>790692</v>
      </c>
      <c r="H29" s="83">
        <v>790692</v>
      </c>
      <c r="I29" s="83"/>
      <c r="J29" s="78"/>
      <c r="K29" s="78"/>
      <c r="L29" s="112"/>
    </row>
    <row r="30" ht="27" customHeight="1" spans="1:12">
      <c r="A30" s="111"/>
      <c r="B30" s="80">
        <v>221</v>
      </c>
      <c r="C30" s="80" t="s">
        <v>116</v>
      </c>
      <c r="D30" s="80"/>
      <c r="E30" s="171">
        <v>116</v>
      </c>
      <c r="F30" s="80" t="s">
        <v>122</v>
      </c>
      <c r="G30" s="144">
        <f t="shared" si="0"/>
        <v>790692</v>
      </c>
      <c r="H30" s="83">
        <v>790692</v>
      </c>
      <c r="I30" s="83"/>
      <c r="J30" s="78"/>
      <c r="K30" s="78"/>
      <c r="L30" s="112"/>
    </row>
    <row r="31" ht="27" customHeight="1" spans="1:12">
      <c r="A31" s="111"/>
      <c r="B31" s="80">
        <v>221</v>
      </c>
      <c r="C31" s="80" t="s">
        <v>116</v>
      </c>
      <c r="D31" s="80" t="s">
        <v>89</v>
      </c>
      <c r="E31" s="171">
        <v>116</v>
      </c>
      <c r="F31" s="80" t="s">
        <v>123</v>
      </c>
      <c r="G31" s="144">
        <f t="shared" si="0"/>
        <v>790692</v>
      </c>
      <c r="H31" s="83">
        <v>790692</v>
      </c>
      <c r="I31" s="83"/>
      <c r="J31" s="78"/>
      <c r="K31" s="78"/>
      <c r="L31" s="112"/>
    </row>
    <row r="32" ht="27" customHeight="1" spans="1:12">
      <c r="A32" s="111"/>
      <c r="B32" s="153"/>
      <c r="C32" s="153"/>
      <c r="D32" s="153"/>
      <c r="E32" s="153"/>
      <c r="F32" s="153"/>
      <c r="G32" s="78"/>
      <c r="H32" s="78"/>
      <c r="I32" s="78"/>
      <c r="J32" s="78"/>
      <c r="K32" s="78"/>
      <c r="L32" s="112"/>
    </row>
    <row r="33" ht="27" customHeight="1" spans="1:12">
      <c r="A33" s="111"/>
      <c r="B33" s="153"/>
      <c r="C33" s="153"/>
      <c r="D33" s="153"/>
      <c r="E33" s="153"/>
      <c r="F33" s="153"/>
      <c r="G33" s="78"/>
      <c r="H33" s="78"/>
      <c r="I33" s="78"/>
      <c r="J33" s="78"/>
      <c r="K33" s="78"/>
      <c r="L33" s="112"/>
    </row>
    <row r="34" ht="9.75" customHeight="1" spans="1:12">
      <c r="A34" s="115"/>
      <c r="B34" s="116"/>
      <c r="C34" s="116"/>
      <c r="D34" s="116"/>
      <c r="E34" s="116"/>
      <c r="F34" s="115"/>
      <c r="G34" s="115"/>
      <c r="H34" s="115"/>
      <c r="I34" s="115"/>
      <c r="J34" s="116"/>
      <c r="K34" s="116"/>
      <c r="L34" s="117"/>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48"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B3" sqref="B3:C3"/>
    </sheetView>
  </sheetViews>
  <sheetFormatPr defaultColWidth="10" defaultRowHeight="13.5"/>
  <cols>
    <col min="1" max="1" width="1.53333333333333" style="118" customWidth="1"/>
    <col min="2" max="2" width="33.3416666666667" style="118" customWidth="1"/>
    <col min="3" max="3" width="16.4083333333333" style="118" customWidth="1"/>
    <col min="4" max="4" width="33.3416666666667" style="118" customWidth="1"/>
    <col min="5" max="7" width="16.4083333333333" style="118" customWidth="1"/>
    <col min="8" max="8" width="18.2833333333333" style="118" customWidth="1"/>
    <col min="9" max="9" width="1.53333333333333" style="118" customWidth="1"/>
    <col min="10" max="11" width="9.76666666666667" style="118" customWidth="1"/>
    <col min="12" max="16384" width="10" style="118"/>
  </cols>
  <sheetData>
    <row r="1" s="118" customFormat="1" ht="14.2" customHeight="1" spans="1:9">
      <c r="A1" s="160"/>
      <c r="B1" s="119"/>
      <c r="C1" s="161"/>
      <c r="D1" s="161"/>
      <c r="E1" s="120"/>
      <c r="F1" s="120"/>
      <c r="G1" s="120"/>
      <c r="H1" s="162" t="s">
        <v>124</v>
      </c>
      <c r="I1" s="168" t="s">
        <v>3</v>
      </c>
    </row>
    <row r="2" s="118" customFormat="1" ht="19.9" customHeight="1" spans="1:9">
      <c r="A2" s="161"/>
      <c r="B2" s="163" t="s">
        <v>125</v>
      </c>
      <c r="C2" s="163"/>
      <c r="D2" s="163"/>
      <c r="E2" s="163"/>
      <c r="F2" s="163"/>
      <c r="G2" s="163"/>
      <c r="H2" s="163"/>
      <c r="I2" s="168"/>
    </row>
    <row r="3" s="118" customFormat="1" ht="17.05" customHeight="1" spans="1:9">
      <c r="A3" s="164"/>
      <c r="B3" s="125" t="s">
        <v>5</v>
      </c>
      <c r="C3" s="125"/>
      <c r="D3" s="140"/>
      <c r="E3" s="140"/>
      <c r="F3" s="140"/>
      <c r="G3" s="140"/>
      <c r="H3" s="165" t="s">
        <v>6</v>
      </c>
      <c r="I3" s="169"/>
    </row>
    <row r="4" s="118" customFormat="1" ht="21.35" customHeight="1" spans="1:9">
      <c r="A4" s="166"/>
      <c r="B4" s="128" t="s">
        <v>7</v>
      </c>
      <c r="C4" s="128"/>
      <c r="D4" s="128" t="s">
        <v>8</v>
      </c>
      <c r="E4" s="128"/>
      <c r="F4" s="128"/>
      <c r="G4" s="128"/>
      <c r="H4" s="128"/>
      <c r="I4" s="137"/>
    </row>
    <row r="5" s="118" customFormat="1" ht="21.35" customHeight="1" spans="1:9">
      <c r="A5" s="166"/>
      <c r="B5" s="128" t="s">
        <v>9</v>
      </c>
      <c r="C5" s="128" t="s">
        <v>10</v>
      </c>
      <c r="D5" s="128" t="s">
        <v>9</v>
      </c>
      <c r="E5" s="128" t="s">
        <v>59</v>
      </c>
      <c r="F5" s="128" t="s">
        <v>126</v>
      </c>
      <c r="G5" s="128" t="s">
        <v>127</v>
      </c>
      <c r="H5" s="128" t="s">
        <v>128</v>
      </c>
      <c r="I5" s="137"/>
    </row>
    <row r="6" s="118" customFormat="1" ht="19.9" customHeight="1" spans="1:9">
      <c r="A6" s="127"/>
      <c r="B6" s="132" t="s">
        <v>129</v>
      </c>
      <c r="C6" s="134">
        <v>17057951.33</v>
      </c>
      <c r="D6" s="132" t="s">
        <v>130</v>
      </c>
      <c r="E6" s="134">
        <v>17057951.33</v>
      </c>
      <c r="F6" s="134">
        <v>17057951.33</v>
      </c>
      <c r="G6" s="134"/>
      <c r="H6" s="134"/>
      <c r="I6" s="146"/>
    </row>
    <row r="7" s="118" customFormat="1" ht="19.9" customHeight="1" spans="1:9">
      <c r="A7" s="127"/>
      <c r="B7" s="133" t="s">
        <v>131</v>
      </c>
      <c r="C7" s="134">
        <v>17057951.33</v>
      </c>
      <c r="D7" s="133" t="s">
        <v>132</v>
      </c>
      <c r="E7" s="134"/>
      <c r="F7" s="134"/>
      <c r="G7" s="134"/>
      <c r="H7" s="134"/>
      <c r="I7" s="146"/>
    </row>
    <row r="8" s="118" customFormat="1" ht="19.9" customHeight="1" spans="1:9">
      <c r="A8" s="127"/>
      <c r="B8" s="133" t="s">
        <v>133</v>
      </c>
      <c r="C8" s="134"/>
      <c r="D8" s="133" t="s">
        <v>134</v>
      </c>
      <c r="E8" s="134"/>
      <c r="F8" s="134"/>
      <c r="G8" s="134"/>
      <c r="H8" s="134"/>
      <c r="I8" s="146"/>
    </row>
    <row r="9" s="118" customFormat="1" ht="19.9" customHeight="1" spans="1:9">
      <c r="A9" s="127"/>
      <c r="B9" s="133" t="s">
        <v>135</v>
      </c>
      <c r="C9" s="134"/>
      <c r="D9" s="133" t="s">
        <v>136</v>
      </c>
      <c r="E9" s="134"/>
      <c r="F9" s="134"/>
      <c r="G9" s="134"/>
      <c r="H9" s="134"/>
      <c r="I9" s="146"/>
    </row>
    <row r="10" s="118" customFormat="1" ht="19.9" customHeight="1" spans="1:9">
      <c r="A10" s="127"/>
      <c r="B10" s="132" t="s">
        <v>137</v>
      </c>
      <c r="C10" s="134"/>
      <c r="D10" s="133" t="s">
        <v>138</v>
      </c>
      <c r="E10" s="134"/>
      <c r="F10" s="134"/>
      <c r="G10" s="134"/>
      <c r="H10" s="134"/>
      <c r="I10" s="146"/>
    </row>
    <row r="11" s="118" customFormat="1" ht="19.9" customHeight="1" spans="1:9">
      <c r="A11" s="127"/>
      <c r="B11" s="133" t="s">
        <v>131</v>
      </c>
      <c r="C11" s="134"/>
      <c r="D11" s="133" t="s">
        <v>139</v>
      </c>
      <c r="E11" s="134"/>
      <c r="F11" s="134"/>
      <c r="G11" s="134"/>
      <c r="H11" s="134"/>
      <c r="I11" s="146"/>
    </row>
    <row r="12" s="118" customFormat="1" ht="19.9" customHeight="1" spans="1:9">
      <c r="A12" s="127"/>
      <c r="B12" s="133" t="s">
        <v>133</v>
      </c>
      <c r="C12" s="134"/>
      <c r="D12" s="133" t="s">
        <v>140</v>
      </c>
      <c r="E12" s="134"/>
      <c r="F12" s="134"/>
      <c r="G12" s="134"/>
      <c r="H12" s="134"/>
      <c r="I12" s="146"/>
    </row>
    <row r="13" s="118" customFormat="1" ht="19.9" customHeight="1" spans="1:9">
      <c r="A13" s="127"/>
      <c r="B13" s="133" t="s">
        <v>135</v>
      </c>
      <c r="C13" s="134"/>
      <c r="D13" s="133" t="s">
        <v>141</v>
      </c>
      <c r="E13" s="134"/>
      <c r="F13" s="134"/>
      <c r="G13" s="134"/>
      <c r="H13" s="134"/>
      <c r="I13" s="146"/>
    </row>
    <row r="14" s="118" customFormat="1" ht="19.9" customHeight="1" spans="1:9">
      <c r="A14" s="127"/>
      <c r="B14" s="133" t="s">
        <v>142</v>
      </c>
      <c r="C14" s="134"/>
      <c r="D14" s="133" t="s">
        <v>143</v>
      </c>
      <c r="E14" s="134">
        <v>15680698.64</v>
      </c>
      <c r="F14" s="134">
        <v>15680698.64</v>
      </c>
      <c r="G14" s="134"/>
      <c r="H14" s="134"/>
      <c r="I14" s="146"/>
    </row>
    <row r="15" s="118" customFormat="1" ht="19.9" customHeight="1" spans="1:9">
      <c r="A15" s="127"/>
      <c r="B15" s="133" t="s">
        <v>142</v>
      </c>
      <c r="C15" s="134"/>
      <c r="D15" s="133" t="s">
        <v>144</v>
      </c>
      <c r="E15" s="134"/>
      <c r="F15" s="134"/>
      <c r="G15" s="134"/>
      <c r="H15" s="134"/>
      <c r="I15" s="146"/>
    </row>
    <row r="16" s="118" customFormat="1" ht="19.9" customHeight="1" spans="1:9">
      <c r="A16" s="127"/>
      <c r="B16" s="133" t="s">
        <v>142</v>
      </c>
      <c r="C16" s="134"/>
      <c r="D16" s="133" t="s">
        <v>145</v>
      </c>
      <c r="E16" s="134">
        <v>586560.69</v>
      </c>
      <c r="F16" s="134">
        <v>586560.69</v>
      </c>
      <c r="G16" s="134"/>
      <c r="H16" s="134"/>
      <c r="I16" s="146"/>
    </row>
    <row r="17" s="118" customFormat="1" ht="19.9" customHeight="1" spans="1:9">
      <c r="A17" s="127"/>
      <c r="B17" s="133" t="s">
        <v>142</v>
      </c>
      <c r="C17" s="134"/>
      <c r="D17" s="133" t="s">
        <v>146</v>
      </c>
      <c r="E17" s="134"/>
      <c r="F17" s="134"/>
      <c r="G17" s="134"/>
      <c r="H17" s="134"/>
      <c r="I17" s="146"/>
    </row>
    <row r="18" s="118" customFormat="1" ht="19.9" customHeight="1" spans="1:9">
      <c r="A18" s="127"/>
      <c r="B18" s="133" t="s">
        <v>142</v>
      </c>
      <c r="C18" s="134"/>
      <c r="D18" s="133" t="s">
        <v>147</v>
      </c>
      <c r="E18" s="134"/>
      <c r="F18" s="134"/>
      <c r="G18" s="134"/>
      <c r="H18" s="134"/>
      <c r="I18" s="146"/>
    </row>
    <row r="19" s="118" customFormat="1" ht="19.9" customHeight="1" spans="1:9">
      <c r="A19" s="127"/>
      <c r="B19" s="133" t="s">
        <v>142</v>
      </c>
      <c r="C19" s="134"/>
      <c r="D19" s="133" t="s">
        <v>148</v>
      </c>
      <c r="E19" s="134"/>
      <c r="F19" s="134"/>
      <c r="G19" s="134"/>
      <c r="H19" s="134"/>
      <c r="I19" s="146"/>
    </row>
    <row r="20" s="118" customFormat="1" ht="19.9" customHeight="1" spans="1:9">
      <c r="A20" s="127"/>
      <c r="B20" s="133" t="s">
        <v>142</v>
      </c>
      <c r="C20" s="134"/>
      <c r="D20" s="133" t="s">
        <v>149</v>
      </c>
      <c r="E20" s="134"/>
      <c r="F20" s="134"/>
      <c r="G20" s="134"/>
      <c r="H20" s="134"/>
      <c r="I20" s="146"/>
    </row>
    <row r="21" s="118" customFormat="1" ht="19.9" customHeight="1" spans="1:9">
      <c r="A21" s="127"/>
      <c r="B21" s="133" t="s">
        <v>142</v>
      </c>
      <c r="C21" s="134"/>
      <c r="D21" s="133" t="s">
        <v>150</v>
      </c>
      <c r="E21" s="134"/>
      <c r="F21" s="134"/>
      <c r="G21" s="134"/>
      <c r="H21" s="134"/>
      <c r="I21" s="146"/>
    </row>
    <row r="22" s="118" customFormat="1" ht="19.9" customHeight="1" spans="1:9">
      <c r="A22" s="127"/>
      <c r="B22" s="133" t="s">
        <v>142</v>
      </c>
      <c r="C22" s="134"/>
      <c r="D22" s="133" t="s">
        <v>151</v>
      </c>
      <c r="E22" s="134"/>
      <c r="F22" s="134"/>
      <c r="G22" s="134"/>
      <c r="H22" s="134"/>
      <c r="I22" s="146"/>
    </row>
    <row r="23" s="118" customFormat="1" ht="19.9" customHeight="1" spans="1:9">
      <c r="A23" s="127"/>
      <c r="B23" s="133" t="s">
        <v>142</v>
      </c>
      <c r="C23" s="134"/>
      <c r="D23" s="133" t="s">
        <v>152</v>
      </c>
      <c r="E23" s="134"/>
      <c r="F23" s="134"/>
      <c r="G23" s="134"/>
      <c r="H23" s="134"/>
      <c r="I23" s="146"/>
    </row>
    <row r="24" s="118" customFormat="1" ht="19.9" customHeight="1" spans="1:9">
      <c r="A24" s="127"/>
      <c r="B24" s="133" t="s">
        <v>142</v>
      </c>
      <c r="C24" s="134"/>
      <c r="D24" s="133" t="s">
        <v>153</v>
      </c>
      <c r="E24" s="134"/>
      <c r="F24" s="134"/>
      <c r="G24" s="134"/>
      <c r="H24" s="134"/>
      <c r="I24" s="146"/>
    </row>
    <row r="25" s="118" customFormat="1" ht="19.9" customHeight="1" spans="1:9">
      <c r="A25" s="127"/>
      <c r="B25" s="133" t="s">
        <v>142</v>
      </c>
      <c r="C25" s="134"/>
      <c r="D25" s="133" t="s">
        <v>154</v>
      </c>
      <c r="E25" s="134"/>
      <c r="F25" s="134"/>
      <c r="G25" s="134"/>
      <c r="H25" s="134"/>
      <c r="I25" s="146"/>
    </row>
    <row r="26" s="118" customFormat="1" ht="19.9" customHeight="1" spans="1:9">
      <c r="A26" s="127"/>
      <c r="B26" s="133" t="s">
        <v>142</v>
      </c>
      <c r="C26" s="134"/>
      <c r="D26" s="133" t="s">
        <v>155</v>
      </c>
      <c r="E26" s="134">
        <v>790692</v>
      </c>
      <c r="F26" s="134">
        <v>790692</v>
      </c>
      <c r="G26" s="134"/>
      <c r="H26" s="134"/>
      <c r="I26" s="146"/>
    </row>
    <row r="27" s="118" customFormat="1" ht="19.9" customHeight="1" spans="1:9">
      <c r="A27" s="127"/>
      <c r="B27" s="133" t="s">
        <v>142</v>
      </c>
      <c r="C27" s="134"/>
      <c r="D27" s="133" t="s">
        <v>156</v>
      </c>
      <c r="E27" s="134"/>
      <c r="F27" s="134"/>
      <c r="G27" s="134"/>
      <c r="H27" s="134"/>
      <c r="I27" s="146"/>
    </row>
    <row r="28" s="118" customFormat="1" ht="19.9" customHeight="1" spans="1:9">
      <c r="A28" s="127"/>
      <c r="B28" s="133" t="s">
        <v>142</v>
      </c>
      <c r="C28" s="134"/>
      <c r="D28" s="133" t="s">
        <v>157</v>
      </c>
      <c r="E28" s="134"/>
      <c r="F28" s="134"/>
      <c r="G28" s="134"/>
      <c r="H28" s="134"/>
      <c r="I28" s="146"/>
    </row>
    <row r="29" s="118" customFormat="1" ht="19.9" customHeight="1" spans="1:9">
      <c r="A29" s="127"/>
      <c r="B29" s="133" t="s">
        <v>142</v>
      </c>
      <c r="C29" s="134"/>
      <c r="D29" s="133" t="s">
        <v>158</v>
      </c>
      <c r="E29" s="134"/>
      <c r="F29" s="134"/>
      <c r="G29" s="134"/>
      <c r="H29" s="134"/>
      <c r="I29" s="146"/>
    </row>
    <row r="30" s="118" customFormat="1" ht="19.9" customHeight="1" spans="1:9">
      <c r="A30" s="127"/>
      <c r="B30" s="133" t="s">
        <v>142</v>
      </c>
      <c r="C30" s="134"/>
      <c r="D30" s="133" t="s">
        <v>159</v>
      </c>
      <c r="E30" s="134"/>
      <c r="F30" s="134"/>
      <c r="G30" s="134"/>
      <c r="H30" s="134"/>
      <c r="I30" s="146"/>
    </row>
    <row r="31" s="118" customFormat="1" ht="19.9" customHeight="1" spans="1:9">
      <c r="A31" s="127"/>
      <c r="B31" s="133" t="s">
        <v>142</v>
      </c>
      <c r="C31" s="134"/>
      <c r="D31" s="133" t="s">
        <v>160</v>
      </c>
      <c r="E31" s="134"/>
      <c r="F31" s="134"/>
      <c r="G31" s="134"/>
      <c r="H31" s="134"/>
      <c r="I31" s="146"/>
    </row>
    <row r="32" s="118" customFormat="1" ht="19.9" customHeight="1" spans="1:9">
      <c r="A32" s="127"/>
      <c r="B32" s="133" t="s">
        <v>142</v>
      </c>
      <c r="C32" s="134"/>
      <c r="D32" s="133" t="s">
        <v>161</v>
      </c>
      <c r="E32" s="134"/>
      <c r="F32" s="134"/>
      <c r="G32" s="134"/>
      <c r="H32" s="134"/>
      <c r="I32" s="146"/>
    </row>
    <row r="33" s="118" customFormat="1" ht="19.9" customHeight="1" spans="1:9">
      <c r="A33" s="127"/>
      <c r="B33" s="133" t="s">
        <v>142</v>
      </c>
      <c r="C33" s="134"/>
      <c r="D33" s="133" t="s">
        <v>162</v>
      </c>
      <c r="E33" s="134"/>
      <c r="F33" s="134"/>
      <c r="G33" s="134"/>
      <c r="H33" s="134"/>
      <c r="I33" s="146"/>
    </row>
    <row r="34" s="118" customFormat="1" ht="19.9" customHeight="1" spans="1:9">
      <c r="A34" s="127"/>
      <c r="B34" s="133" t="s">
        <v>142</v>
      </c>
      <c r="C34" s="134"/>
      <c r="D34" s="133" t="s">
        <v>163</v>
      </c>
      <c r="E34" s="134"/>
      <c r="F34" s="134"/>
      <c r="G34" s="134"/>
      <c r="H34" s="134"/>
      <c r="I34" s="146"/>
    </row>
    <row r="35" s="118" customFormat="1" ht="8.5" customHeight="1" spans="1:9">
      <c r="A35" s="167"/>
      <c r="B35" s="167"/>
      <c r="C35" s="167"/>
      <c r="D35" s="129"/>
      <c r="E35" s="167"/>
      <c r="F35" s="167"/>
      <c r="G35" s="167"/>
      <c r="H35" s="167"/>
      <c r="I35" s="138"/>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50"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9"/>
  <sheetViews>
    <sheetView workbookViewId="0">
      <pane ySplit="6" topLeftCell="A7" activePane="bottomLeft" state="frozen"/>
      <selection/>
      <selection pane="bottomLeft" activeCell="I46" sqref="I46"/>
    </sheetView>
  </sheetViews>
  <sheetFormatPr defaultColWidth="10" defaultRowHeight="13.5"/>
  <cols>
    <col min="1" max="1" width="1.53333333333333" style="98" customWidth="1"/>
    <col min="2" max="3" width="5.88333333333333" style="98" customWidth="1"/>
    <col min="4" max="4" width="11.6333333333333" style="98" customWidth="1"/>
    <col min="5" max="5" width="27.5" style="98" customWidth="1"/>
    <col min="6" max="6" width="16" style="98" customWidth="1"/>
    <col min="7" max="7" width="16.5" style="98" customWidth="1"/>
    <col min="8" max="8" width="17" style="98" customWidth="1"/>
    <col min="9" max="9" width="16" style="98" customWidth="1"/>
    <col min="10" max="10" width="14.25" style="98" customWidth="1"/>
    <col min="11" max="13" width="5.88333333333333" style="98" customWidth="1"/>
    <col min="14" max="16" width="7.25" style="98" customWidth="1"/>
    <col min="17" max="17" width="5.88333333333333" style="98" customWidth="1"/>
    <col min="18" max="18" width="8.75" style="98" customWidth="1"/>
    <col min="19" max="19" width="5.88333333333333" style="98" customWidth="1"/>
    <col min="20" max="20" width="11.125" style="98" customWidth="1"/>
    <col min="21" max="23" width="5.88333333333333" style="98" customWidth="1"/>
    <col min="24" max="26" width="7.25" style="98" customWidth="1"/>
    <col min="27" max="33" width="5.88333333333333" style="98" customWidth="1"/>
    <col min="34" max="39" width="7.25" style="98" customWidth="1"/>
    <col min="40" max="40" width="1.53333333333333" style="98" customWidth="1"/>
    <col min="41" max="42" width="9.76666666666667" style="98" customWidth="1"/>
    <col min="43" max="16384" width="10" style="98"/>
  </cols>
  <sheetData>
    <row r="1" ht="25" customHeight="1" spans="1:40">
      <c r="A1" s="148"/>
      <c r="B1" s="2"/>
      <c r="C1" s="2"/>
      <c r="D1" s="149"/>
      <c r="E1" s="149"/>
      <c r="F1" s="99"/>
      <c r="G1" s="99"/>
      <c r="H1" s="99"/>
      <c r="I1" s="149"/>
      <c r="J1" s="149"/>
      <c r="K1" s="9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56" t="s">
        <v>164</v>
      </c>
      <c r="AN1" s="157"/>
    </row>
    <row r="2" ht="22.8" customHeight="1" spans="1:40">
      <c r="A2" s="99"/>
      <c r="B2" s="103" t="s">
        <v>165</v>
      </c>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57"/>
    </row>
    <row r="3" ht="19.55" customHeight="1" spans="1:40">
      <c r="A3" s="104"/>
      <c r="B3" s="105" t="s">
        <v>5</v>
      </c>
      <c r="C3" s="105"/>
      <c r="D3" s="105"/>
      <c r="E3" s="105"/>
      <c r="F3" s="150"/>
      <c r="G3" s="104"/>
      <c r="H3" s="151"/>
      <c r="I3" s="150"/>
      <c r="J3" s="150"/>
      <c r="K3" s="154"/>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1" t="s">
        <v>6</v>
      </c>
      <c r="AM3" s="151"/>
      <c r="AN3" s="158"/>
    </row>
    <row r="4" ht="24.4" customHeight="1" spans="1:40">
      <c r="A4" s="102"/>
      <c r="B4" s="94" t="s">
        <v>9</v>
      </c>
      <c r="C4" s="94"/>
      <c r="D4" s="94"/>
      <c r="E4" s="94"/>
      <c r="F4" s="94" t="s">
        <v>166</v>
      </c>
      <c r="G4" s="94" t="s">
        <v>167</v>
      </c>
      <c r="H4" s="94"/>
      <c r="I4" s="94"/>
      <c r="J4" s="94"/>
      <c r="K4" s="94"/>
      <c r="L4" s="94"/>
      <c r="M4" s="94"/>
      <c r="N4" s="94"/>
      <c r="O4" s="94"/>
      <c r="P4" s="94"/>
      <c r="Q4" s="94" t="s">
        <v>168</v>
      </c>
      <c r="R4" s="94"/>
      <c r="S4" s="94"/>
      <c r="T4" s="94"/>
      <c r="U4" s="94"/>
      <c r="V4" s="94"/>
      <c r="W4" s="94"/>
      <c r="X4" s="94"/>
      <c r="Y4" s="94"/>
      <c r="Z4" s="94"/>
      <c r="AA4" s="94" t="s">
        <v>169</v>
      </c>
      <c r="AB4" s="94"/>
      <c r="AC4" s="94"/>
      <c r="AD4" s="94"/>
      <c r="AE4" s="94"/>
      <c r="AF4" s="94"/>
      <c r="AG4" s="94"/>
      <c r="AH4" s="94"/>
      <c r="AI4" s="94"/>
      <c r="AJ4" s="94"/>
      <c r="AK4" s="94"/>
      <c r="AL4" s="94"/>
      <c r="AM4" s="94"/>
      <c r="AN4" s="159"/>
    </row>
    <row r="5" ht="24.4" customHeight="1" spans="1:40">
      <c r="A5" s="102"/>
      <c r="B5" s="94" t="s">
        <v>84</v>
      </c>
      <c r="C5" s="94"/>
      <c r="D5" s="94" t="s">
        <v>70</v>
      </c>
      <c r="E5" s="94" t="s">
        <v>71</v>
      </c>
      <c r="F5" s="94"/>
      <c r="G5" s="94" t="s">
        <v>59</v>
      </c>
      <c r="H5" s="94" t="s">
        <v>170</v>
      </c>
      <c r="I5" s="94"/>
      <c r="J5" s="94"/>
      <c r="K5" s="94" t="s">
        <v>171</v>
      </c>
      <c r="L5" s="94"/>
      <c r="M5" s="94"/>
      <c r="N5" s="94" t="s">
        <v>172</v>
      </c>
      <c r="O5" s="94"/>
      <c r="P5" s="94"/>
      <c r="Q5" s="94" t="s">
        <v>59</v>
      </c>
      <c r="R5" s="94" t="s">
        <v>170</v>
      </c>
      <c r="S5" s="94"/>
      <c r="T5" s="94"/>
      <c r="U5" s="94" t="s">
        <v>171</v>
      </c>
      <c r="V5" s="94"/>
      <c r="W5" s="94"/>
      <c r="X5" s="94" t="s">
        <v>172</v>
      </c>
      <c r="Y5" s="94"/>
      <c r="Z5" s="94"/>
      <c r="AA5" s="94" t="s">
        <v>59</v>
      </c>
      <c r="AB5" s="94" t="s">
        <v>170</v>
      </c>
      <c r="AC5" s="94"/>
      <c r="AD5" s="94"/>
      <c r="AE5" s="94" t="s">
        <v>171</v>
      </c>
      <c r="AF5" s="94"/>
      <c r="AG5" s="94"/>
      <c r="AH5" s="94" t="s">
        <v>172</v>
      </c>
      <c r="AI5" s="94"/>
      <c r="AJ5" s="94"/>
      <c r="AK5" s="94" t="s">
        <v>173</v>
      </c>
      <c r="AL5" s="94"/>
      <c r="AM5" s="94"/>
      <c r="AN5" s="159"/>
    </row>
    <row r="6" ht="39" customHeight="1" spans="1:40">
      <c r="A6" s="100"/>
      <c r="B6" s="94" t="s">
        <v>85</v>
      </c>
      <c r="C6" s="94" t="s">
        <v>86</v>
      </c>
      <c r="D6" s="94"/>
      <c r="E6" s="94"/>
      <c r="F6" s="94"/>
      <c r="G6" s="94"/>
      <c r="H6" s="94" t="s">
        <v>174</v>
      </c>
      <c r="I6" s="94" t="s">
        <v>80</v>
      </c>
      <c r="J6" s="94" t="s">
        <v>81</v>
      </c>
      <c r="K6" s="94" t="s">
        <v>174</v>
      </c>
      <c r="L6" s="94" t="s">
        <v>80</v>
      </c>
      <c r="M6" s="94" t="s">
        <v>81</v>
      </c>
      <c r="N6" s="94" t="s">
        <v>174</v>
      </c>
      <c r="O6" s="94" t="s">
        <v>175</v>
      </c>
      <c r="P6" s="94" t="s">
        <v>176</v>
      </c>
      <c r="Q6" s="94"/>
      <c r="R6" s="94" t="s">
        <v>174</v>
      </c>
      <c r="S6" s="94" t="s">
        <v>80</v>
      </c>
      <c r="T6" s="94" t="s">
        <v>81</v>
      </c>
      <c r="U6" s="94" t="s">
        <v>174</v>
      </c>
      <c r="V6" s="94" t="s">
        <v>80</v>
      </c>
      <c r="W6" s="94" t="s">
        <v>81</v>
      </c>
      <c r="X6" s="94" t="s">
        <v>174</v>
      </c>
      <c r="Y6" s="94" t="s">
        <v>175</v>
      </c>
      <c r="Z6" s="94" t="s">
        <v>176</v>
      </c>
      <c r="AA6" s="94"/>
      <c r="AB6" s="94" t="s">
        <v>174</v>
      </c>
      <c r="AC6" s="94" t="s">
        <v>80</v>
      </c>
      <c r="AD6" s="94" t="s">
        <v>81</v>
      </c>
      <c r="AE6" s="94" t="s">
        <v>174</v>
      </c>
      <c r="AF6" s="94" t="s">
        <v>80</v>
      </c>
      <c r="AG6" s="94" t="s">
        <v>81</v>
      </c>
      <c r="AH6" s="94" t="s">
        <v>174</v>
      </c>
      <c r="AI6" s="94" t="s">
        <v>175</v>
      </c>
      <c r="AJ6" s="94" t="s">
        <v>176</v>
      </c>
      <c r="AK6" s="94" t="s">
        <v>174</v>
      </c>
      <c r="AL6" s="94" t="s">
        <v>175</v>
      </c>
      <c r="AM6" s="94" t="s">
        <v>176</v>
      </c>
      <c r="AN6" s="159"/>
    </row>
    <row r="7" ht="22.8" customHeight="1" spans="1:40">
      <c r="A7" s="102"/>
      <c r="B7" s="75"/>
      <c r="C7" s="75"/>
      <c r="D7" s="75"/>
      <c r="E7" s="75" t="s">
        <v>72</v>
      </c>
      <c r="F7" s="78">
        <f>G7+R7</f>
        <v>17057951.33</v>
      </c>
      <c r="G7" s="78">
        <f>H7</f>
        <v>17057951.33</v>
      </c>
      <c r="H7" s="78">
        <f>I7+J7</f>
        <v>17057951.33</v>
      </c>
      <c r="I7" s="78">
        <f>I8+I19+I32+I38</f>
        <v>10982707.33</v>
      </c>
      <c r="J7" s="78">
        <f>J8+J19+J32+J38</f>
        <v>6075244</v>
      </c>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159"/>
    </row>
    <row r="8" ht="22.8" customHeight="1" spans="1:40">
      <c r="A8" s="102"/>
      <c r="B8" s="80">
        <v>301</v>
      </c>
      <c r="C8" s="80"/>
      <c r="D8" s="80">
        <v>116</v>
      </c>
      <c r="E8" s="80" t="s">
        <v>177</v>
      </c>
      <c r="F8" s="83">
        <f t="shared" ref="F8:F38" si="0">G8</f>
        <v>9768364.49</v>
      </c>
      <c r="G8" s="83">
        <f t="shared" ref="G8:G38" si="1">H8</f>
        <v>9768364.49</v>
      </c>
      <c r="H8" s="83">
        <f t="shared" ref="H8:H38" si="2">I8+J8</f>
        <v>9768364.49</v>
      </c>
      <c r="I8" s="83">
        <v>9768364.49</v>
      </c>
      <c r="J8" s="83"/>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159"/>
    </row>
    <row r="9" ht="22.8" customHeight="1" spans="1:40">
      <c r="A9" s="102"/>
      <c r="B9" s="80">
        <v>301</v>
      </c>
      <c r="C9" s="80" t="s">
        <v>89</v>
      </c>
      <c r="D9" s="80">
        <v>116</v>
      </c>
      <c r="E9" s="80" t="s">
        <v>178</v>
      </c>
      <c r="F9" s="83">
        <f t="shared" si="0"/>
        <v>2335056</v>
      </c>
      <c r="G9" s="83">
        <f t="shared" si="1"/>
        <v>2335056</v>
      </c>
      <c r="H9" s="83">
        <f t="shared" si="2"/>
        <v>2335056</v>
      </c>
      <c r="I9" s="83">
        <v>2335056</v>
      </c>
      <c r="J9" s="83"/>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159"/>
    </row>
    <row r="10" ht="22.8" customHeight="1" spans="1:40">
      <c r="A10" s="102"/>
      <c r="B10" s="80">
        <v>301</v>
      </c>
      <c r="C10" s="80" t="s">
        <v>116</v>
      </c>
      <c r="D10" s="80">
        <v>116</v>
      </c>
      <c r="E10" s="80" t="s">
        <v>179</v>
      </c>
      <c r="F10" s="83">
        <f t="shared" si="0"/>
        <v>1348347.6</v>
      </c>
      <c r="G10" s="83">
        <f t="shared" si="1"/>
        <v>1348347.6</v>
      </c>
      <c r="H10" s="83">
        <f t="shared" si="2"/>
        <v>1348347.6</v>
      </c>
      <c r="I10" s="83">
        <v>1348347.6</v>
      </c>
      <c r="J10" s="83"/>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159"/>
    </row>
    <row r="11" ht="22.8" customHeight="1" spans="1:40">
      <c r="A11" s="102"/>
      <c r="B11" s="80">
        <v>301</v>
      </c>
      <c r="C11" s="80" t="s">
        <v>118</v>
      </c>
      <c r="D11" s="80">
        <v>116</v>
      </c>
      <c r="E11" s="80" t="s">
        <v>180</v>
      </c>
      <c r="F11" s="83">
        <f t="shared" si="0"/>
        <v>1549828</v>
      </c>
      <c r="G11" s="83">
        <f t="shared" si="1"/>
        <v>1549828</v>
      </c>
      <c r="H11" s="83">
        <f t="shared" si="2"/>
        <v>1549828</v>
      </c>
      <c r="I11" s="83">
        <v>1549828</v>
      </c>
      <c r="J11" s="83"/>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159"/>
    </row>
    <row r="12" ht="22.8" customHeight="1" spans="1:40">
      <c r="A12" s="102"/>
      <c r="B12" s="80">
        <v>301</v>
      </c>
      <c r="C12" s="80" t="s">
        <v>109</v>
      </c>
      <c r="D12" s="80">
        <v>116</v>
      </c>
      <c r="E12" s="80" t="s">
        <v>181</v>
      </c>
      <c r="F12" s="83">
        <f t="shared" si="0"/>
        <v>1355328</v>
      </c>
      <c r="G12" s="83">
        <f t="shared" si="1"/>
        <v>1355328</v>
      </c>
      <c r="H12" s="83">
        <f t="shared" si="2"/>
        <v>1355328</v>
      </c>
      <c r="I12" s="83">
        <v>1355328</v>
      </c>
      <c r="J12" s="83"/>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159"/>
    </row>
    <row r="13" ht="22.8" customHeight="1" spans="1:40">
      <c r="A13" s="102"/>
      <c r="B13" s="80">
        <v>301</v>
      </c>
      <c r="C13" s="80" t="s">
        <v>92</v>
      </c>
      <c r="D13" s="80">
        <v>116</v>
      </c>
      <c r="E13" s="80" t="s">
        <v>182</v>
      </c>
      <c r="F13" s="83">
        <f t="shared" si="0"/>
        <v>996744.58</v>
      </c>
      <c r="G13" s="83">
        <f t="shared" si="1"/>
        <v>996744.58</v>
      </c>
      <c r="H13" s="83">
        <f t="shared" si="2"/>
        <v>996744.58</v>
      </c>
      <c r="I13" s="83">
        <v>996744.58</v>
      </c>
      <c r="J13" s="83"/>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159"/>
    </row>
    <row r="14" ht="22.8" customHeight="1" spans="1:40">
      <c r="A14" s="102"/>
      <c r="B14" s="80">
        <v>301</v>
      </c>
      <c r="C14" s="80" t="s">
        <v>95</v>
      </c>
      <c r="D14" s="80">
        <v>116</v>
      </c>
      <c r="E14" s="80" t="s">
        <v>183</v>
      </c>
      <c r="F14" s="83">
        <f t="shared" si="0"/>
        <v>507360.69</v>
      </c>
      <c r="G14" s="83">
        <f t="shared" si="1"/>
        <v>507360.69</v>
      </c>
      <c r="H14" s="83">
        <f t="shared" si="2"/>
        <v>507360.69</v>
      </c>
      <c r="I14" s="83">
        <v>507360.69</v>
      </c>
      <c r="J14" s="83"/>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159"/>
    </row>
    <row r="15" ht="22.8" customHeight="1" spans="1:40">
      <c r="A15" s="102"/>
      <c r="B15" s="80">
        <v>301</v>
      </c>
      <c r="C15" s="80" t="s">
        <v>113</v>
      </c>
      <c r="D15" s="80">
        <v>116</v>
      </c>
      <c r="E15" s="80" t="s">
        <v>184</v>
      </c>
      <c r="F15" s="83">
        <f t="shared" si="0"/>
        <v>62400</v>
      </c>
      <c r="G15" s="83">
        <f t="shared" si="1"/>
        <v>62400</v>
      </c>
      <c r="H15" s="83">
        <f t="shared" si="2"/>
        <v>62400</v>
      </c>
      <c r="I15" s="83">
        <v>62400</v>
      </c>
      <c r="J15" s="83"/>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159"/>
    </row>
    <row r="16" ht="22.8" customHeight="1" spans="1:40">
      <c r="A16" s="102"/>
      <c r="B16" s="80">
        <v>301</v>
      </c>
      <c r="C16" s="80" t="s">
        <v>97</v>
      </c>
      <c r="D16" s="80">
        <v>116</v>
      </c>
      <c r="E16" s="80" t="s">
        <v>185</v>
      </c>
      <c r="F16" s="83">
        <f t="shared" si="0"/>
        <v>40024.27</v>
      </c>
      <c r="G16" s="83">
        <f t="shared" si="1"/>
        <v>40024.27</v>
      </c>
      <c r="H16" s="83">
        <f t="shared" si="2"/>
        <v>40024.27</v>
      </c>
      <c r="I16" s="83">
        <v>40024.27</v>
      </c>
      <c r="J16" s="83"/>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159"/>
    </row>
    <row r="17" ht="22.8" customHeight="1" spans="1:40">
      <c r="A17" s="102"/>
      <c r="B17" s="80">
        <v>301</v>
      </c>
      <c r="C17" s="80" t="s">
        <v>186</v>
      </c>
      <c r="D17" s="80">
        <v>116</v>
      </c>
      <c r="E17" s="80" t="s">
        <v>123</v>
      </c>
      <c r="F17" s="83">
        <f t="shared" si="0"/>
        <v>790692</v>
      </c>
      <c r="G17" s="83">
        <f t="shared" si="1"/>
        <v>790692</v>
      </c>
      <c r="H17" s="83">
        <f t="shared" si="2"/>
        <v>790692</v>
      </c>
      <c r="I17" s="83">
        <v>790692</v>
      </c>
      <c r="J17" s="83"/>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159"/>
    </row>
    <row r="18" ht="22.8" customHeight="1" spans="1:40">
      <c r="A18" s="102"/>
      <c r="B18" s="80">
        <v>301</v>
      </c>
      <c r="C18" s="80" t="s">
        <v>103</v>
      </c>
      <c r="D18" s="80">
        <v>116</v>
      </c>
      <c r="E18" s="80" t="s">
        <v>187</v>
      </c>
      <c r="F18" s="83">
        <f t="shared" si="0"/>
        <v>782583.35</v>
      </c>
      <c r="G18" s="83">
        <f t="shared" si="1"/>
        <v>782583.35</v>
      </c>
      <c r="H18" s="83">
        <f t="shared" si="2"/>
        <v>782583.35</v>
      </c>
      <c r="I18" s="83">
        <v>782583.35</v>
      </c>
      <c r="J18" s="83"/>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159"/>
    </row>
    <row r="19" ht="22.8" customHeight="1" spans="1:40">
      <c r="A19" s="102"/>
      <c r="B19" s="80">
        <v>302</v>
      </c>
      <c r="C19" s="80"/>
      <c r="D19" s="80">
        <v>116</v>
      </c>
      <c r="E19" s="80" t="s">
        <v>188</v>
      </c>
      <c r="F19" s="83">
        <f t="shared" si="0"/>
        <v>4734464.84</v>
      </c>
      <c r="G19" s="83">
        <f t="shared" si="1"/>
        <v>4734464.84</v>
      </c>
      <c r="H19" s="83">
        <f t="shared" si="2"/>
        <v>4734464.84</v>
      </c>
      <c r="I19" s="83">
        <f>SUM(I20:I31)</f>
        <v>843464.84</v>
      </c>
      <c r="J19" s="83">
        <f>SUM(J20:J31)</f>
        <v>3891000</v>
      </c>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159"/>
    </row>
    <row r="20" ht="22.8" customHeight="1" spans="1:40">
      <c r="A20" s="102"/>
      <c r="B20" s="80">
        <v>302</v>
      </c>
      <c r="C20" s="80" t="s">
        <v>89</v>
      </c>
      <c r="D20" s="80">
        <v>116</v>
      </c>
      <c r="E20" s="80" t="s">
        <v>189</v>
      </c>
      <c r="F20" s="83">
        <f t="shared" si="0"/>
        <v>279000</v>
      </c>
      <c r="G20" s="83">
        <f t="shared" si="1"/>
        <v>279000</v>
      </c>
      <c r="H20" s="83">
        <f t="shared" si="2"/>
        <v>279000</v>
      </c>
      <c r="I20" s="83">
        <v>247000</v>
      </c>
      <c r="J20" s="83">
        <v>32000</v>
      </c>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159"/>
    </row>
    <row r="21" ht="22.8" customHeight="1" spans="1:40">
      <c r="A21" s="102"/>
      <c r="B21" s="80">
        <v>302</v>
      </c>
      <c r="C21" s="80" t="s">
        <v>116</v>
      </c>
      <c r="D21" s="80">
        <v>116</v>
      </c>
      <c r="E21" s="80" t="s">
        <v>190</v>
      </c>
      <c r="F21" s="83">
        <f t="shared" si="0"/>
        <v>20000</v>
      </c>
      <c r="G21" s="83">
        <f t="shared" si="1"/>
        <v>20000</v>
      </c>
      <c r="H21" s="83">
        <f t="shared" si="2"/>
        <v>20000</v>
      </c>
      <c r="I21" s="83"/>
      <c r="J21" s="83">
        <v>20000</v>
      </c>
      <c r="K21" s="78"/>
      <c r="L21" s="78"/>
      <c r="M21" s="78"/>
      <c r="N21" s="78"/>
      <c r="O21" s="78"/>
      <c r="P21" s="78"/>
      <c r="Q21" s="78"/>
      <c r="R21" s="153"/>
      <c r="S21" s="153"/>
      <c r="T21" s="153"/>
      <c r="U21" s="78"/>
      <c r="V21" s="78"/>
      <c r="W21" s="78"/>
      <c r="X21" s="78"/>
      <c r="Y21" s="78"/>
      <c r="Z21" s="78"/>
      <c r="AA21" s="78"/>
      <c r="AB21" s="78"/>
      <c r="AC21" s="78"/>
      <c r="AD21" s="78"/>
      <c r="AE21" s="78"/>
      <c r="AF21" s="78"/>
      <c r="AG21" s="78"/>
      <c r="AH21" s="78"/>
      <c r="AI21" s="78"/>
      <c r="AJ21" s="78"/>
      <c r="AK21" s="78"/>
      <c r="AL21" s="78"/>
      <c r="AM21" s="78"/>
      <c r="AN21" s="159"/>
    </row>
    <row r="22" ht="22.8" customHeight="1" spans="1:40">
      <c r="A22" s="102"/>
      <c r="B22" s="80">
        <v>302</v>
      </c>
      <c r="C22" s="80" t="s">
        <v>109</v>
      </c>
      <c r="D22" s="80">
        <v>116</v>
      </c>
      <c r="E22" s="80" t="s">
        <v>191</v>
      </c>
      <c r="F22" s="83">
        <f t="shared" si="0"/>
        <v>31500</v>
      </c>
      <c r="G22" s="83">
        <f t="shared" si="1"/>
        <v>31500</v>
      </c>
      <c r="H22" s="83">
        <f t="shared" si="2"/>
        <v>31500</v>
      </c>
      <c r="I22" s="83">
        <v>29500</v>
      </c>
      <c r="J22" s="83">
        <v>2000</v>
      </c>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159"/>
    </row>
    <row r="23" ht="22.8" customHeight="1" spans="1:40">
      <c r="A23" s="102"/>
      <c r="B23" s="80">
        <v>302</v>
      </c>
      <c r="C23" s="80" t="s">
        <v>113</v>
      </c>
      <c r="D23" s="80">
        <v>116</v>
      </c>
      <c r="E23" s="80" t="s">
        <v>192</v>
      </c>
      <c r="F23" s="83">
        <f t="shared" si="0"/>
        <v>144000</v>
      </c>
      <c r="G23" s="83">
        <f t="shared" si="1"/>
        <v>144000</v>
      </c>
      <c r="H23" s="83">
        <f t="shared" si="2"/>
        <v>144000</v>
      </c>
      <c r="I23" s="83">
        <v>74000</v>
      </c>
      <c r="J23" s="83">
        <v>70000</v>
      </c>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159"/>
    </row>
    <row r="24" ht="22.8" customHeight="1" spans="1:40">
      <c r="A24" s="102"/>
      <c r="B24" s="80">
        <v>302</v>
      </c>
      <c r="C24" s="80" t="s">
        <v>186</v>
      </c>
      <c r="D24" s="80">
        <v>116</v>
      </c>
      <c r="E24" s="80" t="s">
        <v>193</v>
      </c>
      <c r="F24" s="83">
        <f t="shared" si="0"/>
        <v>31000</v>
      </c>
      <c r="G24" s="83">
        <f t="shared" si="1"/>
        <v>31000</v>
      </c>
      <c r="H24" s="83">
        <f t="shared" si="2"/>
        <v>31000</v>
      </c>
      <c r="I24" s="83">
        <v>1000</v>
      </c>
      <c r="J24" s="83">
        <v>30000</v>
      </c>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159"/>
    </row>
    <row r="25" ht="22.8" customHeight="1" spans="1:40">
      <c r="A25" s="102"/>
      <c r="B25" s="80">
        <v>302</v>
      </c>
      <c r="C25" s="80" t="s">
        <v>194</v>
      </c>
      <c r="D25" s="80">
        <v>116</v>
      </c>
      <c r="E25" s="80" t="s">
        <v>195</v>
      </c>
      <c r="F25" s="83">
        <f t="shared" si="0"/>
        <v>42000</v>
      </c>
      <c r="G25" s="83">
        <f t="shared" si="1"/>
        <v>42000</v>
      </c>
      <c r="H25" s="83">
        <f t="shared" si="2"/>
        <v>42000</v>
      </c>
      <c r="I25" s="83"/>
      <c r="J25" s="83">
        <v>42000</v>
      </c>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159"/>
    </row>
    <row r="26" ht="22.8" customHeight="1" spans="1:40">
      <c r="A26" s="102"/>
      <c r="B26" s="80">
        <v>302</v>
      </c>
      <c r="C26" s="80" t="s">
        <v>196</v>
      </c>
      <c r="D26" s="80">
        <v>116</v>
      </c>
      <c r="E26" s="80" t="s">
        <v>197</v>
      </c>
      <c r="F26" s="83">
        <f t="shared" si="0"/>
        <v>11800</v>
      </c>
      <c r="G26" s="83">
        <f t="shared" si="1"/>
        <v>11800</v>
      </c>
      <c r="H26" s="83">
        <f t="shared" si="2"/>
        <v>11800</v>
      </c>
      <c r="I26" s="83">
        <v>11800</v>
      </c>
      <c r="J26" s="83"/>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159"/>
    </row>
    <row r="27" ht="22.8" customHeight="1" spans="1:40">
      <c r="A27" s="102"/>
      <c r="B27" s="80">
        <v>302</v>
      </c>
      <c r="C27" s="80" t="s">
        <v>198</v>
      </c>
      <c r="D27" s="80">
        <v>116</v>
      </c>
      <c r="E27" s="80" t="s">
        <v>199</v>
      </c>
      <c r="F27" s="83">
        <f t="shared" si="0"/>
        <v>100000</v>
      </c>
      <c r="G27" s="83">
        <f t="shared" si="1"/>
        <v>100000</v>
      </c>
      <c r="H27" s="83">
        <f t="shared" si="2"/>
        <v>100000</v>
      </c>
      <c r="I27" s="83"/>
      <c r="J27" s="83">
        <v>100000</v>
      </c>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159"/>
    </row>
    <row r="28" ht="22.8" customHeight="1" spans="1:40">
      <c r="A28" s="102"/>
      <c r="B28" s="80">
        <v>302</v>
      </c>
      <c r="C28" s="80" t="s">
        <v>200</v>
      </c>
      <c r="D28" s="80">
        <v>116</v>
      </c>
      <c r="E28" s="80" t="s">
        <v>201</v>
      </c>
      <c r="F28" s="83">
        <f t="shared" si="0"/>
        <v>3588000</v>
      </c>
      <c r="G28" s="83">
        <f t="shared" si="1"/>
        <v>3588000</v>
      </c>
      <c r="H28" s="83">
        <f t="shared" si="2"/>
        <v>3588000</v>
      </c>
      <c r="I28" s="83">
        <v>3000</v>
      </c>
      <c r="J28" s="83">
        <v>3585000</v>
      </c>
      <c r="K28" s="78"/>
      <c r="L28" s="78"/>
      <c r="M28" s="78"/>
      <c r="N28" s="78"/>
      <c r="O28" s="78"/>
      <c r="P28" s="78"/>
      <c r="Q28" s="78"/>
      <c r="R28" s="83"/>
      <c r="S28" s="83"/>
      <c r="T28" s="83"/>
      <c r="U28" s="78"/>
      <c r="V28" s="78"/>
      <c r="W28" s="78"/>
      <c r="X28" s="78"/>
      <c r="Y28" s="78"/>
      <c r="Z28" s="78"/>
      <c r="AA28" s="78"/>
      <c r="AB28" s="78"/>
      <c r="AC28" s="78"/>
      <c r="AD28" s="78"/>
      <c r="AE28" s="78"/>
      <c r="AF28" s="78"/>
      <c r="AG28" s="78"/>
      <c r="AH28" s="78"/>
      <c r="AI28" s="78"/>
      <c r="AJ28" s="78"/>
      <c r="AK28" s="78"/>
      <c r="AL28" s="78"/>
      <c r="AM28" s="78"/>
      <c r="AN28" s="159"/>
    </row>
    <row r="29" ht="22.8" customHeight="1" spans="1:40">
      <c r="A29" s="102"/>
      <c r="B29" s="80">
        <v>302</v>
      </c>
      <c r="C29" s="80" t="s">
        <v>202</v>
      </c>
      <c r="D29" s="80">
        <v>116</v>
      </c>
      <c r="E29" s="80" t="s">
        <v>203</v>
      </c>
      <c r="F29" s="83">
        <f t="shared" si="0"/>
        <v>97973.46</v>
      </c>
      <c r="G29" s="83">
        <f t="shared" si="1"/>
        <v>97973.46</v>
      </c>
      <c r="H29" s="83">
        <f t="shared" si="2"/>
        <v>97973.46</v>
      </c>
      <c r="I29" s="83">
        <v>97973.46</v>
      </c>
      <c r="J29" s="83"/>
      <c r="K29" s="78"/>
      <c r="L29" s="78"/>
      <c r="M29" s="78"/>
      <c r="N29" s="78"/>
      <c r="O29" s="78"/>
      <c r="P29" s="78"/>
      <c r="Q29" s="78"/>
      <c r="R29" s="83"/>
      <c r="S29" s="83"/>
      <c r="T29" s="83"/>
      <c r="U29" s="78"/>
      <c r="V29" s="78"/>
      <c r="W29" s="78"/>
      <c r="X29" s="78"/>
      <c r="Y29" s="78"/>
      <c r="Z29" s="78"/>
      <c r="AA29" s="78"/>
      <c r="AB29" s="78"/>
      <c r="AC29" s="78"/>
      <c r="AD29" s="78"/>
      <c r="AE29" s="78"/>
      <c r="AF29" s="78"/>
      <c r="AG29" s="78"/>
      <c r="AH29" s="78"/>
      <c r="AI29" s="78"/>
      <c r="AJ29" s="78"/>
      <c r="AK29" s="78"/>
      <c r="AL29" s="78"/>
      <c r="AM29" s="78"/>
      <c r="AN29" s="159"/>
    </row>
    <row r="30" ht="22.8" customHeight="1" spans="1:40">
      <c r="A30" s="102"/>
      <c r="B30" s="80">
        <v>302</v>
      </c>
      <c r="C30" s="80" t="s">
        <v>204</v>
      </c>
      <c r="D30" s="80">
        <v>116</v>
      </c>
      <c r="E30" s="80" t="s">
        <v>205</v>
      </c>
      <c r="F30" s="83">
        <f t="shared" si="0"/>
        <v>295800</v>
      </c>
      <c r="G30" s="83">
        <f t="shared" si="1"/>
        <v>295800</v>
      </c>
      <c r="H30" s="83">
        <f t="shared" si="2"/>
        <v>295800</v>
      </c>
      <c r="I30" s="83">
        <v>295800</v>
      </c>
      <c r="J30" s="83"/>
      <c r="K30" s="78"/>
      <c r="L30" s="78"/>
      <c r="M30" s="78"/>
      <c r="N30" s="78"/>
      <c r="O30" s="78"/>
      <c r="P30" s="78"/>
      <c r="Q30" s="78"/>
      <c r="R30" s="83"/>
      <c r="S30" s="83"/>
      <c r="T30" s="83"/>
      <c r="U30" s="78"/>
      <c r="V30" s="78"/>
      <c r="W30" s="78"/>
      <c r="X30" s="78"/>
      <c r="Y30" s="78"/>
      <c r="Z30" s="78"/>
      <c r="AA30" s="78"/>
      <c r="AB30" s="78"/>
      <c r="AC30" s="78"/>
      <c r="AD30" s="78"/>
      <c r="AE30" s="78"/>
      <c r="AF30" s="78"/>
      <c r="AG30" s="78"/>
      <c r="AH30" s="78"/>
      <c r="AI30" s="78"/>
      <c r="AJ30" s="78"/>
      <c r="AK30" s="78"/>
      <c r="AL30" s="78"/>
      <c r="AM30" s="78"/>
      <c r="AN30" s="159"/>
    </row>
    <row r="31" ht="22.8" customHeight="1" spans="1:40">
      <c r="A31" s="102"/>
      <c r="B31" s="80">
        <v>302</v>
      </c>
      <c r="C31" s="80" t="s">
        <v>103</v>
      </c>
      <c r="D31" s="80">
        <v>116</v>
      </c>
      <c r="E31" s="80" t="s">
        <v>206</v>
      </c>
      <c r="F31" s="83">
        <f t="shared" si="0"/>
        <v>93391.38</v>
      </c>
      <c r="G31" s="83">
        <f t="shared" si="1"/>
        <v>93391.38</v>
      </c>
      <c r="H31" s="83">
        <f t="shared" si="2"/>
        <v>93391.38</v>
      </c>
      <c r="I31" s="83">
        <v>83391.38</v>
      </c>
      <c r="J31" s="83">
        <v>10000</v>
      </c>
      <c r="K31" s="78"/>
      <c r="L31" s="78"/>
      <c r="M31" s="78"/>
      <c r="N31" s="78"/>
      <c r="O31" s="78"/>
      <c r="P31" s="78"/>
      <c r="Q31" s="78"/>
      <c r="R31" s="83"/>
      <c r="S31" s="83"/>
      <c r="T31" s="83"/>
      <c r="U31" s="78"/>
      <c r="V31" s="78"/>
      <c r="W31" s="78"/>
      <c r="X31" s="78"/>
      <c r="Y31" s="78"/>
      <c r="Z31" s="78"/>
      <c r="AA31" s="78"/>
      <c r="AB31" s="78"/>
      <c r="AC31" s="78"/>
      <c r="AD31" s="78"/>
      <c r="AE31" s="78"/>
      <c r="AF31" s="78"/>
      <c r="AG31" s="78"/>
      <c r="AH31" s="78"/>
      <c r="AI31" s="78"/>
      <c r="AJ31" s="78"/>
      <c r="AK31" s="78"/>
      <c r="AL31" s="78"/>
      <c r="AM31" s="78"/>
      <c r="AN31" s="159"/>
    </row>
    <row r="32" ht="22.8" customHeight="1" spans="1:40">
      <c r="A32" s="102"/>
      <c r="B32" s="80">
        <v>303</v>
      </c>
      <c r="C32" s="80"/>
      <c r="D32" s="80">
        <v>116</v>
      </c>
      <c r="E32" s="80" t="s">
        <v>207</v>
      </c>
      <c r="F32" s="83">
        <f t="shared" si="0"/>
        <v>2049122</v>
      </c>
      <c r="G32" s="83">
        <f t="shared" si="1"/>
        <v>2049122</v>
      </c>
      <c r="H32" s="83">
        <f t="shared" si="2"/>
        <v>2049122</v>
      </c>
      <c r="I32" s="83">
        <f>SUM(I33:I37)</f>
        <v>370878</v>
      </c>
      <c r="J32" s="83">
        <f>SUM(J33:J37)</f>
        <v>1678244</v>
      </c>
      <c r="K32" s="78"/>
      <c r="L32" s="78"/>
      <c r="M32" s="78"/>
      <c r="N32" s="78"/>
      <c r="O32" s="78"/>
      <c r="P32" s="78"/>
      <c r="Q32" s="78"/>
      <c r="R32" s="83"/>
      <c r="S32" s="83"/>
      <c r="T32" s="83"/>
      <c r="U32" s="78"/>
      <c r="V32" s="78"/>
      <c r="W32" s="78"/>
      <c r="X32" s="78"/>
      <c r="Y32" s="78"/>
      <c r="Z32" s="78"/>
      <c r="AA32" s="78"/>
      <c r="AB32" s="78"/>
      <c r="AC32" s="78"/>
      <c r="AD32" s="78"/>
      <c r="AE32" s="78"/>
      <c r="AF32" s="78"/>
      <c r="AG32" s="78"/>
      <c r="AH32" s="78"/>
      <c r="AI32" s="78"/>
      <c r="AJ32" s="78"/>
      <c r="AK32" s="78"/>
      <c r="AL32" s="78"/>
      <c r="AM32" s="78"/>
      <c r="AN32" s="159"/>
    </row>
    <row r="33" ht="22.8" customHeight="1" spans="1:40">
      <c r="A33" s="102"/>
      <c r="B33" s="80">
        <v>303</v>
      </c>
      <c r="C33" s="80" t="s">
        <v>89</v>
      </c>
      <c r="D33" s="80">
        <v>116</v>
      </c>
      <c r="E33" s="80" t="s">
        <v>208</v>
      </c>
      <c r="F33" s="83">
        <f t="shared" si="0"/>
        <v>211512.4</v>
      </c>
      <c r="G33" s="83">
        <f t="shared" si="1"/>
        <v>211512.4</v>
      </c>
      <c r="H33" s="83">
        <f t="shared" si="2"/>
        <v>211512.4</v>
      </c>
      <c r="I33" s="83">
        <v>211512.4</v>
      </c>
      <c r="J33" s="83"/>
      <c r="K33" s="78"/>
      <c r="L33" s="78"/>
      <c r="M33" s="78"/>
      <c r="N33" s="78"/>
      <c r="O33" s="78"/>
      <c r="P33" s="78"/>
      <c r="Q33" s="78"/>
      <c r="R33" s="83"/>
      <c r="S33" s="83"/>
      <c r="T33" s="83"/>
      <c r="U33" s="78"/>
      <c r="V33" s="78"/>
      <c r="W33" s="78"/>
      <c r="X33" s="78"/>
      <c r="Y33" s="78"/>
      <c r="Z33" s="78"/>
      <c r="AA33" s="78"/>
      <c r="AB33" s="78"/>
      <c r="AC33" s="78"/>
      <c r="AD33" s="78"/>
      <c r="AE33" s="78"/>
      <c r="AF33" s="78"/>
      <c r="AG33" s="78"/>
      <c r="AH33" s="78"/>
      <c r="AI33" s="78"/>
      <c r="AJ33" s="78"/>
      <c r="AK33" s="78"/>
      <c r="AL33" s="78"/>
      <c r="AM33" s="78"/>
      <c r="AN33" s="159"/>
    </row>
    <row r="34" ht="22.8" customHeight="1" spans="1:40">
      <c r="A34" s="102"/>
      <c r="B34" s="80">
        <v>303</v>
      </c>
      <c r="C34" s="80" t="s">
        <v>105</v>
      </c>
      <c r="D34" s="80">
        <v>116</v>
      </c>
      <c r="E34" s="80" t="s">
        <v>209</v>
      </c>
      <c r="F34" s="83">
        <f t="shared" si="0"/>
        <v>162025.6</v>
      </c>
      <c r="G34" s="83">
        <f t="shared" si="1"/>
        <v>162025.6</v>
      </c>
      <c r="H34" s="83">
        <f t="shared" si="2"/>
        <v>162025.6</v>
      </c>
      <c r="I34" s="83">
        <v>142025.6</v>
      </c>
      <c r="J34" s="83">
        <v>20000</v>
      </c>
      <c r="K34" s="78"/>
      <c r="L34" s="78"/>
      <c r="M34" s="78"/>
      <c r="N34" s="78"/>
      <c r="O34" s="78"/>
      <c r="P34" s="78"/>
      <c r="Q34" s="78"/>
      <c r="R34" s="83"/>
      <c r="S34" s="83"/>
      <c r="T34" s="83"/>
      <c r="U34" s="78"/>
      <c r="V34" s="78"/>
      <c r="W34" s="78"/>
      <c r="X34" s="78"/>
      <c r="Y34" s="78"/>
      <c r="Z34" s="78"/>
      <c r="AA34" s="78"/>
      <c r="AB34" s="78"/>
      <c r="AC34" s="78"/>
      <c r="AD34" s="78"/>
      <c r="AE34" s="78"/>
      <c r="AF34" s="78"/>
      <c r="AG34" s="78"/>
      <c r="AH34" s="78"/>
      <c r="AI34" s="78"/>
      <c r="AJ34" s="78"/>
      <c r="AK34" s="78"/>
      <c r="AL34" s="78"/>
      <c r="AM34" s="78"/>
      <c r="AN34" s="159"/>
    </row>
    <row r="35" ht="22.8" customHeight="1" spans="1:40">
      <c r="A35" s="102"/>
      <c r="B35" s="80">
        <v>303</v>
      </c>
      <c r="C35" s="80" t="s">
        <v>109</v>
      </c>
      <c r="D35" s="80">
        <v>116</v>
      </c>
      <c r="E35" s="80" t="s">
        <v>210</v>
      </c>
      <c r="F35" s="83">
        <f t="shared" si="0"/>
        <v>16800</v>
      </c>
      <c r="G35" s="83">
        <f t="shared" si="1"/>
        <v>16800</v>
      </c>
      <c r="H35" s="83">
        <f t="shared" si="2"/>
        <v>16800</v>
      </c>
      <c r="I35" s="83">
        <v>16800</v>
      </c>
      <c r="J35" s="83"/>
      <c r="K35" s="78"/>
      <c r="L35" s="78"/>
      <c r="M35" s="78"/>
      <c r="N35" s="78"/>
      <c r="O35" s="78"/>
      <c r="P35" s="78"/>
      <c r="Q35" s="78"/>
      <c r="R35" s="83"/>
      <c r="S35" s="83"/>
      <c r="T35" s="83"/>
      <c r="U35" s="78"/>
      <c r="V35" s="78"/>
      <c r="W35" s="78"/>
      <c r="X35" s="78"/>
      <c r="Y35" s="78"/>
      <c r="Z35" s="78"/>
      <c r="AA35" s="78"/>
      <c r="AB35" s="78"/>
      <c r="AC35" s="78"/>
      <c r="AD35" s="78"/>
      <c r="AE35" s="78"/>
      <c r="AF35" s="78"/>
      <c r="AG35" s="78"/>
      <c r="AH35" s="78"/>
      <c r="AI35" s="78"/>
      <c r="AJ35" s="78"/>
      <c r="AK35" s="78"/>
      <c r="AL35" s="78"/>
      <c r="AM35" s="78"/>
      <c r="AN35" s="159"/>
    </row>
    <row r="36" ht="22.8" customHeight="1" spans="1:40">
      <c r="A36" s="102"/>
      <c r="B36" s="80">
        <v>303</v>
      </c>
      <c r="C36" s="80" t="s">
        <v>211</v>
      </c>
      <c r="D36" s="80">
        <v>116</v>
      </c>
      <c r="E36" s="80" t="s">
        <v>212</v>
      </c>
      <c r="F36" s="83">
        <f t="shared" si="0"/>
        <v>540</v>
      </c>
      <c r="G36" s="83">
        <f t="shared" si="1"/>
        <v>540</v>
      </c>
      <c r="H36" s="83">
        <f t="shared" si="2"/>
        <v>540</v>
      </c>
      <c r="I36" s="83">
        <v>540</v>
      </c>
      <c r="J36" s="83"/>
      <c r="K36" s="78"/>
      <c r="L36" s="78"/>
      <c r="M36" s="78"/>
      <c r="N36" s="78"/>
      <c r="O36" s="78"/>
      <c r="P36" s="78"/>
      <c r="Q36" s="78"/>
      <c r="R36" s="83"/>
      <c r="S36" s="83"/>
      <c r="T36" s="83"/>
      <c r="U36" s="78"/>
      <c r="V36" s="78"/>
      <c r="W36" s="78"/>
      <c r="X36" s="78"/>
      <c r="Y36" s="78"/>
      <c r="Z36" s="78"/>
      <c r="AA36" s="78"/>
      <c r="AB36" s="78"/>
      <c r="AC36" s="78"/>
      <c r="AD36" s="78"/>
      <c r="AE36" s="78"/>
      <c r="AF36" s="78"/>
      <c r="AG36" s="78"/>
      <c r="AH36" s="78"/>
      <c r="AI36" s="78"/>
      <c r="AJ36" s="78"/>
      <c r="AK36" s="78"/>
      <c r="AL36" s="78"/>
      <c r="AM36" s="78"/>
      <c r="AN36" s="159"/>
    </row>
    <row r="37" ht="22.8" customHeight="1" spans="1:40">
      <c r="A37" s="152"/>
      <c r="B37" s="80">
        <v>303</v>
      </c>
      <c r="C37" s="80" t="s">
        <v>103</v>
      </c>
      <c r="D37" s="80">
        <v>116</v>
      </c>
      <c r="E37" s="80" t="s">
        <v>213</v>
      </c>
      <c r="F37" s="83">
        <f t="shared" si="0"/>
        <v>1658244</v>
      </c>
      <c r="G37" s="83">
        <f t="shared" si="1"/>
        <v>1658244</v>
      </c>
      <c r="H37" s="83">
        <f t="shared" si="2"/>
        <v>1658244</v>
      </c>
      <c r="I37" s="155"/>
      <c r="J37" s="83">
        <v>1658244</v>
      </c>
      <c r="K37" s="155"/>
      <c r="L37" s="155"/>
      <c r="M37" s="155"/>
      <c r="N37" s="155"/>
      <c r="O37" s="155"/>
      <c r="P37" s="155"/>
      <c r="Q37" s="155"/>
      <c r="R37" s="83"/>
      <c r="S37" s="83"/>
      <c r="T37" s="83"/>
      <c r="U37" s="155"/>
      <c r="V37" s="155"/>
      <c r="W37" s="155"/>
      <c r="X37" s="155"/>
      <c r="Y37" s="155"/>
      <c r="Z37" s="155"/>
      <c r="AA37" s="155"/>
      <c r="AB37" s="155"/>
      <c r="AC37" s="155"/>
      <c r="AD37" s="155"/>
      <c r="AE37" s="155"/>
      <c r="AF37" s="155"/>
      <c r="AG37" s="155"/>
      <c r="AH37" s="155"/>
      <c r="AI37" s="155"/>
      <c r="AJ37" s="155"/>
      <c r="AK37" s="155"/>
      <c r="AL37" s="155"/>
      <c r="AM37" s="155"/>
      <c r="AN37" s="129"/>
    </row>
    <row r="38" ht="22.8" customHeight="1" spans="2:39">
      <c r="B38" s="80">
        <v>312</v>
      </c>
      <c r="C38" s="80" t="s">
        <v>214</v>
      </c>
      <c r="D38" s="80">
        <v>116</v>
      </c>
      <c r="E38" s="80" t="s">
        <v>215</v>
      </c>
      <c r="F38" s="83">
        <f t="shared" si="0"/>
        <v>506000</v>
      </c>
      <c r="G38" s="83">
        <f t="shared" si="1"/>
        <v>506000</v>
      </c>
      <c r="H38" s="83">
        <f t="shared" si="2"/>
        <v>506000</v>
      </c>
      <c r="I38" s="153"/>
      <c r="J38" s="83">
        <v>506000</v>
      </c>
      <c r="K38" s="153"/>
      <c r="L38" s="153"/>
      <c r="M38" s="153"/>
      <c r="N38" s="153"/>
      <c r="O38" s="153"/>
      <c r="P38" s="153"/>
      <c r="Q38" s="153"/>
      <c r="R38" s="83"/>
      <c r="S38" s="83"/>
      <c r="T38" s="83"/>
      <c r="U38" s="153"/>
      <c r="V38" s="153"/>
      <c r="W38" s="153"/>
      <c r="X38" s="153"/>
      <c r="Y38" s="153"/>
      <c r="Z38" s="153"/>
      <c r="AA38" s="153"/>
      <c r="AB38" s="153"/>
      <c r="AC38" s="153"/>
      <c r="AD38" s="153"/>
      <c r="AE38" s="153"/>
      <c r="AF38" s="153"/>
      <c r="AG38" s="153"/>
      <c r="AH38" s="153"/>
      <c r="AI38" s="153"/>
      <c r="AJ38" s="153"/>
      <c r="AK38" s="153"/>
      <c r="AL38" s="153"/>
      <c r="AM38" s="153"/>
    </row>
    <row r="39" ht="22.8" customHeight="1" spans="2:39">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3"/>
      <c r="AK39" s="153"/>
      <c r="AL39" s="153"/>
      <c r="AM39" s="153"/>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4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topLeftCell="A3" workbookViewId="0">
      <selection activeCell="B3" sqref="B3:F3"/>
    </sheetView>
  </sheetViews>
  <sheetFormatPr defaultColWidth="10" defaultRowHeight="13.5"/>
  <cols>
    <col min="1" max="1" width="1.53333333333333" style="118" customWidth="1"/>
    <col min="2" max="4" width="6.15" style="118" customWidth="1"/>
    <col min="5" max="5" width="16.825" style="118" customWidth="1"/>
    <col min="6" max="6" width="41.0333333333333" style="118" customWidth="1"/>
    <col min="7" max="7" width="16.4083333333333" style="118" customWidth="1"/>
    <col min="8" max="8" width="16.6333333333333" style="118" customWidth="1"/>
    <col min="9" max="9" width="16.4083333333333" style="118" customWidth="1"/>
    <col min="10" max="10" width="1.53333333333333" style="118" customWidth="1"/>
    <col min="11" max="16384" width="10" style="118"/>
  </cols>
  <sheetData>
    <row r="1" s="118" customFormat="1" ht="14.3" customHeight="1" spans="1:10">
      <c r="A1" s="121"/>
      <c r="B1" s="119"/>
      <c r="C1" s="119"/>
      <c r="D1" s="119"/>
      <c r="E1" s="120"/>
      <c r="F1" s="120"/>
      <c r="G1" s="139" t="s">
        <v>216</v>
      </c>
      <c r="H1" s="139"/>
      <c r="I1" s="139"/>
      <c r="J1" s="145"/>
    </row>
    <row r="2" s="118" customFormat="1" ht="19.9" customHeight="1" spans="1:10">
      <c r="A2" s="121"/>
      <c r="B2" s="123" t="s">
        <v>217</v>
      </c>
      <c r="C2" s="123"/>
      <c r="D2" s="123"/>
      <c r="E2" s="123"/>
      <c r="F2" s="123"/>
      <c r="G2" s="123"/>
      <c r="H2" s="123"/>
      <c r="I2" s="123"/>
      <c r="J2" s="145" t="s">
        <v>3</v>
      </c>
    </row>
    <row r="3" s="118" customFormat="1" ht="17.05" customHeight="1" spans="1:10">
      <c r="A3" s="124"/>
      <c r="B3" s="125" t="s">
        <v>5</v>
      </c>
      <c r="C3" s="125"/>
      <c r="D3" s="125"/>
      <c r="E3" s="125"/>
      <c r="F3" s="125"/>
      <c r="G3" s="124"/>
      <c r="H3" s="140"/>
      <c r="I3" s="126" t="s">
        <v>6</v>
      </c>
      <c r="J3" s="145"/>
    </row>
    <row r="4" s="118" customFormat="1" ht="21.35" customHeight="1" spans="1:10">
      <c r="A4" s="129"/>
      <c r="B4" s="128" t="s">
        <v>9</v>
      </c>
      <c r="C4" s="128"/>
      <c r="D4" s="128"/>
      <c r="E4" s="128"/>
      <c r="F4" s="128"/>
      <c r="G4" s="128" t="s">
        <v>59</v>
      </c>
      <c r="H4" s="141" t="s">
        <v>218</v>
      </c>
      <c r="I4" s="141" t="s">
        <v>169</v>
      </c>
      <c r="J4" s="137"/>
    </row>
    <row r="5" s="118" customFormat="1" ht="21.35" customHeight="1" spans="1:10">
      <c r="A5" s="129"/>
      <c r="B5" s="128" t="s">
        <v>84</v>
      </c>
      <c r="C5" s="128"/>
      <c r="D5" s="128"/>
      <c r="E5" s="128" t="s">
        <v>70</v>
      </c>
      <c r="F5" s="128" t="s">
        <v>71</v>
      </c>
      <c r="G5" s="128"/>
      <c r="H5" s="141"/>
      <c r="I5" s="141"/>
      <c r="J5" s="137"/>
    </row>
    <row r="6" s="118" customFormat="1" ht="21.35" customHeight="1" spans="1:10">
      <c r="A6" s="142"/>
      <c r="B6" s="128" t="s">
        <v>85</v>
      </c>
      <c r="C6" s="128" t="s">
        <v>86</v>
      </c>
      <c r="D6" s="128" t="s">
        <v>87</v>
      </c>
      <c r="E6" s="128"/>
      <c r="F6" s="128"/>
      <c r="G6" s="128"/>
      <c r="H6" s="141"/>
      <c r="I6" s="141"/>
      <c r="J6" s="146"/>
    </row>
    <row r="7" s="118" customFormat="1" ht="19.9" customHeight="1" spans="1:10">
      <c r="A7" s="143"/>
      <c r="B7" s="128"/>
      <c r="C7" s="128"/>
      <c r="D7" s="128"/>
      <c r="E7" s="128"/>
      <c r="F7" s="128" t="s">
        <v>72</v>
      </c>
      <c r="G7" s="130">
        <f>G8+G23+G29</f>
        <v>17057951.33</v>
      </c>
      <c r="H7" s="130">
        <f>H8+H23+H29</f>
        <v>17057951.33</v>
      </c>
      <c r="I7" s="130"/>
      <c r="J7" s="147"/>
    </row>
    <row r="8" s="118" customFormat="1" ht="19.9" customHeight="1" spans="1:10">
      <c r="A8" s="142"/>
      <c r="B8" s="132">
        <v>208</v>
      </c>
      <c r="C8" s="132"/>
      <c r="D8" s="132"/>
      <c r="E8" s="132">
        <v>116</v>
      </c>
      <c r="F8" s="133" t="s">
        <v>88</v>
      </c>
      <c r="G8" s="144">
        <v>15680698.64</v>
      </c>
      <c r="H8" s="144">
        <v>15680698.64</v>
      </c>
      <c r="I8" s="134"/>
      <c r="J8" s="145"/>
    </row>
    <row r="9" s="118" customFormat="1" ht="19.9" customHeight="1" spans="1:10">
      <c r="A9" s="142"/>
      <c r="B9" s="132">
        <v>208</v>
      </c>
      <c r="C9" s="132" t="s">
        <v>89</v>
      </c>
      <c r="D9" s="132"/>
      <c r="E9" s="132">
        <v>116</v>
      </c>
      <c r="F9" s="133" t="s">
        <v>90</v>
      </c>
      <c r="G9" s="144">
        <v>11132172.06</v>
      </c>
      <c r="H9" s="144">
        <v>11132172.06</v>
      </c>
      <c r="I9" s="134"/>
      <c r="J9" s="145"/>
    </row>
    <row r="10" s="118" customFormat="1" ht="19.9" customHeight="1" spans="1:10">
      <c r="A10" s="142"/>
      <c r="B10" s="132">
        <v>208</v>
      </c>
      <c r="C10" s="132" t="s">
        <v>89</v>
      </c>
      <c r="D10" s="132" t="s">
        <v>89</v>
      </c>
      <c r="E10" s="132">
        <v>116</v>
      </c>
      <c r="F10" s="133" t="s">
        <v>91</v>
      </c>
      <c r="G10" s="144">
        <v>5289224.46</v>
      </c>
      <c r="H10" s="144">
        <v>5289224.46</v>
      </c>
      <c r="I10" s="134"/>
      <c r="J10" s="145"/>
    </row>
    <row r="11" s="118" customFormat="1" ht="19.9" customHeight="1" spans="1:10">
      <c r="A11" s="142"/>
      <c r="B11" s="132">
        <v>208</v>
      </c>
      <c r="C11" s="132" t="s">
        <v>89</v>
      </c>
      <c r="D11" s="132" t="s">
        <v>92</v>
      </c>
      <c r="E11" s="132">
        <v>116</v>
      </c>
      <c r="F11" s="133" t="s">
        <v>93</v>
      </c>
      <c r="G11" s="144">
        <v>62000</v>
      </c>
      <c r="H11" s="144">
        <v>62000</v>
      </c>
      <c r="I11" s="134"/>
      <c r="J11" s="145"/>
    </row>
    <row r="12" s="118" customFormat="1" ht="19.9" customHeight="1" spans="1:10">
      <c r="A12" s="142"/>
      <c r="B12" s="132">
        <v>208</v>
      </c>
      <c r="C12" s="132">
        <v>1</v>
      </c>
      <c r="D12" s="132">
        <v>9</v>
      </c>
      <c r="E12" s="132">
        <v>116</v>
      </c>
      <c r="F12" s="133" t="s">
        <v>94</v>
      </c>
      <c r="G12" s="144">
        <v>1146812.63</v>
      </c>
      <c r="H12" s="144">
        <v>1146812.63</v>
      </c>
      <c r="I12" s="134"/>
      <c r="J12" s="145"/>
    </row>
    <row r="13" s="118" customFormat="1" ht="19.9" customHeight="1" spans="1:10">
      <c r="A13" s="142"/>
      <c r="B13" s="132">
        <v>208</v>
      </c>
      <c r="C13" s="132" t="s">
        <v>89</v>
      </c>
      <c r="D13" s="132" t="s">
        <v>95</v>
      </c>
      <c r="E13" s="132">
        <v>116</v>
      </c>
      <c r="F13" s="133" t="s">
        <v>96</v>
      </c>
      <c r="G13" s="144">
        <v>10000</v>
      </c>
      <c r="H13" s="144">
        <v>10000</v>
      </c>
      <c r="I13" s="134"/>
      <c r="J13" s="145"/>
    </row>
    <row r="14" s="118" customFormat="1" ht="19.9" customHeight="1" spans="1:10">
      <c r="A14" s="142"/>
      <c r="B14" s="132">
        <v>208</v>
      </c>
      <c r="C14" s="132" t="s">
        <v>89</v>
      </c>
      <c r="D14" s="132" t="s">
        <v>97</v>
      </c>
      <c r="E14" s="132">
        <v>116</v>
      </c>
      <c r="F14" s="133" t="s">
        <v>98</v>
      </c>
      <c r="G14" s="144">
        <v>20000</v>
      </c>
      <c r="H14" s="144">
        <v>20000</v>
      </c>
      <c r="I14" s="134"/>
      <c r="J14" s="145"/>
    </row>
    <row r="15" s="118" customFormat="1" ht="19.9" customHeight="1" spans="1:10">
      <c r="A15" s="142"/>
      <c r="B15" s="132">
        <v>208</v>
      </c>
      <c r="C15" s="132" t="s">
        <v>89</v>
      </c>
      <c r="D15" s="132" t="s">
        <v>99</v>
      </c>
      <c r="E15" s="132">
        <v>116</v>
      </c>
      <c r="F15" s="133" t="s">
        <v>100</v>
      </c>
      <c r="G15" s="144">
        <v>200000</v>
      </c>
      <c r="H15" s="144">
        <v>200000</v>
      </c>
      <c r="I15" s="134"/>
      <c r="J15" s="145"/>
    </row>
    <row r="16" s="118" customFormat="1" ht="19.9" customHeight="1" spans="1:10">
      <c r="A16" s="142"/>
      <c r="B16" s="132">
        <v>208</v>
      </c>
      <c r="C16" s="132" t="s">
        <v>89</v>
      </c>
      <c r="D16" s="132" t="s">
        <v>101</v>
      </c>
      <c r="E16" s="132">
        <v>116</v>
      </c>
      <c r="F16" s="133" t="s">
        <v>102</v>
      </c>
      <c r="G16" s="144">
        <v>2288841.17</v>
      </c>
      <c r="H16" s="144">
        <v>2288841.17</v>
      </c>
      <c r="I16" s="134"/>
      <c r="J16" s="145"/>
    </row>
    <row r="17" s="118" customFormat="1" ht="19.9" customHeight="1" spans="1:10">
      <c r="A17" s="142"/>
      <c r="B17" s="132">
        <v>208</v>
      </c>
      <c r="C17" s="132" t="s">
        <v>89</v>
      </c>
      <c r="D17" s="132" t="s">
        <v>103</v>
      </c>
      <c r="E17" s="132">
        <v>116</v>
      </c>
      <c r="F17" s="133" t="s">
        <v>104</v>
      </c>
      <c r="G17" s="144">
        <v>2115293.8</v>
      </c>
      <c r="H17" s="144">
        <v>2115293.8</v>
      </c>
      <c r="I17" s="134"/>
      <c r="J17" s="145"/>
    </row>
    <row r="18" s="118" customFormat="1" ht="19.9" customHeight="1" spans="1:10">
      <c r="A18" s="142"/>
      <c r="B18" s="132">
        <v>208</v>
      </c>
      <c r="C18" s="132" t="s">
        <v>105</v>
      </c>
      <c r="D18" s="132"/>
      <c r="E18" s="132">
        <v>116</v>
      </c>
      <c r="F18" s="133" t="s">
        <v>106</v>
      </c>
      <c r="G18" s="144">
        <v>1350282.58</v>
      </c>
      <c r="H18" s="144">
        <v>1350282.58</v>
      </c>
      <c r="I18" s="134"/>
      <c r="J18" s="145"/>
    </row>
    <row r="19" s="118" customFormat="1" ht="19.9" customHeight="1" spans="1:10">
      <c r="A19" s="142"/>
      <c r="B19" s="132">
        <v>208</v>
      </c>
      <c r="C19" s="132" t="s">
        <v>105</v>
      </c>
      <c r="D19" s="132" t="s">
        <v>89</v>
      </c>
      <c r="E19" s="132">
        <v>116</v>
      </c>
      <c r="F19" s="133" t="s">
        <v>107</v>
      </c>
      <c r="G19" s="144">
        <v>353538</v>
      </c>
      <c r="H19" s="144">
        <v>353538</v>
      </c>
      <c r="I19" s="134"/>
      <c r="J19" s="145"/>
    </row>
    <row r="20" s="118" customFormat="1" ht="19.9" customHeight="1" spans="1:10">
      <c r="A20" s="142"/>
      <c r="B20" s="132">
        <v>208</v>
      </c>
      <c r="C20" s="132" t="s">
        <v>105</v>
      </c>
      <c r="D20" s="132" t="s">
        <v>105</v>
      </c>
      <c r="E20" s="132">
        <v>116</v>
      </c>
      <c r="F20" s="133" t="s">
        <v>108</v>
      </c>
      <c r="G20" s="144">
        <v>996744.58</v>
      </c>
      <c r="H20" s="144">
        <v>996744.58</v>
      </c>
      <c r="I20" s="134"/>
      <c r="J20" s="145"/>
    </row>
    <row r="21" s="118" customFormat="1" ht="19.9" customHeight="1" spans="1:10">
      <c r="A21" s="142"/>
      <c r="B21" s="132">
        <v>208</v>
      </c>
      <c r="C21" s="132" t="s">
        <v>109</v>
      </c>
      <c r="D21" s="132"/>
      <c r="E21" s="132">
        <v>116</v>
      </c>
      <c r="F21" s="133" t="s">
        <v>110</v>
      </c>
      <c r="G21" s="144">
        <v>3198244</v>
      </c>
      <c r="H21" s="144">
        <v>3198244</v>
      </c>
      <c r="I21" s="134"/>
      <c r="J21" s="145"/>
    </row>
    <row r="22" s="118" customFormat="1" ht="19.9" customHeight="1" spans="1:10">
      <c r="A22" s="142"/>
      <c r="B22" s="132">
        <v>208</v>
      </c>
      <c r="C22" s="132" t="s">
        <v>109</v>
      </c>
      <c r="D22" s="132">
        <v>99</v>
      </c>
      <c r="E22" s="132">
        <v>116</v>
      </c>
      <c r="F22" s="133" t="s">
        <v>111</v>
      </c>
      <c r="G22" s="144">
        <v>3198244</v>
      </c>
      <c r="H22" s="144">
        <v>3198244</v>
      </c>
      <c r="I22" s="134"/>
      <c r="J22" s="146"/>
    </row>
    <row r="23" s="118" customFormat="1" ht="19.9" customHeight="1" spans="1:10">
      <c r="A23" s="142"/>
      <c r="B23" s="132">
        <v>210</v>
      </c>
      <c r="C23" s="132"/>
      <c r="D23" s="132"/>
      <c r="E23" s="132">
        <v>116</v>
      </c>
      <c r="F23" s="133" t="s">
        <v>112</v>
      </c>
      <c r="G23" s="144">
        <v>586560.69</v>
      </c>
      <c r="H23" s="144">
        <v>586560.69</v>
      </c>
      <c r="I23" s="134"/>
      <c r="J23" s="146"/>
    </row>
    <row r="24" s="118" customFormat="1" ht="19.9" customHeight="1" spans="1:10">
      <c r="A24" s="142"/>
      <c r="B24" s="132">
        <v>210</v>
      </c>
      <c r="C24" s="132" t="s">
        <v>113</v>
      </c>
      <c r="D24" s="132"/>
      <c r="E24" s="132">
        <v>116</v>
      </c>
      <c r="F24" s="133" t="s">
        <v>114</v>
      </c>
      <c r="G24" s="144">
        <v>586560.69</v>
      </c>
      <c r="H24" s="144">
        <v>586560.69</v>
      </c>
      <c r="I24" s="134"/>
      <c r="J24" s="146"/>
    </row>
    <row r="25" s="118" customFormat="1" ht="19.9" customHeight="1" spans="1:10">
      <c r="A25" s="142"/>
      <c r="B25" s="132">
        <v>210</v>
      </c>
      <c r="C25" s="132" t="s">
        <v>113</v>
      </c>
      <c r="D25" s="132" t="s">
        <v>89</v>
      </c>
      <c r="E25" s="132">
        <v>116</v>
      </c>
      <c r="F25" s="133" t="s">
        <v>115</v>
      </c>
      <c r="G25" s="144">
        <v>335098.45</v>
      </c>
      <c r="H25" s="144">
        <v>335098.45</v>
      </c>
      <c r="I25" s="134"/>
      <c r="J25" s="146"/>
    </row>
    <row r="26" s="118" customFormat="1" ht="19.9" customHeight="1" spans="1:10">
      <c r="A26" s="142"/>
      <c r="B26" s="132">
        <v>210</v>
      </c>
      <c r="C26" s="132" t="s">
        <v>113</v>
      </c>
      <c r="D26" s="132" t="s">
        <v>116</v>
      </c>
      <c r="E26" s="132">
        <v>116</v>
      </c>
      <c r="F26" s="133" t="s">
        <v>117</v>
      </c>
      <c r="G26" s="144">
        <v>172262.24</v>
      </c>
      <c r="H26" s="144">
        <v>172262.24</v>
      </c>
      <c r="I26" s="134"/>
      <c r="J26" s="146"/>
    </row>
    <row r="27" s="118" customFormat="1" ht="19.9" customHeight="1" spans="1:10">
      <c r="A27" s="142"/>
      <c r="B27" s="132">
        <v>210</v>
      </c>
      <c r="C27" s="132" t="s">
        <v>113</v>
      </c>
      <c r="D27" s="132" t="s">
        <v>118</v>
      </c>
      <c r="E27" s="132">
        <v>116</v>
      </c>
      <c r="F27" s="133" t="s">
        <v>119</v>
      </c>
      <c r="G27" s="144">
        <v>57600</v>
      </c>
      <c r="H27" s="144">
        <v>57600</v>
      </c>
      <c r="I27" s="134"/>
      <c r="J27" s="146"/>
    </row>
    <row r="28" s="118" customFormat="1" ht="19.9" customHeight="1" spans="1:10">
      <c r="A28" s="142"/>
      <c r="B28" s="132">
        <v>210</v>
      </c>
      <c r="C28" s="132" t="s">
        <v>113</v>
      </c>
      <c r="D28" s="132" t="s">
        <v>103</v>
      </c>
      <c r="E28" s="132">
        <v>116</v>
      </c>
      <c r="F28" s="133" t="s">
        <v>120</v>
      </c>
      <c r="G28" s="144">
        <v>21600</v>
      </c>
      <c r="H28" s="144">
        <v>21600</v>
      </c>
      <c r="I28" s="134"/>
      <c r="J28" s="146"/>
    </row>
    <row r="29" s="118" customFormat="1" ht="19.9" customHeight="1" spans="1:10">
      <c r="A29" s="142"/>
      <c r="B29" s="132">
        <v>221</v>
      </c>
      <c r="C29" s="132"/>
      <c r="D29" s="132"/>
      <c r="E29" s="132">
        <v>116</v>
      </c>
      <c r="F29" s="133" t="s">
        <v>121</v>
      </c>
      <c r="G29" s="144">
        <v>790692</v>
      </c>
      <c r="H29" s="144">
        <v>790692</v>
      </c>
      <c r="I29" s="134"/>
      <c r="J29" s="146"/>
    </row>
    <row r="30" s="118" customFormat="1" ht="19.9" customHeight="1" spans="1:10">
      <c r="A30" s="142"/>
      <c r="B30" s="132">
        <v>221</v>
      </c>
      <c r="C30" s="132" t="s">
        <v>116</v>
      </c>
      <c r="D30" s="132"/>
      <c r="E30" s="132">
        <v>116</v>
      </c>
      <c r="F30" s="133" t="s">
        <v>122</v>
      </c>
      <c r="G30" s="144">
        <v>790692</v>
      </c>
      <c r="H30" s="144">
        <v>790692</v>
      </c>
      <c r="I30" s="134"/>
      <c r="J30" s="146"/>
    </row>
    <row r="31" s="118" customFormat="1" ht="19.9" customHeight="1" spans="1:10">
      <c r="A31" s="142"/>
      <c r="B31" s="132">
        <v>221</v>
      </c>
      <c r="C31" s="132" t="s">
        <v>116</v>
      </c>
      <c r="D31" s="132" t="s">
        <v>89</v>
      </c>
      <c r="E31" s="132">
        <v>116</v>
      </c>
      <c r="F31" s="133" t="s">
        <v>123</v>
      </c>
      <c r="G31" s="144">
        <v>790692</v>
      </c>
      <c r="H31" s="144">
        <v>790692</v>
      </c>
      <c r="I31" s="134"/>
      <c r="J31" s="146"/>
    </row>
    <row r="32" s="118" customFormat="1" ht="19.9" customHeight="1" spans="1:10">
      <c r="A32" s="142"/>
      <c r="B32" s="132"/>
      <c r="C32" s="132"/>
      <c r="D32" s="132"/>
      <c r="E32" s="132"/>
      <c r="F32" s="133"/>
      <c r="G32" s="134"/>
      <c r="H32" s="134"/>
      <c r="I32" s="134"/>
      <c r="J32" s="146"/>
    </row>
  </sheetData>
  <mergeCells count="12">
    <mergeCell ref="B1:D1"/>
    <mergeCell ref="G1:I1"/>
    <mergeCell ref="B2:I2"/>
    <mergeCell ref="B3:F3"/>
    <mergeCell ref="B4:F4"/>
    <mergeCell ref="B5:D5"/>
    <mergeCell ref="A22:A29"/>
    <mergeCell ref="E5:E6"/>
    <mergeCell ref="F5:F6"/>
    <mergeCell ref="G4:G6"/>
    <mergeCell ref="H4:H6"/>
    <mergeCell ref="I4:I6"/>
  </mergeCells>
  <printOptions horizontalCentered="1"/>
  <pageMargins left="0.590277777777778" right="0.590277777777778" top="1.37777777777778" bottom="0.984027777777778" header="0" footer="0"/>
  <pageSetup paperSize="9" scale="66"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B3" sqref="B3:E3"/>
    </sheetView>
  </sheetViews>
  <sheetFormatPr defaultColWidth="10" defaultRowHeight="13.5"/>
  <cols>
    <col min="1" max="1" width="1.53333333333333" style="118" customWidth="1"/>
    <col min="2" max="3" width="6.15" style="118" customWidth="1"/>
    <col min="4" max="4" width="16.4083333333333" style="118" customWidth="1"/>
    <col min="5" max="5" width="41.0333333333333" style="118" customWidth="1"/>
    <col min="6" max="8" width="16.4083333333333" style="118" customWidth="1"/>
    <col min="9" max="9" width="1.53333333333333" style="118" customWidth="1"/>
    <col min="10" max="16384" width="10" style="118"/>
  </cols>
  <sheetData>
    <row r="1" s="118" customFormat="1" ht="14.3" customHeight="1" spans="1:9">
      <c r="A1" s="119"/>
      <c r="B1" s="119"/>
      <c r="C1" s="119"/>
      <c r="D1" s="120"/>
      <c r="E1" s="120"/>
      <c r="F1" s="121"/>
      <c r="G1" s="121"/>
      <c r="H1" s="122" t="s">
        <v>219</v>
      </c>
      <c r="I1" s="137"/>
    </row>
    <row r="2" s="118" customFormat="1" ht="19.9" customHeight="1" spans="1:9">
      <c r="A2" s="121"/>
      <c r="B2" s="123" t="s">
        <v>220</v>
      </c>
      <c r="C2" s="123"/>
      <c r="D2" s="123"/>
      <c r="E2" s="123"/>
      <c r="F2" s="123"/>
      <c r="G2" s="123"/>
      <c r="H2" s="123"/>
      <c r="I2" s="137"/>
    </row>
    <row r="3" s="118" customFormat="1" ht="17.05" customHeight="1" spans="1:9">
      <c r="A3" s="124"/>
      <c r="B3" s="125" t="s">
        <v>5</v>
      </c>
      <c r="C3" s="125"/>
      <c r="D3" s="125"/>
      <c r="E3" s="125"/>
      <c r="G3" s="124"/>
      <c r="H3" s="126" t="s">
        <v>6</v>
      </c>
      <c r="I3" s="137"/>
    </row>
    <row r="4" s="118" customFormat="1" ht="21.35" customHeight="1" spans="1:9">
      <c r="A4" s="127"/>
      <c r="B4" s="128" t="s">
        <v>9</v>
      </c>
      <c r="C4" s="128"/>
      <c r="D4" s="128"/>
      <c r="E4" s="128"/>
      <c r="F4" s="128" t="s">
        <v>80</v>
      </c>
      <c r="G4" s="128"/>
      <c r="H4" s="128"/>
      <c r="I4" s="137"/>
    </row>
    <row r="5" s="118" customFormat="1" ht="21.35" customHeight="1" spans="1:9">
      <c r="A5" s="127"/>
      <c r="B5" s="128" t="s">
        <v>84</v>
      </c>
      <c r="C5" s="128"/>
      <c r="D5" s="128" t="s">
        <v>70</v>
      </c>
      <c r="E5" s="128" t="s">
        <v>71</v>
      </c>
      <c r="F5" s="128" t="s">
        <v>59</v>
      </c>
      <c r="G5" s="128" t="s">
        <v>221</v>
      </c>
      <c r="H5" s="128" t="s">
        <v>222</v>
      </c>
      <c r="I5" s="137"/>
    </row>
    <row r="6" s="118" customFormat="1" ht="21.35" customHeight="1" spans="1:9">
      <c r="A6" s="129"/>
      <c r="B6" s="128" t="s">
        <v>85</v>
      </c>
      <c r="C6" s="128" t="s">
        <v>86</v>
      </c>
      <c r="D6" s="128"/>
      <c r="E6" s="128"/>
      <c r="F6" s="128"/>
      <c r="G6" s="128"/>
      <c r="H6" s="128"/>
      <c r="I6" s="137"/>
    </row>
    <row r="7" s="118" customFormat="1" ht="30" customHeight="1" spans="1:11">
      <c r="A7" s="127"/>
      <c r="B7" s="128"/>
      <c r="C7" s="128"/>
      <c r="D7" s="128"/>
      <c r="E7" s="128" t="s">
        <v>72</v>
      </c>
      <c r="F7" s="130">
        <f>G7+H7</f>
        <v>10982707.33</v>
      </c>
      <c r="G7" s="130">
        <f>G8+G19+G13+G22</f>
        <v>10139242.49</v>
      </c>
      <c r="H7" s="130">
        <f>H8+H19+H13+H22</f>
        <v>843464.84</v>
      </c>
      <c r="I7" s="137"/>
      <c r="K7" s="118">
        <f>843464.84-H7</f>
        <v>0</v>
      </c>
    </row>
    <row r="8" s="118" customFormat="1" ht="30" customHeight="1" spans="1:9">
      <c r="A8" s="127"/>
      <c r="B8" s="131">
        <v>501</v>
      </c>
      <c r="C8" s="131"/>
      <c r="D8" s="132">
        <v>116</v>
      </c>
      <c r="E8" s="133" t="s">
        <v>223</v>
      </c>
      <c r="F8" s="134">
        <f t="shared" ref="F8:F24" si="0">G8+H8</f>
        <v>6636160.33</v>
      </c>
      <c r="G8" s="134">
        <f>SUM(G9:G12)</f>
        <v>6636160.33</v>
      </c>
      <c r="H8" s="134"/>
      <c r="I8" s="137"/>
    </row>
    <row r="9" s="118" customFormat="1" ht="30" customHeight="1" spans="1:9">
      <c r="A9" s="127"/>
      <c r="B9" s="131">
        <v>501</v>
      </c>
      <c r="C9" s="131" t="s">
        <v>89</v>
      </c>
      <c r="D9" s="132">
        <v>116</v>
      </c>
      <c r="E9" s="133" t="s">
        <v>224</v>
      </c>
      <c r="F9" s="134">
        <f t="shared" si="0"/>
        <v>4307947.6</v>
      </c>
      <c r="G9" s="134">
        <v>4307947.6</v>
      </c>
      <c r="H9" s="134"/>
      <c r="I9" s="137"/>
    </row>
    <row r="10" s="118" customFormat="1" ht="30" customHeight="1" spans="1:9">
      <c r="A10" s="127"/>
      <c r="B10" s="131">
        <v>501</v>
      </c>
      <c r="C10" s="131" t="s">
        <v>116</v>
      </c>
      <c r="D10" s="132">
        <v>116</v>
      </c>
      <c r="E10" s="133" t="s">
        <v>225</v>
      </c>
      <c r="F10" s="134">
        <f t="shared" si="0"/>
        <v>1023399.38</v>
      </c>
      <c r="G10" s="134">
        <v>1023399.38</v>
      </c>
      <c r="H10" s="134"/>
      <c r="I10" s="137"/>
    </row>
    <row r="11" s="118" customFormat="1" ht="30" customHeight="1" spans="2:9">
      <c r="B11" s="131">
        <v>501</v>
      </c>
      <c r="C11" s="131" t="s">
        <v>118</v>
      </c>
      <c r="D11" s="132">
        <v>116</v>
      </c>
      <c r="E11" s="133" t="s">
        <v>123</v>
      </c>
      <c r="F11" s="134">
        <f t="shared" si="0"/>
        <v>522230</v>
      </c>
      <c r="G11" s="134">
        <v>522230</v>
      </c>
      <c r="H11" s="134"/>
      <c r="I11" s="137"/>
    </row>
    <row r="12" s="118" customFormat="1" ht="30" customHeight="1" spans="2:9">
      <c r="B12" s="131">
        <v>501</v>
      </c>
      <c r="C12" s="131" t="s">
        <v>103</v>
      </c>
      <c r="D12" s="132">
        <v>116</v>
      </c>
      <c r="E12" s="133" t="s">
        <v>187</v>
      </c>
      <c r="F12" s="134">
        <f t="shared" si="0"/>
        <v>782583.35</v>
      </c>
      <c r="G12" s="134">
        <v>782583.35</v>
      </c>
      <c r="H12" s="134"/>
      <c r="I12" s="137"/>
    </row>
    <row r="13" s="118" customFormat="1" ht="30" customHeight="1" spans="2:9">
      <c r="B13" s="131">
        <v>502</v>
      </c>
      <c r="C13" s="131"/>
      <c r="D13" s="132">
        <v>116</v>
      </c>
      <c r="E13" s="133" t="s">
        <v>226</v>
      </c>
      <c r="F13" s="134">
        <f t="shared" si="0"/>
        <v>676303.44</v>
      </c>
      <c r="G13" s="134"/>
      <c r="H13" s="134">
        <f>SUM(H14:H18)</f>
        <v>676303.44</v>
      </c>
      <c r="I13" s="137"/>
    </row>
    <row r="14" s="118" customFormat="1" ht="30" customHeight="1" spans="2:9">
      <c r="B14" s="131">
        <v>502</v>
      </c>
      <c r="C14" s="131" t="s">
        <v>89</v>
      </c>
      <c r="D14" s="132">
        <v>116</v>
      </c>
      <c r="E14" s="133" t="s">
        <v>227</v>
      </c>
      <c r="F14" s="134">
        <f t="shared" si="0"/>
        <v>592834.46</v>
      </c>
      <c r="G14" s="134"/>
      <c r="H14" s="134">
        <v>592834.46</v>
      </c>
      <c r="I14" s="137"/>
    </row>
    <row r="15" s="118" customFormat="1" ht="30" customHeight="1" spans="2:9">
      <c r="B15" s="131">
        <v>205</v>
      </c>
      <c r="C15" s="131">
        <v>5</v>
      </c>
      <c r="D15" s="132">
        <v>116</v>
      </c>
      <c r="E15" s="133" t="s">
        <v>201</v>
      </c>
      <c r="F15" s="134">
        <f t="shared" si="0"/>
        <v>3000</v>
      </c>
      <c r="G15" s="134"/>
      <c r="H15" s="134">
        <v>3000</v>
      </c>
      <c r="I15" s="137"/>
    </row>
    <row r="16" s="118" customFormat="1" ht="30" customHeight="1" spans="2:9">
      <c r="B16" s="131">
        <v>502</v>
      </c>
      <c r="C16" s="131" t="s">
        <v>228</v>
      </c>
      <c r="D16" s="132">
        <v>116</v>
      </c>
      <c r="E16" s="133" t="s">
        <v>197</v>
      </c>
      <c r="F16" s="134">
        <f t="shared" si="0"/>
        <v>11800</v>
      </c>
      <c r="G16" s="134"/>
      <c r="H16" s="134">
        <v>11800</v>
      </c>
      <c r="I16" s="137"/>
    </row>
    <row r="17" s="118" customFormat="1" ht="30" customHeight="1" spans="2:9">
      <c r="B17" s="131">
        <v>502</v>
      </c>
      <c r="C17" s="131" t="s">
        <v>211</v>
      </c>
      <c r="D17" s="132">
        <v>116</v>
      </c>
      <c r="E17" s="133" t="s">
        <v>193</v>
      </c>
      <c r="F17" s="134">
        <f t="shared" si="0"/>
        <v>1000</v>
      </c>
      <c r="G17" s="134"/>
      <c r="H17" s="134">
        <v>1000</v>
      </c>
      <c r="I17" s="137"/>
    </row>
    <row r="18" s="118" customFormat="1" ht="30" customHeight="1" spans="2:9">
      <c r="B18" s="131">
        <v>502</v>
      </c>
      <c r="C18" s="131" t="s">
        <v>103</v>
      </c>
      <c r="D18" s="132">
        <v>116</v>
      </c>
      <c r="E18" s="133" t="s">
        <v>206</v>
      </c>
      <c r="F18" s="134">
        <f t="shared" si="0"/>
        <v>67668.98</v>
      </c>
      <c r="G18" s="134"/>
      <c r="H18" s="134">
        <v>67668.98</v>
      </c>
      <c r="I18" s="137"/>
    </row>
    <row r="19" s="118" customFormat="1" ht="30" customHeight="1" spans="2:9">
      <c r="B19" s="131">
        <v>505</v>
      </c>
      <c r="C19" s="131"/>
      <c r="D19" s="132">
        <v>116</v>
      </c>
      <c r="E19" s="133" t="s">
        <v>229</v>
      </c>
      <c r="F19" s="134">
        <f t="shared" si="0"/>
        <v>3299365.56</v>
      </c>
      <c r="G19" s="134">
        <f>SUM(G20:G21)</f>
        <v>3132204.16</v>
      </c>
      <c r="H19" s="134">
        <f>SUM(H20:H21)</f>
        <v>167161.4</v>
      </c>
      <c r="I19" s="137"/>
    </row>
    <row r="20" s="118" customFormat="1" ht="30" customHeight="1" spans="2:9">
      <c r="B20" s="131">
        <v>505</v>
      </c>
      <c r="C20" s="131" t="s">
        <v>89</v>
      </c>
      <c r="D20" s="132">
        <v>116</v>
      </c>
      <c r="E20" s="133" t="s">
        <v>177</v>
      </c>
      <c r="F20" s="134">
        <f t="shared" si="0"/>
        <v>3132204.16</v>
      </c>
      <c r="G20" s="134">
        <v>3132204.16</v>
      </c>
      <c r="H20" s="134"/>
      <c r="I20" s="137"/>
    </row>
    <row r="21" s="118" customFormat="1" ht="30" customHeight="1" spans="2:9">
      <c r="B21" s="131">
        <v>505</v>
      </c>
      <c r="C21" s="131" t="s">
        <v>116</v>
      </c>
      <c r="D21" s="132">
        <v>116</v>
      </c>
      <c r="E21" s="133" t="s">
        <v>188</v>
      </c>
      <c r="F21" s="134">
        <f t="shared" si="0"/>
        <v>167161.4</v>
      </c>
      <c r="H21" s="134">
        <v>167161.4</v>
      </c>
      <c r="I21" s="137"/>
    </row>
    <row r="22" s="118" customFormat="1" ht="30" customHeight="1" spans="2:9">
      <c r="B22" s="131">
        <v>509</v>
      </c>
      <c r="C22" s="131"/>
      <c r="D22" s="132">
        <v>116</v>
      </c>
      <c r="E22" s="133" t="s">
        <v>207</v>
      </c>
      <c r="F22" s="134">
        <f t="shared" si="0"/>
        <v>370878</v>
      </c>
      <c r="G22" s="134">
        <f>SUM(G23:G24)</f>
        <v>370878</v>
      </c>
      <c r="H22" s="134"/>
      <c r="I22" s="137"/>
    </row>
    <row r="23" s="118" customFormat="1" ht="30" customHeight="1" spans="2:9">
      <c r="B23" s="131">
        <v>509</v>
      </c>
      <c r="C23" s="131" t="s">
        <v>89</v>
      </c>
      <c r="D23" s="132">
        <v>116</v>
      </c>
      <c r="E23" s="133" t="s">
        <v>230</v>
      </c>
      <c r="F23" s="134">
        <f t="shared" si="0"/>
        <v>159365.6</v>
      </c>
      <c r="G23" s="134">
        <v>159365.6</v>
      </c>
      <c r="H23" s="134"/>
      <c r="I23" s="137"/>
    </row>
    <row r="24" s="118" customFormat="1" ht="30" customHeight="1" spans="1:9">
      <c r="A24" s="127"/>
      <c r="B24" s="131">
        <v>509</v>
      </c>
      <c r="C24" s="131" t="s">
        <v>105</v>
      </c>
      <c r="D24" s="132">
        <v>116</v>
      </c>
      <c r="E24" s="133" t="s">
        <v>231</v>
      </c>
      <c r="F24" s="134">
        <f t="shared" si="0"/>
        <v>211512.4</v>
      </c>
      <c r="G24" s="134">
        <v>211512.4</v>
      </c>
      <c r="H24" s="134"/>
      <c r="I24" s="137"/>
    </row>
    <row r="25" s="118" customFormat="1" ht="30" customHeight="1" spans="2:9">
      <c r="B25" s="131"/>
      <c r="C25" s="131"/>
      <c r="D25" s="132"/>
      <c r="E25" s="133"/>
      <c r="F25" s="134"/>
      <c r="G25" s="134"/>
      <c r="H25" s="134"/>
      <c r="I25" s="137"/>
    </row>
    <row r="26" s="118" customFormat="1" ht="30" customHeight="1" spans="2:9">
      <c r="B26" s="131"/>
      <c r="C26" s="131"/>
      <c r="D26" s="132"/>
      <c r="E26" s="133"/>
      <c r="F26" s="134"/>
      <c r="G26" s="134"/>
      <c r="H26" s="134"/>
      <c r="I26" s="137"/>
    </row>
    <row r="27" s="118" customFormat="1" ht="8.5" customHeight="1" spans="1:9">
      <c r="A27" s="135"/>
      <c r="B27" s="135"/>
      <c r="C27" s="135"/>
      <c r="D27" s="136"/>
      <c r="E27" s="135"/>
      <c r="F27" s="135"/>
      <c r="G27" s="135"/>
      <c r="H27" s="135"/>
      <c r="I27" s="138"/>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scale="58"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
  <sheetViews>
    <sheetView workbookViewId="0">
      <selection activeCell="B3" sqref="B3:F3"/>
    </sheetView>
  </sheetViews>
  <sheetFormatPr defaultColWidth="10" defaultRowHeight="13.5" outlineLevelCol="7"/>
  <cols>
    <col min="1" max="1" width="1.53333333333333" style="98" customWidth="1"/>
    <col min="2" max="4" width="6.63333333333333" style="98" customWidth="1"/>
    <col min="5" max="5" width="26.6333333333333" style="98" customWidth="1"/>
    <col min="6" max="6" width="48.6333333333333" style="98" customWidth="1"/>
    <col min="7" max="7" width="26.6333333333333" style="98" customWidth="1"/>
    <col min="8" max="8" width="1.53333333333333" style="98" customWidth="1"/>
    <col min="9" max="10" width="9.76666666666667" style="98" customWidth="1"/>
    <col min="11" max="16384" width="10" style="98"/>
  </cols>
  <sheetData>
    <row r="1" ht="25" customHeight="1" spans="1:8">
      <c r="A1" s="99"/>
      <c r="B1" s="2"/>
      <c r="C1" s="2"/>
      <c r="D1" s="2"/>
      <c r="E1" s="100"/>
      <c r="F1" s="100"/>
      <c r="G1" s="101" t="s">
        <v>232</v>
      </c>
      <c r="H1" s="102"/>
    </row>
    <row r="2" ht="22.8" customHeight="1" spans="1:8">
      <c r="A2" s="99"/>
      <c r="B2" s="103" t="s">
        <v>233</v>
      </c>
      <c r="C2" s="103"/>
      <c r="D2" s="103"/>
      <c r="E2" s="103"/>
      <c r="F2" s="103"/>
      <c r="G2" s="103"/>
      <c r="H2" s="102" t="s">
        <v>3</v>
      </c>
    </row>
    <row r="3" ht="19.55" customHeight="1" spans="1:8">
      <c r="A3" s="104"/>
      <c r="B3" s="105" t="s">
        <v>5</v>
      </c>
      <c r="C3" s="105"/>
      <c r="D3" s="105"/>
      <c r="E3" s="105"/>
      <c r="F3" s="105"/>
      <c r="G3" s="106" t="s">
        <v>6</v>
      </c>
      <c r="H3" s="107"/>
    </row>
    <row r="4" ht="24.4" customHeight="1" spans="1:8">
      <c r="A4" s="108"/>
      <c r="B4" s="75" t="s">
        <v>84</v>
      </c>
      <c r="C4" s="75"/>
      <c r="D4" s="75"/>
      <c r="E4" s="75" t="s">
        <v>70</v>
      </c>
      <c r="F4" s="75" t="s">
        <v>71</v>
      </c>
      <c r="G4" s="75" t="s">
        <v>234</v>
      </c>
      <c r="H4" s="109"/>
    </row>
    <row r="5" ht="24" customHeight="1" spans="1:8">
      <c r="A5" s="108"/>
      <c r="B5" s="75" t="s">
        <v>85</v>
      </c>
      <c r="C5" s="75" t="s">
        <v>86</v>
      </c>
      <c r="D5" s="75" t="s">
        <v>87</v>
      </c>
      <c r="E5" s="75"/>
      <c r="F5" s="75"/>
      <c r="G5" s="75"/>
      <c r="H5" s="110"/>
    </row>
    <row r="6" ht="28" customHeight="1" spans="1:8">
      <c r="A6" s="111"/>
      <c r="B6" s="75"/>
      <c r="C6" s="75"/>
      <c r="D6" s="75"/>
      <c r="E6" s="75"/>
      <c r="F6" s="75" t="s">
        <v>72</v>
      </c>
      <c r="G6" s="78">
        <f>G7+G10+G12+G14+G16+G18+G20+G22+G23</f>
        <v>6075244</v>
      </c>
      <c r="H6" s="112"/>
    </row>
    <row r="7" ht="22.8" customHeight="1" spans="1:8">
      <c r="A7" s="111"/>
      <c r="B7" s="80"/>
      <c r="C7" s="113"/>
      <c r="D7" s="80"/>
      <c r="E7" s="80">
        <v>116001</v>
      </c>
      <c r="F7" s="80" t="s">
        <v>235</v>
      </c>
      <c r="G7" s="114">
        <v>200000</v>
      </c>
      <c r="H7" s="112"/>
    </row>
    <row r="8" ht="22.8" customHeight="1" spans="1:8">
      <c r="A8" s="111"/>
      <c r="B8" s="80">
        <v>208</v>
      </c>
      <c r="C8" s="113" t="s">
        <v>89</v>
      </c>
      <c r="D8" s="80">
        <v>16</v>
      </c>
      <c r="E8" s="80">
        <v>116001</v>
      </c>
      <c r="F8" s="80" t="s">
        <v>100</v>
      </c>
      <c r="G8" s="114">
        <v>200000</v>
      </c>
      <c r="H8" s="112"/>
    </row>
    <row r="9" ht="22.8" customHeight="1" spans="1:8">
      <c r="A9" s="111"/>
      <c r="B9" s="80"/>
      <c r="C9" s="113"/>
      <c r="D9" s="80"/>
      <c r="E9" s="80">
        <v>116001</v>
      </c>
      <c r="F9" s="80" t="s">
        <v>236</v>
      </c>
      <c r="G9" s="114">
        <f t="shared" ref="G9:G13" si="0">G10</f>
        <v>20000</v>
      </c>
      <c r="H9" s="112"/>
    </row>
    <row r="10" ht="22.8" customHeight="1" spans="1:8">
      <c r="A10" s="111"/>
      <c r="B10" s="80">
        <v>208</v>
      </c>
      <c r="C10" s="113" t="s">
        <v>89</v>
      </c>
      <c r="D10" s="80">
        <v>12</v>
      </c>
      <c r="E10" s="80">
        <v>116001</v>
      </c>
      <c r="F10" s="80" t="s">
        <v>98</v>
      </c>
      <c r="G10" s="114">
        <v>20000</v>
      </c>
      <c r="H10" s="112"/>
    </row>
    <row r="11" ht="22.8" customHeight="1" spans="1:8">
      <c r="A11" s="111"/>
      <c r="B11" s="80"/>
      <c r="C11" s="113"/>
      <c r="D11" s="80"/>
      <c r="E11" s="80">
        <v>116001</v>
      </c>
      <c r="F11" s="80" t="s">
        <v>237</v>
      </c>
      <c r="G11" s="114">
        <f t="shared" si="0"/>
        <v>62000</v>
      </c>
      <c r="H11" s="112"/>
    </row>
    <row r="12" ht="22.8" customHeight="1" spans="1:8">
      <c r="A12" s="111"/>
      <c r="B12" s="80">
        <v>208</v>
      </c>
      <c r="C12" s="113" t="s">
        <v>89</v>
      </c>
      <c r="D12" s="113" t="s">
        <v>92</v>
      </c>
      <c r="E12" s="80">
        <v>116001</v>
      </c>
      <c r="F12" s="80" t="s">
        <v>93</v>
      </c>
      <c r="G12" s="114">
        <v>62000</v>
      </c>
      <c r="H12" s="112"/>
    </row>
    <row r="13" ht="22.8" customHeight="1" spans="1:8">
      <c r="A13" s="111"/>
      <c r="B13" s="80"/>
      <c r="C13" s="113"/>
      <c r="D13" s="113"/>
      <c r="E13" s="80">
        <v>116001</v>
      </c>
      <c r="F13" s="80" t="s">
        <v>238</v>
      </c>
      <c r="G13" s="114">
        <f t="shared" si="0"/>
        <v>10000</v>
      </c>
      <c r="H13" s="112"/>
    </row>
    <row r="14" ht="22.8" customHeight="1" spans="1:8">
      <c r="A14" s="111"/>
      <c r="B14" s="80">
        <v>208</v>
      </c>
      <c r="C14" s="113" t="s">
        <v>89</v>
      </c>
      <c r="D14" s="113" t="s">
        <v>95</v>
      </c>
      <c r="E14" s="80">
        <v>116001</v>
      </c>
      <c r="F14" s="80" t="s">
        <v>96</v>
      </c>
      <c r="G14" s="114">
        <v>10000</v>
      </c>
      <c r="H14" s="112"/>
    </row>
    <row r="15" ht="22.8" customHeight="1" spans="1:8">
      <c r="A15" s="111"/>
      <c r="B15" s="80"/>
      <c r="C15" s="113"/>
      <c r="D15" s="113"/>
      <c r="E15" s="80">
        <v>116001</v>
      </c>
      <c r="F15" s="80" t="s">
        <v>239</v>
      </c>
      <c r="G15" s="114">
        <f>G16</f>
        <v>10000</v>
      </c>
      <c r="H15" s="112"/>
    </row>
    <row r="16" ht="22.8" customHeight="1" spans="1:8">
      <c r="A16" s="111"/>
      <c r="B16" s="80">
        <v>208</v>
      </c>
      <c r="C16" s="113" t="s">
        <v>89</v>
      </c>
      <c r="D16" s="113" t="s">
        <v>103</v>
      </c>
      <c r="E16" s="80">
        <v>116001</v>
      </c>
      <c r="F16" s="80" t="s">
        <v>104</v>
      </c>
      <c r="G16" s="114">
        <v>10000</v>
      </c>
      <c r="H16" s="112"/>
    </row>
    <row r="17" ht="22.8" customHeight="1" spans="1:8">
      <c r="A17" s="111"/>
      <c r="B17" s="80"/>
      <c r="C17" s="113"/>
      <c r="D17" s="113"/>
      <c r="E17" s="80">
        <v>116001</v>
      </c>
      <c r="F17" s="80" t="s">
        <v>240</v>
      </c>
      <c r="G17" s="114">
        <v>1575000</v>
      </c>
      <c r="H17" s="112"/>
    </row>
    <row r="18" ht="22.8" customHeight="1" spans="1:8">
      <c r="A18" s="111"/>
      <c r="B18" s="80">
        <v>208</v>
      </c>
      <c r="C18" s="113" t="s">
        <v>89</v>
      </c>
      <c r="D18" s="113" t="s">
        <v>103</v>
      </c>
      <c r="E18" s="80">
        <v>116001</v>
      </c>
      <c r="F18" s="80" t="s">
        <v>104</v>
      </c>
      <c r="G18" s="114">
        <v>1575000</v>
      </c>
      <c r="H18" s="112"/>
    </row>
    <row r="19" ht="22.8" customHeight="1" spans="1:8">
      <c r="A19" s="111"/>
      <c r="B19" s="80"/>
      <c r="C19" s="80"/>
      <c r="D19" s="80"/>
      <c r="E19" s="80">
        <v>116002</v>
      </c>
      <c r="F19" s="80" t="s">
        <v>241</v>
      </c>
      <c r="G19" s="83">
        <v>1000000</v>
      </c>
      <c r="H19" s="112"/>
    </row>
    <row r="20" ht="22.8" customHeight="1" spans="1:8">
      <c r="A20" s="111"/>
      <c r="B20" s="80">
        <v>208</v>
      </c>
      <c r="C20" s="113" t="s">
        <v>89</v>
      </c>
      <c r="D20" s="113" t="s">
        <v>211</v>
      </c>
      <c r="E20" s="80">
        <v>116002</v>
      </c>
      <c r="F20" s="80" t="s">
        <v>94</v>
      </c>
      <c r="G20" s="83">
        <v>1000000</v>
      </c>
      <c r="H20" s="112"/>
    </row>
    <row r="21" ht="22.8" customHeight="1" spans="1:8">
      <c r="A21" s="108"/>
      <c r="B21" s="80"/>
      <c r="C21" s="80"/>
      <c r="D21" s="80"/>
      <c r="E21" s="80">
        <v>116003</v>
      </c>
      <c r="F21" s="80" t="s">
        <v>242</v>
      </c>
      <c r="G21" s="83">
        <v>3158244</v>
      </c>
      <c r="H21" s="109"/>
    </row>
    <row r="22" ht="22.8" customHeight="1" spans="1:8">
      <c r="A22" s="108"/>
      <c r="B22" s="80">
        <v>208</v>
      </c>
      <c r="C22" s="113" t="s">
        <v>109</v>
      </c>
      <c r="D22" s="80">
        <v>99</v>
      </c>
      <c r="E22" s="80">
        <v>116003</v>
      </c>
      <c r="F22" s="80" t="s">
        <v>111</v>
      </c>
      <c r="G22" s="83">
        <v>3158244</v>
      </c>
      <c r="H22" s="109"/>
    </row>
    <row r="23" ht="28" customHeight="1" spans="1:8">
      <c r="A23" s="108"/>
      <c r="B23" s="80"/>
      <c r="C23" s="80"/>
      <c r="D23" s="80"/>
      <c r="E23" s="80">
        <v>116003</v>
      </c>
      <c r="F23" s="80" t="s">
        <v>243</v>
      </c>
      <c r="G23" s="83">
        <v>40000</v>
      </c>
      <c r="H23" s="110"/>
    </row>
    <row r="24" ht="28" customHeight="1" spans="1:8">
      <c r="A24" s="108"/>
      <c r="B24" s="80">
        <v>208</v>
      </c>
      <c r="C24" s="113" t="s">
        <v>109</v>
      </c>
      <c r="D24" s="80">
        <v>99</v>
      </c>
      <c r="E24" s="80">
        <v>116003</v>
      </c>
      <c r="F24" s="80" t="s">
        <v>111</v>
      </c>
      <c r="G24" s="83">
        <v>40000</v>
      </c>
      <c r="H24" s="110"/>
    </row>
    <row r="25" ht="9.75" customHeight="1" spans="1:8">
      <c r="A25" s="115"/>
      <c r="B25" s="116"/>
      <c r="C25" s="116"/>
      <c r="D25" s="116"/>
      <c r="E25" s="116"/>
      <c r="F25" s="115"/>
      <c r="G25" s="115"/>
      <c r="H25" s="117"/>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scale="73"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封面</vt:lpstr>
      <vt:lpstr>1</vt:lpstr>
      <vt:lpstr>1-1</vt:lpstr>
      <vt:lpstr>1-2</vt:lpstr>
      <vt:lpstr>2</vt:lpstr>
      <vt:lpstr>2-1</vt:lpstr>
      <vt:lpstr>3</vt:lpstr>
      <vt:lpstr>3-1</vt:lpstr>
      <vt:lpstr>3-2</vt:lpstr>
      <vt:lpstr>3-3</vt:lpstr>
      <vt:lpstr>4</vt:lpstr>
      <vt:lpstr>4-1</vt:lpstr>
      <vt:lpstr>5</vt:lpstr>
      <vt:lpstr>6-1</vt:lpstr>
      <vt:lpstr>6-2 </vt:lpstr>
      <vt:lpstr>6-3</vt:lpstr>
      <vt:lpstr>6-4</vt:lpstr>
      <vt:lpstr>6-5</vt:lpstr>
      <vt:lpstr>6-6</vt:lpstr>
      <vt:lpstr>6-7</vt:lpstr>
      <vt:lpstr>6-8</vt:lpstr>
      <vt:lpstr>6-9</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2022-03-05T03:28:00Z</dcterms:created>
  <dcterms:modified xsi:type="dcterms:W3CDTF">2026-03-30T09:31:21Z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4C44E1C975574136B92447CD90D21AE9_12</vt:lpwstr>
  </property>
</Properties>
</file>