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Print_Area" localSheetId="1">'1'!$B$1:$E$40</definedName>
    <definedName name="_xlnm.Print_Area" localSheetId="3">'1-2'!$B$1:$K$21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qyc1234">#REF!</definedName>
    <definedName name="________________A01">#REF!</definedName>
    <definedName name="____________qyc1234">#REF!</definedName>
  </definedNames>
  <calcPr calcId="144525"/>
</workbook>
</file>

<file path=xl/sharedStrings.xml><?xml version="1.0" encoding="utf-8"?>
<sst xmlns="http://schemas.openxmlformats.org/spreadsheetml/2006/main" count="683" uniqueCount="311">
  <si>
    <t>攀枝花市西区财政绩效评价中心</t>
  </si>
  <si>
    <t>2026年单位预算</t>
  </si>
  <si>
    <t xml:space="preserve">
表1</t>
  </si>
  <si>
    <t xml:space="preserve"> </t>
  </si>
  <si>
    <t>单位收支总表</t>
  </si>
  <si>
    <t>单位：117004-攀枝花市西区财政绩效评价中心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</si>
  <si>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</si>
  <si>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</si>
  <si>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</si>
  <si>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</si>
  <si>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</si>
  <si>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</si>
  <si>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</si>
  <si>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</si>
  <si>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</si>
  <si>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</si>
  <si>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</si>
  <si>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</si>
  <si>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</si>
  <si>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</si>
  <si>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</si>
  <si>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</si>
  <si>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</si>
  <si>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</si>
  <si>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</si>
  <si>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</si>
  <si>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</si>
  <si>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</si>
  <si>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</si>
  <si>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</si>
  <si>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</si>
  <si>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</si>
  <si>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</si>
  <si>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</si>
  <si>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</si>
  <si>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</si>
  <si>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</si>
  <si>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</si>
  <si>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</si>
  <si>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</si>
  <si>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</si>
  <si>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</si>
  <si>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</si>
  <si>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</si>
  <si>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</si>
  <si>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</si>
  <si>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</si>
  <si>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</si>
  <si>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</si>
  <si>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</si>
  <si>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</si>
  <si>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</si>
  <si>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</si>
  <si>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</si>
  <si>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</si>
  <si>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</si>
  <si>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</si>
  <si>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</si>
  <si>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</si>
  <si>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</si>
  <si>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</si>
  <si>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</si>
  <si>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</si>
  <si>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</si>
  <si>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</si>
  <si>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</si>
  <si>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</si>
  <si>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</si>
  <si>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</si>
  <si>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</si>
  <si>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</si>
  <si>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</si>
  <si>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</si>
  <si>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</si>
  <si>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</si>
  <si>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</si>
  <si>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</si>
  <si>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</si>
  <si>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</si>
  <si>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</si>
  <si>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</si>
  <si>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</si>
  <si>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</si>
  <si>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</si>
  <si>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117004</t>
  </si>
  <si>
    <t>一般公共服务支出</t>
  </si>
  <si>
    <t>06</t>
  </si>
  <si>
    <t>财政事务</t>
  </si>
  <si>
    <t>01</t>
  </si>
  <si>
    <t>行政运行</t>
  </si>
  <si>
    <t>02</t>
  </si>
  <si>
    <t>一般行政管理事务</t>
  </si>
  <si>
    <t>208</t>
  </si>
  <si>
    <t>社会保障和就业支出</t>
  </si>
  <si>
    <t>05</t>
  </si>
  <si>
    <t>行政事业单位养老支出</t>
  </si>
  <si>
    <t>机关事业单位基本养老保险缴费支出</t>
  </si>
  <si>
    <t>210</t>
  </si>
  <si>
    <t>卫生健康支出</t>
  </si>
  <si>
    <t>行政事业单位医疗</t>
  </si>
  <si>
    <t>行政单位医疗</t>
  </si>
  <si>
    <t>03</t>
  </si>
  <si>
    <t>公务员医疗补助</t>
  </si>
  <si>
    <t>221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</si>
  <si>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</si>
  <si>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</si>
  <si>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</si>
  <si>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</si>
  <si>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</si>
  <si>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</si>
  <si>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</si>
  <si>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</si>
  <si>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</si>
  <si>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</si>
  <si>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</si>
  <si>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</si>
  <si>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</si>
  <si>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</si>
  <si>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</si>
  <si>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</si>
  <si>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</si>
  <si>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</si>
  <si>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</si>
  <si>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</si>
  <si>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</si>
  <si>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</si>
  <si>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</si>
  <si>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</si>
  <si>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</si>
  <si>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</si>
  <si>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</si>
  <si>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</si>
  <si>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</si>
  <si>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</si>
  <si>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</si>
  <si>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</si>
  <si>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</si>
  <si>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</si>
  <si>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</si>
  <si>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</si>
  <si>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</si>
  <si>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</si>
  <si>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</si>
  <si>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</si>
  <si>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</si>
  <si>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</si>
  <si>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</si>
  <si>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</si>
  <si>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</si>
  <si>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</si>
  <si>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</si>
  <si>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</si>
  <si>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</si>
  <si>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</si>
  <si>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</si>
  <si>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</si>
  <si>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</si>
  <si>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</si>
  <si>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</si>
  <si>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</si>
  <si>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b/>
        <sz val="11"/>
        <color rgb="FF000000"/>
        <rFont val="Dialog.plain"/>
        <charset val="134"/>
      </rPr>
      <t>  </t>
    </r>
    <r>
      <rPr>
        <b/>
        <sz val="11"/>
        <color rgb="FF000000"/>
        <rFont val="宋体"/>
        <charset val="134"/>
      </rPr>
      <t>工资福利支出</t>
    </r>
  </si>
  <si>
    <t>301</t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</si>
  <si>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</si>
  <si>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</si>
  <si>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奖金</t>
    </r>
  </si>
  <si>
    <t>08</t>
  </si>
  <si>
    <r>
      <rPr>
        <sz val="11"/>
        <color rgb="FF000000"/>
        <rFont val="Dialog.plain"/>
        <charset val="134"/>
      </rPr>
      <t>   机关事业单位基本养老保险缴费</t>
    </r>
  </si>
  <si>
    <t>10</t>
  </si>
  <si>
    <r>
      <rPr>
        <sz val="11"/>
        <color rgb="FF000000"/>
        <rFont val="Dialog.plain"/>
        <charset val="134"/>
      </rPr>
      <t>   职工基本医疗保险缴费</t>
    </r>
  </si>
  <si>
    <t>11</t>
  </si>
  <si>
    <r>
      <rPr>
        <sz val="11"/>
        <color rgb="FF000000"/>
        <rFont val="Dialog.plain"/>
        <charset val="134"/>
      </rPr>
      <t>   公务员医疗补助缴费</t>
    </r>
  </si>
  <si>
    <t>12</t>
  </si>
  <si>
    <r>
      <rPr>
        <sz val="11"/>
        <color rgb="FF000000"/>
        <rFont val="Dialog.plain"/>
        <charset val="134"/>
      </rPr>
      <t>   其他社会保障缴费</t>
    </r>
  </si>
  <si>
    <t>13</t>
  </si>
  <si>
    <r>
      <rPr>
        <sz val="11"/>
        <color rgb="FF000000"/>
        <rFont val="Dialog.plain"/>
        <charset val="134"/>
      </rPr>
      <t>   住房公积金</t>
    </r>
  </si>
  <si>
    <r>
      <rPr>
        <b/>
        <sz val="11"/>
        <color rgb="FF000000"/>
        <rFont val="Dialog.plain"/>
        <charset val="134"/>
      </rPr>
      <t>  </t>
    </r>
    <r>
      <rPr>
        <b/>
        <sz val="11"/>
        <color rgb="FF000000"/>
        <rFont val="宋体"/>
        <charset val="134"/>
      </rPr>
      <t>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</si>
  <si>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</si>
  <si>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</si>
  <si>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</si>
  <si>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培训费</t>
    </r>
  </si>
  <si>
    <t>17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</si>
  <si>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公务接待费</t>
    </r>
  </si>
  <si>
    <t xml:space="preserve">  劳务费</t>
  </si>
  <si>
    <t xml:space="preserve">  委托业务费</t>
  </si>
  <si>
    <t>28</t>
  </si>
  <si>
    <r>
      <rPr>
        <sz val="11"/>
        <color rgb="FF000000"/>
        <rFont val="Dialog.plain"/>
        <charset val="134"/>
      </rPr>
      <t>   工会经费</t>
    </r>
  </si>
  <si>
    <t>29</t>
  </si>
  <si>
    <r>
      <rPr>
        <sz val="11"/>
        <color rgb="FF000000"/>
        <rFont val="Dialog.plain"/>
        <charset val="134"/>
      </rPr>
      <t>   福利费</t>
    </r>
  </si>
  <si>
    <t>39</t>
  </si>
  <si>
    <r>
      <rPr>
        <sz val="11"/>
        <color rgb="FF000000"/>
        <rFont val="Dialog.plain"/>
        <charset val="134"/>
      </rPr>
      <t>   其他交通费用</t>
    </r>
  </si>
  <si>
    <t>99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</si>
  <si>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其他商品和服务支出</t>
    </r>
  </si>
  <si>
    <r>
      <rPr>
        <sz val="11"/>
        <color rgb="FF000000"/>
        <rFont val="Dialog.plain"/>
        <charset val="134"/>
      </rPr>
      <t>302</t>
    </r>
  </si>
  <si>
    <t>党建经费</t>
  </si>
  <si>
    <t>其他商品和服务支出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</si>
  <si>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</si>
  <si>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</si>
  <si>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</si>
  <si>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</si>
  <si>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</si>
  <si>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</si>
  <si>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</si>
  <si>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机关工资福利支出</t>
  </si>
  <si>
    <r>
      <rPr>
        <sz val="11"/>
        <color rgb="FF000000"/>
        <rFont val="Dialog.plain"/>
        <charset val="134"/>
      </rPr>
      <t>01</t>
    </r>
  </si>
  <si>
    <t>工资奖金津补贴</t>
  </si>
  <si>
    <r>
      <rPr>
        <sz val="11"/>
        <color rgb="FF000000"/>
        <rFont val="Dialog.plain"/>
        <charset val="134"/>
      </rPr>
      <t>02</t>
    </r>
  </si>
  <si>
    <t>社会保障缴费</t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</si>
  <si>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</si>
  <si>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住房公积金</t>
    </r>
  </si>
  <si>
    <t>机关商品和服务支出</t>
  </si>
  <si>
    <t>公务接待费</t>
  </si>
  <si>
    <t>办公经费</t>
  </si>
  <si>
    <t>培训费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</si>
  <si>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</si>
  <si>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</si>
  <si>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</si>
  <si>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</si>
  <si>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</si>
  <si>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</si>
  <si>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</si>
  <si>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</si>
  <si>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</si>
  <si>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</si>
  <si>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</si>
  <si>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r>
      <rPr>
        <sz val="11"/>
        <color rgb="FF000000"/>
        <rFont val="Dialog.plain"/>
        <charset val="134"/>
      </rPr>
      <t> 攀枝花市西区财政绩效评价中心</t>
    </r>
  </si>
  <si>
    <t>表4</t>
  </si>
  <si>
    <t>政府性基金预算支出预算表</t>
  </si>
  <si>
    <t>本年政府性基金预算支出</t>
  </si>
  <si>
    <t>备注：此表无数据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</si>
  <si>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</si>
  <si>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</si>
  <si>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</si>
  <si>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</si>
  <si>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</si>
  <si>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</si>
  <si>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</si>
  <si>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</si>
  <si>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</si>
  <si>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</si>
  <si>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财政监督检查业务费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</si>
  <si>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</si>
  <si>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</si>
  <si>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</si>
  <si>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</si>
  <si>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</si>
  <si>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</si>
  <si>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 xml:space="preserve">按照中央、省、市文件精神和区财政工作安排，积极开展各项监督检查，突出有效性监督，全面提升财政监督能力和成效，及时反映财政管理方面的问题，更加规范单位财务管理，保障财政资金安全，提高资金使用效益。 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</si>
  <si>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</si>
  <si>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</si>
  <si>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</si>
  <si>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</si>
  <si>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</si>
  <si>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</si>
  <si>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</si>
  <si>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开展检查次数</t>
  </si>
  <si>
    <r>
      <rPr>
        <sz val="10"/>
        <rFont val="Times New Roman"/>
        <charset val="0"/>
      </rPr>
      <t>≥3</t>
    </r>
    <r>
      <rPr>
        <sz val="10"/>
        <rFont val="宋体"/>
        <charset val="0"/>
      </rPr>
      <t>次</t>
    </r>
  </si>
  <si>
    <t>质量指标</t>
  </si>
  <si>
    <t>开展检查完成率</t>
  </si>
  <si>
    <t>时效指标</t>
  </si>
  <si>
    <t>检查时限</t>
  </si>
  <si>
    <r>
      <rPr>
        <sz val="10"/>
        <rFont val="Times New Roman"/>
        <charset val="0"/>
      </rPr>
      <t>≤1</t>
    </r>
    <r>
      <rPr>
        <sz val="10"/>
        <rFont val="宋体"/>
        <charset val="0"/>
      </rPr>
      <t>年</t>
    </r>
  </si>
  <si>
    <t>成本指标</t>
  </si>
  <si>
    <t>全年检查成本</t>
  </si>
  <si>
    <t>≤15万</t>
  </si>
  <si>
    <t>项目效益</t>
  </si>
  <si>
    <t>社会效益指标</t>
  </si>
  <si>
    <t>规范单位财务管理,保障财政资金安全。</t>
  </si>
  <si>
    <t>财务管理更加规范</t>
  </si>
  <si>
    <t>经济效益指标</t>
  </si>
  <si>
    <t>可持续影响指标</t>
  </si>
  <si>
    <t>开展财政监督检查,营造廉洁勤政氛围。</t>
  </si>
  <si>
    <t>长效</t>
  </si>
  <si>
    <t>满意度指标</t>
  </si>
  <si>
    <t>服务对象满意度指标</t>
  </si>
  <si>
    <t>检查人员行为规范投诉</t>
  </si>
  <si>
    <t>≤1次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</si>
  <si>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</si>
  <si>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</si>
  <si>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</si>
  <si>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</si>
  <si>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</si>
  <si>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</si>
  <si>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</si>
  <si>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保证机关日常正常运转，加强业务培训，提高职工素质。</t>
  </si>
  <si>
    <t xml:space="preserve">按照中央、省、市文件精神和区财政工作安排，积极开展各项监督检查，突出有效性监督，全面提升财政监督能力和成效，及时反映财政管理方面的问题，更加规范单位财务管理，保障财政资金安全，营造廉洁勤政氛围。 </t>
  </si>
  <si>
    <t>年度单位整体支出预算</t>
  </si>
  <si>
    <t>资金总额</t>
  </si>
  <si>
    <t>年度总体目标</t>
  </si>
  <si>
    <t>保证机关日常正常运转；加强业务培训，提高职工素质；按照中央、省、市文件精神和区财政工作安排，积极开展各项监督检查，突出有效性监督，全面提升财政监督能力和成效，及时反映财政管理方面的问题，更加规范单位财务管理，保障财政资金安全，营造廉洁勤政氛围。</t>
  </si>
  <si>
    <t>年度绩效指标</t>
  </si>
  <si>
    <t>指标值
（包含数字及文字描述）</t>
  </si>
  <si>
    <t>产出指标</t>
  </si>
  <si>
    <t>基本支出：每月据实支付职工工资社保及公用经费</t>
  </si>
  <si>
    <t>每月1次</t>
  </si>
  <si>
    <t>项目支出：开展检查次数</t>
  </si>
  <si>
    <t>≥3次</t>
  </si>
  <si>
    <t>基本支出：日常工作完成效率</t>
  </si>
  <si>
    <t>各项工作有序开展，组织职工参加业务及管理能力提升等培训。</t>
  </si>
  <si>
    <t>项目支出：开展检查完成率</t>
  </si>
  <si>
    <t>基本支出：按工作时间及进度</t>
  </si>
  <si>
    <t>2025年度</t>
  </si>
  <si>
    <t>项目支出：检查时限</t>
  </si>
  <si>
    <t>≤1年</t>
  </si>
  <si>
    <t>基本支出：全年人员经费及公用经费</t>
  </si>
  <si>
    <t>≤102.99万元</t>
  </si>
  <si>
    <t>项目支出：全年检查成本</t>
  </si>
  <si>
    <t>≤15万元</t>
  </si>
  <si>
    <t>效益指标</t>
  </si>
  <si>
    <t>项目支出：规范单位财务管理,保障财政资金安全</t>
  </si>
  <si>
    <t>管理更加规范</t>
  </si>
  <si>
    <t>项目支出：加大财政监督力度,营造廉洁勤政氛围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</si>
</sst>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11"/>
      <color indexed="8"/>
      <name val="宋体"/>
      <charset val="134"/>
    </font>
    <font>
      <sz val="11"/>
      <color rgb="FF000000"/>
      <name val="Dialog.plain"/>
      <charset val="134"/>
    </font>
    <font>
      <b/>
      <sz val="9"/>
      <color rgb="FF000000"/>
      <name val="宋体"/>
      <charset val="134"/>
    </font>
    <font>
      <sz val="16"/>
      <name val="宋体"/>
      <charset val="134"/>
    </font>
    <font>
      <b/>
      <sz val="11"/>
      <color rgb="FF000000"/>
      <name val="Dialog.plain"/>
      <charset val="134"/>
    </font>
    <font>
      <b/>
      <sz val="11"/>
      <color indexed="8"/>
      <name val="宋体"/>
      <charset val="1"/>
      <scheme val="minor"/>
    </font>
    <font>
      <sz val="11"/>
      <name val="SimSun"/>
      <charset val="134"/>
    </font>
    <font>
      <b/>
      <sz val="16"/>
      <color rgb="FF000000"/>
      <name val="黑体"/>
      <charset val="134"/>
    </font>
    <font>
      <sz val="11"/>
      <color theme="1"/>
      <name val="宋体"/>
      <charset val="134"/>
      <scheme val="minor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3" borderId="16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19" applyNumberFormat="0" applyAlignment="0" applyProtection="0">
      <alignment vertical="center"/>
    </xf>
    <xf numFmtId="0" fontId="47" fillId="5" borderId="20" applyNumberFormat="0" applyAlignment="0" applyProtection="0">
      <alignment vertical="center"/>
    </xf>
    <xf numFmtId="0" fontId="48" fillId="5" borderId="19" applyNumberFormat="0" applyAlignment="0" applyProtection="0">
      <alignment vertical="center"/>
    </xf>
    <xf numFmtId="0" fontId="49" fillId="6" borderId="21" applyNumberFormat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3" fillId="0" borderId="0"/>
  </cellStyleXfs>
  <cellXfs count="18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9" fontId="5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7" fillId="0" borderId="5" xfId="0" applyFont="1" applyFill="1" applyBorder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49" applyFont="1" applyFill="1" applyBorder="1" applyAlignment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5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9" xfId="0" applyFont="1" applyBorder="1">
      <alignment vertical="center"/>
    </xf>
    <xf numFmtId="0" fontId="9" fillId="0" borderId="9" xfId="0" applyFont="1" applyBorder="1" applyAlignment="1">
      <alignment horizontal="left" vertical="center"/>
    </xf>
    <xf numFmtId="0" fontId="14" fillId="0" borderId="6" xfId="0" applyFont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13" fillId="0" borderId="6" xfId="0" applyFont="1" applyBorder="1">
      <alignment vertical="center"/>
    </xf>
    <xf numFmtId="4" fontId="16" fillId="0" borderId="4" xfId="0" applyNumberFormat="1" applyFont="1" applyFill="1" applyBorder="1" applyAlignment="1">
      <alignment horizontal="right" vertical="center"/>
    </xf>
    <xf numFmtId="0" fontId="14" fillId="0" borderId="6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4" fillId="0" borderId="10" xfId="0" applyFont="1" applyBorder="1">
      <alignment vertical="center"/>
    </xf>
    <xf numFmtId="0" fontId="14" fillId="0" borderId="10" xfId="0" applyFont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9" fillId="0" borderId="5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/>
    </xf>
    <xf numFmtId="0" fontId="14" fillId="0" borderId="11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7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2" xfId="0" applyFont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4" fillId="0" borderId="5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right" vertical="center" wrapText="1"/>
    </xf>
    <xf numFmtId="0" fontId="14" fillId="0" borderId="6" xfId="0" applyFont="1" applyFill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14" fillId="0" borderId="9" xfId="0" applyFont="1" applyFill="1" applyBorder="1">
      <alignment vertical="center"/>
    </xf>
    <xf numFmtId="0" fontId="9" fillId="0" borderId="9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0" fontId="14" fillId="0" borderId="11" xfId="0" applyFont="1" applyFill="1" applyBorder="1">
      <alignment vertical="center"/>
    </xf>
    <xf numFmtId="0" fontId="14" fillId="0" borderId="6" xfId="0" applyFont="1" applyFill="1" applyBorder="1" applyAlignment="1">
      <alignment vertical="center" wrapText="1"/>
    </xf>
    <xf numFmtId="0" fontId="14" fillId="0" borderId="7" xfId="0" applyFont="1" applyFill="1" applyBorder="1">
      <alignment vertical="center"/>
    </xf>
    <xf numFmtId="0" fontId="14" fillId="0" borderId="7" xfId="0" applyFont="1" applyFill="1" applyBorder="1" applyAlignment="1">
      <alignment vertical="center" wrapText="1"/>
    </xf>
    <xf numFmtId="0" fontId="13" fillId="0" borderId="6" xfId="0" applyFont="1" applyFill="1" applyBorder="1">
      <alignment vertical="center"/>
    </xf>
    <xf numFmtId="0" fontId="13" fillId="0" borderId="7" xfId="0" applyFont="1" applyFill="1" applyBorder="1" applyAlignment="1">
      <alignment vertical="center" wrapText="1"/>
    </xf>
    <xf numFmtId="0" fontId="14" fillId="0" borderId="10" xfId="0" applyFont="1" applyFill="1" applyBorder="1">
      <alignment vertical="center"/>
    </xf>
    <xf numFmtId="0" fontId="14" fillId="0" borderId="10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vertical="center"/>
    </xf>
    <xf numFmtId="0" fontId="20" fillId="0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vertical="center"/>
    </xf>
    <xf numFmtId="0" fontId="18" fillId="0" borderId="9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4" fontId="23" fillId="0" borderId="4" xfId="0" applyNumberFormat="1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left" vertical="center"/>
    </xf>
    <xf numFmtId="4" fontId="18" fillId="0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left" vertical="center" wrapText="1"/>
    </xf>
    <xf numFmtId="4" fontId="18" fillId="2" borderId="4" xfId="0" applyNumberFormat="1" applyFont="1" applyFill="1" applyBorder="1" applyAlignment="1">
      <alignment horizontal="center" vertical="center"/>
    </xf>
    <xf numFmtId="49" fontId="25" fillId="0" borderId="4" xfId="0" applyNumberFormat="1" applyFont="1" applyFill="1" applyBorder="1" applyAlignment="1">
      <alignment horizontal="center" vertical="center"/>
    </xf>
    <xf numFmtId="49" fontId="26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right" vertical="center" wrapText="1"/>
    </xf>
    <xf numFmtId="0" fontId="19" fillId="0" borderId="9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vertical="center" wrapText="1"/>
    </xf>
    <xf numFmtId="0" fontId="27" fillId="0" borderId="6" xfId="0" applyFont="1" applyFill="1" applyBorder="1" applyAlignment="1">
      <alignment vertical="center"/>
    </xf>
    <xf numFmtId="4" fontId="23" fillId="0" borderId="4" xfId="0" applyNumberFormat="1" applyFont="1" applyFill="1" applyBorder="1" applyAlignment="1">
      <alignment horizontal="right" vertical="center"/>
    </xf>
    <xf numFmtId="4" fontId="18" fillId="0" borderId="4" xfId="0" applyNumberFormat="1" applyFont="1" applyFill="1" applyBorder="1" applyAlignment="1">
      <alignment horizontal="right" vertical="center"/>
    </xf>
    <xf numFmtId="0" fontId="20" fillId="0" borderId="7" xfId="0" applyFont="1" applyFill="1" applyBorder="1" applyAlignment="1">
      <alignment vertical="center"/>
    </xf>
    <xf numFmtId="0" fontId="18" fillId="0" borderId="9" xfId="0" applyFont="1" applyFill="1" applyBorder="1" applyAlignment="1">
      <alignment horizontal="right" vertical="center"/>
    </xf>
    <xf numFmtId="0" fontId="20" fillId="0" borderId="7" xfId="0" applyFont="1" applyFill="1" applyBorder="1" applyAlignment="1">
      <alignment vertical="center" wrapText="1"/>
    </xf>
    <xf numFmtId="0" fontId="27" fillId="0" borderId="7" xfId="0" applyFont="1" applyFill="1" applyBorder="1" applyAlignment="1">
      <alignment vertical="center" wrapText="1"/>
    </xf>
    <xf numFmtId="0" fontId="9" fillId="0" borderId="5" xfId="0" applyFont="1" applyFill="1" applyBorder="1">
      <alignment vertical="center"/>
    </xf>
    <xf numFmtId="0" fontId="24" fillId="0" borderId="5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left" vertical="center"/>
    </xf>
    <xf numFmtId="0" fontId="29" fillId="0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/>
    </xf>
    <xf numFmtId="0" fontId="14" fillId="0" borderId="12" xfId="0" applyFont="1" applyFill="1" applyBorder="1">
      <alignment vertical="center"/>
    </xf>
    <xf numFmtId="0" fontId="24" fillId="0" borderId="5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vertical="center" wrapText="1"/>
    </xf>
    <xf numFmtId="4" fontId="18" fillId="2" borderId="4" xfId="0" applyNumberFormat="1" applyFont="1" applyFill="1" applyBorder="1" applyAlignment="1">
      <alignment horizontal="right" vertical="center"/>
    </xf>
    <xf numFmtId="0" fontId="14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30" fillId="0" borderId="4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right" vertical="center" wrapText="1"/>
    </xf>
    <xf numFmtId="0" fontId="24" fillId="0" borderId="6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right" vertical="center"/>
    </xf>
    <xf numFmtId="0" fontId="24" fillId="0" borderId="11" xfId="0" applyFont="1" applyFill="1" applyBorder="1" applyAlignment="1">
      <alignment vertical="center" wrapText="1"/>
    </xf>
    <xf numFmtId="0" fontId="24" fillId="0" borderId="7" xfId="0" applyFont="1" applyFill="1" applyBorder="1" applyAlignment="1">
      <alignment vertical="center" wrapText="1"/>
    </xf>
    <xf numFmtId="4" fontId="16" fillId="0" borderId="13" xfId="0" applyNumberFormat="1" applyFont="1" applyFill="1" applyBorder="1" applyAlignment="1">
      <alignment horizontal="right" vertical="center"/>
    </xf>
    <xf numFmtId="0" fontId="24" fillId="0" borderId="12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right" vertical="center"/>
    </xf>
    <xf numFmtId="0" fontId="32" fillId="0" borderId="5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vertical="center"/>
    </xf>
    <xf numFmtId="0" fontId="21" fillId="0" borderId="9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vertical="center"/>
    </xf>
    <xf numFmtId="40" fontId="33" fillId="0" borderId="0" xfId="0" applyNumberFormat="1" applyFont="1" applyFill="1" applyAlignment="1">
      <alignment horizontal="right" vertical="center"/>
    </xf>
    <xf numFmtId="40" fontId="33" fillId="0" borderId="4" xfId="0" applyNumberFormat="1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vertical="center" wrapText="1"/>
    </xf>
    <xf numFmtId="0" fontId="7" fillId="0" borderId="6" xfId="0" applyFont="1" applyFill="1" applyBorder="1">
      <alignment vertical="center"/>
    </xf>
    <xf numFmtId="0" fontId="14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vertical="center" wrapText="1"/>
    </xf>
    <xf numFmtId="0" fontId="34" fillId="0" borderId="6" xfId="0" applyFont="1" applyFill="1" applyBorder="1" applyAlignment="1">
      <alignment vertical="center" wrapText="1"/>
    </xf>
    <xf numFmtId="0" fontId="34" fillId="0" borderId="4" xfId="0" applyFont="1" applyFill="1" applyBorder="1" applyAlignment="1">
      <alignment vertical="center" wrapText="1"/>
    </xf>
    <xf numFmtId="0" fontId="35" fillId="0" borderId="6" xfId="0" applyFont="1" applyFill="1" applyBorder="1" applyAlignment="1">
      <alignment vertical="center" wrapText="1"/>
    </xf>
    <xf numFmtId="0" fontId="35" fillId="0" borderId="7" xfId="0" applyFont="1" applyFill="1" applyBorder="1" applyAlignment="1">
      <alignment vertical="center" wrapText="1"/>
    </xf>
    <xf numFmtId="0" fontId="34" fillId="0" borderId="10" xfId="0" applyFont="1" applyFill="1" applyBorder="1" applyAlignment="1">
      <alignment vertical="center" wrapText="1"/>
    </xf>
    <xf numFmtId="0" fontId="19" fillId="0" borderId="15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6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2" sqref="A2"/>
    </sheetView>
  </sheetViews>
  <sheetFormatPr defaultColWidth="9" defaultRowHeight="15" outlineLevelRow="2"/>
  <cols>
    <col min="1" max="1" width="123.127272727273" style="186" customWidth="1"/>
    <col min="2" max="16384" width="9" style="186"/>
  </cols>
  <sheetData>
    <row r="1" ht="137" customHeight="1" spans="1:1">
      <c r="A1" s="187" t="s">
        <v>0</v>
      </c>
    </row>
    <row r="2" ht="96" customHeight="1" spans="1:1">
      <c r="A2" s="187" t="s">
        <v>1</v>
      </c>
    </row>
    <row r="3" ht="60" customHeight="1" spans="1:1">
      <c r="A3" s="188">
        <v>46112</v>
      </c>
    </row>
  </sheetData>
  <printOptions horizontalCentered="1"/>
  <pageMargins left="0.590277777777778" right="0.590277777777778" top="2.40138888888889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4"/>
  <cols>
    <col min="1" max="1" width="1.53636363636364" customWidth="1"/>
    <col min="2" max="2" width="11.8818181818182" customWidth="1"/>
    <col min="3" max="3" width="31.7818181818182" customWidth="1"/>
    <col min="4" max="9" width="14.7545454545455" customWidth="1"/>
    <col min="10" max="10" width="1.53636363636364" customWidth="1"/>
    <col min="11" max="11" width="9.77272727272727" customWidth="1"/>
  </cols>
  <sheetData>
    <row r="1" ht="25" customHeight="1" spans="1:10">
      <c r="A1" s="41"/>
      <c r="B1" s="21"/>
      <c r="C1" s="42"/>
      <c r="D1" s="43"/>
      <c r="E1" s="43"/>
      <c r="F1" s="43"/>
      <c r="G1" s="43"/>
      <c r="H1" s="43"/>
      <c r="I1" s="59" t="s">
        <v>216</v>
      </c>
      <c r="J1" s="46"/>
    </row>
    <row r="2" ht="22.8" customHeight="1" spans="1:10">
      <c r="A2" s="41"/>
      <c r="B2" s="18" t="s">
        <v>217</v>
      </c>
      <c r="C2" s="18"/>
      <c r="D2" s="18"/>
      <c r="E2" s="18"/>
      <c r="F2" s="18"/>
      <c r="G2" s="18"/>
      <c r="H2" s="18"/>
      <c r="I2" s="18"/>
      <c r="J2" s="46" t="s">
        <v>3</v>
      </c>
    </row>
    <row r="3" ht="19.55" customHeight="1" spans="1:10">
      <c r="A3" s="44"/>
      <c r="B3" s="45" t="s">
        <v>5</v>
      </c>
      <c r="C3" s="45"/>
      <c r="D3" s="60"/>
      <c r="E3" s="60"/>
      <c r="F3" s="60"/>
      <c r="G3" s="60"/>
      <c r="H3" s="60"/>
      <c r="I3" s="60" t="s">
        <v>6</v>
      </c>
      <c r="J3" s="61"/>
    </row>
    <row r="4" ht="24.4" customHeight="1" spans="1:10">
      <c r="A4" s="46"/>
      <c r="B4" s="47" t="s">
        <v>218</v>
      </c>
      <c r="C4" s="47" t="s">
        <v>71</v>
      </c>
      <c r="D4" s="47" t="s">
        <v>219</v>
      </c>
      <c r="E4" s="47"/>
      <c r="F4" s="47"/>
      <c r="G4" s="47"/>
      <c r="H4" s="47"/>
      <c r="I4" s="47"/>
      <c r="J4" s="62"/>
    </row>
    <row r="5" ht="24.4" customHeight="1" spans="1:10">
      <c r="A5" s="48"/>
      <c r="B5" s="47"/>
      <c r="C5" s="47"/>
      <c r="D5" s="47" t="s">
        <v>59</v>
      </c>
      <c r="E5" s="67" t="s">
        <v>220</v>
      </c>
      <c r="F5" s="47" t="s">
        <v>221</v>
      </c>
      <c r="G5" s="47"/>
      <c r="H5" s="47"/>
      <c r="I5" s="47" t="s">
        <v>210</v>
      </c>
      <c r="J5" s="62"/>
    </row>
    <row r="6" ht="24.4" customHeight="1" spans="1:10">
      <c r="A6" s="48"/>
      <c r="B6" s="47"/>
      <c r="C6" s="47"/>
      <c r="D6" s="47"/>
      <c r="E6" s="67"/>
      <c r="F6" s="47" t="s">
        <v>157</v>
      </c>
      <c r="G6" s="47" t="s">
        <v>222</v>
      </c>
      <c r="H6" s="47" t="s">
        <v>223</v>
      </c>
      <c r="I6" s="47"/>
      <c r="J6" s="63"/>
    </row>
    <row r="7" ht="22.8" customHeight="1" spans="1:10">
      <c r="A7" s="49"/>
      <c r="B7" s="47"/>
      <c r="C7" s="47" t="s">
        <v>72</v>
      </c>
      <c r="D7" s="50"/>
      <c r="E7" s="50"/>
      <c r="F7" s="50"/>
      <c r="G7" s="50"/>
      <c r="H7" s="50"/>
      <c r="I7" s="50"/>
      <c r="J7" s="64"/>
    </row>
    <row r="8" s="3" customFormat="1" ht="22.8" customHeight="1" spans="1:10">
      <c r="A8" s="68"/>
      <c r="B8" s="69" t="s">
        <v>84</v>
      </c>
      <c r="C8" s="70" t="s">
        <v>224</v>
      </c>
      <c r="D8" s="53">
        <f>E8+F8+I8</f>
        <v>900</v>
      </c>
      <c r="E8" s="71"/>
      <c r="F8" s="71"/>
      <c r="G8" s="71"/>
      <c r="H8" s="71"/>
      <c r="I8" s="53">
        <v>900</v>
      </c>
      <c r="J8" s="72"/>
    </row>
    <row r="9" ht="22.8" customHeight="1" spans="1:10">
      <c r="A9" s="49"/>
      <c r="B9" s="47"/>
      <c r="C9" s="47"/>
      <c r="D9" s="50"/>
      <c r="E9" s="50"/>
      <c r="F9" s="50"/>
      <c r="G9" s="50"/>
      <c r="H9" s="50"/>
      <c r="I9" s="50"/>
      <c r="J9" s="64"/>
    </row>
    <row r="10" ht="22.8" customHeight="1" spans="1:10">
      <c r="A10" s="49"/>
      <c r="B10" s="47"/>
      <c r="C10" s="47"/>
      <c r="D10" s="50"/>
      <c r="E10" s="50"/>
      <c r="F10" s="50"/>
      <c r="G10" s="50"/>
      <c r="H10" s="50"/>
      <c r="I10" s="50"/>
      <c r="J10" s="64"/>
    </row>
    <row r="11" ht="22.8" customHeight="1" spans="1:10">
      <c r="A11" s="49"/>
      <c r="B11" s="47"/>
      <c r="C11" s="47"/>
      <c r="D11" s="50"/>
      <c r="E11" s="50"/>
      <c r="F11" s="50"/>
      <c r="G11" s="50"/>
      <c r="H11" s="50"/>
      <c r="I11" s="50"/>
      <c r="J11" s="64"/>
    </row>
    <row r="12" ht="22.8" customHeight="1" spans="1:10">
      <c r="A12" s="49"/>
      <c r="B12" s="47"/>
      <c r="C12" s="47"/>
      <c r="D12" s="50"/>
      <c r="E12" s="50"/>
      <c r="F12" s="50"/>
      <c r="G12" s="50"/>
      <c r="H12" s="50"/>
      <c r="I12" s="50"/>
      <c r="J12" s="64"/>
    </row>
    <row r="13" ht="22.8" customHeight="1" spans="1:10">
      <c r="A13" s="49"/>
      <c r="B13" s="47"/>
      <c r="C13" s="47"/>
      <c r="D13" s="50"/>
      <c r="E13" s="50"/>
      <c r="F13" s="50"/>
      <c r="G13" s="50"/>
      <c r="H13" s="50"/>
      <c r="I13" s="50"/>
      <c r="J13" s="64"/>
    </row>
    <row r="14" ht="22.8" customHeight="1" spans="1:10">
      <c r="A14" s="49"/>
      <c r="B14" s="47"/>
      <c r="C14" s="47"/>
      <c r="D14" s="50"/>
      <c r="E14" s="50"/>
      <c r="F14" s="50"/>
      <c r="G14" s="50"/>
      <c r="H14" s="50"/>
      <c r="I14" s="50"/>
      <c r="J14" s="64"/>
    </row>
    <row r="15" ht="22.8" customHeight="1" spans="1:10">
      <c r="A15" s="49"/>
      <c r="B15" s="47"/>
      <c r="C15" s="47"/>
      <c r="D15" s="50"/>
      <c r="E15" s="50"/>
      <c r="F15" s="50"/>
      <c r="G15" s="50"/>
      <c r="H15" s="50"/>
      <c r="I15" s="50"/>
      <c r="J15" s="64"/>
    </row>
    <row r="16" ht="22.8" customHeight="1" spans="1:10">
      <c r="A16" s="49"/>
      <c r="B16" s="47"/>
      <c r="C16" s="47"/>
      <c r="D16" s="50"/>
      <c r="E16" s="50"/>
      <c r="F16" s="50"/>
      <c r="G16" s="50"/>
      <c r="H16" s="50"/>
      <c r="I16" s="50"/>
      <c r="J16" s="6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3" sqref="F13"/>
    </sheetView>
  </sheetViews>
  <sheetFormatPr defaultColWidth="10" defaultRowHeight="14"/>
  <cols>
    <col min="1" max="1" width="1.53636363636364" customWidth="1"/>
    <col min="2" max="4" width="6.15454545454545" customWidth="1"/>
    <col min="5" max="5" width="17" customWidth="1"/>
    <col min="6" max="6" width="40.6272727272727" customWidth="1"/>
    <col min="7" max="9" width="17" customWidth="1"/>
    <col min="10" max="10" width="1.53636363636364" customWidth="1"/>
    <col min="11" max="12" width="9.77272727272727" customWidth="1"/>
  </cols>
  <sheetData>
    <row r="1" ht="25" customHeight="1" spans="1:10">
      <c r="A1" s="41"/>
      <c r="B1" s="21"/>
      <c r="C1" s="21"/>
      <c r="D1" s="21"/>
      <c r="E1" s="42"/>
      <c r="F1" s="42"/>
      <c r="G1" s="43"/>
      <c r="H1" s="43"/>
      <c r="I1" s="59" t="s">
        <v>225</v>
      </c>
      <c r="J1" s="46"/>
    </row>
    <row r="2" ht="22.8" customHeight="1" spans="1:10">
      <c r="A2" s="41"/>
      <c r="B2" s="18" t="s">
        <v>226</v>
      </c>
      <c r="C2" s="18"/>
      <c r="D2" s="18"/>
      <c r="E2" s="18"/>
      <c r="F2" s="18"/>
      <c r="G2" s="18"/>
      <c r="H2" s="18"/>
      <c r="I2" s="18"/>
      <c r="J2" s="46"/>
    </row>
    <row r="3" ht="19.55" customHeight="1" spans="1:10">
      <c r="A3" s="44"/>
      <c r="B3" s="45" t="s">
        <v>5</v>
      </c>
      <c r="C3" s="45"/>
      <c r="D3" s="45"/>
      <c r="E3" s="45"/>
      <c r="F3" s="45"/>
      <c r="G3" s="44"/>
      <c r="H3" s="44"/>
      <c r="I3" s="60" t="s">
        <v>6</v>
      </c>
      <c r="J3" s="61"/>
    </row>
    <row r="4" ht="24.4" customHeight="1" spans="1:10">
      <c r="A4" s="46"/>
      <c r="B4" s="47" t="s">
        <v>9</v>
      </c>
      <c r="C4" s="47"/>
      <c r="D4" s="47"/>
      <c r="E4" s="47"/>
      <c r="F4" s="47"/>
      <c r="G4" s="47" t="s">
        <v>227</v>
      </c>
      <c r="H4" s="47"/>
      <c r="I4" s="47"/>
      <c r="J4" s="62"/>
    </row>
    <row r="5" ht="24.4" customHeight="1" spans="1:10">
      <c r="A5" s="48"/>
      <c r="B5" s="47" t="s">
        <v>79</v>
      </c>
      <c r="C5" s="47"/>
      <c r="D5" s="47"/>
      <c r="E5" s="47" t="s">
        <v>70</v>
      </c>
      <c r="F5" s="47" t="s">
        <v>71</v>
      </c>
      <c r="G5" s="47" t="s">
        <v>59</v>
      </c>
      <c r="H5" s="47" t="s">
        <v>75</v>
      </c>
      <c r="I5" s="47" t="s">
        <v>76</v>
      </c>
      <c r="J5" s="62"/>
    </row>
    <row r="6" ht="24.4" customHeight="1" spans="1:10">
      <c r="A6" s="48"/>
      <c r="B6" s="47" t="s">
        <v>80</v>
      </c>
      <c r="C6" s="47" t="s">
        <v>81</v>
      </c>
      <c r="D6" s="47" t="s">
        <v>82</v>
      </c>
      <c r="E6" s="47"/>
      <c r="F6" s="47"/>
      <c r="G6" s="47"/>
      <c r="H6" s="47"/>
      <c r="I6" s="47"/>
      <c r="J6" s="63"/>
    </row>
    <row r="7" ht="22.8" customHeight="1" spans="1:10">
      <c r="A7" s="49"/>
      <c r="B7" s="47"/>
      <c r="C7" s="47"/>
      <c r="D7" s="47"/>
      <c r="E7" s="47"/>
      <c r="F7" s="47" t="s">
        <v>72</v>
      </c>
      <c r="G7" s="50"/>
      <c r="H7" s="50"/>
      <c r="I7" s="50"/>
      <c r="J7" s="64"/>
    </row>
    <row r="8" ht="22.8" customHeight="1" spans="1:10">
      <c r="A8" s="49"/>
      <c r="B8" s="47"/>
      <c r="C8" s="47"/>
      <c r="D8" s="47"/>
      <c r="E8" s="52">
        <v>117004</v>
      </c>
      <c r="F8" s="52" t="s">
        <v>0</v>
      </c>
      <c r="G8" s="50"/>
      <c r="H8" s="50"/>
      <c r="I8" s="50"/>
      <c r="J8" s="64"/>
    </row>
    <row r="9" ht="22.8" customHeight="1" spans="1:10">
      <c r="A9" s="49"/>
      <c r="B9" s="47"/>
      <c r="C9" s="47"/>
      <c r="D9" s="47"/>
      <c r="E9" s="52"/>
      <c r="F9" s="52"/>
      <c r="G9" s="50"/>
      <c r="H9" s="50"/>
      <c r="I9" s="50"/>
      <c r="J9" s="64"/>
    </row>
    <row r="10" ht="22.8" customHeight="1" spans="1:10">
      <c r="A10" s="49"/>
      <c r="B10" s="47"/>
      <c r="C10" s="47"/>
      <c r="D10" s="47"/>
      <c r="E10" s="47"/>
      <c r="F10" s="47"/>
      <c r="G10" s="50"/>
      <c r="H10" s="50"/>
      <c r="I10" s="50"/>
      <c r="J10" s="64"/>
    </row>
    <row r="11" ht="22.8" customHeight="1" spans="1:10">
      <c r="A11" s="49"/>
      <c r="B11" s="47"/>
      <c r="C11" s="47"/>
      <c r="D11" s="47"/>
      <c r="E11" s="47"/>
      <c r="F11" s="47"/>
      <c r="G11" s="50"/>
      <c r="H11" s="50"/>
      <c r="I11" s="50"/>
      <c r="J11" s="64"/>
    </row>
    <row r="12" ht="22.8" customHeight="1" spans="1:10">
      <c r="A12" s="49"/>
      <c r="B12" s="47"/>
      <c r="C12" s="47"/>
      <c r="D12" s="47"/>
      <c r="E12" s="47"/>
      <c r="F12" s="47"/>
      <c r="G12" s="50"/>
      <c r="H12" s="50"/>
      <c r="I12" s="50"/>
      <c r="J12" s="64"/>
    </row>
    <row r="13" ht="22.8" customHeight="1" spans="1:10">
      <c r="A13" s="49"/>
      <c r="B13" s="47"/>
      <c r="C13" s="47"/>
      <c r="D13" s="47"/>
      <c r="E13" s="47"/>
      <c r="F13" s="47"/>
      <c r="G13" s="50"/>
      <c r="H13" s="50"/>
      <c r="I13" s="50"/>
      <c r="J13" s="64"/>
    </row>
    <row r="14" ht="22.8" customHeight="1" spans="1:10">
      <c r="A14" s="49"/>
      <c r="B14" s="47"/>
      <c r="C14" s="47"/>
      <c r="D14" s="47"/>
      <c r="E14" s="47"/>
      <c r="F14" s="47"/>
      <c r="G14" s="50"/>
      <c r="H14" s="50"/>
      <c r="I14" s="50"/>
      <c r="J14" s="64"/>
    </row>
    <row r="15" ht="22.8" customHeight="1" spans="1:10">
      <c r="A15" s="49"/>
      <c r="B15" s="47"/>
      <c r="C15" s="47"/>
      <c r="D15" s="47"/>
      <c r="E15" s="47"/>
      <c r="F15" s="47"/>
      <c r="G15" s="50"/>
      <c r="H15" s="50"/>
      <c r="I15" s="50"/>
      <c r="J15" s="64"/>
    </row>
    <row r="16" ht="22.8" customHeight="1" spans="1:10">
      <c r="A16" s="48"/>
      <c r="B16" s="54"/>
      <c r="C16" s="54"/>
      <c r="D16" s="54"/>
      <c r="E16" s="54"/>
      <c r="F16" s="54" t="s">
        <v>23</v>
      </c>
      <c r="G16" s="55"/>
      <c r="H16" s="55"/>
      <c r="I16" s="55"/>
      <c r="J16" s="62"/>
    </row>
    <row r="17" ht="22.8" customHeight="1" spans="1:10">
      <c r="A17" s="48"/>
      <c r="B17" s="54"/>
      <c r="C17" s="54"/>
      <c r="D17" s="54"/>
      <c r="E17" s="54"/>
      <c r="F17" s="54" t="s">
        <v>23</v>
      </c>
      <c r="G17" s="55"/>
      <c r="H17" s="55"/>
      <c r="I17" s="55"/>
      <c r="J17" s="62"/>
    </row>
    <row r="18" spans="2:2">
      <c r="B18" s="58" t="s">
        <v>228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18" sqref="B18"/>
    </sheetView>
  </sheetViews>
  <sheetFormatPr defaultColWidth="10" defaultRowHeight="14"/>
  <cols>
    <col min="1" max="1" width="1.53636363636364" customWidth="1"/>
    <col min="2" max="2" width="12.2545454545455" customWidth="1"/>
    <col min="3" max="3" width="29.7545454545455" customWidth="1"/>
    <col min="4" max="9" width="14.5" customWidth="1"/>
    <col min="10" max="10" width="1.53636363636364" customWidth="1"/>
    <col min="11" max="11" width="9.77272727272727" customWidth="1"/>
  </cols>
  <sheetData>
    <row r="1" ht="25" customHeight="1" spans="1:10">
      <c r="A1" s="41"/>
      <c r="B1" s="21"/>
      <c r="C1" s="42"/>
      <c r="D1" s="43"/>
      <c r="E1" s="43"/>
      <c r="F1" s="43"/>
      <c r="G1" s="43"/>
      <c r="H1" s="43"/>
      <c r="I1" s="59" t="s">
        <v>229</v>
      </c>
      <c r="J1" s="46"/>
    </row>
    <row r="2" ht="22.8" customHeight="1" spans="1:10">
      <c r="A2" s="41"/>
      <c r="B2" s="18" t="s">
        <v>230</v>
      </c>
      <c r="C2" s="18"/>
      <c r="D2" s="18"/>
      <c r="E2" s="18"/>
      <c r="F2" s="18"/>
      <c r="G2" s="18"/>
      <c r="H2" s="18"/>
      <c r="I2" s="18"/>
      <c r="J2" s="46" t="s">
        <v>3</v>
      </c>
    </row>
    <row r="3" ht="19.55" customHeight="1" spans="1:10">
      <c r="A3" s="44"/>
      <c r="B3" s="45" t="s">
        <v>5</v>
      </c>
      <c r="C3" s="45"/>
      <c r="D3" s="60"/>
      <c r="E3" s="60"/>
      <c r="F3" s="60"/>
      <c r="G3" s="60"/>
      <c r="H3" s="60"/>
      <c r="I3" s="60" t="s">
        <v>6</v>
      </c>
      <c r="J3" s="61"/>
    </row>
    <row r="4" ht="24.4" customHeight="1" spans="1:10">
      <c r="A4" s="46"/>
      <c r="B4" s="47" t="s">
        <v>218</v>
      </c>
      <c r="C4" s="47" t="s">
        <v>71</v>
      </c>
      <c r="D4" s="47" t="s">
        <v>219</v>
      </c>
      <c r="E4" s="47"/>
      <c r="F4" s="47"/>
      <c r="G4" s="47"/>
      <c r="H4" s="47"/>
      <c r="I4" s="47"/>
      <c r="J4" s="62"/>
    </row>
    <row r="5" ht="24.4" customHeight="1" spans="1:10">
      <c r="A5" s="48"/>
      <c r="B5" s="47"/>
      <c r="C5" s="47"/>
      <c r="D5" s="47" t="s">
        <v>59</v>
      </c>
      <c r="E5" s="67" t="s">
        <v>220</v>
      </c>
      <c r="F5" s="47" t="s">
        <v>221</v>
      </c>
      <c r="G5" s="47"/>
      <c r="H5" s="47"/>
      <c r="I5" s="47" t="s">
        <v>210</v>
      </c>
      <c r="J5" s="62"/>
    </row>
    <row r="6" ht="24.4" customHeight="1" spans="1:10">
      <c r="A6" s="48"/>
      <c r="B6" s="47"/>
      <c r="C6" s="47"/>
      <c r="D6" s="47"/>
      <c r="E6" s="67"/>
      <c r="F6" s="47" t="s">
        <v>157</v>
      </c>
      <c r="G6" s="47" t="s">
        <v>222</v>
      </c>
      <c r="H6" s="47" t="s">
        <v>223</v>
      </c>
      <c r="I6" s="47"/>
      <c r="J6" s="63"/>
    </row>
    <row r="7" ht="22.8" customHeight="1" spans="1:10">
      <c r="A7" s="49"/>
      <c r="B7" s="47"/>
      <c r="C7" s="47" t="s">
        <v>72</v>
      </c>
      <c r="D7" s="50"/>
      <c r="E7" s="50"/>
      <c r="F7" s="50"/>
      <c r="G7" s="50"/>
      <c r="H7" s="50"/>
      <c r="I7" s="50"/>
      <c r="J7" s="64"/>
    </row>
    <row r="8" ht="22.8" customHeight="1" spans="1:10">
      <c r="A8" s="49"/>
      <c r="B8" s="52">
        <v>117004</v>
      </c>
      <c r="C8" s="52" t="s">
        <v>0</v>
      </c>
      <c r="D8" s="50"/>
      <c r="E8" s="50"/>
      <c r="F8" s="50"/>
      <c r="G8" s="50"/>
      <c r="H8" s="50"/>
      <c r="I8" s="50"/>
      <c r="J8" s="64"/>
    </row>
    <row r="9" ht="22.8" customHeight="1" spans="1:10">
      <c r="A9" s="49"/>
      <c r="B9" s="47"/>
      <c r="C9" s="47"/>
      <c r="D9" s="50"/>
      <c r="E9" s="50"/>
      <c r="F9" s="50"/>
      <c r="G9" s="50"/>
      <c r="H9" s="50"/>
      <c r="I9" s="50"/>
      <c r="J9" s="64"/>
    </row>
    <row r="10" ht="22.8" customHeight="1" spans="1:10">
      <c r="A10" s="49"/>
      <c r="B10" s="47"/>
      <c r="C10" s="47"/>
      <c r="D10" s="50"/>
      <c r="E10" s="50"/>
      <c r="F10" s="50"/>
      <c r="G10" s="50"/>
      <c r="H10" s="50"/>
      <c r="I10" s="50"/>
      <c r="J10" s="64"/>
    </row>
    <row r="11" ht="22.8" customHeight="1" spans="1:10">
      <c r="A11" s="49"/>
      <c r="B11" s="47"/>
      <c r="C11" s="47"/>
      <c r="D11" s="50"/>
      <c r="E11" s="50"/>
      <c r="F11" s="50"/>
      <c r="G11" s="50"/>
      <c r="H11" s="50"/>
      <c r="I11" s="50"/>
      <c r="J11" s="64"/>
    </row>
    <row r="12" ht="22.8" customHeight="1" spans="1:10">
      <c r="A12" s="49"/>
      <c r="B12" s="52"/>
      <c r="C12" s="52"/>
      <c r="D12" s="50"/>
      <c r="E12" s="50"/>
      <c r="F12" s="50"/>
      <c r="G12" s="50"/>
      <c r="H12" s="50"/>
      <c r="I12" s="50"/>
      <c r="J12" s="64"/>
    </row>
    <row r="13" ht="22.8" customHeight="1" spans="1:10">
      <c r="A13" s="49"/>
      <c r="B13" s="47"/>
      <c r="C13" s="47"/>
      <c r="D13" s="50"/>
      <c r="E13" s="50"/>
      <c r="F13" s="50"/>
      <c r="G13" s="50"/>
      <c r="H13" s="50"/>
      <c r="I13" s="50"/>
      <c r="J13" s="64"/>
    </row>
    <row r="14" ht="22.8" customHeight="1" spans="1:10">
      <c r="A14" s="49"/>
      <c r="B14" s="47"/>
      <c r="C14" s="47"/>
      <c r="D14" s="50"/>
      <c r="E14" s="50"/>
      <c r="F14" s="50"/>
      <c r="G14" s="50"/>
      <c r="H14" s="50"/>
      <c r="I14" s="50"/>
      <c r="J14" s="64"/>
    </row>
    <row r="15" ht="22.8" customHeight="1" spans="1:10">
      <c r="A15" s="49"/>
      <c r="B15" s="47"/>
      <c r="C15" s="47"/>
      <c r="D15" s="50"/>
      <c r="E15" s="50"/>
      <c r="F15" s="50"/>
      <c r="G15" s="50"/>
      <c r="H15" s="50"/>
      <c r="I15" s="50"/>
      <c r="J15" s="64"/>
    </row>
    <row r="16" ht="22.8" customHeight="1" spans="1:10">
      <c r="A16" s="49"/>
      <c r="B16" s="47"/>
      <c r="C16" s="47"/>
      <c r="D16" s="50"/>
      <c r="E16" s="50"/>
      <c r="F16" s="50"/>
      <c r="G16" s="50"/>
      <c r="H16" s="50"/>
      <c r="I16" s="50"/>
      <c r="J16" s="64"/>
    </row>
    <row r="17" ht="22.8" customHeight="1" spans="1:10">
      <c r="A17" s="49"/>
      <c r="B17" s="47"/>
      <c r="C17" s="47"/>
      <c r="D17" s="50"/>
      <c r="E17" s="50"/>
      <c r="F17" s="50"/>
      <c r="G17" s="50"/>
      <c r="H17" s="50"/>
      <c r="I17" s="50"/>
      <c r="J17" s="64"/>
    </row>
    <row r="18" spans="2:2">
      <c r="B18" s="58" t="s">
        <v>228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E14" sqref="E14"/>
    </sheetView>
  </sheetViews>
  <sheetFormatPr defaultColWidth="10" defaultRowHeight="14"/>
  <cols>
    <col min="1" max="1" width="1.53636363636364" customWidth="1"/>
    <col min="2" max="4" width="6.62727272727273" customWidth="1"/>
    <col min="5" max="5" width="13.3454545454545" customWidth="1"/>
    <col min="6" max="6" width="41.0272727272727" customWidth="1"/>
    <col min="7" max="9" width="17.6272727272727" customWidth="1"/>
    <col min="10" max="10" width="1.53636363636364" customWidth="1"/>
    <col min="11" max="12" width="9.77272727272727" customWidth="1"/>
  </cols>
  <sheetData>
    <row r="1" ht="25" customHeight="1" spans="1:10">
      <c r="A1" s="41"/>
      <c r="B1" s="21"/>
      <c r="C1" s="21"/>
      <c r="D1" s="21"/>
      <c r="E1" s="42"/>
      <c r="F1" s="42"/>
      <c r="G1" s="43"/>
      <c r="H1" s="43"/>
      <c r="I1" s="59" t="s">
        <v>231</v>
      </c>
      <c r="J1" s="46"/>
    </row>
    <row r="2" ht="22.8" customHeight="1" spans="1:10">
      <c r="A2" s="41"/>
      <c r="B2" s="18" t="s">
        <v>232</v>
      </c>
      <c r="C2" s="18"/>
      <c r="D2" s="18"/>
      <c r="E2" s="18"/>
      <c r="F2" s="18"/>
      <c r="G2" s="18"/>
      <c r="H2" s="18"/>
      <c r="I2" s="18"/>
      <c r="J2" s="46" t="s">
        <v>3</v>
      </c>
    </row>
    <row r="3" ht="19.55" customHeight="1" spans="1:10">
      <c r="A3" s="44"/>
      <c r="B3" s="45" t="s">
        <v>5</v>
      </c>
      <c r="C3" s="45"/>
      <c r="D3" s="45"/>
      <c r="E3" s="45"/>
      <c r="F3" s="45"/>
      <c r="G3" s="44"/>
      <c r="H3" s="44"/>
      <c r="I3" s="60" t="s">
        <v>6</v>
      </c>
      <c r="J3" s="61"/>
    </row>
    <row r="4" ht="24.4" customHeight="1" spans="1:10">
      <c r="A4" s="46"/>
      <c r="B4" s="47" t="s">
        <v>9</v>
      </c>
      <c r="C4" s="47"/>
      <c r="D4" s="47"/>
      <c r="E4" s="47"/>
      <c r="F4" s="47"/>
      <c r="G4" s="47" t="s">
        <v>233</v>
      </c>
      <c r="H4" s="47"/>
      <c r="I4" s="47"/>
      <c r="J4" s="62"/>
    </row>
    <row r="5" ht="24.4" customHeight="1" spans="1:10">
      <c r="A5" s="48"/>
      <c r="B5" s="47" t="s">
        <v>79</v>
      </c>
      <c r="C5" s="47"/>
      <c r="D5" s="47"/>
      <c r="E5" s="47" t="s">
        <v>70</v>
      </c>
      <c r="F5" s="47" t="s">
        <v>71</v>
      </c>
      <c r="G5" s="47" t="s">
        <v>59</v>
      </c>
      <c r="H5" s="47" t="s">
        <v>75</v>
      </c>
      <c r="I5" s="47" t="s">
        <v>76</v>
      </c>
      <c r="J5" s="62"/>
    </row>
    <row r="6" ht="24.4" customHeight="1" spans="1:10">
      <c r="A6" s="48"/>
      <c r="B6" s="47" t="s">
        <v>80</v>
      </c>
      <c r="C6" s="47" t="s">
        <v>81</v>
      </c>
      <c r="D6" s="47" t="s">
        <v>82</v>
      </c>
      <c r="E6" s="47"/>
      <c r="F6" s="47"/>
      <c r="G6" s="47"/>
      <c r="H6" s="47"/>
      <c r="I6" s="47"/>
      <c r="J6" s="63"/>
    </row>
    <row r="7" ht="22.8" customHeight="1" spans="1:10">
      <c r="A7" s="49"/>
      <c r="B7" s="47"/>
      <c r="C7" s="47"/>
      <c r="D7" s="47"/>
      <c r="E7" s="47"/>
      <c r="F7" s="47" t="s">
        <v>72</v>
      </c>
      <c r="G7" s="50"/>
      <c r="H7" s="50"/>
      <c r="I7" s="50"/>
      <c r="J7" s="64"/>
    </row>
    <row r="8" s="3" customFormat="1" ht="22.8" customHeight="1" spans="1:10">
      <c r="A8" s="51"/>
      <c r="B8" s="52"/>
      <c r="C8" s="52"/>
      <c r="D8" s="52"/>
      <c r="E8" s="52">
        <v>117004</v>
      </c>
      <c r="F8" s="52" t="s">
        <v>0</v>
      </c>
      <c r="G8" s="53"/>
      <c r="H8" s="53"/>
      <c r="I8" s="53"/>
      <c r="J8" s="65"/>
    </row>
    <row r="9" ht="22.8" customHeight="1" spans="1:10">
      <c r="A9" s="48"/>
      <c r="B9" s="54"/>
      <c r="C9" s="54"/>
      <c r="D9" s="54"/>
      <c r="E9" s="54"/>
      <c r="F9" s="54"/>
      <c r="G9" s="55"/>
      <c r="H9" s="55"/>
      <c r="I9" s="55"/>
      <c r="J9" s="62"/>
    </row>
    <row r="10" ht="22.8" customHeight="1" spans="1:10">
      <c r="A10" s="48"/>
      <c r="B10" s="54"/>
      <c r="C10" s="54"/>
      <c r="D10" s="54"/>
      <c r="E10" s="54"/>
      <c r="F10" s="54"/>
      <c r="G10" s="55"/>
      <c r="H10" s="55"/>
      <c r="I10" s="55"/>
      <c r="J10" s="62"/>
    </row>
    <row r="11" ht="22.8" customHeight="1" spans="1:10">
      <c r="A11" s="48"/>
      <c r="B11" s="54"/>
      <c r="C11" s="54"/>
      <c r="D11" s="54"/>
      <c r="E11" s="54"/>
      <c r="F11" s="54"/>
      <c r="G11" s="55"/>
      <c r="H11" s="55"/>
      <c r="I11" s="55"/>
      <c r="J11" s="62"/>
    </row>
    <row r="12" ht="22.8" customHeight="1" spans="1:10">
      <c r="A12" s="48"/>
      <c r="B12" s="54"/>
      <c r="C12" s="54"/>
      <c r="D12" s="54"/>
      <c r="E12" s="54"/>
      <c r="F12" s="54"/>
      <c r="G12" s="55"/>
      <c r="H12" s="55"/>
      <c r="I12" s="55"/>
      <c r="J12" s="62"/>
    </row>
    <row r="13" ht="22.8" customHeight="1" spans="1:10">
      <c r="A13" s="48"/>
      <c r="B13" s="54"/>
      <c r="C13" s="54"/>
      <c r="D13" s="54"/>
      <c r="E13" s="54"/>
      <c r="F13" s="54"/>
      <c r="G13" s="55"/>
      <c r="H13" s="55"/>
      <c r="I13" s="55"/>
      <c r="J13" s="62"/>
    </row>
    <row r="14" ht="22.8" customHeight="1" spans="1:10">
      <c r="A14" s="48"/>
      <c r="B14" s="54"/>
      <c r="C14" s="54"/>
      <c r="D14" s="54"/>
      <c r="E14" s="54"/>
      <c r="F14" s="54"/>
      <c r="G14" s="55"/>
      <c r="H14" s="55"/>
      <c r="I14" s="55"/>
      <c r="J14" s="62"/>
    </row>
    <row r="15" ht="22.8" customHeight="1" spans="1:10">
      <c r="A15" s="48"/>
      <c r="B15" s="54"/>
      <c r="C15" s="54"/>
      <c r="D15" s="54"/>
      <c r="E15" s="54"/>
      <c r="F15" s="54"/>
      <c r="G15" s="55"/>
      <c r="H15" s="55"/>
      <c r="I15" s="55"/>
      <c r="J15" s="62"/>
    </row>
    <row r="16" ht="22.8" customHeight="1" spans="1:10">
      <c r="A16" s="48"/>
      <c r="B16" s="54"/>
      <c r="C16" s="54"/>
      <c r="D16" s="54"/>
      <c r="E16" s="54"/>
      <c r="F16" s="54" t="s">
        <v>23</v>
      </c>
      <c r="G16" s="55"/>
      <c r="H16" s="55"/>
      <c r="I16" s="55"/>
      <c r="J16" s="62"/>
    </row>
    <row r="17" ht="22.8" customHeight="1" spans="1:10">
      <c r="A17" s="48"/>
      <c r="B17" s="54"/>
      <c r="C17" s="54"/>
      <c r="D17" s="54"/>
      <c r="E17" s="54"/>
      <c r="F17" s="54" t="s">
        <v>234</v>
      </c>
      <c r="G17" s="55"/>
      <c r="H17" s="55"/>
      <c r="I17" s="55"/>
      <c r="J17" s="63"/>
    </row>
    <row r="18" ht="9.75" customHeight="1" spans="1:10">
      <c r="A18" s="56"/>
      <c r="B18" s="57"/>
      <c r="C18" s="57"/>
      <c r="D18" s="57"/>
      <c r="E18" s="57"/>
      <c r="F18" s="56"/>
      <c r="G18" s="56"/>
      <c r="H18" s="56"/>
      <c r="I18" s="56"/>
      <c r="J18" s="66"/>
    </row>
    <row r="19" spans="2:2">
      <c r="B19" s="58" t="s">
        <v>228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K3" sqref="K3"/>
    </sheetView>
  </sheetViews>
  <sheetFormatPr defaultColWidth="9" defaultRowHeight="14"/>
  <cols>
    <col min="1" max="1" width="1.66363636363636" style="1" customWidth="1"/>
    <col min="2" max="2" width="12.5545454545455" style="1" customWidth="1"/>
    <col min="3" max="3" width="13" style="20" customWidth="1"/>
    <col min="4" max="4" width="9" style="1"/>
    <col min="5" max="5" width="10.2545454545455" style="1" customWidth="1"/>
    <col min="6" max="6" width="10.1090909090909" style="1" customWidth="1"/>
    <col min="7" max="7" width="17.5" style="1" customWidth="1"/>
    <col min="8" max="8" width="5.66363636363636" style="1" customWidth="1"/>
    <col min="9" max="9" width="10.5" style="1" customWidth="1"/>
    <col min="10" max="10" width="1.21818181818182" style="1" customWidth="1"/>
    <col min="11" max="11" width="9.62727272727273" style="1" customWidth="1"/>
    <col min="12" max="12" width="9.5" style="1" customWidth="1"/>
    <col min="13" max="13" width="9.75454545454545" style="1" customWidth="1"/>
    <col min="14" max="16384" width="9" style="1"/>
  </cols>
  <sheetData>
    <row r="1" ht="19" customHeight="1" spans="2:9">
      <c r="B1" s="21"/>
      <c r="C1" s="21"/>
      <c r="D1" s="21"/>
      <c r="E1" s="21"/>
      <c r="F1" s="21"/>
      <c r="G1" s="21"/>
      <c r="H1" s="21"/>
      <c r="I1" s="1" t="s">
        <v>235</v>
      </c>
    </row>
    <row r="2" ht="24" customHeight="1" spans="2:13">
      <c r="B2" s="22" t="s">
        <v>236</v>
      </c>
      <c r="C2" s="23"/>
      <c r="D2" s="23"/>
      <c r="E2" s="23"/>
      <c r="F2" s="23"/>
      <c r="G2" s="23"/>
      <c r="H2" s="23"/>
      <c r="I2" s="23"/>
      <c r="J2" s="37"/>
      <c r="K2" s="38"/>
      <c r="L2" s="38"/>
      <c r="M2" s="38"/>
    </row>
    <row r="3" ht="25" customHeight="1" spans="2:13">
      <c r="B3" s="24" t="s">
        <v>237</v>
      </c>
      <c r="C3" s="24"/>
      <c r="D3" s="24"/>
      <c r="E3" s="24"/>
      <c r="F3" s="24"/>
      <c r="G3" s="24"/>
      <c r="H3" s="24"/>
      <c r="I3" s="24"/>
      <c r="J3" s="24"/>
      <c r="K3" s="39"/>
      <c r="L3" s="39"/>
      <c r="M3" s="39"/>
    </row>
    <row r="4" ht="25" customHeight="1" spans="2:13">
      <c r="B4" s="25" t="s">
        <v>238</v>
      </c>
      <c r="C4" s="26" t="s">
        <v>239</v>
      </c>
      <c r="D4" s="26"/>
      <c r="E4" s="26"/>
      <c r="F4" s="26"/>
      <c r="G4" s="26"/>
      <c r="H4" s="26"/>
      <c r="I4" s="26"/>
      <c r="J4" s="26"/>
      <c r="K4" s="40"/>
      <c r="L4" s="40"/>
      <c r="M4" s="40"/>
    </row>
    <row r="5" ht="25" customHeight="1" spans="2:13">
      <c r="B5" s="25" t="s">
        <v>240</v>
      </c>
      <c r="C5" s="26" t="s">
        <v>0</v>
      </c>
      <c r="D5" s="26"/>
      <c r="E5" s="26"/>
      <c r="F5" s="26"/>
      <c r="G5" s="26"/>
      <c r="H5" s="26"/>
      <c r="I5" s="26"/>
      <c r="J5" s="26"/>
      <c r="K5" s="40"/>
      <c r="L5" s="40"/>
      <c r="M5" s="40"/>
    </row>
    <row r="6" ht="25" customHeight="1" spans="2:13">
      <c r="B6" s="27" t="s">
        <v>241</v>
      </c>
      <c r="C6" s="28" t="s">
        <v>242</v>
      </c>
      <c r="D6" s="28"/>
      <c r="E6" s="28"/>
      <c r="F6" s="29">
        <v>15</v>
      </c>
      <c r="G6" s="29"/>
      <c r="H6" s="29"/>
      <c r="I6" s="29"/>
      <c r="J6" s="29"/>
      <c r="K6" s="40"/>
      <c r="L6" s="40"/>
      <c r="M6" s="40"/>
    </row>
    <row r="7" ht="25" customHeight="1" spans="2:13">
      <c r="B7" s="30"/>
      <c r="C7" s="28" t="s">
        <v>243</v>
      </c>
      <c r="D7" s="28"/>
      <c r="E7" s="28"/>
      <c r="F7" s="29">
        <v>15</v>
      </c>
      <c r="G7" s="29"/>
      <c r="H7" s="29"/>
      <c r="I7" s="29"/>
      <c r="J7" s="29"/>
      <c r="K7" s="40"/>
      <c r="L7" s="40"/>
      <c r="M7" s="40"/>
    </row>
    <row r="8" ht="25" customHeight="1" spans="2:13">
      <c r="B8" s="30"/>
      <c r="C8" s="28" t="s">
        <v>244</v>
      </c>
      <c r="D8" s="28"/>
      <c r="E8" s="28"/>
      <c r="F8" s="29"/>
      <c r="G8" s="29"/>
      <c r="H8" s="29"/>
      <c r="I8" s="29"/>
      <c r="J8" s="29"/>
      <c r="K8" s="40"/>
      <c r="L8" s="40"/>
      <c r="M8" s="40"/>
    </row>
    <row r="9" ht="25" customHeight="1" spans="2:13">
      <c r="B9" s="27" t="s">
        <v>245</v>
      </c>
      <c r="C9" s="31" t="s">
        <v>246</v>
      </c>
      <c r="D9" s="31"/>
      <c r="E9" s="31"/>
      <c r="F9" s="31"/>
      <c r="G9" s="31"/>
      <c r="H9" s="31"/>
      <c r="I9" s="31"/>
      <c r="J9" s="31"/>
      <c r="K9" s="40"/>
      <c r="L9" s="40"/>
      <c r="M9" s="40"/>
    </row>
    <row r="10" ht="25" customHeight="1" spans="2:13">
      <c r="B10" s="27"/>
      <c r="C10" s="31"/>
      <c r="D10" s="31"/>
      <c r="E10" s="31"/>
      <c r="F10" s="31"/>
      <c r="G10" s="31"/>
      <c r="H10" s="31"/>
      <c r="I10" s="31"/>
      <c r="J10" s="31"/>
      <c r="K10" s="40"/>
      <c r="L10" s="40"/>
      <c r="M10" s="40"/>
    </row>
    <row r="11" ht="34" customHeight="1" spans="2:13">
      <c r="B11" s="30" t="s">
        <v>247</v>
      </c>
      <c r="C11" s="25" t="s">
        <v>248</v>
      </c>
      <c r="D11" s="25" t="s">
        <v>249</v>
      </c>
      <c r="E11" s="28" t="s">
        <v>250</v>
      </c>
      <c r="F11" s="28"/>
      <c r="G11" s="28" t="s">
        <v>251</v>
      </c>
      <c r="H11" s="28"/>
      <c r="I11" s="28"/>
      <c r="J11" s="28"/>
      <c r="K11" s="40"/>
      <c r="L11" s="40"/>
      <c r="M11" s="40"/>
    </row>
    <row r="12" ht="34" customHeight="1" spans="2:13">
      <c r="B12" s="30"/>
      <c r="C12" s="30" t="s">
        <v>252</v>
      </c>
      <c r="D12" s="30" t="s">
        <v>253</v>
      </c>
      <c r="E12" s="32" t="s">
        <v>254</v>
      </c>
      <c r="F12" s="33"/>
      <c r="G12" s="34" t="s">
        <v>255</v>
      </c>
      <c r="H12" s="34"/>
      <c r="I12" s="34"/>
      <c r="J12" s="34"/>
      <c r="K12" s="40"/>
      <c r="L12" s="40"/>
      <c r="M12" s="40"/>
    </row>
    <row r="13" ht="34" customHeight="1" spans="2:10">
      <c r="B13" s="30"/>
      <c r="C13" s="30"/>
      <c r="D13" s="30" t="s">
        <v>256</v>
      </c>
      <c r="E13" s="35" t="s">
        <v>257</v>
      </c>
      <c r="F13" s="35"/>
      <c r="G13" s="34">
        <v>1</v>
      </c>
      <c r="H13" s="34"/>
      <c r="I13" s="34"/>
      <c r="J13" s="34"/>
    </row>
    <row r="14" ht="34" customHeight="1" spans="2:10">
      <c r="B14" s="30"/>
      <c r="C14" s="30"/>
      <c r="D14" s="30" t="s">
        <v>258</v>
      </c>
      <c r="E14" s="32" t="s">
        <v>259</v>
      </c>
      <c r="F14" s="33"/>
      <c r="G14" s="34" t="s">
        <v>260</v>
      </c>
      <c r="H14" s="34"/>
      <c r="I14" s="34"/>
      <c r="J14" s="34"/>
    </row>
    <row r="15" ht="34" customHeight="1" spans="2:10">
      <c r="B15" s="30"/>
      <c r="C15" s="30"/>
      <c r="D15" s="30" t="s">
        <v>261</v>
      </c>
      <c r="E15" s="35" t="s">
        <v>262</v>
      </c>
      <c r="F15" s="35"/>
      <c r="G15" s="34" t="s">
        <v>263</v>
      </c>
      <c r="H15" s="34"/>
      <c r="I15" s="34"/>
      <c r="J15" s="34"/>
    </row>
    <row r="16" ht="34" customHeight="1" spans="2:10">
      <c r="B16" s="30"/>
      <c r="C16" s="30" t="s">
        <v>264</v>
      </c>
      <c r="D16" s="27" t="s">
        <v>265</v>
      </c>
      <c r="E16" s="36" t="s">
        <v>266</v>
      </c>
      <c r="F16" s="33"/>
      <c r="G16" s="34" t="s">
        <v>267</v>
      </c>
      <c r="H16" s="34"/>
      <c r="I16" s="34"/>
      <c r="J16" s="34"/>
    </row>
    <row r="17" ht="34" customHeight="1" spans="2:10">
      <c r="B17" s="30"/>
      <c r="C17" s="30"/>
      <c r="D17" s="27" t="s">
        <v>268</v>
      </c>
      <c r="E17" s="36"/>
      <c r="F17" s="33"/>
      <c r="G17" s="34"/>
      <c r="H17" s="34"/>
      <c r="I17" s="34"/>
      <c r="J17" s="34"/>
    </row>
    <row r="18" ht="34" customHeight="1" spans="2:10">
      <c r="B18" s="30"/>
      <c r="C18" s="30"/>
      <c r="D18" s="27" t="s">
        <v>269</v>
      </c>
      <c r="E18" s="31" t="s">
        <v>270</v>
      </c>
      <c r="F18" s="31"/>
      <c r="G18" s="34" t="s">
        <v>271</v>
      </c>
      <c r="H18" s="34"/>
      <c r="I18" s="34"/>
      <c r="J18" s="34"/>
    </row>
    <row r="19" ht="34" customHeight="1" spans="2:10">
      <c r="B19" s="30"/>
      <c r="C19" s="30" t="s">
        <v>272</v>
      </c>
      <c r="D19" s="27" t="s">
        <v>273</v>
      </c>
      <c r="E19" s="36" t="s">
        <v>274</v>
      </c>
      <c r="F19" s="33"/>
      <c r="G19" s="34" t="s">
        <v>275</v>
      </c>
      <c r="H19" s="34"/>
      <c r="I19" s="34"/>
      <c r="J19" s="34"/>
    </row>
  </sheetData>
  <mergeCells count="3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5"/>
    <mergeCell ref="C16:C1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1"/>
  <sheetViews>
    <sheetView workbookViewId="0">
      <selection activeCell="G9" sqref="G9:I9"/>
    </sheetView>
  </sheetViews>
  <sheetFormatPr defaultColWidth="10" defaultRowHeight="14"/>
  <cols>
    <col min="1" max="1" width="1" customWidth="1"/>
    <col min="2" max="2" width="5.75454545454545" style="1" customWidth="1"/>
    <col min="3" max="3" width="10.6272727272727" style="1" customWidth="1"/>
    <col min="4" max="4" width="10.2545454545455" style="1" customWidth="1"/>
    <col min="5" max="5" width="11.6272727272727" style="1" customWidth="1"/>
    <col min="6" max="7" width="9.62727272727273" style="1" customWidth="1"/>
    <col min="8" max="8" width="9.62727272727273" style="2" customWidth="1"/>
    <col min="9" max="9" width="16" style="2" customWidth="1"/>
    <col min="10" max="10" width="9.75454545454545" style="1" customWidth="1"/>
    <col min="11" max="16383" width="10" style="1"/>
  </cols>
  <sheetData>
    <row r="1" ht="22" customHeight="1" spans="1:9">
      <c r="A1" s="3"/>
      <c r="B1" s="3"/>
      <c r="C1" s="3"/>
      <c r="D1" s="3"/>
      <c r="E1" s="3"/>
      <c r="F1" s="3"/>
      <c r="G1" s="3"/>
      <c r="H1" s="3"/>
      <c r="I1" s="2" t="s">
        <v>276</v>
      </c>
    </row>
    <row r="2" ht="27" customHeight="1" spans="2:9">
      <c r="B2" s="4" t="s">
        <v>277</v>
      </c>
      <c r="C2" s="4"/>
      <c r="D2" s="4"/>
      <c r="E2" s="4"/>
      <c r="F2" s="4"/>
      <c r="G2" s="4"/>
      <c r="H2" s="4"/>
      <c r="I2" s="18"/>
    </row>
    <row r="3" ht="26.5" customHeight="1" spans="2:9">
      <c r="B3" s="5" t="s">
        <v>278</v>
      </c>
      <c r="C3" s="6"/>
      <c r="D3" s="6"/>
      <c r="E3" s="6"/>
      <c r="F3" s="6"/>
      <c r="G3" s="6"/>
      <c r="H3" s="6"/>
      <c r="I3" s="6"/>
    </row>
    <row r="4" ht="26.5" customHeight="1" spans="2:9">
      <c r="B4" s="7" t="s">
        <v>279</v>
      </c>
      <c r="C4" s="7"/>
      <c r="D4" s="7"/>
      <c r="E4" s="7" t="s">
        <v>0</v>
      </c>
      <c r="F4" s="7"/>
      <c r="G4" s="7"/>
      <c r="H4" s="7"/>
      <c r="I4" s="7"/>
    </row>
    <row r="5" ht="26.5" customHeight="1" spans="2:9">
      <c r="B5" s="7" t="s">
        <v>280</v>
      </c>
      <c r="C5" s="7" t="s">
        <v>281</v>
      </c>
      <c r="D5" s="7"/>
      <c r="E5" s="7" t="s">
        <v>282</v>
      </c>
      <c r="F5" s="7"/>
      <c r="G5" s="7"/>
      <c r="H5" s="7"/>
      <c r="I5" s="7"/>
    </row>
    <row r="6" ht="26.5" customHeight="1" spans="2:9">
      <c r="B6" s="7"/>
      <c r="C6" s="7" t="s">
        <v>75</v>
      </c>
      <c r="D6" s="7"/>
      <c r="E6" s="8" t="s">
        <v>283</v>
      </c>
      <c r="F6" s="8"/>
      <c r="G6" s="8"/>
      <c r="H6" s="7"/>
      <c r="I6" s="7"/>
    </row>
    <row r="7" ht="37" customHeight="1" spans="2:9">
      <c r="B7" s="7"/>
      <c r="C7" s="7" t="s">
        <v>76</v>
      </c>
      <c r="D7" s="7"/>
      <c r="E7" s="8" t="s">
        <v>284</v>
      </c>
      <c r="F7" s="8"/>
      <c r="G7" s="8"/>
      <c r="H7" s="7"/>
      <c r="I7" s="7"/>
    </row>
    <row r="8" ht="26.5" customHeight="1" spans="2:9">
      <c r="B8" s="7"/>
      <c r="C8" s="7" t="s">
        <v>285</v>
      </c>
      <c r="D8" s="7"/>
      <c r="E8" s="7"/>
      <c r="F8" s="7"/>
      <c r="G8" s="7" t="s">
        <v>286</v>
      </c>
      <c r="H8" s="7" t="s">
        <v>243</v>
      </c>
      <c r="I8" s="7" t="s">
        <v>244</v>
      </c>
    </row>
    <row r="9" ht="26.5" customHeight="1" spans="2:9">
      <c r="B9" s="7"/>
      <c r="C9" s="7"/>
      <c r="D9" s="7"/>
      <c r="E9" s="7"/>
      <c r="F9" s="7"/>
      <c r="G9" s="9">
        <v>117.99</v>
      </c>
      <c r="H9" s="9">
        <v>117.99</v>
      </c>
      <c r="I9" s="9"/>
    </row>
    <row r="10" ht="52" customHeight="1" spans="2:9">
      <c r="B10" s="10" t="s">
        <v>287</v>
      </c>
      <c r="C10" s="11" t="s">
        <v>288</v>
      </c>
      <c r="D10" s="11"/>
      <c r="E10" s="11"/>
      <c r="F10" s="11"/>
      <c r="G10" s="11"/>
      <c r="H10" s="10"/>
      <c r="I10" s="10"/>
    </row>
    <row r="11" ht="26.5" customHeight="1" spans="2:9">
      <c r="B11" s="12" t="s">
        <v>289</v>
      </c>
      <c r="C11" s="12" t="s">
        <v>248</v>
      </c>
      <c r="D11" s="12" t="s">
        <v>249</v>
      </c>
      <c r="E11" s="12"/>
      <c r="F11" s="12" t="s">
        <v>250</v>
      </c>
      <c r="G11" s="12"/>
      <c r="H11" s="12" t="s">
        <v>290</v>
      </c>
      <c r="I11" s="12"/>
    </row>
    <row r="12" ht="26.5" customHeight="1" spans="2:9">
      <c r="B12" s="12"/>
      <c r="C12" s="13" t="s">
        <v>291</v>
      </c>
      <c r="D12" s="13" t="s">
        <v>253</v>
      </c>
      <c r="E12" s="13"/>
      <c r="F12" s="13" t="s">
        <v>292</v>
      </c>
      <c r="G12" s="13"/>
      <c r="H12" s="12" t="s">
        <v>293</v>
      </c>
      <c r="I12" s="12"/>
    </row>
    <row r="13" ht="26.5" customHeight="1" spans="2:9">
      <c r="B13" s="12"/>
      <c r="C13" s="13"/>
      <c r="D13" s="13"/>
      <c r="E13" s="13"/>
      <c r="F13" s="13" t="s">
        <v>294</v>
      </c>
      <c r="G13" s="13"/>
      <c r="H13" s="12" t="s">
        <v>295</v>
      </c>
      <c r="I13" s="12"/>
    </row>
    <row r="14" ht="26.5" customHeight="1" spans="2:9">
      <c r="B14" s="12"/>
      <c r="C14" s="13"/>
      <c r="D14" s="13" t="s">
        <v>256</v>
      </c>
      <c r="E14" s="13"/>
      <c r="F14" s="12" t="s">
        <v>296</v>
      </c>
      <c r="G14" s="12"/>
      <c r="H14" s="12" t="s">
        <v>297</v>
      </c>
      <c r="I14" s="12"/>
    </row>
    <row r="15" ht="26.5" customHeight="1" spans="2:9">
      <c r="B15" s="12"/>
      <c r="C15" s="13"/>
      <c r="D15" s="13"/>
      <c r="E15" s="13"/>
      <c r="F15" s="13" t="s">
        <v>298</v>
      </c>
      <c r="G15" s="13"/>
      <c r="H15" s="14">
        <v>1</v>
      </c>
      <c r="I15" s="12"/>
    </row>
    <row r="16" ht="26.5" customHeight="1" spans="2:9">
      <c r="B16" s="12"/>
      <c r="C16" s="13"/>
      <c r="D16" s="13" t="s">
        <v>258</v>
      </c>
      <c r="E16" s="13"/>
      <c r="F16" s="12" t="s">
        <v>299</v>
      </c>
      <c r="G16" s="12"/>
      <c r="H16" s="12" t="s">
        <v>300</v>
      </c>
      <c r="I16" s="12"/>
    </row>
    <row r="17" ht="26.5" customHeight="1" spans="2:9">
      <c r="B17" s="12"/>
      <c r="C17" s="13"/>
      <c r="D17" s="13"/>
      <c r="E17" s="13"/>
      <c r="F17" s="12" t="s">
        <v>301</v>
      </c>
      <c r="G17" s="12"/>
      <c r="H17" s="12" t="s">
        <v>302</v>
      </c>
      <c r="I17" s="12"/>
    </row>
    <row r="18" ht="26.5" customHeight="1" spans="2:9">
      <c r="B18" s="12"/>
      <c r="C18" s="13"/>
      <c r="D18" s="13" t="s">
        <v>261</v>
      </c>
      <c r="E18" s="13"/>
      <c r="F18" s="12" t="s">
        <v>303</v>
      </c>
      <c r="G18" s="12"/>
      <c r="H18" s="12" t="s">
        <v>304</v>
      </c>
      <c r="I18" s="12"/>
    </row>
    <row r="19" ht="26.5" customHeight="1" spans="2:9">
      <c r="B19" s="12"/>
      <c r="C19" s="13"/>
      <c r="D19" s="13"/>
      <c r="E19" s="13"/>
      <c r="F19" s="13" t="s">
        <v>305</v>
      </c>
      <c r="G19" s="13"/>
      <c r="H19" s="12" t="s">
        <v>306</v>
      </c>
      <c r="I19" s="12"/>
    </row>
    <row r="20" ht="26.5" customHeight="1" spans="2:9">
      <c r="B20" s="12"/>
      <c r="C20" s="13" t="s">
        <v>307</v>
      </c>
      <c r="D20" s="13" t="s">
        <v>265</v>
      </c>
      <c r="E20" s="13"/>
      <c r="F20" s="13" t="s">
        <v>308</v>
      </c>
      <c r="G20" s="13"/>
      <c r="H20" s="12" t="s">
        <v>309</v>
      </c>
      <c r="I20" s="12"/>
    </row>
    <row r="21" ht="26.5" customHeight="1" spans="2:9">
      <c r="B21" s="12"/>
      <c r="C21" s="13"/>
      <c r="D21" s="13" t="s">
        <v>269</v>
      </c>
      <c r="E21" s="13"/>
      <c r="F21" s="13" t="s">
        <v>310</v>
      </c>
      <c r="G21" s="13"/>
      <c r="H21" s="12" t="s">
        <v>271</v>
      </c>
      <c r="I21" s="12"/>
    </row>
    <row r="22" ht="26.5" customHeight="1" spans="2:9">
      <c r="B22" s="12"/>
      <c r="C22" s="13" t="s">
        <v>272</v>
      </c>
      <c r="D22" s="13" t="s">
        <v>273</v>
      </c>
      <c r="E22" s="13"/>
      <c r="F22" s="13" t="s">
        <v>274</v>
      </c>
      <c r="G22" s="13"/>
      <c r="H22" s="12" t="s">
        <v>275</v>
      </c>
      <c r="I22" s="12"/>
    </row>
    <row r="23" ht="45" customHeight="1" spans="2:9">
      <c r="B23" s="15"/>
      <c r="C23" s="15"/>
      <c r="D23" s="15"/>
      <c r="E23" s="15"/>
      <c r="F23" s="15"/>
      <c r="G23" s="15"/>
      <c r="H23" s="16"/>
      <c r="I23" s="16"/>
    </row>
    <row r="24" ht="16.35" customHeight="1" spans="2:3">
      <c r="B24" s="17"/>
      <c r="C24" s="17"/>
    </row>
    <row r="25" ht="16.35" customHeight="1" spans="2:2">
      <c r="B25" s="17"/>
    </row>
    <row r="26" ht="16.35" customHeight="1" spans="2:16">
      <c r="B26" s="17"/>
      <c r="P26" s="19"/>
    </row>
    <row r="27" ht="16.35" customHeight="1" spans="2:2">
      <c r="B27" s="17"/>
    </row>
    <row r="28" ht="16.35" customHeight="1" spans="2:9">
      <c r="B28" s="17"/>
      <c r="C28" s="17"/>
      <c r="D28" s="17"/>
      <c r="E28" s="17"/>
      <c r="F28" s="17"/>
      <c r="G28" s="17"/>
      <c r="H28" s="16"/>
      <c r="I28" s="16"/>
    </row>
    <row r="29" ht="16.35" customHeight="1" spans="2:9">
      <c r="B29" s="17"/>
      <c r="C29" s="17"/>
      <c r="D29" s="17"/>
      <c r="E29" s="17"/>
      <c r="F29" s="17"/>
      <c r="G29" s="17"/>
      <c r="H29" s="16"/>
      <c r="I29" s="16"/>
    </row>
    <row r="30" ht="16.35" customHeight="1" spans="2:9">
      <c r="B30" s="17"/>
      <c r="C30" s="17"/>
      <c r="D30" s="17"/>
      <c r="E30" s="17"/>
      <c r="F30" s="17"/>
      <c r="G30" s="17"/>
      <c r="H30" s="16"/>
      <c r="I30" s="16"/>
    </row>
    <row r="31" ht="16.35" customHeight="1" spans="2:9">
      <c r="B31" s="17"/>
      <c r="C31" s="17"/>
      <c r="D31" s="17"/>
      <c r="E31" s="17"/>
      <c r="F31" s="17"/>
      <c r="G31" s="17"/>
      <c r="H31" s="16"/>
      <c r="I31" s="16"/>
    </row>
  </sheetData>
  <mergeCells count="50">
    <mergeCell ref="A1:H1"/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10:I10"/>
    <mergeCell ref="D11:E11"/>
    <mergeCell ref="F11:G11"/>
    <mergeCell ref="H11:I11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B23:I23"/>
    <mergeCell ref="B5:B9"/>
    <mergeCell ref="B11:B22"/>
    <mergeCell ref="C12:C19"/>
    <mergeCell ref="C20:C21"/>
    <mergeCell ref="D14:E15"/>
    <mergeCell ref="D16:E17"/>
    <mergeCell ref="D18:E19"/>
    <mergeCell ref="C8:F9"/>
    <mergeCell ref="D12:E13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22" workbookViewId="0">
      <selection activeCell="B14" sqref="B14"/>
    </sheetView>
  </sheetViews>
  <sheetFormatPr defaultColWidth="10" defaultRowHeight="14" outlineLevelCol="5"/>
  <cols>
    <col min="1" max="1" width="1.53636363636364" style="91" customWidth="1"/>
    <col min="2" max="2" width="41.0363636363636" style="91" customWidth="1"/>
    <col min="3" max="3" width="16.4090909090909" style="91" customWidth="1"/>
    <col min="4" max="4" width="41.0363636363636" style="91" customWidth="1"/>
    <col min="5" max="5" width="16.4090909090909" style="91" customWidth="1"/>
    <col min="6" max="6" width="1.53636363636364" style="91" customWidth="1"/>
    <col min="7" max="10" width="9.77272727272727" style="91" customWidth="1"/>
    <col min="11" max="16384" width="10" style="91"/>
  </cols>
  <sheetData>
    <row r="1" s="91" customFormat="1" ht="14.2" customHeight="1" spans="1:6">
      <c r="A1" s="162"/>
      <c r="B1" s="93"/>
      <c r="C1" s="94"/>
      <c r="D1" s="163"/>
      <c r="E1" s="93" t="s">
        <v>2</v>
      </c>
      <c r="F1" s="172" t="s">
        <v>3</v>
      </c>
    </row>
    <row r="2" s="91" customFormat="1" ht="19.9" customHeight="1" spans="1:6">
      <c r="A2" s="163"/>
      <c r="B2" s="165" t="s">
        <v>4</v>
      </c>
      <c r="C2" s="165"/>
      <c r="D2" s="165"/>
      <c r="E2" s="165"/>
      <c r="F2" s="172"/>
    </row>
    <row r="3" s="91" customFormat="1" ht="17.05" customHeight="1" spans="1:6">
      <c r="A3" s="166"/>
      <c r="B3" s="100" t="s">
        <v>5</v>
      </c>
      <c r="C3" s="125"/>
      <c r="D3" s="125"/>
      <c r="E3" s="167" t="s">
        <v>6</v>
      </c>
      <c r="F3" s="173"/>
    </row>
    <row r="4" s="91" customFormat="1" ht="21.35" customHeight="1" spans="1:6">
      <c r="A4" s="168"/>
      <c r="B4" s="104" t="s">
        <v>7</v>
      </c>
      <c r="C4" s="104"/>
      <c r="D4" s="104" t="s">
        <v>8</v>
      </c>
      <c r="E4" s="104"/>
      <c r="F4" s="122"/>
    </row>
    <row r="5" s="91" customFormat="1" ht="21.35" customHeight="1" spans="1:6">
      <c r="A5" s="168"/>
      <c r="B5" s="104" t="s">
        <v>9</v>
      </c>
      <c r="C5" s="104" t="s">
        <v>10</v>
      </c>
      <c r="D5" s="104" t="s">
        <v>9</v>
      </c>
      <c r="E5" s="104" t="s">
        <v>10</v>
      </c>
      <c r="F5" s="122"/>
    </row>
    <row r="6" s="91" customFormat="1" ht="19.9" customHeight="1" spans="1:6">
      <c r="A6" s="103"/>
      <c r="B6" s="115" t="s">
        <v>11</v>
      </c>
      <c r="C6" s="169">
        <v>1179926.5</v>
      </c>
      <c r="D6" s="115" t="s">
        <v>12</v>
      </c>
      <c r="E6" s="170">
        <v>941302.38</v>
      </c>
      <c r="F6" s="132"/>
    </row>
    <row r="7" s="91" customFormat="1" ht="19.9" customHeight="1" spans="1:6">
      <c r="A7" s="103"/>
      <c r="B7" s="115" t="s">
        <v>13</v>
      </c>
      <c r="C7" s="129"/>
      <c r="D7" s="115" t="s">
        <v>14</v>
      </c>
      <c r="E7" s="129"/>
      <c r="F7" s="132"/>
    </row>
    <row r="8" s="91" customFormat="1" ht="19.9" customHeight="1" spans="1:6">
      <c r="A8" s="103"/>
      <c r="B8" s="115" t="s">
        <v>15</v>
      </c>
      <c r="C8" s="129"/>
      <c r="D8" s="115" t="s">
        <v>16</v>
      </c>
      <c r="E8" s="129"/>
      <c r="F8" s="132"/>
    </row>
    <row r="9" s="91" customFormat="1" ht="19.9" customHeight="1" spans="1:6">
      <c r="A9" s="103"/>
      <c r="B9" s="115" t="s">
        <v>17</v>
      </c>
      <c r="C9" s="129"/>
      <c r="D9" s="115" t="s">
        <v>18</v>
      </c>
      <c r="E9" s="129"/>
      <c r="F9" s="132"/>
    </row>
    <row r="10" s="91" customFormat="1" ht="19.9" customHeight="1" spans="1:6">
      <c r="A10" s="103"/>
      <c r="B10" s="115" t="s">
        <v>19</v>
      </c>
      <c r="C10" s="129"/>
      <c r="D10" s="115" t="s">
        <v>20</v>
      </c>
      <c r="E10" s="129"/>
      <c r="F10" s="132"/>
    </row>
    <row r="11" s="91" customFormat="1" ht="19.9" customHeight="1" spans="1:6">
      <c r="A11" s="103"/>
      <c r="B11" s="115" t="s">
        <v>21</v>
      </c>
      <c r="C11" s="129"/>
      <c r="D11" s="115" t="s">
        <v>22</v>
      </c>
      <c r="E11" s="129"/>
      <c r="F11" s="132"/>
    </row>
    <row r="12" s="91" customFormat="1" ht="19.9" customHeight="1" spans="1:6">
      <c r="A12" s="103"/>
      <c r="B12" s="115" t="s">
        <v>23</v>
      </c>
      <c r="C12" s="129"/>
      <c r="D12" s="115" t="s">
        <v>24</v>
      </c>
      <c r="E12" s="129"/>
      <c r="F12" s="132"/>
    </row>
    <row r="13" s="91" customFormat="1" ht="19.9" customHeight="1" spans="1:6">
      <c r="A13" s="103"/>
      <c r="B13" s="115" t="s">
        <v>23</v>
      </c>
      <c r="C13" s="129"/>
      <c r="D13" s="115" t="s">
        <v>25</v>
      </c>
      <c r="E13" s="170">
        <v>95923.36</v>
      </c>
      <c r="F13" s="132"/>
    </row>
    <row r="14" s="91" customFormat="1" ht="19.9" customHeight="1" spans="1:6">
      <c r="A14" s="103"/>
      <c r="B14" s="115" t="s">
        <v>23</v>
      </c>
      <c r="C14" s="129"/>
      <c r="D14" s="115" t="s">
        <v>26</v>
      </c>
      <c r="E14" s="129"/>
      <c r="F14" s="132"/>
    </row>
    <row r="15" s="91" customFormat="1" ht="19.9" customHeight="1" spans="1:6">
      <c r="A15" s="103"/>
      <c r="B15" s="115" t="s">
        <v>23</v>
      </c>
      <c r="C15" s="129"/>
      <c r="D15" s="115" t="s">
        <v>27</v>
      </c>
      <c r="E15" s="170">
        <v>60162.76</v>
      </c>
      <c r="F15" s="132"/>
    </row>
    <row r="16" s="91" customFormat="1" ht="19.9" customHeight="1" spans="1:6">
      <c r="A16" s="103"/>
      <c r="B16" s="115" t="s">
        <v>23</v>
      </c>
      <c r="C16" s="129"/>
      <c r="D16" s="115" t="s">
        <v>28</v>
      </c>
      <c r="E16" s="129"/>
      <c r="F16" s="132"/>
    </row>
    <row r="17" s="91" customFormat="1" ht="19.9" customHeight="1" spans="1:6">
      <c r="A17" s="103"/>
      <c r="B17" s="115" t="s">
        <v>23</v>
      </c>
      <c r="C17" s="129"/>
      <c r="D17" s="115" t="s">
        <v>29</v>
      </c>
      <c r="E17" s="129"/>
      <c r="F17" s="132"/>
    </row>
    <row r="18" s="91" customFormat="1" ht="19.9" customHeight="1" spans="1:6">
      <c r="A18" s="103"/>
      <c r="B18" s="115" t="s">
        <v>23</v>
      </c>
      <c r="C18" s="129"/>
      <c r="D18" s="115" t="s">
        <v>30</v>
      </c>
      <c r="E18" s="129"/>
      <c r="F18" s="132"/>
    </row>
    <row r="19" s="91" customFormat="1" ht="19.9" customHeight="1" spans="1:6">
      <c r="A19" s="103"/>
      <c r="B19" s="115" t="s">
        <v>23</v>
      </c>
      <c r="C19" s="129"/>
      <c r="D19" s="115" t="s">
        <v>31</v>
      </c>
      <c r="E19" s="129"/>
      <c r="F19" s="132"/>
    </row>
    <row r="20" s="91" customFormat="1" ht="19.9" customHeight="1" spans="1:6">
      <c r="A20" s="103"/>
      <c r="B20" s="115" t="s">
        <v>23</v>
      </c>
      <c r="C20" s="129"/>
      <c r="D20" s="115" t="s">
        <v>32</v>
      </c>
      <c r="E20" s="129"/>
      <c r="F20" s="132"/>
    </row>
    <row r="21" s="91" customFormat="1" ht="19.9" customHeight="1" spans="1:6">
      <c r="A21" s="103"/>
      <c r="B21" s="115" t="s">
        <v>23</v>
      </c>
      <c r="C21" s="129"/>
      <c r="D21" s="115" t="s">
        <v>33</v>
      </c>
      <c r="E21" s="129"/>
      <c r="F21" s="132"/>
    </row>
    <row r="22" s="91" customFormat="1" ht="19.9" customHeight="1" spans="1:6">
      <c r="A22" s="103"/>
      <c r="B22" s="115" t="s">
        <v>23</v>
      </c>
      <c r="C22" s="129"/>
      <c r="D22" s="115" t="s">
        <v>34</v>
      </c>
      <c r="E22" s="129"/>
      <c r="F22" s="132"/>
    </row>
    <row r="23" s="91" customFormat="1" ht="19.9" customHeight="1" spans="1:6">
      <c r="A23" s="103"/>
      <c r="B23" s="115" t="s">
        <v>23</v>
      </c>
      <c r="C23" s="129"/>
      <c r="D23" s="115" t="s">
        <v>35</v>
      </c>
      <c r="E23" s="129"/>
      <c r="F23" s="132"/>
    </row>
    <row r="24" s="91" customFormat="1" ht="19.9" customHeight="1" spans="1:6">
      <c r="A24" s="103"/>
      <c r="B24" s="115" t="s">
        <v>23</v>
      </c>
      <c r="C24" s="129"/>
      <c r="D24" s="115" t="s">
        <v>36</v>
      </c>
      <c r="E24" s="129"/>
      <c r="F24" s="132"/>
    </row>
    <row r="25" s="91" customFormat="1" ht="19.9" customHeight="1" spans="1:6">
      <c r="A25" s="103"/>
      <c r="B25" s="115" t="s">
        <v>23</v>
      </c>
      <c r="C25" s="129"/>
      <c r="D25" s="115" t="s">
        <v>37</v>
      </c>
      <c r="E25" s="170">
        <v>82538</v>
      </c>
      <c r="F25" s="132"/>
    </row>
    <row r="26" s="91" customFormat="1" ht="19.9" customHeight="1" spans="1:6">
      <c r="A26" s="103"/>
      <c r="B26" s="115" t="s">
        <v>23</v>
      </c>
      <c r="C26" s="129"/>
      <c r="D26" s="115" t="s">
        <v>38</v>
      </c>
      <c r="E26" s="129"/>
      <c r="F26" s="132"/>
    </row>
    <row r="27" s="91" customFormat="1" ht="19.9" customHeight="1" spans="1:6">
      <c r="A27" s="103"/>
      <c r="B27" s="115" t="s">
        <v>23</v>
      </c>
      <c r="C27" s="129"/>
      <c r="D27" s="115" t="s">
        <v>39</v>
      </c>
      <c r="E27" s="129"/>
      <c r="F27" s="132"/>
    </row>
    <row r="28" s="91" customFormat="1" ht="19.9" customHeight="1" spans="1:6">
      <c r="A28" s="103"/>
      <c r="B28" s="115" t="s">
        <v>23</v>
      </c>
      <c r="C28" s="129"/>
      <c r="D28" s="115" t="s">
        <v>40</v>
      </c>
      <c r="E28" s="129"/>
      <c r="F28" s="132"/>
    </row>
    <row r="29" s="91" customFormat="1" ht="19.9" customHeight="1" spans="1:6">
      <c r="A29" s="103"/>
      <c r="B29" s="115" t="s">
        <v>23</v>
      </c>
      <c r="C29" s="129"/>
      <c r="D29" s="115" t="s">
        <v>41</v>
      </c>
      <c r="E29" s="129"/>
      <c r="F29" s="132"/>
    </row>
    <row r="30" s="91" customFormat="1" ht="19.9" customHeight="1" spans="1:6">
      <c r="A30" s="103"/>
      <c r="B30" s="115" t="s">
        <v>23</v>
      </c>
      <c r="C30" s="129"/>
      <c r="D30" s="115" t="s">
        <v>42</v>
      </c>
      <c r="E30" s="129"/>
      <c r="F30" s="132"/>
    </row>
    <row r="31" s="91" customFormat="1" ht="19.9" customHeight="1" spans="1:6">
      <c r="A31" s="103"/>
      <c r="B31" s="115" t="s">
        <v>23</v>
      </c>
      <c r="C31" s="129"/>
      <c r="D31" s="115" t="s">
        <v>43</v>
      </c>
      <c r="E31" s="129"/>
      <c r="F31" s="132"/>
    </row>
    <row r="32" s="91" customFormat="1" ht="19.9" customHeight="1" spans="1:6">
      <c r="A32" s="103"/>
      <c r="B32" s="115" t="s">
        <v>23</v>
      </c>
      <c r="C32" s="129"/>
      <c r="D32" s="115" t="s">
        <v>44</v>
      </c>
      <c r="E32" s="129"/>
      <c r="F32" s="132"/>
    </row>
    <row r="33" s="91" customFormat="1" ht="19.9" customHeight="1" spans="1:6">
      <c r="A33" s="103"/>
      <c r="B33" s="115" t="s">
        <v>23</v>
      </c>
      <c r="C33" s="129"/>
      <c r="D33" s="115" t="s">
        <v>45</v>
      </c>
      <c r="E33" s="129"/>
      <c r="F33" s="132"/>
    </row>
    <row r="34" s="91" customFormat="1" ht="19.9" customHeight="1" spans="1:6">
      <c r="A34" s="103"/>
      <c r="B34" s="115" t="s">
        <v>23</v>
      </c>
      <c r="C34" s="129"/>
      <c r="D34" s="115" t="s">
        <v>46</v>
      </c>
      <c r="E34" s="129"/>
      <c r="F34" s="132"/>
    </row>
    <row r="35" s="91" customFormat="1" ht="19.9" customHeight="1" spans="1:6">
      <c r="A35" s="103"/>
      <c r="B35" s="115" t="s">
        <v>23</v>
      </c>
      <c r="C35" s="129"/>
      <c r="D35" s="115" t="s">
        <v>47</v>
      </c>
      <c r="E35" s="129"/>
      <c r="F35" s="132"/>
    </row>
    <row r="36" s="91" customFormat="1" ht="19.9" customHeight="1" spans="1:6">
      <c r="A36" s="127"/>
      <c r="B36" s="107" t="s">
        <v>48</v>
      </c>
      <c r="C36" s="128">
        <f>C6</f>
        <v>1179926.5</v>
      </c>
      <c r="D36" s="107" t="s">
        <v>49</v>
      </c>
      <c r="E36" s="128">
        <f>E6+E13+E15+E25</f>
        <v>1179926.5</v>
      </c>
      <c r="F36" s="133"/>
    </row>
    <row r="37" s="91" customFormat="1" ht="19.9" customHeight="1" spans="1:6">
      <c r="A37" s="103"/>
      <c r="B37" s="146" t="s">
        <v>50</v>
      </c>
      <c r="C37" s="129"/>
      <c r="D37" s="146" t="s">
        <v>51</v>
      </c>
      <c r="E37" s="129"/>
      <c r="F37" s="179"/>
    </row>
    <row r="38" s="91" customFormat="1" ht="19.9" customHeight="1" spans="1:6">
      <c r="A38" s="180"/>
      <c r="B38" s="146" t="s">
        <v>52</v>
      </c>
      <c r="C38" s="129"/>
      <c r="D38" s="146" t="s">
        <v>53</v>
      </c>
      <c r="E38" s="129"/>
      <c r="F38" s="179"/>
    </row>
    <row r="39" s="91" customFormat="1" ht="19.9" customHeight="1" spans="1:6">
      <c r="A39" s="180"/>
      <c r="B39" s="181"/>
      <c r="C39" s="181"/>
      <c r="D39" s="146" t="s">
        <v>54</v>
      </c>
      <c r="E39" s="129"/>
      <c r="F39" s="179"/>
    </row>
    <row r="40" s="91" customFormat="1" ht="19.9" customHeight="1" spans="1:6">
      <c r="A40" s="182"/>
      <c r="B40" s="104" t="s">
        <v>55</v>
      </c>
      <c r="C40" s="128">
        <f>C36</f>
        <v>1179926.5</v>
      </c>
      <c r="D40" s="104" t="s">
        <v>56</v>
      </c>
      <c r="E40" s="128">
        <f>E6+E13+E15+E25</f>
        <v>1179926.5</v>
      </c>
      <c r="F40" s="183"/>
    </row>
    <row r="41" s="91" customFormat="1" ht="8.5" customHeight="1" spans="1:6">
      <c r="A41" s="171"/>
      <c r="B41" s="171"/>
      <c r="C41" s="184"/>
      <c r="D41" s="184"/>
      <c r="E41" s="171"/>
      <c r="F41" s="18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16" activePane="bottomLeft" state="frozen"/>
      <selection/>
      <selection pane="bottomLeft" activeCell="C14" sqref="C14"/>
    </sheetView>
  </sheetViews>
  <sheetFormatPr defaultColWidth="10" defaultRowHeight="14"/>
  <cols>
    <col min="1" max="1" width="1.53636363636364" style="73" customWidth="1"/>
    <col min="2" max="2" width="16.8272727272727" style="73" customWidth="1"/>
    <col min="3" max="3" width="31.7909090909091" style="73" customWidth="1"/>
    <col min="4" max="4" width="15.6636363636364" style="73" customWidth="1"/>
    <col min="5" max="5" width="13" style="73" customWidth="1"/>
    <col min="6" max="6" width="15.5545454545455" style="73" customWidth="1"/>
    <col min="7" max="14" width="13" style="73" customWidth="1"/>
    <col min="15" max="15" width="1.53636363636364" style="73" customWidth="1"/>
    <col min="16" max="16" width="9.77272727272727" style="73" customWidth="1"/>
    <col min="17" max="16384" width="10" style="73"/>
  </cols>
  <sheetData>
    <row r="1" ht="25" customHeight="1" spans="1:15">
      <c r="A1" s="74"/>
      <c r="B1" s="21"/>
      <c r="C1" s="75"/>
      <c r="D1" s="176"/>
      <c r="E1" s="176"/>
      <c r="F1" s="176"/>
      <c r="G1" s="75"/>
      <c r="H1" s="75"/>
      <c r="I1" s="75"/>
      <c r="L1" s="75"/>
      <c r="M1" s="75"/>
      <c r="N1" s="76" t="s">
        <v>57</v>
      </c>
      <c r="O1" s="77"/>
    </row>
    <row r="2" ht="22.8" customHeight="1" spans="1:15">
      <c r="A2" s="74"/>
      <c r="B2" s="78" t="s">
        <v>58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7" t="s">
        <v>3</v>
      </c>
    </row>
    <row r="3" ht="19.55" customHeight="1" spans="1:15">
      <c r="A3" s="79"/>
      <c r="B3" s="80" t="s">
        <v>5</v>
      </c>
      <c r="C3" s="80"/>
      <c r="D3" s="79"/>
      <c r="E3" s="79"/>
      <c r="F3" s="150"/>
      <c r="G3" s="79"/>
      <c r="H3" s="150"/>
      <c r="I3" s="150"/>
      <c r="J3" s="150"/>
      <c r="K3" s="150"/>
      <c r="L3" s="150"/>
      <c r="M3" s="150"/>
      <c r="N3" s="81" t="s">
        <v>6</v>
      </c>
      <c r="O3" s="82"/>
    </row>
    <row r="4" ht="24.4" customHeight="1" spans="1:15">
      <c r="A4" s="83"/>
      <c r="B4" s="67" t="s">
        <v>9</v>
      </c>
      <c r="C4" s="67"/>
      <c r="D4" s="67" t="s">
        <v>59</v>
      </c>
      <c r="E4" s="67" t="s">
        <v>60</v>
      </c>
      <c r="F4" s="67" t="s">
        <v>61</v>
      </c>
      <c r="G4" s="67" t="s">
        <v>62</v>
      </c>
      <c r="H4" s="67" t="s">
        <v>63</v>
      </c>
      <c r="I4" s="67" t="s">
        <v>64</v>
      </c>
      <c r="J4" s="67" t="s">
        <v>65</v>
      </c>
      <c r="K4" s="67" t="s">
        <v>66</v>
      </c>
      <c r="L4" s="67" t="s">
        <v>67</v>
      </c>
      <c r="M4" s="67" t="s">
        <v>68</v>
      </c>
      <c r="N4" s="67" t="s">
        <v>69</v>
      </c>
      <c r="O4" s="85"/>
    </row>
    <row r="5" ht="24.4" customHeight="1" spans="1:15">
      <c r="A5" s="83"/>
      <c r="B5" s="67" t="s">
        <v>70</v>
      </c>
      <c r="C5" s="178" t="s">
        <v>71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85"/>
    </row>
    <row r="6" ht="24.4" customHeight="1" spans="1:15">
      <c r="A6" s="83"/>
      <c r="B6" s="67"/>
      <c r="C6" s="178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85"/>
    </row>
    <row r="7" ht="27" customHeight="1" spans="1:15">
      <c r="A7" s="86"/>
      <c r="B7" s="47"/>
      <c r="C7" s="47" t="s">
        <v>72</v>
      </c>
      <c r="D7" s="50">
        <f>D8</f>
        <v>1179926.5</v>
      </c>
      <c r="E7" s="50"/>
      <c r="F7" s="50">
        <f>F8</f>
        <v>1179926.5</v>
      </c>
      <c r="G7" s="50"/>
      <c r="H7" s="50"/>
      <c r="I7" s="50"/>
      <c r="J7" s="50"/>
      <c r="K7" s="50"/>
      <c r="L7" s="50"/>
      <c r="M7" s="50"/>
      <c r="N7" s="50"/>
      <c r="O7" s="87"/>
    </row>
    <row r="8" ht="27" customHeight="1" spans="1:15">
      <c r="A8" s="86"/>
      <c r="B8" s="52">
        <v>117004</v>
      </c>
      <c r="C8" s="52" t="s">
        <v>0</v>
      </c>
      <c r="D8" s="50">
        <f>F8</f>
        <v>1179926.5</v>
      </c>
      <c r="E8" s="50"/>
      <c r="F8" s="169">
        <v>1179926.5</v>
      </c>
      <c r="G8" s="50"/>
      <c r="H8" s="50"/>
      <c r="I8" s="50"/>
      <c r="J8" s="50"/>
      <c r="K8" s="50"/>
      <c r="L8" s="50"/>
      <c r="M8" s="50"/>
      <c r="N8" s="50"/>
      <c r="O8" s="87"/>
    </row>
    <row r="9" ht="29" customHeight="1" spans="1:15">
      <c r="A9" s="86"/>
      <c r="B9" s="47"/>
      <c r="C9" s="47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87"/>
    </row>
    <row r="10" ht="27" customHeight="1" spans="1:15">
      <c r="A10" s="86"/>
      <c r="B10" s="47"/>
      <c r="C10" s="47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87"/>
    </row>
    <row r="11" ht="27" customHeight="1" spans="1:15">
      <c r="A11" s="86"/>
      <c r="B11" s="47"/>
      <c r="C11" s="47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87"/>
    </row>
    <row r="12" ht="27" customHeight="1" spans="1:15">
      <c r="A12" s="86"/>
      <c r="B12" s="47"/>
      <c r="C12" s="47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87"/>
    </row>
    <row r="13" ht="27" customHeight="1" spans="1:15">
      <c r="A13" s="86"/>
      <c r="B13" s="47"/>
      <c r="C13" s="47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87"/>
    </row>
    <row r="14" ht="27" customHeight="1" spans="1:15">
      <c r="A14" s="86"/>
      <c r="B14" s="47"/>
      <c r="C14" s="47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87"/>
    </row>
    <row r="15" ht="27" customHeight="1" spans="1:15">
      <c r="A15" s="86"/>
      <c r="B15" s="47"/>
      <c r="C15" s="47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87"/>
    </row>
    <row r="16" ht="27" customHeight="1" spans="1:15">
      <c r="A16" s="86"/>
      <c r="B16" s="47"/>
      <c r="C16" s="47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87"/>
    </row>
    <row r="17" ht="27" customHeight="1" spans="1:15">
      <c r="A17" s="86"/>
      <c r="B17" s="47"/>
      <c r="C17" s="47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87"/>
    </row>
    <row r="18" ht="27" customHeight="1" spans="1:15">
      <c r="A18" s="86"/>
      <c r="B18" s="47"/>
      <c r="C18" s="47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87"/>
    </row>
    <row r="19" ht="27" customHeight="1" spans="1:15">
      <c r="A19" s="86"/>
      <c r="B19" s="47"/>
      <c r="C19" s="47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87"/>
    </row>
    <row r="20" ht="27" customHeight="1" spans="1:15">
      <c r="A20" s="86"/>
      <c r="B20" s="47"/>
      <c r="C20" s="47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87"/>
    </row>
    <row r="21" ht="27" customHeight="1" spans="1:15">
      <c r="A21" s="86"/>
      <c r="B21" s="47"/>
      <c r="C21" s="47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87"/>
    </row>
    <row r="22" ht="27" customHeight="1" spans="1:15">
      <c r="A22" s="86"/>
      <c r="B22" s="47"/>
      <c r="C22" s="47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87"/>
    </row>
    <row r="23" ht="27" customHeight="1" spans="1:15">
      <c r="A23" s="86"/>
      <c r="B23" s="47"/>
      <c r="C23" s="47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87"/>
    </row>
    <row r="24" ht="27" customHeight="1" spans="1:15">
      <c r="A24" s="86"/>
      <c r="B24" s="47"/>
      <c r="C24" s="47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87"/>
    </row>
    <row r="25" ht="27" customHeight="1" spans="1:15">
      <c r="A25" s="86"/>
      <c r="B25" s="47"/>
      <c r="C25" s="47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8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8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10" defaultRowHeight="14"/>
  <cols>
    <col min="1" max="1" width="1.53636363636364" style="73" customWidth="1"/>
    <col min="2" max="4" width="6.15454545454545" style="73" customWidth="1"/>
    <col min="5" max="5" width="16.8272727272727" style="73" customWidth="1"/>
    <col min="6" max="6" width="41.0272727272727" style="73" customWidth="1"/>
    <col min="7" max="10" width="16.4181818181818" style="73" customWidth="1"/>
    <col min="11" max="11" width="22.9363636363636" style="73" customWidth="1"/>
    <col min="12" max="12" width="1.53636363636364" style="73" customWidth="1"/>
    <col min="13" max="14" width="9.77272727272727" style="73" customWidth="1"/>
    <col min="15" max="16384" width="10" style="73"/>
  </cols>
  <sheetData>
    <row r="1" ht="25" customHeight="1" spans="1:12">
      <c r="A1" s="74"/>
      <c r="B1" s="175"/>
      <c r="C1" s="175"/>
      <c r="D1" s="175"/>
      <c r="E1" s="175"/>
      <c r="F1" s="175"/>
      <c r="G1" s="175"/>
      <c r="H1" s="176"/>
      <c r="I1" s="176"/>
      <c r="J1" s="176"/>
      <c r="K1" s="76" t="s">
        <v>73</v>
      </c>
      <c r="L1" s="77"/>
    </row>
    <row r="2" ht="22.8" customHeight="1" spans="1:12">
      <c r="A2" s="74"/>
      <c r="B2" s="78" t="s">
        <v>74</v>
      </c>
      <c r="C2" s="177"/>
      <c r="D2" s="177"/>
      <c r="E2" s="177"/>
      <c r="F2" s="177"/>
      <c r="G2" s="78"/>
      <c r="H2" s="78"/>
      <c r="I2" s="78"/>
      <c r="J2" s="78"/>
      <c r="K2" s="78"/>
      <c r="L2" s="77" t="s">
        <v>3</v>
      </c>
    </row>
    <row r="3" ht="19.55" customHeight="1" spans="1:12">
      <c r="A3" s="79"/>
      <c r="B3" s="80" t="s">
        <v>5</v>
      </c>
      <c r="C3" s="80"/>
      <c r="D3" s="80"/>
      <c r="E3" s="80"/>
      <c r="F3" s="80"/>
      <c r="G3" s="79"/>
      <c r="H3" s="79"/>
      <c r="I3" s="150"/>
      <c r="J3" s="150"/>
      <c r="K3" s="81" t="s">
        <v>6</v>
      </c>
      <c r="L3" s="82"/>
    </row>
    <row r="4" ht="24.4" customHeight="1" spans="1:12">
      <c r="A4" s="77"/>
      <c r="B4" s="47" t="s">
        <v>9</v>
      </c>
      <c r="C4" s="47"/>
      <c r="D4" s="47"/>
      <c r="E4" s="47"/>
      <c r="F4" s="47"/>
      <c r="G4" s="47" t="s">
        <v>59</v>
      </c>
      <c r="H4" s="47" t="s">
        <v>75</v>
      </c>
      <c r="I4" s="47" t="s">
        <v>76</v>
      </c>
      <c r="J4" s="47" t="s">
        <v>77</v>
      </c>
      <c r="K4" s="47" t="s">
        <v>78</v>
      </c>
      <c r="L4" s="84"/>
    </row>
    <row r="5" ht="24.4" customHeight="1" spans="1:12">
      <c r="A5" s="83"/>
      <c r="B5" s="47" t="s">
        <v>79</v>
      </c>
      <c r="C5" s="47"/>
      <c r="D5" s="47"/>
      <c r="E5" s="47" t="s">
        <v>70</v>
      </c>
      <c r="F5" s="47" t="s">
        <v>71</v>
      </c>
      <c r="G5" s="47"/>
      <c r="H5" s="47"/>
      <c r="I5" s="47"/>
      <c r="J5" s="47"/>
      <c r="K5" s="47"/>
      <c r="L5" s="84"/>
    </row>
    <row r="6" ht="24.4" customHeight="1" spans="1:12">
      <c r="A6" s="83"/>
      <c r="B6" s="47" t="s">
        <v>80</v>
      </c>
      <c r="C6" s="47" t="s">
        <v>81</v>
      </c>
      <c r="D6" s="47" t="s">
        <v>82</v>
      </c>
      <c r="E6" s="47"/>
      <c r="F6" s="47"/>
      <c r="G6" s="47"/>
      <c r="H6" s="47"/>
      <c r="I6" s="47"/>
      <c r="J6" s="47"/>
      <c r="K6" s="47"/>
      <c r="L6" s="85"/>
    </row>
    <row r="7" ht="27" customHeight="1" spans="1:12">
      <c r="A7" s="86"/>
      <c r="B7" s="47"/>
      <c r="C7" s="47"/>
      <c r="D7" s="47"/>
      <c r="E7" s="47"/>
      <c r="F7" s="47" t="s">
        <v>72</v>
      </c>
      <c r="G7" s="50">
        <f>G8+G12+G15+G19</f>
        <v>1179926.5</v>
      </c>
      <c r="H7" s="50">
        <f>H8+H12+H15+H19</f>
        <v>1029926.5</v>
      </c>
      <c r="I7" s="50">
        <f>I11</f>
        <v>150000</v>
      </c>
      <c r="J7" s="50"/>
      <c r="K7" s="50"/>
      <c r="L7" s="87"/>
    </row>
    <row r="8" ht="27" customHeight="1" spans="1:12">
      <c r="A8" s="86"/>
      <c r="B8" s="52" t="s">
        <v>83</v>
      </c>
      <c r="C8" s="52"/>
      <c r="D8" s="52"/>
      <c r="E8" s="69" t="s">
        <v>84</v>
      </c>
      <c r="F8" s="52" t="s">
        <v>85</v>
      </c>
      <c r="G8" s="55">
        <f>G10+G11</f>
        <v>941302.38</v>
      </c>
      <c r="H8" s="55">
        <f>H9</f>
        <v>791302.38</v>
      </c>
      <c r="I8" s="50"/>
      <c r="J8" s="50"/>
      <c r="K8" s="50"/>
      <c r="L8" s="87"/>
    </row>
    <row r="9" ht="27" customHeight="1" spans="1:12">
      <c r="A9" s="86"/>
      <c r="B9" s="52">
        <v>201</v>
      </c>
      <c r="C9" s="52" t="s">
        <v>86</v>
      </c>
      <c r="D9" s="52"/>
      <c r="E9" s="69" t="s">
        <v>84</v>
      </c>
      <c r="F9" s="52" t="s">
        <v>87</v>
      </c>
      <c r="G9" s="55">
        <f>H9</f>
        <v>791302.38</v>
      </c>
      <c r="H9" s="151">
        <f>H10</f>
        <v>791302.38</v>
      </c>
      <c r="I9" s="50"/>
      <c r="J9" s="50"/>
      <c r="K9" s="50"/>
      <c r="L9" s="87"/>
    </row>
    <row r="10" ht="27" customHeight="1" spans="1:12">
      <c r="A10" s="86"/>
      <c r="B10" s="52">
        <v>201</v>
      </c>
      <c r="C10" s="52" t="s">
        <v>86</v>
      </c>
      <c r="D10" s="52" t="s">
        <v>88</v>
      </c>
      <c r="E10" s="69" t="s">
        <v>84</v>
      </c>
      <c r="F10" s="52" t="s">
        <v>89</v>
      </c>
      <c r="G10" s="55">
        <f>H10</f>
        <v>791302.38</v>
      </c>
      <c r="H10" s="151">
        <v>791302.38</v>
      </c>
      <c r="I10" s="50"/>
      <c r="J10" s="50"/>
      <c r="K10" s="50"/>
      <c r="L10" s="87"/>
    </row>
    <row r="11" ht="27" customHeight="1" spans="1:12">
      <c r="A11" s="86"/>
      <c r="B11" s="52">
        <v>201</v>
      </c>
      <c r="C11" s="52" t="s">
        <v>86</v>
      </c>
      <c r="D11" s="52" t="s">
        <v>90</v>
      </c>
      <c r="E11" s="69" t="s">
        <v>84</v>
      </c>
      <c r="F11" s="52" t="s">
        <v>91</v>
      </c>
      <c r="G11" s="55">
        <f>I11</f>
        <v>150000</v>
      </c>
      <c r="H11" s="151"/>
      <c r="I11" s="151">
        <v>150000</v>
      </c>
      <c r="J11" s="50"/>
      <c r="K11" s="50"/>
      <c r="L11" s="87"/>
    </row>
    <row r="12" ht="27" customHeight="1" spans="1:12">
      <c r="A12" s="86"/>
      <c r="B12" s="52" t="s">
        <v>92</v>
      </c>
      <c r="C12" s="52"/>
      <c r="D12" s="52"/>
      <c r="E12" s="69" t="s">
        <v>84</v>
      </c>
      <c r="F12" s="52" t="s">
        <v>93</v>
      </c>
      <c r="G12" s="55">
        <f t="shared" ref="G12:G21" si="0">H12</f>
        <v>95923.36</v>
      </c>
      <c r="H12" s="55">
        <f>H13</f>
        <v>95923.36</v>
      </c>
      <c r="I12" s="50"/>
      <c r="J12" s="50"/>
      <c r="K12" s="50"/>
      <c r="L12" s="87"/>
    </row>
    <row r="13" ht="27" customHeight="1" spans="1:12">
      <c r="A13" s="86"/>
      <c r="B13" s="52" t="s">
        <v>92</v>
      </c>
      <c r="C13" s="52" t="s">
        <v>94</v>
      </c>
      <c r="D13" s="52"/>
      <c r="E13" s="69" t="s">
        <v>84</v>
      </c>
      <c r="F13" s="52" t="s">
        <v>95</v>
      </c>
      <c r="G13" s="55">
        <f t="shared" si="0"/>
        <v>95923.36</v>
      </c>
      <c r="H13" s="55">
        <f>H14</f>
        <v>95923.36</v>
      </c>
      <c r="I13" s="50"/>
      <c r="J13" s="50"/>
      <c r="K13" s="50"/>
      <c r="L13" s="87"/>
    </row>
    <row r="14" ht="27" customHeight="1" spans="1:12">
      <c r="A14" s="86"/>
      <c r="B14" s="52" t="s">
        <v>92</v>
      </c>
      <c r="C14" s="52" t="s">
        <v>94</v>
      </c>
      <c r="D14" s="52" t="s">
        <v>94</v>
      </c>
      <c r="E14" s="69" t="s">
        <v>84</v>
      </c>
      <c r="F14" s="52" t="s">
        <v>96</v>
      </c>
      <c r="G14" s="55">
        <f t="shared" si="0"/>
        <v>95923.36</v>
      </c>
      <c r="H14" s="151">
        <v>95923.36</v>
      </c>
      <c r="I14" s="50"/>
      <c r="J14" s="50"/>
      <c r="K14" s="50"/>
      <c r="L14" s="87"/>
    </row>
    <row r="15" ht="27" customHeight="1" spans="1:12">
      <c r="A15" s="86"/>
      <c r="B15" s="52" t="s">
        <v>97</v>
      </c>
      <c r="C15" s="52"/>
      <c r="D15" s="52"/>
      <c r="E15" s="69" t="s">
        <v>84</v>
      </c>
      <c r="F15" s="52" t="s">
        <v>98</v>
      </c>
      <c r="G15" s="55">
        <f t="shared" si="0"/>
        <v>60162.76</v>
      </c>
      <c r="H15" s="55">
        <f>H16</f>
        <v>60162.76</v>
      </c>
      <c r="I15" s="50"/>
      <c r="J15" s="50"/>
      <c r="K15" s="50"/>
      <c r="L15" s="87"/>
    </row>
    <row r="16" ht="27" customHeight="1" spans="1:12">
      <c r="A16" s="86"/>
      <c r="B16" s="52" t="s">
        <v>97</v>
      </c>
      <c r="C16" s="52">
        <v>11</v>
      </c>
      <c r="D16" s="52"/>
      <c r="E16" s="69" t="s">
        <v>84</v>
      </c>
      <c r="F16" s="52" t="s">
        <v>99</v>
      </c>
      <c r="G16" s="55">
        <f t="shared" si="0"/>
        <v>60162.76</v>
      </c>
      <c r="H16" s="151">
        <f>H17+H18</f>
        <v>60162.76</v>
      </c>
      <c r="I16" s="50"/>
      <c r="J16" s="50"/>
      <c r="K16" s="50"/>
      <c r="L16" s="87"/>
    </row>
    <row r="17" ht="27" customHeight="1" spans="1:12">
      <c r="A17" s="86"/>
      <c r="B17" s="52" t="s">
        <v>97</v>
      </c>
      <c r="C17" s="52">
        <v>11</v>
      </c>
      <c r="D17" s="52" t="s">
        <v>88</v>
      </c>
      <c r="E17" s="69" t="s">
        <v>84</v>
      </c>
      <c r="F17" s="52" t="s">
        <v>100</v>
      </c>
      <c r="G17" s="55">
        <f t="shared" si="0"/>
        <v>52962.76</v>
      </c>
      <c r="H17" s="151">
        <v>52962.76</v>
      </c>
      <c r="I17" s="50"/>
      <c r="J17" s="50"/>
      <c r="K17" s="50"/>
      <c r="L17" s="87"/>
    </row>
    <row r="18" ht="27" customHeight="1" spans="1:12">
      <c r="A18" s="86"/>
      <c r="B18" s="52" t="s">
        <v>97</v>
      </c>
      <c r="C18" s="52">
        <v>11</v>
      </c>
      <c r="D18" s="52" t="s">
        <v>101</v>
      </c>
      <c r="E18" s="69" t="s">
        <v>84</v>
      </c>
      <c r="F18" s="52" t="s">
        <v>102</v>
      </c>
      <c r="G18" s="55">
        <f t="shared" si="0"/>
        <v>7200</v>
      </c>
      <c r="H18" s="151">
        <v>7200</v>
      </c>
      <c r="I18" s="50"/>
      <c r="J18" s="50"/>
      <c r="K18" s="50"/>
      <c r="L18" s="87"/>
    </row>
    <row r="19" ht="27" customHeight="1" spans="1:12">
      <c r="A19" s="83"/>
      <c r="B19" s="52" t="s">
        <v>103</v>
      </c>
      <c r="C19" s="52"/>
      <c r="D19" s="52"/>
      <c r="E19" s="69" t="s">
        <v>84</v>
      </c>
      <c r="F19" s="52" t="s">
        <v>104</v>
      </c>
      <c r="G19" s="55">
        <f t="shared" si="0"/>
        <v>82538</v>
      </c>
      <c r="H19" s="55">
        <f>H20</f>
        <v>82538</v>
      </c>
      <c r="I19" s="55"/>
      <c r="J19" s="55"/>
      <c r="K19" s="55"/>
      <c r="L19" s="84"/>
    </row>
    <row r="20" ht="27" customHeight="1" spans="1:12">
      <c r="A20" s="83"/>
      <c r="B20" s="52">
        <v>221</v>
      </c>
      <c r="C20" s="52" t="s">
        <v>90</v>
      </c>
      <c r="D20" s="52"/>
      <c r="E20" s="69" t="s">
        <v>84</v>
      </c>
      <c r="F20" s="52" t="s">
        <v>105</v>
      </c>
      <c r="G20" s="55">
        <f t="shared" si="0"/>
        <v>82538</v>
      </c>
      <c r="H20" s="55">
        <f>H21</f>
        <v>82538</v>
      </c>
      <c r="I20" s="55"/>
      <c r="J20" s="55"/>
      <c r="K20" s="55"/>
      <c r="L20" s="84"/>
    </row>
    <row r="21" ht="27" customHeight="1" spans="1:12">
      <c r="A21" s="83"/>
      <c r="B21" s="52">
        <v>221</v>
      </c>
      <c r="C21" s="52" t="s">
        <v>90</v>
      </c>
      <c r="D21" s="52" t="s">
        <v>88</v>
      </c>
      <c r="E21" s="69" t="s">
        <v>84</v>
      </c>
      <c r="F21" s="52" t="s">
        <v>106</v>
      </c>
      <c r="G21" s="55">
        <f t="shared" si="0"/>
        <v>82538</v>
      </c>
      <c r="H21" s="151">
        <v>82538</v>
      </c>
      <c r="I21" s="55"/>
      <c r="J21" s="55"/>
      <c r="K21" s="55"/>
      <c r="L21" s="85"/>
    </row>
    <row r="22" ht="9.75" customHeight="1" spans="1:12">
      <c r="A22" s="88"/>
      <c r="B22" s="89"/>
      <c r="C22" s="89"/>
      <c r="D22" s="89"/>
      <c r="E22" s="89"/>
      <c r="F22" s="88"/>
      <c r="G22" s="88"/>
      <c r="H22" s="88"/>
      <c r="I22" s="88"/>
      <c r="J22" s="89"/>
      <c r="K22" s="89"/>
      <c r="L22" s="9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82" orientation="landscape" horizontalDpi="600"/>
  <headerFooter/>
  <ignoredErrors>
    <ignoredError sqref="G11" formula="1"/>
    <ignoredError sqref="F8 B8:D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G25" sqref="G25"/>
    </sheetView>
  </sheetViews>
  <sheetFormatPr defaultColWidth="10" defaultRowHeight="14"/>
  <cols>
    <col min="1" max="1" width="1.53636363636364" style="91" customWidth="1"/>
    <col min="2" max="2" width="20" style="91" customWidth="1"/>
    <col min="3" max="3" width="16.4090909090909" style="91" customWidth="1"/>
    <col min="4" max="4" width="24.8909090909091" style="91" customWidth="1"/>
    <col min="5" max="5" width="10" style="91" customWidth="1"/>
    <col min="6" max="6" width="15.6636363636364" style="91" customWidth="1"/>
    <col min="7" max="7" width="17" style="91" customWidth="1"/>
    <col min="8" max="8" width="18.2909090909091" style="91" customWidth="1"/>
    <col min="9" max="9" width="1.53636363636364" style="91" customWidth="1"/>
    <col min="10" max="11" width="9.77272727272727" style="91" customWidth="1"/>
    <col min="12" max="16384" width="10" style="91"/>
  </cols>
  <sheetData>
    <row r="1" s="91" customFormat="1" ht="14.2" customHeight="1" spans="1:9">
      <c r="A1" s="162"/>
      <c r="B1" s="93"/>
      <c r="C1" s="163"/>
      <c r="D1" s="163"/>
      <c r="E1" s="94"/>
      <c r="F1" s="94"/>
      <c r="G1" s="94"/>
      <c r="H1" s="164" t="s">
        <v>107</v>
      </c>
      <c r="I1" s="172" t="s">
        <v>3</v>
      </c>
    </row>
    <row r="2" s="91" customFormat="1" ht="19.9" customHeight="1" spans="1:9">
      <c r="A2" s="163"/>
      <c r="B2" s="165" t="s">
        <v>108</v>
      </c>
      <c r="C2" s="165"/>
      <c r="D2" s="165"/>
      <c r="E2" s="165"/>
      <c r="F2" s="165"/>
      <c r="G2" s="165"/>
      <c r="H2" s="165"/>
      <c r="I2" s="172"/>
    </row>
    <row r="3" s="91" customFormat="1" ht="17.05" customHeight="1" spans="1:9">
      <c r="A3" s="166"/>
      <c r="B3" s="100" t="s">
        <v>5</v>
      </c>
      <c r="C3" s="100"/>
      <c r="D3" s="125"/>
      <c r="E3" s="125"/>
      <c r="F3" s="125"/>
      <c r="G3" s="125"/>
      <c r="H3" s="167" t="s">
        <v>6</v>
      </c>
      <c r="I3" s="173"/>
    </row>
    <row r="4" s="91" customFormat="1" ht="21.35" customHeight="1" spans="1:9">
      <c r="A4" s="168"/>
      <c r="B4" s="104" t="s">
        <v>7</v>
      </c>
      <c r="C4" s="104"/>
      <c r="D4" s="104" t="s">
        <v>8</v>
      </c>
      <c r="E4" s="104"/>
      <c r="F4" s="104"/>
      <c r="G4" s="104"/>
      <c r="H4" s="104"/>
      <c r="I4" s="122"/>
    </row>
    <row r="5" s="91" customFormat="1" ht="21.35" customHeight="1" spans="1:9">
      <c r="A5" s="168"/>
      <c r="B5" s="104" t="s">
        <v>9</v>
      </c>
      <c r="C5" s="104" t="s">
        <v>10</v>
      </c>
      <c r="D5" s="104" t="s">
        <v>9</v>
      </c>
      <c r="E5" s="104" t="s">
        <v>59</v>
      </c>
      <c r="F5" s="104" t="s">
        <v>109</v>
      </c>
      <c r="G5" s="104" t="s">
        <v>110</v>
      </c>
      <c r="H5" s="104" t="s">
        <v>111</v>
      </c>
      <c r="I5" s="122"/>
    </row>
    <row r="6" s="91" customFormat="1" ht="19.9" customHeight="1" spans="1:9">
      <c r="A6" s="103"/>
      <c r="B6" s="146" t="s">
        <v>112</v>
      </c>
      <c r="C6" s="169">
        <v>1179926.5</v>
      </c>
      <c r="D6" s="146" t="s">
        <v>113</v>
      </c>
      <c r="E6" s="129"/>
      <c r="F6" s="129">
        <f>F7+F14+F16+F26</f>
        <v>1179926.5</v>
      </c>
      <c r="G6" s="129"/>
      <c r="H6" s="129"/>
      <c r="I6" s="132"/>
    </row>
    <row r="7" s="91" customFormat="1" ht="19.9" customHeight="1" spans="1:9">
      <c r="A7" s="103"/>
      <c r="B7" s="115" t="s">
        <v>114</v>
      </c>
      <c r="C7" s="129"/>
      <c r="D7" s="115" t="s">
        <v>115</v>
      </c>
      <c r="E7" s="129"/>
      <c r="F7" s="170">
        <v>941302.38</v>
      </c>
      <c r="G7" s="129"/>
      <c r="H7" s="129"/>
      <c r="I7" s="132"/>
    </row>
    <row r="8" s="91" customFormat="1" ht="19.9" customHeight="1" spans="1:9">
      <c r="A8" s="103"/>
      <c r="B8" s="115" t="s">
        <v>116</v>
      </c>
      <c r="C8" s="129"/>
      <c r="D8" s="115" t="s">
        <v>117</v>
      </c>
      <c r="E8" s="129"/>
      <c r="F8" s="129"/>
      <c r="G8" s="129"/>
      <c r="H8" s="129"/>
      <c r="I8" s="132"/>
    </row>
    <row r="9" s="91" customFormat="1" ht="19.9" customHeight="1" spans="1:9">
      <c r="A9" s="103"/>
      <c r="B9" s="115" t="s">
        <v>118</v>
      </c>
      <c r="C9" s="129"/>
      <c r="D9" s="115" t="s">
        <v>119</v>
      </c>
      <c r="E9" s="129"/>
      <c r="F9" s="129"/>
      <c r="G9" s="129"/>
      <c r="H9" s="129"/>
      <c r="I9" s="132"/>
    </row>
    <row r="10" s="91" customFormat="1" ht="19.9" customHeight="1" spans="1:9">
      <c r="A10" s="103"/>
      <c r="B10" s="146" t="s">
        <v>120</v>
      </c>
      <c r="C10" s="129"/>
      <c r="D10" s="115" t="s">
        <v>121</v>
      </c>
      <c r="E10" s="129"/>
      <c r="F10" s="129"/>
      <c r="G10" s="129"/>
      <c r="H10" s="129"/>
      <c r="I10" s="132"/>
    </row>
    <row r="11" s="91" customFormat="1" ht="19.9" customHeight="1" spans="1:9">
      <c r="A11" s="103"/>
      <c r="B11" s="115" t="s">
        <v>114</v>
      </c>
      <c r="C11" s="129"/>
      <c r="D11" s="115" t="s">
        <v>122</v>
      </c>
      <c r="E11" s="129"/>
      <c r="F11" s="129"/>
      <c r="G11" s="129"/>
      <c r="H11" s="129"/>
      <c r="I11" s="132"/>
    </row>
    <row r="12" s="91" customFormat="1" ht="19.9" customHeight="1" spans="1:9">
      <c r="A12" s="103"/>
      <c r="B12" s="115" t="s">
        <v>116</v>
      </c>
      <c r="C12" s="129"/>
      <c r="D12" s="115" t="s">
        <v>123</v>
      </c>
      <c r="E12" s="129"/>
      <c r="F12" s="129"/>
      <c r="G12" s="129"/>
      <c r="H12" s="129"/>
      <c r="I12" s="132"/>
    </row>
    <row r="13" s="91" customFormat="1" ht="19.9" customHeight="1" spans="1:9">
      <c r="A13" s="103"/>
      <c r="B13" s="115" t="s">
        <v>118</v>
      </c>
      <c r="C13" s="129"/>
      <c r="D13" s="115" t="s">
        <v>124</v>
      </c>
      <c r="E13" s="129"/>
      <c r="F13" s="129"/>
      <c r="G13" s="129"/>
      <c r="H13" s="129"/>
      <c r="I13" s="132"/>
    </row>
    <row r="14" s="91" customFormat="1" ht="19.9" customHeight="1" spans="1:9">
      <c r="A14" s="103"/>
      <c r="B14" s="115" t="s">
        <v>125</v>
      </c>
      <c r="C14" s="129"/>
      <c r="D14" s="115" t="s">
        <v>126</v>
      </c>
      <c r="E14" s="129"/>
      <c r="F14" s="170">
        <v>95923.36</v>
      </c>
      <c r="G14" s="129"/>
      <c r="H14" s="129"/>
      <c r="I14" s="132"/>
    </row>
    <row r="15" s="91" customFormat="1" ht="19.9" customHeight="1" spans="1:9">
      <c r="A15" s="103"/>
      <c r="B15" s="115" t="s">
        <v>125</v>
      </c>
      <c r="C15" s="129"/>
      <c r="D15" s="115" t="s">
        <v>127</v>
      </c>
      <c r="E15" s="129"/>
      <c r="F15" s="129"/>
      <c r="G15" s="129"/>
      <c r="H15" s="129"/>
      <c r="I15" s="132"/>
    </row>
    <row r="16" s="91" customFormat="1" ht="19.9" customHeight="1" spans="1:9">
      <c r="A16" s="103"/>
      <c r="B16" s="115" t="s">
        <v>125</v>
      </c>
      <c r="C16" s="129"/>
      <c r="D16" s="115" t="s">
        <v>128</v>
      </c>
      <c r="E16" s="129"/>
      <c r="F16" s="170">
        <v>60162.76</v>
      </c>
      <c r="G16" s="129"/>
      <c r="H16" s="129"/>
      <c r="I16" s="132"/>
    </row>
    <row r="17" s="91" customFormat="1" ht="19.9" customHeight="1" spans="1:9">
      <c r="A17" s="103"/>
      <c r="B17" s="115" t="s">
        <v>125</v>
      </c>
      <c r="C17" s="129"/>
      <c r="D17" s="115" t="s">
        <v>129</v>
      </c>
      <c r="E17" s="129"/>
      <c r="F17" s="129"/>
      <c r="G17" s="129"/>
      <c r="H17" s="129"/>
      <c r="I17" s="132"/>
    </row>
    <row r="18" s="91" customFormat="1" ht="19.9" customHeight="1" spans="1:9">
      <c r="A18" s="103"/>
      <c r="B18" s="115" t="s">
        <v>125</v>
      </c>
      <c r="C18" s="129"/>
      <c r="D18" s="115" t="s">
        <v>130</v>
      </c>
      <c r="E18" s="129"/>
      <c r="F18" s="129"/>
      <c r="G18" s="129"/>
      <c r="H18" s="129"/>
      <c r="I18" s="132"/>
    </row>
    <row r="19" s="91" customFormat="1" ht="19.9" customHeight="1" spans="1:9">
      <c r="A19" s="103"/>
      <c r="B19" s="115" t="s">
        <v>125</v>
      </c>
      <c r="C19" s="129"/>
      <c r="D19" s="115" t="s">
        <v>131</v>
      </c>
      <c r="E19" s="129"/>
      <c r="F19" s="129"/>
      <c r="G19" s="129"/>
      <c r="H19" s="129"/>
      <c r="I19" s="132"/>
    </row>
    <row r="20" s="91" customFormat="1" ht="19.9" customHeight="1" spans="1:9">
      <c r="A20" s="103"/>
      <c r="B20" s="115" t="s">
        <v>125</v>
      </c>
      <c r="C20" s="129"/>
      <c r="D20" s="115" t="s">
        <v>132</v>
      </c>
      <c r="E20" s="129"/>
      <c r="F20" s="129"/>
      <c r="G20" s="129"/>
      <c r="H20" s="129"/>
      <c r="I20" s="132"/>
    </row>
    <row r="21" s="91" customFormat="1" ht="19.9" customHeight="1" spans="1:9">
      <c r="A21" s="103"/>
      <c r="B21" s="115" t="s">
        <v>125</v>
      </c>
      <c r="C21" s="129"/>
      <c r="D21" s="115" t="s">
        <v>133</v>
      </c>
      <c r="E21" s="129"/>
      <c r="F21" s="129"/>
      <c r="G21" s="129"/>
      <c r="H21" s="129"/>
      <c r="I21" s="132"/>
    </row>
    <row r="22" s="91" customFormat="1" ht="19.9" customHeight="1" spans="1:9">
      <c r="A22" s="103"/>
      <c r="B22" s="115" t="s">
        <v>125</v>
      </c>
      <c r="C22" s="129"/>
      <c r="D22" s="115" t="s">
        <v>134</v>
      </c>
      <c r="E22" s="129"/>
      <c r="F22" s="129"/>
      <c r="G22" s="129"/>
      <c r="H22" s="129"/>
      <c r="I22" s="132"/>
    </row>
    <row r="23" s="91" customFormat="1" ht="19.9" customHeight="1" spans="1:9">
      <c r="A23" s="103"/>
      <c r="B23" s="115" t="s">
        <v>125</v>
      </c>
      <c r="C23" s="129"/>
      <c r="D23" s="115" t="s">
        <v>135</v>
      </c>
      <c r="E23" s="129"/>
      <c r="F23" s="129"/>
      <c r="G23" s="129"/>
      <c r="H23" s="129"/>
      <c r="I23" s="132"/>
    </row>
    <row r="24" s="91" customFormat="1" ht="19.9" customHeight="1" spans="1:9">
      <c r="A24" s="103"/>
      <c r="B24" s="115" t="s">
        <v>125</v>
      </c>
      <c r="C24" s="129"/>
      <c r="D24" s="115" t="s">
        <v>136</v>
      </c>
      <c r="E24" s="129"/>
      <c r="F24" s="129"/>
      <c r="G24" s="129"/>
      <c r="H24" s="129"/>
      <c r="I24" s="132"/>
    </row>
    <row r="25" s="91" customFormat="1" ht="19.9" customHeight="1" spans="1:9">
      <c r="A25" s="103"/>
      <c r="B25" s="115" t="s">
        <v>125</v>
      </c>
      <c r="C25" s="129"/>
      <c r="D25" s="115" t="s">
        <v>137</v>
      </c>
      <c r="E25" s="129"/>
      <c r="F25" s="129"/>
      <c r="G25" s="129"/>
      <c r="H25" s="129"/>
      <c r="I25" s="132"/>
    </row>
    <row r="26" s="91" customFormat="1" ht="19.9" customHeight="1" spans="1:9">
      <c r="A26" s="103"/>
      <c r="B26" s="115" t="s">
        <v>125</v>
      </c>
      <c r="C26" s="129"/>
      <c r="D26" s="115" t="s">
        <v>138</v>
      </c>
      <c r="E26" s="129"/>
      <c r="F26" s="170">
        <v>82538</v>
      </c>
      <c r="G26" s="129"/>
      <c r="H26" s="129"/>
      <c r="I26" s="132"/>
    </row>
    <row r="27" s="91" customFormat="1" ht="19.9" customHeight="1" spans="1:9">
      <c r="A27" s="103"/>
      <c r="B27" s="115" t="s">
        <v>125</v>
      </c>
      <c r="C27" s="129"/>
      <c r="D27" s="115" t="s">
        <v>139</v>
      </c>
      <c r="E27" s="129"/>
      <c r="F27" s="129"/>
      <c r="G27" s="129"/>
      <c r="H27" s="129"/>
      <c r="I27" s="132"/>
    </row>
    <row r="28" s="91" customFormat="1" ht="19.9" customHeight="1" spans="1:9">
      <c r="A28" s="103"/>
      <c r="B28" s="115" t="s">
        <v>125</v>
      </c>
      <c r="C28" s="129"/>
      <c r="D28" s="115" t="s">
        <v>140</v>
      </c>
      <c r="E28" s="129"/>
      <c r="F28" s="129"/>
      <c r="G28" s="129"/>
      <c r="H28" s="129"/>
      <c r="I28" s="132"/>
    </row>
    <row r="29" s="91" customFormat="1" ht="19.9" customHeight="1" spans="1:9">
      <c r="A29" s="103"/>
      <c r="B29" s="115" t="s">
        <v>125</v>
      </c>
      <c r="C29" s="129"/>
      <c r="D29" s="115" t="s">
        <v>141</v>
      </c>
      <c r="E29" s="129"/>
      <c r="F29" s="129"/>
      <c r="G29" s="129"/>
      <c r="H29" s="129"/>
      <c r="I29" s="132"/>
    </row>
    <row r="30" s="91" customFormat="1" ht="19.9" customHeight="1" spans="1:9">
      <c r="A30" s="103"/>
      <c r="B30" s="115" t="s">
        <v>125</v>
      </c>
      <c r="C30" s="129"/>
      <c r="D30" s="115" t="s">
        <v>142</v>
      </c>
      <c r="E30" s="129"/>
      <c r="F30" s="129"/>
      <c r="G30" s="129"/>
      <c r="H30" s="129"/>
      <c r="I30" s="132"/>
    </row>
    <row r="31" s="91" customFormat="1" ht="19.9" customHeight="1" spans="1:9">
      <c r="A31" s="103"/>
      <c r="B31" s="115" t="s">
        <v>125</v>
      </c>
      <c r="C31" s="129"/>
      <c r="D31" s="115" t="s">
        <v>143</v>
      </c>
      <c r="E31" s="129"/>
      <c r="F31" s="129"/>
      <c r="G31" s="129"/>
      <c r="H31" s="129"/>
      <c r="I31" s="132"/>
    </row>
    <row r="32" s="91" customFormat="1" ht="19.9" customHeight="1" spans="1:9">
      <c r="A32" s="103"/>
      <c r="B32" s="115" t="s">
        <v>125</v>
      </c>
      <c r="C32" s="129"/>
      <c r="D32" s="115" t="s">
        <v>144</v>
      </c>
      <c r="E32" s="129"/>
      <c r="F32" s="129"/>
      <c r="G32" s="129"/>
      <c r="H32" s="129"/>
      <c r="I32" s="132"/>
    </row>
    <row r="33" s="91" customFormat="1" ht="19.9" customHeight="1" spans="1:9">
      <c r="A33" s="103"/>
      <c r="B33" s="115" t="s">
        <v>125</v>
      </c>
      <c r="C33" s="129"/>
      <c r="D33" s="115" t="s">
        <v>145</v>
      </c>
      <c r="E33" s="129"/>
      <c r="F33" s="129"/>
      <c r="G33" s="129"/>
      <c r="H33" s="129"/>
      <c r="I33" s="132"/>
    </row>
    <row r="34" s="91" customFormat="1" ht="19.9" customHeight="1" spans="1:9">
      <c r="A34" s="103"/>
      <c r="B34" s="115" t="s">
        <v>125</v>
      </c>
      <c r="C34" s="129"/>
      <c r="D34" s="115" t="s">
        <v>146</v>
      </c>
      <c r="E34" s="129"/>
      <c r="F34" s="129"/>
      <c r="G34" s="129"/>
      <c r="H34" s="129"/>
      <c r="I34" s="132"/>
    </row>
    <row r="35" s="91" customFormat="1" ht="8.5" customHeight="1" spans="1:9">
      <c r="A35" s="171"/>
      <c r="B35" s="171"/>
      <c r="C35" s="171"/>
      <c r="D35" s="105"/>
      <c r="E35" s="171"/>
      <c r="F35" s="171"/>
      <c r="G35" s="171"/>
      <c r="H35" s="171"/>
      <c r="I35" s="174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0.471527777777778" right="0.118055555555556" top="0.984027777777778" bottom="0.984027777777778" header="0" footer="0"/>
  <pageSetup paperSize="9" scale="75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9"/>
  <sheetViews>
    <sheetView workbookViewId="0">
      <pane ySplit="6" topLeftCell="A7" activePane="bottomLeft" state="frozen"/>
      <selection/>
      <selection pane="bottomLeft" activeCell="F7" sqref="F7"/>
    </sheetView>
  </sheetViews>
  <sheetFormatPr defaultColWidth="10" defaultRowHeight="14"/>
  <cols>
    <col min="1" max="1" width="1.53636363636364" style="73" customWidth="1"/>
    <col min="2" max="3" width="5.88181818181818" style="73" customWidth="1"/>
    <col min="4" max="4" width="11.6272727272727" style="73" customWidth="1"/>
    <col min="5" max="5" width="23.5" style="73" customWidth="1"/>
    <col min="6" max="6" width="15.6636363636364" style="92" customWidth="1"/>
    <col min="7" max="7" width="16.2181818181818" style="92" customWidth="1"/>
    <col min="8" max="8" width="15.5545454545455" style="92" customWidth="1"/>
    <col min="9" max="9" width="14.3363636363636" style="92" customWidth="1"/>
    <col min="10" max="10" width="15.1090909090909" style="73" customWidth="1"/>
    <col min="11" max="39" width="6.89090909090909" style="73" customWidth="1"/>
    <col min="40" max="40" width="1.53636363636364" style="73" customWidth="1"/>
    <col min="41" max="42" width="9.77272727272727" style="73" customWidth="1"/>
    <col min="43" max="16384" width="10" style="73"/>
  </cols>
  <sheetData>
    <row r="1" ht="25" customHeight="1" spans="1:40">
      <c r="A1" s="134"/>
      <c r="B1" s="21"/>
      <c r="C1" s="21"/>
      <c r="D1" s="135"/>
      <c r="E1" s="135"/>
      <c r="F1" s="136"/>
      <c r="G1" s="136"/>
      <c r="H1" s="136"/>
      <c r="I1" s="148"/>
      <c r="J1" s="135"/>
      <c r="K1" s="74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55" t="s">
        <v>147</v>
      </c>
      <c r="AN1" s="156"/>
    </row>
    <row r="2" ht="22.8" customHeight="1" spans="1:40">
      <c r="A2" s="74"/>
      <c r="B2" s="78" t="s">
        <v>148</v>
      </c>
      <c r="C2" s="137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156"/>
    </row>
    <row r="3" ht="19.55" customHeight="1" spans="1:40">
      <c r="A3" s="79"/>
      <c r="B3" s="80" t="s">
        <v>5</v>
      </c>
      <c r="C3" s="80"/>
      <c r="D3" s="80"/>
      <c r="E3" s="80"/>
      <c r="F3" s="138"/>
      <c r="G3" s="139"/>
      <c r="H3" s="81"/>
      <c r="I3" s="138"/>
      <c r="J3" s="149"/>
      <c r="K3" s="150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57" t="s">
        <v>6</v>
      </c>
      <c r="AM3" s="157"/>
      <c r="AN3" s="158"/>
    </row>
    <row r="4" ht="24.4" customHeight="1" spans="1:40">
      <c r="A4" s="77"/>
      <c r="B4" s="67" t="s">
        <v>9</v>
      </c>
      <c r="C4" s="140"/>
      <c r="D4" s="67"/>
      <c r="E4" s="67"/>
      <c r="F4" s="67" t="s">
        <v>149</v>
      </c>
      <c r="G4" s="67" t="s">
        <v>150</v>
      </c>
      <c r="H4" s="67"/>
      <c r="I4" s="67"/>
      <c r="J4" s="67"/>
      <c r="K4" s="67"/>
      <c r="L4" s="67"/>
      <c r="M4" s="67"/>
      <c r="N4" s="67"/>
      <c r="O4" s="67"/>
      <c r="P4" s="67"/>
      <c r="Q4" s="67" t="s">
        <v>151</v>
      </c>
      <c r="R4" s="67"/>
      <c r="S4" s="67"/>
      <c r="T4" s="67"/>
      <c r="U4" s="67"/>
      <c r="V4" s="67"/>
      <c r="W4" s="67"/>
      <c r="X4" s="67"/>
      <c r="Y4" s="67"/>
      <c r="Z4" s="67"/>
      <c r="AA4" s="67" t="s">
        <v>152</v>
      </c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159"/>
    </row>
    <row r="5" ht="31" customHeight="1" spans="1:40">
      <c r="A5" s="77"/>
      <c r="B5" s="67" t="s">
        <v>79</v>
      </c>
      <c r="C5" s="140"/>
      <c r="D5" s="67" t="s">
        <v>70</v>
      </c>
      <c r="E5" s="67" t="s">
        <v>71</v>
      </c>
      <c r="F5" s="67"/>
      <c r="G5" s="67" t="s">
        <v>59</v>
      </c>
      <c r="H5" s="67" t="s">
        <v>153</v>
      </c>
      <c r="I5" s="67"/>
      <c r="J5" s="67"/>
      <c r="K5" s="67" t="s">
        <v>154</v>
      </c>
      <c r="L5" s="67"/>
      <c r="M5" s="67"/>
      <c r="N5" s="67" t="s">
        <v>155</v>
      </c>
      <c r="O5" s="67"/>
      <c r="P5" s="67"/>
      <c r="Q5" s="67" t="s">
        <v>59</v>
      </c>
      <c r="R5" s="67" t="s">
        <v>153</v>
      </c>
      <c r="S5" s="67"/>
      <c r="T5" s="67"/>
      <c r="U5" s="67" t="s">
        <v>154</v>
      </c>
      <c r="V5" s="67"/>
      <c r="W5" s="67"/>
      <c r="X5" s="67" t="s">
        <v>155</v>
      </c>
      <c r="Y5" s="67"/>
      <c r="Z5" s="67"/>
      <c r="AA5" s="67" t="s">
        <v>59</v>
      </c>
      <c r="AB5" s="67" t="s">
        <v>153</v>
      </c>
      <c r="AC5" s="67"/>
      <c r="AD5" s="67"/>
      <c r="AE5" s="67" t="s">
        <v>154</v>
      </c>
      <c r="AF5" s="67"/>
      <c r="AG5" s="67"/>
      <c r="AH5" s="67" t="s">
        <v>155</v>
      </c>
      <c r="AI5" s="67"/>
      <c r="AJ5" s="67"/>
      <c r="AK5" s="67" t="s">
        <v>156</v>
      </c>
      <c r="AL5" s="67"/>
      <c r="AM5" s="67"/>
      <c r="AN5" s="159"/>
    </row>
    <row r="6" ht="39" customHeight="1" spans="1:40">
      <c r="A6" s="75"/>
      <c r="B6" s="67" t="s">
        <v>80</v>
      </c>
      <c r="C6" s="140" t="s">
        <v>81</v>
      </c>
      <c r="D6" s="67"/>
      <c r="E6" s="67"/>
      <c r="F6" s="67"/>
      <c r="G6" s="67"/>
      <c r="H6" s="67" t="s">
        <v>157</v>
      </c>
      <c r="I6" s="67" t="s">
        <v>75</v>
      </c>
      <c r="J6" s="67" t="s">
        <v>76</v>
      </c>
      <c r="K6" s="67" t="s">
        <v>157</v>
      </c>
      <c r="L6" s="67" t="s">
        <v>75</v>
      </c>
      <c r="M6" s="67" t="s">
        <v>76</v>
      </c>
      <c r="N6" s="67" t="s">
        <v>157</v>
      </c>
      <c r="O6" s="67" t="s">
        <v>158</v>
      </c>
      <c r="P6" s="67" t="s">
        <v>159</v>
      </c>
      <c r="Q6" s="67"/>
      <c r="R6" s="67" t="s">
        <v>157</v>
      </c>
      <c r="S6" s="67" t="s">
        <v>75</v>
      </c>
      <c r="T6" s="67" t="s">
        <v>76</v>
      </c>
      <c r="U6" s="67" t="s">
        <v>157</v>
      </c>
      <c r="V6" s="67" t="s">
        <v>75</v>
      </c>
      <c r="W6" s="67" t="s">
        <v>76</v>
      </c>
      <c r="X6" s="67" t="s">
        <v>157</v>
      </c>
      <c r="Y6" s="67" t="s">
        <v>158</v>
      </c>
      <c r="Z6" s="67" t="s">
        <v>159</v>
      </c>
      <c r="AA6" s="67"/>
      <c r="AB6" s="67" t="s">
        <v>157</v>
      </c>
      <c r="AC6" s="67" t="s">
        <v>75</v>
      </c>
      <c r="AD6" s="67" t="s">
        <v>76</v>
      </c>
      <c r="AE6" s="67" t="s">
        <v>157</v>
      </c>
      <c r="AF6" s="67" t="s">
        <v>75</v>
      </c>
      <c r="AG6" s="67" t="s">
        <v>76</v>
      </c>
      <c r="AH6" s="67" t="s">
        <v>157</v>
      </c>
      <c r="AI6" s="67" t="s">
        <v>158</v>
      </c>
      <c r="AJ6" s="67" t="s">
        <v>159</v>
      </c>
      <c r="AK6" s="67" t="s">
        <v>157</v>
      </c>
      <c r="AL6" s="67" t="s">
        <v>158</v>
      </c>
      <c r="AM6" s="67" t="s">
        <v>159</v>
      </c>
      <c r="AN6" s="159"/>
    </row>
    <row r="7" ht="22.8" customHeight="1" spans="1:40">
      <c r="A7" s="77"/>
      <c r="B7" s="47"/>
      <c r="C7" s="52"/>
      <c r="D7" s="47"/>
      <c r="E7" s="47" t="s">
        <v>72</v>
      </c>
      <c r="F7" s="71">
        <f>G7</f>
        <v>1179926.5</v>
      </c>
      <c r="G7" s="71">
        <f>H7</f>
        <v>1179926.5</v>
      </c>
      <c r="H7" s="71">
        <f>I7+J7</f>
        <v>1179926.5</v>
      </c>
      <c r="I7" s="71">
        <f>I8+I17</f>
        <v>1029926.5</v>
      </c>
      <c r="J7" s="71">
        <f>J8+J17</f>
        <v>150000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159"/>
    </row>
    <row r="8" ht="22.8" customHeight="1" spans="1:40">
      <c r="A8" s="77"/>
      <c r="B8" s="107">
        <v>301</v>
      </c>
      <c r="C8" s="141" t="s">
        <v>23</v>
      </c>
      <c r="D8" s="142"/>
      <c r="E8" s="143" t="s">
        <v>160</v>
      </c>
      <c r="F8" s="53">
        <f t="shared" ref="F8:F29" si="0">G8</f>
        <v>927827.79</v>
      </c>
      <c r="G8" s="53">
        <f t="shared" ref="G8:G29" si="1">H8</f>
        <v>927827.79</v>
      </c>
      <c r="H8" s="53">
        <f t="shared" ref="H8:H29" si="2">I8+J8</f>
        <v>927827.79</v>
      </c>
      <c r="I8" s="71">
        <f>SUM(I9:I16)</f>
        <v>927827.79</v>
      </c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160"/>
      <c r="AN8" s="159"/>
    </row>
    <row r="9" ht="24" customHeight="1" spans="1:40">
      <c r="A9" s="77"/>
      <c r="B9" s="144" t="s">
        <v>161</v>
      </c>
      <c r="C9" s="145" t="s">
        <v>88</v>
      </c>
      <c r="D9" s="146" t="s">
        <v>84</v>
      </c>
      <c r="E9" s="115" t="s">
        <v>162</v>
      </c>
      <c r="F9" s="53">
        <f t="shared" si="0"/>
        <v>211260</v>
      </c>
      <c r="G9" s="53">
        <f t="shared" si="1"/>
        <v>211260</v>
      </c>
      <c r="H9" s="53">
        <f t="shared" si="2"/>
        <v>211260</v>
      </c>
      <c r="I9" s="117">
        <v>211260</v>
      </c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160"/>
      <c r="AN9" s="159"/>
    </row>
    <row r="10" ht="24" customHeight="1" spans="1:40">
      <c r="A10" s="77"/>
      <c r="B10" s="144" t="s">
        <v>161</v>
      </c>
      <c r="C10" s="145" t="s">
        <v>90</v>
      </c>
      <c r="D10" s="146" t="s">
        <v>84</v>
      </c>
      <c r="E10" s="115" t="s">
        <v>163</v>
      </c>
      <c r="F10" s="53">
        <f t="shared" si="0"/>
        <v>200196</v>
      </c>
      <c r="G10" s="53">
        <f t="shared" si="1"/>
        <v>200196</v>
      </c>
      <c r="H10" s="53">
        <f t="shared" si="2"/>
        <v>200196</v>
      </c>
      <c r="I10" s="117">
        <v>200196</v>
      </c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160"/>
      <c r="AN10" s="159"/>
    </row>
    <row r="11" ht="24" customHeight="1" spans="1:40">
      <c r="A11" s="77"/>
      <c r="B11" s="144" t="s">
        <v>161</v>
      </c>
      <c r="C11" s="145" t="s">
        <v>101</v>
      </c>
      <c r="D11" s="146" t="s">
        <v>84</v>
      </c>
      <c r="E11" s="115" t="s">
        <v>164</v>
      </c>
      <c r="F11" s="53">
        <f t="shared" si="0"/>
        <v>276372</v>
      </c>
      <c r="G11" s="53">
        <f t="shared" si="1"/>
        <v>276372</v>
      </c>
      <c r="H11" s="53">
        <f t="shared" si="2"/>
        <v>276372</v>
      </c>
      <c r="I11" s="117">
        <v>276372</v>
      </c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160"/>
      <c r="AN11" s="159"/>
    </row>
    <row r="12" ht="37" customHeight="1" spans="1:40">
      <c r="A12" s="77"/>
      <c r="B12" s="144" t="s">
        <v>161</v>
      </c>
      <c r="C12" s="145" t="s">
        <v>165</v>
      </c>
      <c r="D12" s="146" t="s">
        <v>84</v>
      </c>
      <c r="E12" s="120" t="s">
        <v>166</v>
      </c>
      <c r="F12" s="53">
        <f t="shared" si="0"/>
        <v>95923.36</v>
      </c>
      <c r="G12" s="53">
        <f t="shared" si="1"/>
        <v>95923.36</v>
      </c>
      <c r="H12" s="53">
        <f t="shared" si="2"/>
        <v>95923.36</v>
      </c>
      <c r="I12" s="117">
        <v>95923.36</v>
      </c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160"/>
      <c r="AN12" s="159"/>
    </row>
    <row r="13" ht="24" customHeight="1" spans="1:40">
      <c r="A13" s="77"/>
      <c r="B13" s="144" t="s">
        <v>161</v>
      </c>
      <c r="C13" s="145" t="s">
        <v>167</v>
      </c>
      <c r="D13" s="146" t="s">
        <v>84</v>
      </c>
      <c r="E13" s="115" t="s">
        <v>168</v>
      </c>
      <c r="F13" s="53">
        <f t="shared" si="0"/>
        <v>52962.76</v>
      </c>
      <c r="G13" s="53">
        <f t="shared" si="1"/>
        <v>52962.76</v>
      </c>
      <c r="H13" s="53">
        <f t="shared" si="2"/>
        <v>52962.76</v>
      </c>
      <c r="I13" s="117">
        <v>52962.76</v>
      </c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160"/>
      <c r="AN13" s="159"/>
    </row>
    <row r="14" ht="24" customHeight="1" spans="1:40">
      <c r="A14" s="77"/>
      <c r="B14" s="144" t="s">
        <v>161</v>
      </c>
      <c r="C14" s="145" t="s">
        <v>169</v>
      </c>
      <c r="D14" s="146" t="s">
        <v>84</v>
      </c>
      <c r="E14" s="115" t="s">
        <v>170</v>
      </c>
      <c r="F14" s="53">
        <f t="shared" si="0"/>
        <v>7200</v>
      </c>
      <c r="G14" s="53">
        <f t="shared" si="1"/>
        <v>7200</v>
      </c>
      <c r="H14" s="53">
        <f t="shared" si="2"/>
        <v>7200</v>
      </c>
      <c r="I14" s="117">
        <v>7200</v>
      </c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160"/>
      <c r="AN14" s="159"/>
    </row>
    <row r="15" ht="24" customHeight="1" spans="1:40">
      <c r="A15" s="77"/>
      <c r="B15" s="144" t="s">
        <v>161</v>
      </c>
      <c r="C15" s="145" t="s">
        <v>171</v>
      </c>
      <c r="D15" s="146" t="s">
        <v>84</v>
      </c>
      <c r="E15" s="115" t="s">
        <v>172</v>
      </c>
      <c r="F15" s="53">
        <f t="shared" si="0"/>
        <v>1375.67</v>
      </c>
      <c r="G15" s="53">
        <f t="shared" si="1"/>
        <v>1375.67</v>
      </c>
      <c r="H15" s="53">
        <f t="shared" si="2"/>
        <v>1375.67</v>
      </c>
      <c r="I15" s="117">
        <v>1375.67</v>
      </c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160"/>
      <c r="AN15" s="159"/>
    </row>
    <row r="16" ht="24" customHeight="1" spans="1:40">
      <c r="A16" s="77"/>
      <c r="B16" s="144" t="s">
        <v>161</v>
      </c>
      <c r="C16" s="145" t="s">
        <v>173</v>
      </c>
      <c r="D16" s="146" t="s">
        <v>84</v>
      </c>
      <c r="E16" s="115" t="s">
        <v>174</v>
      </c>
      <c r="F16" s="53">
        <f t="shared" si="0"/>
        <v>82538</v>
      </c>
      <c r="G16" s="53">
        <f t="shared" si="1"/>
        <v>82538</v>
      </c>
      <c r="H16" s="53">
        <f t="shared" si="2"/>
        <v>82538</v>
      </c>
      <c r="I16" s="117">
        <v>82538</v>
      </c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160"/>
      <c r="AN16" s="159"/>
    </row>
    <row r="17" ht="24" customHeight="1" spans="1:40">
      <c r="A17" s="147"/>
      <c r="B17" s="107">
        <v>302</v>
      </c>
      <c r="C17" s="141" t="s">
        <v>23</v>
      </c>
      <c r="D17" s="142"/>
      <c r="E17" s="143" t="s">
        <v>175</v>
      </c>
      <c r="F17" s="53">
        <f t="shared" si="0"/>
        <v>252098.71</v>
      </c>
      <c r="G17" s="53">
        <f t="shared" si="1"/>
        <v>252098.71</v>
      </c>
      <c r="H17" s="53">
        <f t="shared" si="2"/>
        <v>252098.71</v>
      </c>
      <c r="I17" s="117">
        <f>SUM(I18:I27)</f>
        <v>102098.71</v>
      </c>
      <c r="J17" s="151">
        <f>SUM(J18:J27)</f>
        <v>150000</v>
      </c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60"/>
      <c r="AN17" s="161"/>
    </row>
    <row r="18" ht="24" customHeight="1" spans="2:39">
      <c r="B18" s="144" t="s">
        <v>176</v>
      </c>
      <c r="C18" s="145" t="s">
        <v>88</v>
      </c>
      <c r="D18" s="146" t="s">
        <v>84</v>
      </c>
      <c r="E18" s="115" t="s">
        <v>177</v>
      </c>
      <c r="F18" s="53">
        <f t="shared" si="0"/>
        <v>62000</v>
      </c>
      <c r="G18" s="53">
        <f t="shared" si="1"/>
        <v>62000</v>
      </c>
      <c r="H18" s="53">
        <f t="shared" si="2"/>
        <v>62000</v>
      </c>
      <c r="I18" s="117">
        <v>20000</v>
      </c>
      <c r="J18" s="151">
        <v>42000</v>
      </c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60"/>
    </row>
    <row r="19" ht="24" customHeight="1" spans="2:39">
      <c r="B19" s="144" t="s">
        <v>176</v>
      </c>
      <c r="C19" s="145" t="s">
        <v>169</v>
      </c>
      <c r="D19" s="146" t="s">
        <v>84</v>
      </c>
      <c r="E19" s="115" t="s">
        <v>178</v>
      </c>
      <c r="F19" s="53">
        <f t="shared" si="0"/>
        <v>15000</v>
      </c>
      <c r="G19" s="53">
        <f t="shared" si="1"/>
        <v>15000</v>
      </c>
      <c r="H19" s="53">
        <f t="shared" si="2"/>
        <v>15000</v>
      </c>
      <c r="I19" s="117">
        <v>15000</v>
      </c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60"/>
    </row>
    <row r="20" ht="24" customHeight="1" spans="2:39">
      <c r="B20" s="144" t="s">
        <v>176</v>
      </c>
      <c r="C20" s="141">
        <v>16</v>
      </c>
      <c r="D20" s="146" t="s">
        <v>84</v>
      </c>
      <c r="E20" s="116" t="s">
        <v>179</v>
      </c>
      <c r="F20" s="53">
        <f t="shared" si="0"/>
        <v>5000</v>
      </c>
      <c r="G20" s="53">
        <f t="shared" si="1"/>
        <v>5000</v>
      </c>
      <c r="H20" s="53">
        <f t="shared" si="2"/>
        <v>5000</v>
      </c>
      <c r="I20" s="117">
        <v>5000</v>
      </c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60"/>
    </row>
    <row r="21" ht="24" customHeight="1" spans="2:39">
      <c r="B21" s="144" t="s">
        <v>176</v>
      </c>
      <c r="C21" s="145" t="s">
        <v>180</v>
      </c>
      <c r="D21" s="146" t="s">
        <v>84</v>
      </c>
      <c r="E21" s="116" t="s">
        <v>181</v>
      </c>
      <c r="F21" s="53">
        <f t="shared" si="0"/>
        <v>900</v>
      </c>
      <c r="G21" s="53">
        <f t="shared" si="1"/>
        <v>900</v>
      </c>
      <c r="H21" s="53">
        <f t="shared" si="2"/>
        <v>900</v>
      </c>
      <c r="I21" s="117">
        <v>900</v>
      </c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60"/>
    </row>
    <row r="22" ht="24" customHeight="1" spans="2:39">
      <c r="B22" s="144" t="s">
        <v>176</v>
      </c>
      <c r="C22" s="141">
        <v>26</v>
      </c>
      <c r="D22" s="146" t="s">
        <v>84</v>
      </c>
      <c r="E22" s="115" t="s">
        <v>182</v>
      </c>
      <c r="F22" s="53">
        <f t="shared" si="0"/>
        <v>20000</v>
      </c>
      <c r="G22" s="53">
        <f t="shared" si="1"/>
        <v>20000</v>
      </c>
      <c r="H22" s="53">
        <f t="shared" si="2"/>
        <v>20000</v>
      </c>
      <c r="I22" s="117"/>
      <c r="J22" s="151">
        <v>20000</v>
      </c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60"/>
    </row>
    <row r="23" ht="24" customHeight="1" spans="2:39">
      <c r="B23" s="144" t="s">
        <v>176</v>
      </c>
      <c r="C23" s="141">
        <v>27</v>
      </c>
      <c r="D23" s="146" t="s">
        <v>84</v>
      </c>
      <c r="E23" s="115" t="s">
        <v>183</v>
      </c>
      <c r="F23" s="53">
        <f t="shared" si="0"/>
        <v>80000</v>
      </c>
      <c r="G23" s="53">
        <f t="shared" si="1"/>
        <v>80000</v>
      </c>
      <c r="H23" s="53">
        <f t="shared" si="2"/>
        <v>80000</v>
      </c>
      <c r="I23" s="117"/>
      <c r="J23" s="151">
        <v>80000</v>
      </c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60"/>
    </row>
    <row r="24" ht="24" customHeight="1" spans="2:39">
      <c r="B24" s="144" t="s">
        <v>176</v>
      </c>
      <c r="C24" s="145" t="s">
        <v>184</v>
      </c>
      <c r="D24" s="146" t="s">
        <v>84</v>
      </c>
      <c r="E24" s="115" t="s">
        <v>185</v>
      </c>
      <c r="F24" s="53">
        <f t="shared" si="0"/>
        <v>9973.51</v>
      </c>
      <c r="G24" s="53">
        <f t="shared" si="1"/>
        <v>9973.51</v>
      </c>
      <c r="H24" s="53">
        <f t="shared" si="2"/>
        <v>9973.51</v>
      </c>
      <c r="I24" s="117">
        <v>9973.51</v>
      </c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60"/>
    </row>
    <row r="25" ht="24" customHeight="1" spans="2:39">
      <c r="B25" s="144" t="s">
        <v>176</v>
      </c>
      <c r="C25" s="145" t="s">
        <v>186</v>
      </c>
      <c r="D25" s="146" t="s">
        <v>84</v>
      </c>
      <c r="E25" s="115" t="s">
        <v>187</v>
      </c>
      <c r="F25" s="53">
        <f t="shared" si="0"/>
        <v>3168.9</v>
      </c>
      <c r="G25" s="53">
        <f t="shared" si="1"/>
        <v>3168.9</v>
      </c>
      <c r="H25" s="53">
        <f t="shared" si="2"/>
        <v>3168.9</v>
      </c>
      <c r="I25" s="117">
        <v>3168.9</v>
      </c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60"/>
    </row>
    <row r="26" ht="24" customHeight="1" spans="2:39">
      <c r="B26" s="144" t="s">
        <v>176</v>
      </c>
      <c r="C26" s="145" t="s">
        <v>188</v>
      </c>
      <c r="D26" s="146" t="s">
        <v>84</v>
      </c>
      <c r="E26" s="115" t="s">
        <v>189</v>
      </c>
      <c r="F26" s="53">
        <f t="shared" si="0"/>
        <v>45000</v>
      </c>
      <c r="G26" s="53">
        <f t="shared" si="1"/>
        <v>45000</v>
      </c>
      <c r="H26" s="53">
        <f t="shared" si="2"/>
        <v>45000</v>
      </c>
      <c r="I26" s="117">
        <v>45000</v>
      </c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60"/>
    </row>
    <row r="27" ht="24" customHeight="1" spans="2:39">
      <c r="B27" s="144" t="s">
        <v>176</v>
      </c>
      <c r="C27" s="145" t="s">
        <v>190</v>
      </c>
      <c r="D27" s="146" t="s">
        <v>84</v>
      </c>
      <c r="E27" s="116" t="s">
        <v>191</v>
      </c>
      <c r="F27" s="53">
        <f t="shared" si="0"/>
        <v>11056.3</v>
      </c>
      <c r="G27" s="53">
        <f t="shared" si="1"/>
        <v>11056.3</v>
      </c>
      <c r="H27" s="53">
        <f t="shared" si="2"/>
        <v>11056.3</v>
      </c>
      <c r="I27" s="154">
        <f>I28+I29</f>
        <v>3056.3</v>
      </c>
      <c r="J27" s="151">
        <f>J28+J29</f>
        <v>8000</v>
      </c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60"/>
    </row>
    <row r="28" ht="24" customHeight="1" spans="2:39">
      <c r="B28" s="141" t="s">
        <v>192</v>
      </c>
      <c r="C28" s="145" t="s">
        <v>190</v>
      </c>
      <c r="D28" s="146" t="s">
        <v>84</v>
      </c>
      <c r="E28" s="120" t="s">
        <v>193</v>
      </c>
      <c r="F28" s="53">
        <f t="shared" si="0"/>
        <v>1056.3</v>
      </c>
      <c r="G28" s="53">
        <f t="shared" si="1"/>
        <v>1056.3</v>
      </c>
      <c r="H28" s="53">
        <f t="shared" si="2"/>
        <v>1056.3</v>
      </c>
      <c r="I28" s="117">
        <v>1056.3</v>
      </c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60"/>
    </row>
    <row r="29" ht="24" customHeight="1" spans="2:39">
      <c r="B29" s="141" t="s">
        <v>192</v>
      </c>
      <c r="C29" s="145" t="s">
        <v>190</v>
      </c>
      <c r="D29" s="146" t="s">
        <v>84</v>
      </c>
      <c r="E29" s="120" t="s">
        <v>194</v>
      </c>
      <c r="F29" s="53">
        <f t="shared" si="0"/>
        <v>10000</v>
      </c>
      <c r="G29" s="53">
        <f t="shared" si="1"/>
        <v>10000</v>
      </c>
      <c r="H29" s="53">
        <f t="shared" si="2"/>
        <v>10000</v>
      </c>
      <c r="I29" s="117">
        <v>2000</v>
      </c>
      <c r="J29" s="151">
        <v>8000</v>
      </c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6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workbookViewId="0">
      <selection activeCell="A21" sqref="$A21:$XFD21"/>
    </sheetView>
  </sheetViews>
  <sheetFormatPr defaultColWidth="10" defaultRowHeight="14"/>
  <cols>
    <col min="1" max="1" width="1.53636363636364" style="91" customWidth="1"/>
    <col min="2" max="4" width="6.14545454545455" style="91" customWidth="1"/>
    <col min="5" max="5" width="13.3363636363636" style="92" customWidth="1"/>
    <col min="6" max="6" width="41.0363636363636" style="91" customWidth="1"/>
    <col min="7" max="7" width="16.4090909090909" style="91" customWidth="1"/>
    <col min="8" max="8" width="16.6272727272727" style="91" customWidth="1"/>
    <col min="9" max="9" width="16.4090909090909" style="91" customWidth="1"/>
    <col min="10" max="10" width="1.53636363636364" style="91" customWidth="1"/>
    <col min="11" max="11" width="9.77272727272727" style="91" customWidth="1"/>
    <col min="12" max="16384" width="10" style="91"/>
  </cols>
  <sheetData>
    <row r="1" s="91" customFormat="1" ht="14.3" customHeight="1" spans="1:10">
      <c r="A1" s="95"/>
      <c r="B1" s="93"/>
      <c r="C1" s="93"/>
      <c r="D1" s="93"/>
      <c r="E1" s="123"/>
      <c r="F1" s="94"/>
      <c r="G1" s="124" t="s">
        <v>195</v>
      </c>
      <c r="H1" s="124"/>
      <c r="I1" s="124"/>
      <c r="J1" s="130"/>
    </row>
    <row r="2" s="91" customFormat="1" ht="19.9" customHeight="1" spans="1:10">
      <c r="A2" s="95"/>
      <c r="B2" s="98" t="s">
        <v>196</v>
      </c>
      <c r="C2" s="98"/>
      <c r="D2" s="98"/>
      <c r="E2" s="98"/>
      <c r="F2" s="98"/>
      <c r="G2" s="98"/>
      <c r="H2" s="98"/>
      <c r="I2" s="98"/>
      <c r="J2" s="130" t="s">
        <v>3</v>
      </c>
    </row>
    <row r="3" s="91" customFormat="1" ht="17.05" customHeight="1" spans="1:10">
      <c r="A3" s="99"/>
      <c r="B3" s="100" t="s">
        <v>5</v>
      </c>
      <c r="C3" s="100"/>
      <c r="D3" s="100"/>
      <c r="E3" s="102"/>
      <c r="F3" s="100"/>
      <c r="G3" s="99"/>
      <c r="H3" s="125"/>
      <c r="I3" s="131" t="s">
        <v>6</v>
      </c>
      <c r="J3" s="130"/>
    </row>
    <row r="4" s="91" customFormat="1" ht="21.35" customHeight="1" spans="1:10">
      <c r="A4" s="105"/>
      <c r="B4" s="104" t="s">
        <v>9</v>
      </c>
      <c r="C4" s="104"/>
      <c r="D4" s="104"/>
      <c r="E4" s="104"/>
      <c r="F4" s="104"/>
      <c r="G4" s="104" t="s">
        <v>59</v>
      </c>
      <c r="H4" s="107" t="s">
        <v>197</v>
      </c>
      <c r="I4" s="107" t="s">
        <v>152</v>
      </c>
      <c r="J4" s="122"/>
    </row>
    <row r="5" s="91" customFormat="1" ht="21.35" customHeight="1" spans="1:10">
      <c r="A5" s="105"/>
      <c r="B5" s="104" t="s">
        <v>79</v>
      </c>
      <c r="C5" s="104"/>
      <c r="D5" s="104"/>
      <c r="E5" s="104" t="s">
        <v>70</v>
      </c>
      <c r="F5" s="104" t="s">
        <v>71</v>
      </c>
      <c r="G5" s="104"/>
      <c r="H5" s="107"/>
      <c r="I5" s="107"/>
      <c r="J5" s="122"/>
    </row>
    <row r="6" s="91" customFormat="1" ht="21.35" customHeight="1" spans="1:10">
      <c r="A6" s="126"/>
      <c r="B6" s="104" t="s">
        <v>80</v>
      </c>
      <c r="C6" s="104" t="s">
        <v>81</v>
      </c>
      <c r="D6" s="104" t="s">
        <v>82</v>
      </c>
      <c r="E6" s="104"/>
      <c r="F6" s="104"/>
      <c r="G6" s="104"/>
      <c r="H6" s="107"/>
      <c r="I6" s="107"/>
      <c r="J6" s="132"/>
    </row>
    <row r="7" s="91" customFormat="1" ht="19.9" customHeight="1" spans="1:10">
      <c r="A7" s="127"/>
      <c r="B7" s="104"/>
      <c r="C7" s="104"/>
      <c r="D7" s="104"/>
      <c r="E7" s="104"/>
      <c r="F7" s="104" t="s">
        <v>72</v>
      </c>
      <c r="G7" s="128">
        <f>H7+I7</f>
        <v>1179926.5</v>
      </c>
      <c r="H7" s="128">
        <f>H8+H12+H15+H19</f>
        <v>1179926.5</v>
      </c>
      <c r="I7" s="128"/>
      <c r="J7" s="133"/>
    </row>
    <row r="8" s="91" customFormat="1" ht="19.9" customHeight="1" spans="1:10">
      <c r="A8" s="126"/>
      <c r="B8" s="52" t="s">
        <v>83</v>
      </c>
      <c r="C8" s="52"/>
      <c r="D8" s="52"/>
      <c r="E8" s="112" t="s">
        <v>84</v>
      </c>
      <c r="F8" s="54" t="s">
        <v>85</v>
      </c>
      <c r="G8" s="129">
        <f>G9</f>
        <v>941302.38</v>
      </c>
      <c r="H8" s="129">
        <f>H9</f>
        <v>941302.38</v>
      </c>
      <c r="I8" s="129"/>
      <c r="J8" s="130"/>
    </row>
    <row r="9" s="91" customFormat="1" ht="19.9" customHeight="1" spans="1:10">
      <c r="A9" s="126"/>
      <c r="B9" s="52">
        <v>201</v>
      </c>
      <c r="C9" s="52" t="s">
        <v>86</v>
      </c>
      <c r="D9" s="52"/>
      <c r="E9" s="112" t="s">
        <v>84</v>
      </c>
      <c r="F9" s="54" t="s">
        <v>87</v>
      </c>
      <c r="G9" s="129">
        <f>G10+G11</f>
        <v>941302.38</v>
      </c>
      <c r="H9" s="129">
        <f>H10+H11</f>
        <v>941302.38</v>
      </c>
      <c r="I9" s="129"/>
      <c r="J9" s="132"/>
    </row>
    <row r="10" s="91" customFormat="1" ht="19.9" customHeight="1" spans="1:10">
      <c r="A10" s="126"/>
      <c r="B10" s="52">
        <v>201</v>
      </c>
      <c r="C10" s="52" t="s">
        <v>86</v>
      </c>
      <c r="D10" s="52" t="s">
        <v>88</v>
      </c>
      <c r="E10" s="112" t="s">
        <v>84</v>
      </c>
      <c r="F10" s="54" t="s">
        <v>89</v>
      </c>
      <c r="G10" s="129">
        <v>791302.38</v>
      </c>
      <c r="H10" s="129">
        <v>791302.38</v>
      </c>
      <c r="I10" s="129"/>
      <c r="J10" s="132"/>
    </row>
    <row r="11" s="91" customFormat="1" ht="19.9" customHeight="1" spans="1:10">
      <c r="A11" s="126"/>
      <c r="B11" s="52">
        <v>201</v>
      </c>
      <c r="C11" s="52" t="s">
        <v>86</v>
      </c>
      <c r="D11" s="52" t="s">
        <v>90</v>
      </c>
      <c r="E11" s="112" t="s">
        <v>84</v>
      </c>
      <c r="F11" s="54" t="s">
        <v>91</v>
      </c>
      <c r="G11" s="129">
        <f>H11</f>
        <v>150000</v>
      </c>
      <c r="H11" s="129">
        <v>150000</v>
      </c>
      <c r="I11" s="129"/>
      <c r="J11" s="132"/>
    </row>
    <row r="12" s="91" customFormat="1" ht="19.9" customHeight="1" spans="1:10">
      <c r="A12" s="126"/>
      <c r="B12" s="52" t="s">
        <v>92</v>
      </c>
      <c r="C12" s="52"/>
      <c r="D12" s="52"/>
      <c r="E12" s="112" t="s">
        <v>84</v>
      </c>
      <c r="F12" s="54" t="s">
        <v>93</v>
      </c>
      <c r="G12" s="129">
        <v>95923.36</v>
      </c>
      <c r="H12" s="129">
        <v>95923.36</v>
      </c>
      <c r="I12" s="129"/>
      <c r="J12" s="132"/>
    </row>
    <row r="13" s="91" customFormat="1" ht="19.9" customHeight="1" spans="1:10">
      <c r="A13" s="126"/>
      <c r="B13" s="52" t="s">
        <v>92</v>
      </c>
      <c r="C13" s="52" t="s">
        <v>94</v>
      </c>
      <c r="D13" s="52"/>
      <c r="E13" s="112" t="s">
        <v>84</v>
      </c>
      <c r="F13" s="54" t="s">
        <v>95</v>
      </c>
      <c r="G13" s="129">
        <v>95923.36</v>
      </c>
      <c r="H13" s="129">
        <v>95923.36</v>
      </c>
      <c r="I13" s="129"/>
      <c r="J13" s="132"/>
    </row>
    <row r="14" s="91" customFormat="1" ht="19.9" customHeight="1" spans="1:10">
      <c r="A14" s="126"/>
      <c r="B14" s="52" t="s">
        <v>92</v>
      </c>
      <c r="C14" s="52" t="s">
        <v>94</v>
      </c>
      <c r="D14" s="52" t="s">
        <v>94</v>
      </c>
      <c r="E14" s="112" t="s">
        <v>84</v>
      </c>
      <c r="F14" s="54" t="s">
        <v>96</v>
      </c>
      <c r="G14" s="129">
        <v>95923.36</v>
      </c>
      <c r="H14" s="129">
        <v>95923.36</v>
      </c>
      <c r="I14" s="129"/>
      <c r="J14" s="132"/>
    </row>
    <row r="15" s="91" customFormat="1" ht="19.9" customHeight="1" spans="1:10">
      <c r="A15" s="126"/>
      <c r="B15" s="52" t="s">
        <v>97</v>
      </c>
      <c r="C15" s="52"/>
      <c r="D15" s="52"/>
      <c r="E15" s="112" t="s">
        <v>84</v>
      </c>
      <c r="F15" s="54" t="s">
        <v>98</v>
      </c>
      <c r="G15" s="129">
        <v>60162.76</v>
      </c>
      <c r="H15" s="129">
        <v>60162.76</v>
      </c>
      <c r="I15" s="129"/>
      <c r="J15" s="132"/>
    </row>
    <row r="16" s="91" customFormat="1" ht="19.9" customHeight="1" spans="1:10">
      <c r="A16" s="126"/>
      <c r="B16" s="52" t="s">
        <v>97</v>
      </c>
      <c r="C16" s="52">
        <v>11</v>
      </c>
      <c r="D16" s="52"/>
      <c r="E16" s="112" t="s">
        <v>84</v>
      </c>
      <c r="F16" s="54" t="s">
        <v>99</v>
      </c>
      <c r="G16" s="129">
        <v>60162.76</v>
      </c>
      <c r="H16" s="129">
        <v>60162.76</v>
      </c>
      <c r="I16" s="129"/>
      <c r="J16" s="132"/>
    </row>
    <row r="17" s="91" customFormat="1" ht="19.9" customHeight="1" spans="1:10">
      <c r="A17" s="126"/>
      <c r="B17" s="52" t="s">
        <v>97</v>
      </c>
      <c r="C17" s="52">
        <v>11</v>
      </c>
      <c r="D17" s="52" t="s">
        <v>88</v>
      </c>
      <c r="E17" s="112" t="s">
        <v>84</v>
      </c>
      <c r="F17" s="54" t="s">
        <v>100</v>
      </c>
      <c r="G17" s="129">
        <v>52962.76</v>
      </c>
      <c r="H17" s="129">
        <v>52962.76</v>
      </c>
      <c r="I17" s="129"/>
      <c r="J17" s="132"/>
    </row>
    <row r="18" s="91" customFormat="1" ht="19.9" customHeight="1" spans="1:10">
      <c r="A18" s="126"/>
      <c r="B18" s="52" t="s">
        <v>97</v>
      </c>
      <c r="C18" s="52">
        <v>11</v>
      </c>
      <c r="D18" s="52" t="s">
        <v>101</v>
      </c>
      <c r="E18" s="112" t="s">
        <v>84</v>
      </c>
      <c r="F18" s="54" t="s">
        <v>102</v>
      </c>
      <c r="G18" s="129">
        <v>7200</v>
      </c>
      <c r="H18" s="129">
        <v>7200</v>
      </c>
      <c r="I18" s="129"/>
      <c r="J18" s="132"/>
    </row>
    <row r="19" s="91" customFormat="1" ht="19.9" customHeight="1" spans="1:10">
      <c r="A19" s="126"/>
      <c r="B19" s="52" t="s">
        <v>103</v>
      </c>
      <c r="C19" s="52"/>
      <c r="D19" s="52"/>
      <c r="E19" s="112" t="s">
        <v>84</v>
      </c>
      <c r="F19" s="54" t="s">
        <v>104</v>
      </c>
      <c r="G19" s="129">
        <v>82538</v>
      </c>
      <c r="H19" s="129">
        <v>82538</v>
      </c>
      <c r="I19" s="129"/>
      <c r="J19" s="132"/>
    </row>
    <row r="20" s="91" customFormat="1" ht="19.9" customHeight="1" spans="1:10">
      <c r="A20" s="126"/>
      <c r="B20" s="52">
        <v>221</v>
      </c>
      <c r="C20" s="52" t="s">
        <v>90</v>
      </c>
      <c r="D20" s="52"/>
      <c r="E20" s="112" t="s">
        <v>84</v>
      </c>
      <c r="F20" s="54" t="s">
        <v>105</v>
      </c>
      <c r="G20" s="129">
        <v>82538</v>
      </c>
      <c r="H20" s="129">
        <v>82538</v>
      </c>
      <c r="I20" s="129"/>
      <c r="J20" s="132"/>
    </row>
    <row r="21" s="91" customFormat="1" ht="19.9" customHeight="1" spans="1:10">
      <c r="A21" s="126"/>
      <c r="B21" s="52">
        <v>221</v>
      </c>
      <c r="C21" s="52" t="s">
        <v>90</v>
      </c>
      <c r="D21" s="52" t="s">
        <v>88</v>
      </c>
      <c r="E21" s="112" t="s">
        <v>84</v>
      </c>
      <c r="F21" s="54" t="s">
        <v>106</v>
      </c>
      <c r="G21" s="129">
        <v>82538</v>
      </c>
      <c r="H21" s="129">
        <v>82538</v>
      </c>
      <c r="I21" s="129"/>
      <c r="J21" s="132"/>
    </row>
  </sheetData>
  <mergeCells count="12">
    <mergeCell ref="B1:D1"/>
    <mergeCell ref="G1:I1"/>
    <mergeCell ref="B2:I2"/>
    <mergeCell ref="B3:F3"/>
    <mergeCell ref="B4:F4"/>
    <mergeCell ref="B5:D5"/>
    <mergeCell ref="A9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workbookViewId="0">
      <selection activeCell="F13" sqref="F13"/>
    </sheetView>
  </sheetViews>
  <sheetFormatPr defaultColWidth="10" defaultRowHeight="14"/>
  <cols>
    <col min="1" max="1" width="1.53636363636364" style="91" customWidth="1"/>
    <col min="2" max="3" width="6.14545454545455" style="91" customWidth="1"/>
    <col min="4" max="4" width="16.4090909090909" style="91" customWidth="1"/>
    <col min="5" max="5" width="41.0363636363636" style="91" customWidth="1"/>
    <col min="6" max="6" width="16.4090909090909" style="91" customWidth="1"/>
    <col min="7" max="8" width="16.4090909090909" style="92" customWidth="1"/>
    <col min="9" max="9" width="1.53636363636364" style="91" customWidth="1"/>
    <col min="10" max="16384" width="10" style="91"/>
  </cols>
  <sheetData>
    <row r="1" s="91" customFormat="1" ht="14.3" customHeight="1" spans="1:9">
      <c r="A1" s="93"/>
      <c r="B1" s="93"/>
      <c r="C1" s="93"/>
      <c r="D1" s="94"/>
      <c r="E1" s="94"/>
      <c r="F1" s="95"/>
      <c r="G1" s="96"/>
      <c r="H1" s="97" t="s">
        <v>198</v>
      </c>
      <c r="I1" s="122"/>
    </row>
    <row r="2" s="91" customFormat="1" ht="19.9" customHeight="1" spans="1:9">
      <c r="A2" s="95"/>
      <c r="B2" s="98" t="s">
        <v>199</v>
      </c>
      <c r="C2" s="98"/>
      <c r="D2" s="98"/>
      <c r="E2" s="98"/>
      <c r="F2" s="98"/>
      <c r="G2" s="98"/>
      <c r="H2" s="98"/>
      <c r="I2" s="122"/>
    </row>
    <row r="3" s="91" customFormat="1" ht="17.05" customHeight="1" spans="1:9">
      <c r="A3" s="99"/>
      <c r="B3" s="100" t="s">
        <v>5</v>
      </c>
      <c r="C3" s="100"/>
      <c r="D3" s="100"/>
      <c r="E3" s="100"/>
      <c r="G3" s="101"/>
      <c r="H3" s="102" t="s">
        <v>6</v>
      </c>
      <c r="I3" s="122"/>
    </row>
    <row r="4" s="91" customFormat="1" ht="21.35" customHeight="1" spans="1:9">
      <c r="A4" s="103"/>
      <c r="B4" s="104" t="s">
        <v>9</v>
      </c>
      <c r="C4" s="104"/>
      <c r="D4" s="104"/>
      <c r="E4" s="104"/>
      <c r="F4" s="104" t="s">
        <v>75</v>
      </c>
      <c r="G4" s="104"/>
      <c r="H4" s="104"/>
      <c r="I4" s="122"/>
    </row>
    <row r="5" s="91" customFormat="1" ht="21.35" customHeight="1" spans="1:9">
      <c r="A5" s="103"/>
      <c r="B5" s="104" t="s">
        <v>79</v>
      </c>
      <c r="C5" s="104"/>
      <c r="D5" s="104" t="s">
        <v>70</v>
      </c>
      <c r="E5" s="104" t="s">
        <v>71</v>
      </c>
      <c r="F5" s="104" t="s">
        <v>59</v>
      </c>
      <c r="G5" s="104" t="s">
        <v>200</v>
      </c>
      <c r="H5" s="104" t="s">
        <v>201</v>
      </c>
      <c r="I5" s="122"/>
    </row>
    <row r="6" s="91" customFormat="1" ht="21.35" customHeight="1" spans="1:9">
      <c r="A6" s="105"/>
      <c r="B6" s="104" t="s">
        <v>80</v>
      </c>
      <c r="C6" s="104" t="s">
        <v>81</v>
      </c>
      <c r="D6" s="104"/>
      <c r="E6" s="104"/>
      <c r="F6" s="104"/>
      <c r="G6" s="104"/>
      <c r="H6" s="104"/>
      <c r="I6" s="122"/>
    </row>
    <row r="7" s="91" customFormat="1" ht="27" customHeight="1" spans="1:9">
      <c r="A7" s="103"/>
      <c r="B7" s="104"/>
      <c r="C7" s="104"/>
      <c r="D7" s="104"/>
      <c r="E7" s="104" t="s">
        <v>72</v>
      </c>
      <c r="F7" s="106">
        <f>F8+F12</f>
        <v>1029926.5</v>
      </c>
      <c r="G7" s="106">
        <f>G8+G12</f>
        <v>927827.79</v>
      </c>
      <c r="H7" s="106">
        <f>H8+H12</f>
        <v>102098.71</v>
      </c>
      <c r="I7" s="122"/>
    </row>
    <row r="8" s="91" customFormat="1" ht="27" customHeight="1" spans="1:9">
      <c r="A8" s="103"/>
      <c r="B8" s="107">
        <v>501</v>
      </c>
      <c r="C8" s="108" t="s">
        <v>23</v>
      </c>
      <c r="D8" s="109" t="s">
        <v>84</v>
      </c>
      <c r="E8" s="110" t="s">
        <v>202</v>
      </c>
      <c r="F8" s="111">
        <f>G8+H8</f>
        <v>927827.79</v>
      </c>
      <c r="G8" s="111">
        <f>SUM(G9:G11)</f>
        <v>927827.79</v>
      </c>
      <c r="H8" s="111"/>
      <c r="I8" s="122"/>
    </row>
    <row r="9" s="91" customFormat="1" ht="27" customHeight="1" spans="1:9">
      <c r="A9" s="103"/>
      <c r="B9" s="112">
        <v>501</v>
      </c>
      <c r="C9" s="113" t="s">
        <v>203</v>
      </c>
      <c r="D9" s="114" t="s">
        <v>84</v>
      </c>
      <c r="E9" s="115" t="s">
        <v>204</v>
      </c>
      <c r="F9" s="111">
        <f t="shared" ref="F9:F16" si="0">G9+H9</f>
        <v>687828</v>
      </c>
      <c r="G9" s="111">
        <f>671328+16500</f>
        <v>687828</v>
      </c>
      <c r="H9" s="111"/>
      <c r="I9" s="122"/>
    </row>
    <row r="10" s="91" customFormat="1" ht="27" customHeight="1" spans="2:9">
      <c r="B10" s="112">
        <v>501</v>
      </c>
      <c r="C10" s="113" t="s">
        <v>205</v>
      </c>
      <c r="D10" s="114" t="s">
        <v>84</v>
      </c>
      <c r="E10" s="115" t="s">
        <v>206</v>
      </c>
      <c r="F10" s="111">
        <f t="shared" si="0"/>
        <v>157461.79</v>
      </c>
      <c r="G10" s="111">
        <v>157461.79</v>
      </c>
      <c r="H10" s="111"/>
      <c r="I10" s="122"/>
    </row>
    <row r="11" s="91" customFormat="1" ht="27" customHeight="1" spans="2:9">
      <c r="B11" s="112">
        <v>501</v>
      </c>
      <c r="C11" s="113" t="s">
        <v>207</v>
      </c>
      <c r="D11" s="114" t="s">
        <v>84</v>
      </c>
      <c r="E11" s="116" t="s">
        <v>208</v>
      </c>
      <c r="F11" s="111">
        <f t="shared" si="0"/>
        <v>82538</v>
      </c>
      <c r="G11" s="117">
        <v>82538</v>
      </c>
      <c r="H11" s="111"/>
      <c r="I11" s="122"/>
    </row>
    <row r="12" s="91" customFormat="1" ht="27" customHeight="1" spans="2:9">
      <c r="B12" s="109">
        <v>502</v>
      </c>
      <c r="C12" s="118"/>
      <c r="D12" s="109" t="s">
        <v>84</v>
      </c>
      <c r="E12" s="110" t="s">
        <v>209</v>
      </c>
      <c r="F12" s="111">
        <f t="shared" si="0"/>
        <v>102098.71</v>
      </c>
      <c r="G12" s="111"/>
      <c r="H12" s="111">
        <f>SUM(H13:H16)</f>
        <v>102098.71</v>
      </c>
      <c r="I12" s="122"/>
    </row>
    <row r="13" s="91" customFormat="1" ht="27" customHeight="1" spans="2:9">
      <c r="B13" s="112">
        <v>502</v>
      </c>
      <c r="C13" s="119" t="s">
        <v>86</v>
      </c>
      <c r="D13" s="114" t="s">
        <v>84</v>
      </c>
      <c r="E13" s="120" t="s">
        <v>210</v>
      </c>
      <c r="F13" s="111">
        <f t="shared" si="0"/>
        <v>900</v>
      </c>
      <c r="G13" s="111"/>
      <c r="H13" s="111">
        <v>900</v>
      </c>
      <c r="I13" s="122"/>
    </row>
    <row r="14" s="91" customFormat="1" ht="27" customHeight="1" spans="2:9">
      <c r="B14" s="112">
        <v>502</v>
      </c>
      <c r="C14" s="113" t="s">
        <v>203</v>
      </c>
      <c r="D14" s="114" t="s">
        <v>84</v>
      </c>
      <c r="E14" s="115" t="s">
        <v>211</v>
      </c>
      <c r="F14" s="111">
        <f t="shared" si="0"/>
        <v>89973.51</v>
      </c>
      <c r="G14" s="111"/>
      <c r="H14" s="111">
        <v>89973.51</v>
      </c>
      <c r="I14" s="122"/>
    </row>
    <row r="15" s="91" customFormat="1" ht="27" customHeight="1" spans="2:9">
      <c r="B15" s="112">
        <v>502</v>
      </c>
      <c r="C15" s="119" t="s">
        <v>101</v>
      </c>
      <c r="D15" s="114" t="s">
        <v>84</v>
      </c>
      <c r="E15" s="115" t="s">
        <v>212</v>
      </c>
      <c r="F15" s="111">
        <f t="shared" si="0"/>
        <v>5000</v>
      </c>
      <c r="G15" s="111"/>
      <c r="H15" s="111">
        <v>5000</v>
      </c>
      <c r="I15" s="122"/>
    </row>
    <row r="16" ht="27" customHeight="1" spans="2:8">
      <c r="B16" s="112">
        <v>502</v>
      </c>
      <c r="C16" s="119" t="s">
        <v>190</v>
      </c>
      <c r="D16" s="114" t="s">
        <v>84</v>
      </c>
      <c r="E16" s="116" t="s">
        <v>194</v>
      </c>
      <c r="F16" s="111">
        <f t="shared" si="0"/>
        <v>6225.2</v>
      </c>
      <c r="G16" s="121"/>
      <c r="H16" s="121">
        <v>6225.2</v>
      </c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J15" sqref="J15"/>
    </sheetView>
  </sheetViews>
  <sheetFormatPr defaultColWidth="10" defaultRowHeight="14" outlineLevelCol="7"/>
  <cols>
    <col min="1" max="1" width="1.53636363636364" style="73" customWidth="1"/>
    <col min="2" max="4" width="6.62727272727273" style="73" customWidth="1"/>
    <col min="5" max="5" width="26.6272727272727" style="73" customWidth="1"/>
    <col min="6" max="6" width="48.6272727272727" style="73" customWidth="1"/>
    <col min="7" max="7" width="26.6272727272727" style="73" customWidth="1"/>
    <col min="8" max="8" width="1.53636363636364" style="73" customWidth="1"/>
    <col min="9" max="10" width="9.77272727272727" style="73" customWidth="1"/>
    <col min="11" max="16384" width="10" style="73"/>
  </cols>
  <sheetData>
    <row r="1" ht="25" customHeight="1" spans="1:8">
      <c r="A1" s="74"/>
      <c r="B1" s="21"/>
      <c r="C1" s="21"/>
      <c r="D1" s="21"/>
      <c r="E1" s="75"/>
      <c r="F1" s="75"/>
      <c r="G1" s="76" t="s">
        <v>213</v>
      </c>
      <c r="H1" s="77"/>
    </row>
    <row r="2" ht="22.8" customHeight="1" spans="1:8">
      <c r="A2" s="74"/>
      <c r="B2" s="78" t="s">
        <v>214</v>
      </c>
      <c r="C2" s="78"/>
      <c r="D2" s="78"/>
      <c r="E2" s="78"/>
      <c r="F2" s="78"/>
      <c r="G2" s="78"/>
      <c r="H2" s="77" t="s">
        <v>3</v>
      </c>
    </row>
    <row r="3" ht="19.55" customHeight="1" spans="1:8">
      <c r="A3" s="79"/>
      <c r="B3" s="80" t="s">
        <v>5</v>
      </c>
      <c r="C3" s="80"/>
      <c r="D3" s="80"/>
      <c r="E3" s="80"/>
      <c r="F3" s="80"/>
      <c r="G3" s="81" t="s">
        <v>6</v>
      </c>
      <c r="H3" s="82"/>
    </row>
    <row r="4" ht="24.4" customHeight="1" spans="1:8">
      <c r="A4" s="83"/>
      <c r="B4" s="47" t="s">
        <v>79</v>
      </c>
      <c r="C4" s="47"/>
      <c r="D4" s="47"/>
      <c r="E4" s="47" t="s">
        <v>70</v>
      </c>
      <c r="F4" s="47" t="s">
        <v>71</v>
      </c>
      <c r="G4" s="47" t="s">
        <v>215</v>
      </c>
      <c r="H4" s="84"/>
    </row>
    <row r="5" ht="24" customHeight="1" spans="1:8">
      <c r="A5" s="83"/>
      <c r="B5" s="47" t="s">
        <v>80</v>
      </c>
      <c r="C5" s="47" t="s">
        <v>81</v>
      </c>
      <c r="D5" s="47" t="s">
        <v>82</v>
      </c>
      <c r="E5" s="47"/>
      <c r="F5" s="47"/>
      <c r="G5" s="47"/>
      <c r="H5" s="85"/>
    </row>
    <row r="6" ht="28" customHeight="1" spans="1:8">
      <c r="A6" s="86"/>
      <c r="B6" s="47"/>
      <c r="C6" s="47"/>
      <c r="D6" s="47"/>
      <c r="E6" s="47"/>
      <c r="F6" s="47" t="s">
        <v>72</v>
      </c>
      <c r="G6" s="50"/>
      <c r="H6" s="87"/>
    </row>
    <row r="7" ht="22.8" customHeight="1" spans="1:8">
      <c r="A7" s="86"/>
      <c r="B7" s="54">
        <v>201</v>
      </c>
      <c r="C7" s="54"/>
      <c r="D7" s="54"/>
      <c r="E7" s="54">
        <v>112001</v>
      </c>
      <c r="F7" s="54" t="s">
        <v>85</v>
      </c>
      <c r="G7" s="53">
        <f>G8</f>
        <v>150000</v>
      </c>
      <c r="H7" s="87"/>
    </row>
    <row r="8" ht="22.8" customHeight="1" spans="1:8">
      <c r="A8" s="86"/>
      <c r="B8" s="54">
        <v>201</v>
      </c>
      <c r="C8" s="54" t="s">
        <v>86</v>
      </c>
      <c r="D8" s="54"/>
      <c r="E8" s="54">
        <v>112001</v>
      </c>
      <c r="F8" s="54" t="s">
        <v>87</v>
      </c>
      <c r="G8" s="53">
        <f>G9</f>
        <v>150000</v>
      </c>
      <c r="H8" s="87"/>
    </row>
    <row r="9" ht="22.8" customHeight="1" spans="1:8">
      <c r="A9" s="86"/>
      <c r="B9" s="54">
        <v>201</v>
      </c>
      <c r="C9" s="54" t="s">
        <v>86</v>
      </c>
      <c r="D9" s="54" t="s">
        <v>90</v>
      </c>
      <c r="E9" s="54">
        <v>112001</v>
      </c>
      <c r="F9" s="54" t="s">
        <v>91</v>
      </c>
      <c r="G9" s="53">
        <v>150000</v>
      </c>
      <c r="H9" s="87"/>
    </row>
    <row r="10" ht="22.8" customHeight="1" spans="1:8">
      <c r="A10" s="86"/>
      <c r="B10" s="47"/>
      <c r="C10" s="47"/>
      <c r="D10" s="47"/>
      <c r="E10" s="47"/>
      <c r="F10" s="47"/>
      <c r="G10" s="50"/>
      <c r="H10" s="87"/>
    </row>
    <row r="11" ht="22.8" customHeight="1" spans="1:8">
      <c r="A11" s="86"/>
      <c r="B11" s="47"/>
      <c r="C11" s="47"/>
      <c r="D11" s="47"/>
      <c r="E11" s="47"/>
      <c r="F11" s="47"/>
      <c r="G11" s="50"/>
      <c r="H11" s="87"/>
    </row>
    <row r="12" ht="22.8" customHeight="1" spans="1:8">
      <c r="A12" s="86"/>
      <c r="B12" s="47"/>
      <c r="C12" s="47"/>
      <c r="D12" s="47"/>
      <c r="E12" s="47"/>
      <c r="F12" s="47"/>
      <c r="G12" s="50"/>
      <c r="H12" s="87"/>
    </row>
    <row r="13" ht="22.8" customHeight="1" spans="1:8">
      <c r="A13" s="86"/>
      <c r="B13" s="47"/>
      <c r="C13" s="47"/>
      <c r="D13" s="47"/>
      <c r="E13" s="47"/>
      <c r="F13" s="47"/>
      <c r="G13" s="50"/>
      <c r="H13" s="87"/>
    </row>
    <row r="14" ht="22.8" customHeight="1" spans="1:8">
      <c r="A14" s="83"/>
      <c r="B14" s="54"/>
      <c r="C14" s="54"/>
      <c r="D14" s="54"/>
      <c r="E14" s="54"/>
      <c r="F14" s="54" t="s">
        <v>23</v>
      </c>
      <c r="G14" s="55"/>
      <c r="H14" s="84"/>
    </row>
    <row r="15" ht="22.8" customHeight="1" spans="1:8">
      <c r="A15" s="83"/>
      <c r="B15" s="54"/>
      <c r="C15" s="54"/>
      <c r="D15" s="54"/>
      <c r="E15" s="54"/>
      <c r="F15" s="54" t="s">
        <v>23</v>
      </c>
      <c r="G15" s="55"/>
      <c r="H15" s="84"/>
    </row>
    <row r="16" ht="28" customHeight="1" spans="1:8">
      <c r="A16" s="83"/>
      <c r="B16" s="54"/>
      <c r="C16" s="54"/>
      <c r="D16" s="54"/>
      <c r="E16" s="54"/>
      <c r="F16" s="54"/>
      <c r="G16" s="55"/>
      <c r="H16" s="85"/>
    </row>
    <row r="17" ht="28" customHeight="1" spans="1:8">
      <c r="A17" s="83"/>
      <c r="B17" s="54"/>
      <c r="C17" s="54"/>
      <c r="D17" s="54"/>
      <c r="E17" s="54"/>
      <c r="F17" s="54"/>
      <c r="G17" s="55"/>
      <c r="H17" s="85"/>
    </row>
    <row r="18" ht="9.75" customHeight="1" spans="1:8">
      <c r="A18" s="88"/>
      <c r="B18" s="89"/>
      <c r="C18" s="89"/>
      <c r="D18" s="89"/>
      <c r="E18" s="89"/>
      <c r="F18" s="88"/>
      <c r="G18" s="88"/>
      <c r="H18" s="90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2022-03-05T03:28:00Z</dcterms:created>
  <dcterms:modified xsi:type="dcterms:W3CDTF">2026-03-31T00:49:53Z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422CF58CD2994F81BC52B452034DEC3F_12</vt:lpwstr>
  </property>
</Properties>
</file>