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<sst xmlns="http://schemas.openxmlformats.org/spreadsheetml/2006/main" count="654" uniqueCount="337">
  <si>
    <t>攀枝花市西区工商业联合会</t>
  </si>
  <si>
    <t>2026年部门预算</t>
  </si>
  <si>
    <t xml:space="preserve">
表1</t>
  </si>
  <si>
    <t xml:space="preserve"> </t>
  </si>
  <si>
    <t>部门收支总表</t>
  </si>
  <si>
    <t>部门：攀枝花市西区工商业联合会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</si>
  <si>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</si>
  <si>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</si>
  <si>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</si>
  <si>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</si>
  <si>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</si>
  <si>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</si>
  <si>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</si>
  <si>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</si>
  <si>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</si>
  <si>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</si>
  <si>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</si>
  <si>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</si>
  <si>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</si>
  <si>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</si>
  <si>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</si>
  <si>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</si>
  <si>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</si>
  <si>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</si>
  <si>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</si>
  <si>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</si>
  <si>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</si>
  <si>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</si>
  <si>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</si>
  <si>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</si>
  <si>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</si>
  <si>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</si>
  <si>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</si>
  <si>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</si>
  <si>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</si>
  <si>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</si>
  <si>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</si>
  <si>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</si>
  <si>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</si>
  <si>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</si>
  <si>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</si>
  <si>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</si>
  <si>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</si>
  <si>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</si>
  <si>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</si>
  <si>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</si>
  <si>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</si>
  <si>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</si>
  <si>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</si>
  <si>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</si>
  <si>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</si>
  <si>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</si>
  <si>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</si>
  <si>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</si>
  <si>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</si>
  <si>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</si>
  <si>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</si>
  <si>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</si>
  <si>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</si>
  <si>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</si>
  <si>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</si>
  <si>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</si>
  <si>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</si>
  <si>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</si>
  <si>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</si>
  <si>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</si>
  <si>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</si>
  <si>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</si>
  <si>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</si>
  <si>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</si>
  <si>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</si>
  <si>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</si>
  <si>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</si>
  <si>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</si>
  <si>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</si>
  <si>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</si>
  <si>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</si>
  <si>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</si>
  <si>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</si>
  <si>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</si>
  <si>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</si>
  <si>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</si>
  <si>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</si>
  <si>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</si>
  <si>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</si>
  <si>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99</t>
  </si>
  <si>
    <t>其他民主党派及工商联事务支出</t>
  </si>
  <si>
    <t>05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</si>
  <si>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</si>
  <si>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</si>
  <si>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</si>
  <si>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</si>
  <si>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</si>
  <si>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</si>
  <si>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</si>
  <si>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</si>
  <si>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</si>
  <si>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</si>
  <si>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</si>
  <si>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</si>
  <si>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</si>
  <si>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</si>
  <si>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</si>
  <si>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</si>
  <si>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</si>
  <si>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</si>
  <si>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</si>
  <si>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</si>
  <si>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</si>
  <si>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</si>
  <si>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</si>
  <si>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</si>
  <si>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</si>
  <si>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</si>
  <si>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</si>
  <si>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</si>
  <si>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</si>
  <si>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</si>
  <si>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</si>
  <si>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</si>
  <si>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</si>
  <si>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</si>
  <si>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</si>
  <si>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</si>
  <si>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</si>
  <si>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</si>
  <si>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</si>
  <si>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</si>
  <si>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</si>
  <si>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</si>
  <si>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</si>
  <si>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</si>
  <si>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</si>
  <si>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</si>
  <si>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</si>
  <si>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</si>
  <si>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</si>
  <si>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</si>
  <si>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</si>
  <si>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</si>
  <si>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</si>
  <si>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</si>
  <si>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</si>
  <si>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</si>
  <si>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</si>
  <si>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</si>
  <si>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</si>
  <si>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</si>
  <si>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</si>
  <si>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</si>
  <si>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</si>
  <si>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</si>
  <si>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</si>
  <si>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</si>
  <si>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</si>
  <si>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</si>
  <si>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</si>
  <si>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</si>
  <si>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</si>
  <si>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</si>
  <si>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</si>
  <si>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</si>
  <si>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</si>
  <si>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t>07</t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</si>
  <si>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</si>
  <si>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</si>
  <si>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</si>
  <si>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</si>
  <si>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</si>
  <si>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</si>
  <si>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</si>
  <si>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</si>
  <si>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</si>
  <si>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</si>
  <si>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</si>
  <si>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</si>
  <si>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</si>
  <si>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</si>
  <si>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</si>
  <si>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</si>
  <si>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</si>
  <si>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</si>
  <si>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</si>
  <si>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</si>
  <si>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</si>
  <si>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</si>
  <si>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</si>
  <si>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</si>
  <si>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</si>
  <si>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</si>
  <si>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</si>
  <si>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</si>
  <si>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</si>
  <si>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</si>
  <si>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</si>
  <si>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</si>
  <si>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</si>
  <si>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</si>
  <si>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</si>
  <si>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</si>
  <si>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</si>
  <si>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</si>
  <si>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</si>
  <si>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</si>
  <si>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</si>
  <si>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</si>
  <si>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</si>
  <si>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</si>
  <si>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</si>
  <si>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</si>
  <si>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</si>
  <si>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</si>
  <si>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</si>
  <si>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</si>
  <si>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</si>
  <si>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</si>
  <si>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</si>
  <si>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</si>
  <si>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</si>
  <si>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联系协调非公企业经费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</si>
  <si>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</si>
  <si>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</si>
  <si>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</si>
  <si>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</si>
  <si>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</si>
  <si>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</si>
  <si>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组织召开执委会、主席会、组织开展各种培训会，提高非公经济人士思想素质和参政议政能力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</si>
  <si>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</si>
  <si>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</si>
  <si>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</si>
  <si>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</si>
  <si>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</si>
  <si>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</si>
  <si>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</si>
  <si>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执委会召开次数</t>
  </si>
  <si>
    <t xml:space="preserve"> 2次</t>
  </si>
  <si>
    <t>主席会召开次数</t>
  </si>
  <si>
    <t xml:space="preserve"> 1次</t>
  </si>
  <si>
    <t>非公经济人士培训场次</t>
  </si>
  <si>
    <t xml:space="preserve"> 5次</t>
  </si>
  <si>
    <t>质量指标</t>
  </si>
  <si>
    <t>会议与培训内容针对性</t>
  </si>
  <si>
    <t>紧扣政策解读、能力提升、问题协调</t>
  </si>
  <si>
    <t>参会人员覆盖率</t>
  </si>
  <si>
    <t>执委、主席团成员参与率≥90%</t>
  </si>
  <si>
    <t>培训满意度评价</t>
  </si>
  <si>
    <t>≥90%</t>
  </si>
  <si>
    <t>时效指标</t>
  </si>
  <si>
    <t>活动按计划推进</t>
  </si>
  <si>
    <t>2026年全年分季度实施</t>
  </si>
  <si>
    <t>成本指标</t>
  </si>
  <si>
    <t>会议、培训、资料等总费用</t>
  </si>
  <si>
    <t>≤6万元</t>
  </si>
  <si>
    <t>项目效益</t>
  </si>
  <si>
    <t>经济效益指标</t>
  </si>
  <si>
    <t>非公经济健康发展支持度</t>
  </si>
  <si>
    <t>企业反映问题协调解决率≥80%</t>
  </si>
  <si>
    <t>社会效益指标</t>
  </si>
  <si>
    <t>非公经济人士思想素质提升</t>
  </si>
  <si>
    <t>政策理解力、社会责任感增强</t>
  </si>
  <si>
    <t>非公企业正面社会影响力</t>
  </si>
  <si>
    <t>企业参与公益、履行社会责任积极性提高</t>
  </si>
  <si>
    <t>可持续影响指标</t>
  </si>
  <si>
    <t>“两个健康”长效机制建设</t>
  </si>
  <si>
    <t>形成常态化联系服务机制</t>
  </si>
  <si>
    <t>满意度指标</t>
  </si>
  <si>
    <t>服务对象满意度指标</t>
  </si>
  <si>
    <t>非公经济人士满意度</t>
  </si>
  <si>
    <t>≥95%</t>
  </si>
  <si>
    <t>会员企业满意度</t>
  </si>
  <si>
    <t>购买社会服务费</t>
  </si>
  <si>
    <t>为规范内部控制提供保障。</t>
  </si>
  <si>
    <t>专业社会服务次数</t>
  </si>
  <si>
    <t>12次</t>
  </si>
  <si>
    <t>金蝶软件服务次数</t>
  </si>
  <si>
    <t>内部控制专项服务次数</t>
  </si>
  <si>
    <t>2次</t>
  </si>
  <si>
    <t>内部控制规范达标率</t>
  </si>
  <si>
    <t>财务数据准确率</t>
  </si>
  <si>
    <t>服务响应及时性</t>
  </si>
  <si>
    <t>按约定时间完成</t>
  </si>
  <si>
    <t>服务覆盖周期</t>
  </si>
  <si>
    <t>2026年全年</t>
  </si>
  <si>
    <t>服务总费用</t>
  </si>
  <si>
    <t>≤1.46万元</t>
  </si>
  <si>
    <t>管理效率提升</t>
  </si>
  <si>
    <t>减少人力成本，提升工作效能</t>
  </si>
  <si>
    <t>内部控制体系完善度</t>
  </si>
  <si>
    <t>制度健全、流程清晰、执行到位</t>
  </si>
  <si>
    <t>长效管理机制建设</t>
  </si>
  <si>
    <t>形成可持续、可复制的内部控制管理模式</t>
  </si>
  <si>
    <t>财务人员满意度</t>
  </si>
  <si>
    <t>≥98%</t>
  </si>
  <si>
    <t>办公人员满意度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</si>
  <si>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</si>
  <si>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</si>
  <si>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</si>
  <si>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</si>
  <si>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</si>
  <si>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</si>
  <si>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</si>
  <si>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</si>
  <si>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</si>
  <si>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</si>
  <si>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</si>
  <si>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</si>
  <si>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</si>
  <si>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</si>
  <si>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保质保量完成区委、区政府下达的工作目标任务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</si>
  <si>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</si>
  <si>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</si>
  <si>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</si>
  <si>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</si>
  <si>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</si>
  <si>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</si>
  <si>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</si>
  <si>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</si>
  <si>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按计划开展各项项目工作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</si>
  <si>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</si>
  <si>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</si>
  <si>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</si>
  <si>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</si>
  <si>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</si>
  <si>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</si>
  <si>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</si>
  <si>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</si>
  <si>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746937.01元</t>
  </si>
  <si>
    <t>74600元</t>
  </si>
  <si>
    <t>效益指标</t>
  </si>
  <si>
    <t>职能职责</t>
  </si>
  <si>
    <t>保证机构正常运行，确保完成年度职能目标任务</t>
  </si>
  <si>
    <t>长效机制建设</t>
  </si>
  <si>
    <t>建立健全政法工作长效机制</t>
  </si>
  <si>
    <t>企业和群众满意度</t>
  </si>
  <si>
    <t xml:space="preserve"> ≥85% 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</si>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</sst>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5" applyNumberFormat="0" applyAlignment="0" applyProtection="0">
      <alignment vertical="center"/>
    </xf>
    <xf numFmtId="0" fontId="42" fillId="4" borderId="26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5" borderId="27" applyNumberFormat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9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right" vertical="center"/>
    </xf>
    <xf numFmtId="4" fontId="22" fillId="0" borderId="18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7" fillId="0" borderId="4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0" fontId="13" fillId="0" borderId="16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6" sqref="A6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196</v>
      </c>
      <c r="J1" s="55"/>
    </row>
    <row r="2" ht="22.8" customHeight="1" spans="1:10">
      <c r="A2" s="51"/>
      <c r="B2" s="3" t="s">
        <v>197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198</v>
      </c>
      <c r="C4" s="60" t="s">
        <v>71</v>
      </c>
      <c r="D4" s="60" t="s">
        <v>199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200</v>
      </c>
      <c r="F5" s="60" t="s">
        <v>201</v>
      </c>
      <c r="G5" s="60"/>
      <c r="H5" s="60"/>
      <c r="I5" s="60" t="s">
        <v>202</v>
      </c>
      <c r="J5" s="61"/>
    </row>
    <row r="6" ht="24.4" customHeight="1" spans="1:10">
      <c r="A6" s="62"/>
      <c r="B6" s="60"/>
      <c r="C6" s="60"/>
      <c r="D6" s="60"/>
      <c r="E6" s="76"/>
      <c r="F6" s="60" t="s">
        <v>146</v>
      </c>
      <c r="G6" s="60" t="s">
        <v>203</v>
      </c>
      <c r="H6" s="60" t="s">
        <v>204</v>
      </c>
      <c r="I6" s="60"/>
      <c r="J6" s="63"/>
    </row>
    <row r="7" ht="22.8" customHeight="1" spans="1:10">
      <c r="A7" s="64"/>
      <c r="B7" s="60">
        <v>139001</v>
      </c>
      <c r="C7" s="60" t="s">
        <v>72</v>
      </c>
      <c r="D7" s="77">
        <f>SUM(D8)</f>
        <v>0</v>
      </c>
      <c r="E7" s="77">
        <v>0</v>
      </c>
      <c r="F7" s="77">
        <f>SUM(F8)</f>
        <v>0</v>
      </c>
      <c r="G7" s="77">
        <v>0</v>
      </c>
      <c r="H7" s="77">
        <v>0</v>
      </c>
      <c r="I7" s="77">
        <f>SUM(I8)</f>
        <v>0</v>
      </c>
      <c r="J7" s="66"/>
    </row>
    <row r="8" s="50" customFormat="1" ht="22.8" customHeight="1" spans="1:10">
      <c r="A8" s="79"/>
      <c r="B8" s="68"/>
      <c r="C8" s="80"/>
      <c r="D8" s="72"/>
      <c r="E8" s="72"/>
      <c r="F8" s="72"/>
      <c r="G8" s="69"/>
      <c r="H8" s="69"/>
      <c r="I8" s="69"/>
      <c r="J8" s="81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0"/>
      <c r="C12" s="60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spans="2:9">
      <c r="B17" s="78" t="s">
        <v>205</v>
      </c>
      <c r="C17" s="78"/>
      <c r="D17" s="78"/>
      <c r="E17" s="78"/>
      <c r="F17" s="78"/>
      <c r="G17" s="78"/>
      <c r="H17" s="78"/>
      <c r="I17" s="78"/>
    </row>
    <row r="18" spans="2:9">
      <c r="B18" s="78"/>
      <c r="C18" s="78"/>
      <c r="D18" s="78"/>
      <c r="E18" s="78"/>
      <c r="F18" s="78"/>
      <c r="G18" s="78"/>
      <c r="H18" s="78"/>
      <c r="I18" s="78"/>
    </row>
    <row r="19" spans="2:9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206</v>
      </c>
      <c r="J1" s="55"/>
    </row>
    <row r="2" ht="22.8" customHeight="1" spans="1:10">
      <c r="A2" s="51"/>
      <c r="B2" s="3" t="s">
        <v>207</v>
      </c>
      <c r="C2" s="3"/>
      <c r="D2" s="3"/>
      <c r="E2" s="3"/>
      <c r="F2" s="3"/>
      <c r="G2" s="3"/>
      <c r="H2" s="3"/>
      <c r="I2" s="3"/>
      <c r="J2" s="55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208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139001</v>
      </c>
      <c r="F7" s="60" t="s">
        <v>72</v>
      </c>
      <c r="G7" s="77">
        <f>SUM(H7:I7)</f>
        <v>0</v>
      </c>
      <c r="H7" s="77">
        <f>SUM(H8:H17)</f>
        <v>0</v>
      </c>
      <c r="I7" s="77">
        <f>SUM(I8:I17)</f>
        <v>0</v>
      </c>
      <c r="J7" s="66"/>
    </row>
    <row r="8" ht="22.8" customHeight="1" spans="1:10">
      <c r="A8" s="64"/>
      <c r="B8" s="60"/>
      <c r="C8" s="60"/>
      <c r="D8" s="60"/>
      <c r="E8" s="68"/>
      <c r="F8" s="68"/>
      <c r="G8" s="72">
        <f>SUM(H8:I8)</f>
        <v>0</v>
      </c>
      <c r="H8" s="77"/>
      <c r="I8" s="77"/>
      <c r="J8" s="66"/>
    </row>
    <row r="9" ht="22.8" customHeight="1" spans="1:10">
      <c r="A9" s="64"/>
      <c r="B9" s="60"/>
      <c r="C9" s="60"/>
      <c r="D9" s="60"/>
      <c r="E9" s="68"/>
      <c r="F9" s="68"/>
      <c r="G9" s="72"/>
      <c r="H9" s="77"/>
      <c r="I9" s="77"/>
      <c r="J9" s="66"/>
    </row>
    <row r="10" ht="22.8" customHeight="1" spans="1:10">
      <c r="A10" s="64"/>
      <c r="B10" s="60"/>
      <c r="C10" s="60"/>
      <c r="D10" s="60"/>
      <c r="E10" s="60"/>
      <c r="F10" s="60"/>
      <c r="G10" s="72"/>
      <c r="H10" s="77"/>
      <c r="I10" s="77"/>
      <c r="J10" s="66"/>
    </row>
    <row r="11" ht="22.8" customHeight="1" spans="1:10">
      <c r="A11" s="64"/>
      <c r="B11" s="60"/>
      <c r="C11" s="60"/>
      <c r="D11" s="60"/>
      <c r="E11" s="60"/>
      <c r="F11" s="60"/>
      <c r="G11" s="72"/>
      <c r="H11" s="77"/>
      <c r="I11" s="77"/>
      <c r="J11" s="66"/>
    </row>
    <row r="12" ht="22.8" customHeight="1" spans="1:10">
      <c r="A12" s="64"/>
      <c r="B12" s="60"/>
      <c r="C12" s="60"/>
      <c r="D12" s="60"/>
      <c r="E12" s="60"/>
      <c r="F12" s="60"/>
      <c r="G12" s="72"/>
      <c r="H12" s="77"/>
      <c r="I12" s="77"/>
      <c r="J12" s="66"/>
    </row>
    <row r="13" ht="22.8" customHeight="1" spans="1:10">
      <c r="A13" s="64"/>
      <c r="B13" s="60"/>
      <c r="C13" s="60"/>
      <c r="D13" s="60"/>
      <c r="E13" s="60"/>
      <c r="F13" s="60"/>
      <c r="G13" s="72"/>
      <c r="H13" s="77"/>
      <c r="I13" s="77"/>
      <c r="J13" s="66"/>
    </row>
    <row r="14" ht="22.8" customHeight="1" spans="1:10">
      <c r="A14" s="64"/>
      <c r="B14" s="60"/>
      <c r="C14" s="60"/>
      <c r="D14" s="60"/>
      <c r="E14" s="60"/>
      <c r="F14" s="60"/>
      <c r="G14" s="72"/>
      <c r="H14" s="77"/>
      <c r="I14" s="77"/>
      <c r="J14" s="66"/>
    </row>
    <row r="15" ht="22.8" customHeight="1" spans="1:10">
      <c r="A15" s="64"/>
      <c r="B15" s="60"/>
      <c r="C15" s="60"/>
      <c r="D15" s="60"/>
      <c r="E15" s="60"/>
      <c r="F15" s="60"/>
      <c r="G15" s="72"/>
      <c r="H15" s="77"/>
      <c r="I15" s="77"/>
      <c r="J15" s="66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23</v>
      </c>
      <c r="G17" s="72"/>
      <c r="H17" s="72"/>
      <c r="I17" s="72"/>
      <c r="J17" s="61"/>
    </row>
    <row r="18" spans="1:10">
      <c r="B18" s="78" t="s">
        <v>205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  <row r="20" spans="1:10">
      <c r="B20" s="78"/>
      <c r="C20" s="78"/>
      <c r="D20" s="78"/>
      <c r="E20" s="78"/>
      <c r="F20" s="78"/>
      <c r="G20" s="78"/>
      <c r="H20" s="78"/>
      <c r="I20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209</v>
      </c>
      <c r="J1" s="55"/>
    </row>
    <row r="2" ht="22.8" customHeight="1" spans="1:10">
      <c r="A2" s="51"/>
      <c r="B2" s="3" t="s">
        <v>210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198</v>
      </c>
      <c r="C4" s="60" t="s">
        <v>71</v>
      </c>
      <c r="D4" s="60" t="s">
        <v>199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200</v>
      </c>
      <c r="F5" s="60" t="s">
        <v>201</v>
      </c>
      <c r="G5" s="60"/>
      <c r="H5" s="60"/>
      <c r="I5" s="60" t="s">
        <v>202</v>
      </c>
      <c r="J5" s="61"/>
    </row>
    <row r="6" ht="24.4" customHeight="1" spans="1:10">
      <c r="A6" s="62"/>
      <c r="B6" s="60"/>
      <c r="C6" s="60"/>
      <c r="D6" s="60"/>
      <c r="E6" s="76"/>
      <c r="F6" s="60" t="s">
        <v>146</v>
      </c>
      <c r="G6" s="60" t="s">
        <v>203</v>
      </c>
      <c r="H6" s="60" t="s">
        <v>204</v>
      </c>
      <c r="I6" s="60"/>
      <c r="J6" s="63"/>
    </row>
    <row r="7" ht="22.8" customHeight="1" spans="1:10">
      <c r="A7" s="64"/>
      <c r="B7" s="60">
        <v>139001</v>
      </c>
      <c r="C7" s="60" t="s">
        <v>72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66"/>
    </row>
    <row r="8" ht="22.8" customHeight="1" spans="1:10">
      <c r="A8" s="64"/>
      <c r="B8" s="68"/>
      <c r="C8" s="68"/>
      <c r="D8" s="77"/>
      <c r="E8" s="77"/>
      <c r="F8" s="77"/>
      <c r="G8" s="77"/>
      <c r="H8" s="77"/>
      <c r="I8" s="77"/>
      <c r="J8" s="66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8"/>
      <c r="C12" s="68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ht="22.8" customHeight="1" spans="1:10">
      <c r="A17" s="64"/>
      <c r="B17" s="60"/>
      <c r="C17" s="60"/>
      <c r="D17" s="77"/>
      <c r="E17" s="77"/>
      <c r="F17" s="77"/>
      <c r="G17" s="77"/>
      <c r="H17" s="77"/>
      <c r="I17" s="77"/>
      <c r="J17" s="66"/>
    </row>
    <row r="18" spans="1:10">
      <c r="B18" s="78" t="s">
        <v>205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211</v>
      </c>
      <c r="J1" s="55"/>
    </row>
    <row r="2" ht="22.8" customHeight="1" spans="1:10">
      <c r="A2" s="51"/>
      <c r="B2" s="3" t="s">
        <v>212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213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139001</v>
      </c>
      <c r="F7" s="60" t="s">
        <v>72</v>
      </c>
      <c r="G7" s="65">
        <v>0</v>
      </c>
      <c r="H7" s="65">
        <v>0</v>
      </c>
      <c r="I7" s="65">
        <v>0</v>
      </c>
      <c r="J7" s="66"/>
    </row>
    <row r="8" s="50" customFormat="1" ht="22.8" customHeight="1" spans="1:10">
      <c r="A8" s="67"/>
      <c r="B8" s="68"/>
      <c r="C8" s="68"/>
      <c r="D8" s="68"/>
      <c r="E8" s="68"/>
      <c r="F8" s="68"/>
      <c r="G8" s="69">
        <v>0</v>
      </c>
      <c r="H8" s="69">
        <v>0</v>
      </c>
      <c r="I8" s="69">
        <v>0</v>
      </c>
      <c r="J8" s="70"/>
    </row>
    <row r="9" ht="22.8" customHeight="1" spans="1:10">
      <c r="A9" s="62"/>
      <c r="B9" s="71"/>
      <c r="C9" s="71"/>
      <c r="D9" s="71"/>
      <c r="E9" s="71"/>
      <c r="F9" s="71"/>
      <c r="G9" s="72"/>
      <c r="H9" s="72"/>
      <c r="I9" s="72"/>
      <c r="J9" s="61"/>
    </row>
    <row r="10" ht="22.8" customHeight="1" spans="1:10">
      <c r="A10" s="62"/>
      <c r="B10" s="71"/>
      <c r="C10" s="71"/>
      <c r="D10" s="71"/>
      <c r="E10" s="71"/>
      <c r="F10" s="71"/>
      <c r="G10" s="72"/>
      <c r="H10" s="72"/>
      <c r="I10" s="72"/>
      <c r="J10" s="61"/>
    </row>
    <row r="11" ht="22.8" customHeight="1" spans="1:10">
      <c r="A11" s="62"/>
      <c r="B11" s="71"/>
      <c r="C11" s="71"/>
      <c r="D11" s="71"/>
      <c r="E11" s="71"/>
      <c r="F11" s="71"/>
      <c r="G11" s="72"/>
      <c r="H11" s="72"/>
      <c r="I11" s="72"/>
      <c r="J11" s="61"/>
    </row>
    <row r="12" ht="22.8" customHeight="1" spans="1:10">
      <c r="A12" s="62"/>
      <c r="B12" s="71"/>
      <c r="C12" s="71"/>
      <c r="D12" s="71"/>
      <c r="E12" s="71"/>
      <c r="F12" s="71"/>
      <c r="G12" s="72"/>
      <c r="H12" s="72"/>
      <c r="I12" s="72"/>
      <c r="J12" s="61"/>
    </row>
    <row r="13" ht="22.8" customHeight="1" spans="1:10">
      <c r="A13" s="62"/>
      <c r="B13" s="71"/>
      <c r="C13" s="71"/>
      <c r="D13" s="71"/>
      <c r="E13" s="71"/>
      <c r="F13" s="71"/>
      <c r="G13" s="72"/>
      <c r="H13" s="72"/>
      <c r="I13" s="72"/>
      <c r="J13" s="61"/>
    </row>
    <row r="14" ht="22.8" customHeight="1" spans="1:10">
      <c r="A14" s="62"/>
      <c r="B14" s="71"/>
      <c r="C14" s="71"/>
      <c r="D14" s="71"/>
      <c r="E14" s="71"/>
      <c r="F14" s="71"/>
      <c r="G14" s="72"/>
      <c r="H14" s="72"/>
      <c r="I14" s="72"/>
      <c r="J14" s="61"/>
    </row>
    <row r="15" ht="22.8" customHeight="1" spans="1:10">
      <c r="A15" s="62"/>
      <c r="B15" s="71"/>
      <c r="C15" s="71"/>
      <c r="D15" s="71"/>
      <c r="E15" s="71"/>
      <c r="F15" s="71"/>
      <c r="G15" s="72"/>
      <c r="H15" s="72"/>
      <c r="I15" s="72"/>
      <c r="J15" s="61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214</v>
      </c>
      <c r="G17" s="72"/>
      <c r="H17" s="72"/>
      <c r="I17" s="72"/>
      <c r="J17" s="63"/>
    </row>
    <row r="18" ht="9.75" customHeight="1" spans="1:10">
      <c r="A18" s="73"/>
      <c r="B18" s="74" t="s">
        <v>205</v>
      </c>
      <c r="C18" s="74"/>
      <c r="D18" s="74"/>
      <c r="E18" s="74"/>
      <c r="F18" s="74"/>
      <c r="G18" s="74"/>
      <c r="H18" s="74"/>
      <c r="I18" s="74"/>
      <c r="J18" s="75"/>
    </row>
    <row r="19" spans="1:10">
      <c r="B19" s="74"/>
      <c r="C19" s="74"/>
      <c r="D19" s="74"/>
      <c r="E19" s="74"/>
      <c r="F19" s="74"/>
      <c r="G19" s="74"/>
      <c r="H19" s="74"/>
      <c r="I19" s="7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215</v>
      </c>
    </row>
    <row r="2" ht="24" customHeight="1" spans="2:13">
      <c r="B2" s="19" t="s">
        <v>216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217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218</v>
      </c>
      <c r="C4" s="26" t="s">
        <v>219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220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221</v>
      </c>
      <c r="C6" s="29" t="s">
        <v>222</v>
      </c>
      <c r="D6" s="29"/>
      <c r="E6" s="29"/>
      <c r="F6" s="32">
        <v>6</v>
      </c>
      <c r="G6" s="32"/>
      <c r="H6" s="32"/>
      <c r="I6" s="32"/>
      <c r="J6" s="32"/>
      <c r="K6" s="27"/>
      <c r="L6" s="27"/>
      <c r="M6" s="27"/>
    </row>
    <row r="7" ht="25" customHeight="1" spans="2:13">
      <c r="B7" s="31"/>
      <c r="C7" s="29" t="s">
        <v>223</v>
      </c>
      <c r="D7" s="29"/>
      <c r="E7" s="29"/>
      <c r="F7" s="32">
        <v>6</v>
      </c>
      <c r="G7" s="32"/>
      <c r="H7" s="32"/>
      <c r="I7" s="32"/>
      <c r="J7" s="32"/>
      <c r="K7" s="27"/>
      <c r="L7" s="27"/>
      <c r="M7" s="27"/>
    </row>
    <row r="8" ht="25" customHeight="1" spans="2:13">
      <c r="B8" s="31"/>
      <c r="C8" s="29" t="s">
        <v>224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ht="25" customHeight="1" spans="2:13">
      <c r="B9" s="28" t="s">
        <v>225</v>
      </c>
      <c r="C9" s="33" t="s">
        <v>226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ht="25" customHeight="1" spans="2:13">
      <c r="B11" s="31" t="s">
        <v>227</v>
      </c>
      <c r="C11" s="25" t="s">
        <v>228</v>
      </c>
      <c r="D11" s="25" t="s">
        <v>229</v>
      </c>
      <c r="E11" s="29" t="s">
        <v>230</v>
      </c>
      <c r="F11" s="29"/>
      <c r="G11" s="29" t="s">
        <v>231</v>
      </c>
      <c r="H11" s="29"/>
      <c r="I11" s="29"/>
      <c r="J11" s="29"/>
      <c r="K11" s="27"/>
      <c r="L11" s="27"/>
      <c r="M11" s="27"/>
    </row>
    <row r="12" ht="27" customHeight="1" spans="2:13">
      <c r="B12" s="31"/>
      <c r="C12" s="34" t="s">
        <v>232</v>
      </c>
      <c r="D12" s="31" t="s">
        <v>233</v>
      </c>
      <c r="E12" s="35" t="s">
        <v>234</v>
      </c>
      <c r="F12" s="36"/>
      <c r="G12" s="35" t="s">
        <v>235</v>
      </c>
      <c r="H12" s="36"/>
      <c r="I12" s="36"/>
      <c r="J12" s="36"/>
      <c r="K12" s="27"/>
      <c r="L12" s="27"/>
      <c r="M12" s="27"/>
    </row>
    <row r="13" ht="27" customHeight="1" spans="2:13">
      <c r="B13" s="31"/>
      <c r="C13" s="38"/>
      <c r="D13" s="31"/>
      <c r="E13" s="35" t="s">
        <v>236</v>
      </c>
      <c r="F13" s="36"/>
      <c r="G13" s="35" t="s">
        <v>237</v>
      </c>
      <c r="H13" s="36"/>
      <c r="I13" s="36"/>
      <c r="J13" s="36"/>
      <c r="K13" s="39"/>
      <c r="L13" s="39"/>
      <c r="M13" s="39"/>
    </row>
    <row r="14" ht="27" customHeight="1" spans="2:13">
      <c r="B14" s="31"/>
      <c r="C14" s="38"/>
      <c r="D14" s="31"/>
      <c r="E14" s="35" t="s">
        <v>238</v>
      </c>
      <c r="F14" s="36"/>
      <c r="G14" s="35" t="s">
        <v>239</v>
      </c>
      <c r="H14" s="36"/>
      <c r="I14" s="36"/>
      <c r="J14" s="36"/>
    </row>
    <row r="15" ht="27" customHeight="1" spans="2:13">
      <c r="B15" s="31"/>
      <c r="C15" s="38"/>
      <c r="D15" s="34" t="s">
        <v>240</v>
      </c>
      <c r="E15" s="35" t="s">
        <v>241</v>
      </c>
      <c r="F15" s="36"/>
      <c r="G15" s="45" t="s">
        <v>242</v>
      </c>
      <c r="H15" s="42"/>
      <c r="I15" s="42"/>
      <c r="J15" s="43"/>
    </row>
    <row r="16" ht="27" customHeight="1" spans="2:13">
      <c r="B16" s="31"/>
      <c r="C16" s="38"/>
      <c r="D16" s="38"/>
      <c r="E16" s="35" t="s">
        <v>243</v>
      </c>
      <c r="F16" s="36"/>
      <c r="G16" s="45" t="s">
        <v>244</v>
      </c>
      <c r="H16" s="42"/>
      <c r="I16" s="42"/>
      <c r="J16" s="43"/>
    </row>
    <row r="17" ht="27" customHeight="1" spans="2:10">
      <c r="B17" s="31"/>
      <c r="C17" s="38"/>
      <c r="D17" s="49"/>
      <c r="E17" s="35" t="s">
        <v>245</v>
      </c>
      <c r="F17" s="36"/>
      <c r="G17" s="45" t="s">
        <v>246</v>
      </c>
      <c r="H17" s="42"/>
      <c r="I17" s="42"/>
      <c r="J17" s="43"/>
    </row>
    <row r="18" ht="27" customHeight="1" spans="2:10">
      <c r="B18" s="31"/>
      <c r="C18" s="38"/>
      <c r="D18" s="34" t="s">
        <v>247</v>
      </c>
      <c r="E18" s="35" t="s">
        <v>248</v>
      </c>
      <c r="F18" s="36"/>
      <c r="G18" s="45" t="s">
        <v>249</v>
      </c>
      <c r="H18" s="42"/>
      <c r="I18" s="42"/>
      <c r="J18" s="43"/>
    </row>
    <row r="19" ht="27" customHeight="1" spans="2:10">
      <c r="B19" s="31"/>
      <c r="C19" s="38"/>
      <c r="D19" s="34" t="s">
        <v>250</v>
      </c>
      <c r="E19" s="35" t="s">
        <v>251</v>
      </c>
      <c r="F19" s="36"/>
      <c r="G19" s="45" t="s">
        <v>252</v>
      </c>
      <c r="H19" s="42"/>
      <c r="I19" s="42"/>
      <c r="J19" s="43"/>
    </row>
    <row r="20" ht="27" customHeight="1" spans="2:10">
      <c r="B20" s="31"/>
      <c r="C20" s="31" t="s">
        <v>253</v>
      </c>
      <c r="D20" s="28" t="s">
        <v>254</v>
      </c>
      <c r="E20" s="35" t="s">
        <v>255</v>
      </c>
      <c r="F20" s="36"/>
      <c r="G20" s="45" t="s">
        <v>256</v>
      </c>
      <c r="H20" s="42"/>
      <c r="I20" s="42"/>
      <c r="J20" s="43"/>
    </row>
    <row r="21" ht="27" customHeight="1" spans="2:10">
      <c r="B21" s="31"/>
      <c r="C21" s="31"/>
      <c r="D21" s="28" t="s">
        <v>257</v>
      </c>
      <c r="E21" s="35" t="s">
        <v>258</v>
      </c>
      <c r="F21" s="36"/>
      <c r="G21" s="45" t="s">
        <v>259</v>
      </c>
      <c r="H21" s="42"/>
      <c r="I21" s="42"/>
      <c r="J21" s="43"/>
    </row>
    <row r="22" ht="27" customHeight="1" spans="2:10">
      <c r="B22" s="31"/>
      <c r="C22" s="31"/>
      <c r="D22" s="28"/>
      <c r="E22" s="35" t="s">
        <v>260</v>
      </c>
      <c r="F22" s="36"/>
      <c r="G22" s="45" t="s">
        <v>261</v>
      </c>
      <c r="H22" s="42"/>
      <c r="I22" s="42"/>
      <c r="J22" s="43"/>
    </row>
    <row r="23" ht="27" customHeight="1" spans="2:10">
      <c r="B23" s="31"/>
      <c r="C23" s="31"/>
      <c r="D23" s="28" t="s">
        <v>262</v>
      </c>
      <c r="E23" s="35" t="s">
        <v>263</v>
      </c>
      <c r="F23" s="36"/>
      <c r="G23" s="45" t="s">
        <v>264</v>
      </c>
      <c r="H23" s="42"/>
      <c r="I23" s="42"/>
      <c r="J23" s="43"/>
    </row>
    <row r="24" ht="27" customHeight="1" spans="2:10">
      <c r="B24" s="31"/>
      <c r="C24" s="40" t="s">
        <v>265</v>
      </c>
      <c r="D24" s="47" t="s">
        <v>266</v>
      </c>
      <c r="E24" s="35" t="s">
        <v>267</v>
      </c>
      <c r="F24" s="36"/>
      <c r="G24" s="45" t="s">
        <v>268</v>
      </c>
      <c r="H24" s="42"/>
      <c r="I24" s="42"/>
      <c r="J24" s="43"/>
    </row>
    <row r="25" ht="27" customHeight="1" spans="2:10">
      <c r="B25" s="31"/>
      <c r="C25" s="46"/>
      <c r="D25" s="48"/>
      <c r="E25" s="35" t="s">
        <v>269</v>
      </c>
      <c r="F25" s="36"/>
      <c r="G25" s="45" t="s">
        <v>246</v>
      </c>
      <c r="H25" s="42"/>
      <c r="I25" s="42"/>
      <c r="J25" s="43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9"/>
    <mergeCell ref="C20:C23"/>
    <mergeCell ref="C24:C25"/>
    <mergeCell ref="D12:D14"/>
    <mergeCell ref="D15:D17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E11" sqref="E11:F11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215</v>
      </c>
    </row>
    <row r="2" s="1" customFormat="1" ht="24" customHeight="1" spans="2:13">
      <c r="B2" s="19" t="s">
        <v>216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217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218</v>
      </c>
      <c r="C4" s="26" t="s">
        <v>270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220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221</v>
      </c>
      <c r="C6" s="29" t="s">
        <v>222</v>
      </c>
      <c r="D6" s="29"/>
      <c r="E6" s="29"/>
      <c r="F6" s="30">
        <v>1.46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223</v>
      </c>
      <c r="D7" s="29"/>
      <c r="E7" s="29"/>
      <c r="F7" s="30">
        <v>1.46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224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s="1" customFormat="1" ht="25" customHeight="1" spans="2:13">
      <c r="B9" s="28" t="s">
        <v>225</v>
      </c>
      <c r="C9" s="33" t="s">
        <v>271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s="1" customFormat="1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s="1" customFormat="1" ht="25" customHeight="1" spans="2:13">
      <c r="B11" s="31" t="s">
        <v>227</v>
      </c>
      <c r="C11" s="25" t="s">
        <v>228</v>
      </c>
      <c r="D11" s="25" t="s">
        <v>229</v>
      </c>
      <c r="E11" s="29" t="s">
        <v>230</v>
      </c>
      <c r="F11" s="29"/>
      <c r="G11" s="29" t="s">
        <v>231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4" t="s">
        <v>232</v>
      </c>
      <c r="D12" s="31" t="s">
        <v>233</v>
      </c>
      <c r="E12" s="35" t="s">
        <v>272</v>
      </c>
      <c r="F12" s="36"/>
      <c r="G12" s="35" t="s">
        <v>273</v>
      </c>
      <c r="H12" s="36"/>
      <c r="I12" s="36"/>
      <c r="J12" s="36"/>
      <c r="K12" s="27"/>
      <c r="L12" s="27"/>
      <c r="M12" s="27"/>
    </row>
    <row r="13" s="1" customFormat="1" ht="27" customHeight="1" spans="2:13">
      <c r="B13" s="31"/>
      <c r="C13" s="37"/>
      <c r="D13" s="31"/>
      <c r="E13" s="35" t="s">
        <v>274</v>
      </c>
      <c r="F13" s="36"/>
      <c r="G13" s="35" t="s">
        <v>273</v>
      </c>
      <c r="H13" s="36"/>
      <c r="I13" s="36"/>
      <c r="J13" s="36"/>
      <c r="K13" s="27"/>
      <c r="L13" s="27"/>
      <c r="M13" s="27"/>
    </row>
    <row r="14" s="1" customFormat="1" ht="27" customHeight="1" spans="2:13">
      <c r="B14" s="31"/>
      <c r="C14" s="38"/>
      <c r="D14" s="31"/>
      <c r="E14" s="35" t="s">
        <v>275</v>
      </c>
      <c r="F14" s="36"/>
      <c r="G14" s="35" t="s">
        <v>276</v>
      </c>
      <c r="H14" s="36"/>
      <c r="I14" s="36"/>
      <c r="J14" s="36"/>
      <c r="K14" s="39"/>
      <c r="L14" s="39"/>
      <c r="M14" s="39"/>
    </row>
    <row r="15" s="1" customFormat="1" ht="27" customHeight="1" spans="2:13">
      <c r="B15" s="31"/>
      <c r="C15" s="38"/>
      <c r="D15" s="40" t="s">
        <v>240</v>
      </c>
      <c r="E15" s="35" t="s">
        <v>277</v>
      </c>
      <c r="F15" s="36"/>
      <c r="G15" s="41">
        <v>1</v>
      </c>
      <c r="H15" s="42"/>
      <c r="I15" s="42"/>
      <c r="J15" s="43"/>
    </row>
    <row r="16" s="1" customFormat="1" ht="27" customHeight="1" spans="2:13">
      <c r="B16" s="31"/>
      <c r="C16" s="38"/>
      <c r="D16" s="44"/>
      <c r="E16" s="35" t="s">
        <v>278</v>
      </c>
      <c r="F16" s="36"/>
      <c r="G16" s="41">
        <v>1</v>
      </c>
      <c r="H16" s="42"/>
      <c r="I16" s="42"/>
      <c r="J16" s="43"/>
    </row>
    <row r="17" s="1" customFormat="1" ht="27" customHeight="1" spans="2:10">
      <c r="B17" s="31"/>
      <c r="C17" s="38"/>
      <c r="D17" s="44"/>
      <c r="E17" s="35" t="s">
        <v>279</v>
      </c>
      <c r="F17" s="36"/>
      <c r="G17" s="45" t="s">
        <v>280</v>
      </c>
      <c r="H17" s="42"/>
      <c r="I17" s="42"/>
      <c r="J17" s="43"/>
    </row>
    <row r="18" s="1" customFormat="1" ht="27" customHeight="1" spans="2:10">
      <c r="B18" s="31"/>
      <c r="C18" s="38"/>
      <c r="D18" s="34" t="s">
        <v>247</v>
      </c>
      <c r="E18" s="35" t="s">
        <v>281</v>
      </c>
      <c r="F18" s="36"/>
      <c r="G18" s="45" t="s">
        <v>282</v>
      </c>
      <c r="H18" s="42"/>
      <c r="I18" s="42"/>
      <c r="J18" s="43"/>
    </row>
    <row r="19" s="1" customFormat="1" ht="27" customHeight="1" spans="2:10">
      <c r="B19" s="31"/>
      <c r="C19" s="38"/>
      <c r="D19" s="34" t="s">
        <v>250</v>
      </c>
      <c r="E19" s="35" t="s">
        <v>283</v>
      </c>
      <c r="F19" s="35"/>
      <c r="G19" s="45" t="s">
        <v>284</v>
      </c>
      <c r="H19" s="42"/>
      <c r="I19" s="42"/>
      <c r="J19" s="43"/>
    </row>
    <row r="20" s="1" customFormat="1" ht="27" customHeight="1" spans="2:10">
      <c r="B20" s="31"/>
      <c r="C20" s="40" t="s">
        <v>253</v>
      </c>
      <c r="D20" s="28" t="s">
        <v>254</v>
      </c>
      <c r="E20" s="35" t="s">
        <v>285</v>
      </c>
      <c r="F20" s="36"/>
      <c r="G20" s="45" t="s">
        <v>286</v>
      </c>
      <c r="H20" s="42"/>
      <c r="I20" s="42"/>
      <c r="J20" s="43"/>
    </row>
    <row r="21" s="1" customFormat="1" ht="27" customHeight="1" spans="2:10">
      <c r="B21" s="31"/>
      <c r="C21" s="44"/>
      <c r="D21" s="28" t="s">
        <v>257</v>
      </c>
      <c r="E21" s="35" t="s">
        <v>287</v>
      </c>
      <c r="F21" s="36"/>
      <c r="G21" s="45" t="s">
        <v>288</v>
      </c>
      <c r="H21" s="42"/>
      <c r="I21" s="42"/>
      <c r="J21" s="43"/>
    </row>
    <row r="22" s="1" customFormat="1" ht="27" customHeight="1" spans="2:10">
      <c r="B22" s="31"/>
      <c r="C22" s="46"/>
      <c r="D22" s="28" t="s">
        <v>262</v>
      </c>
      <c r="E22" s="35" t="s">
        <v>289</v>
      </c>
      <c r="F22" s="36"/>
      <c r="G22" s="45" t="s">
        <v>290</v>
      </c>
      <c r="H22" s="42"/>
      <c r="I22" s="42"/>
      <c r="J22" s="43"/>
    </row>
    <row r="23" s="1" customFormat="1" ht="27" customHeight="1" spans="2:10">
      <c r="B23" s="31"/>
      <c r="C23" s="40" t="s">
        <v>265</v>
      </c>
      <c r="D23" s="47" t="s">
        <v>266</v>
      </c>
      <c r="E23" s="35" t="s">
        <v>291</v>
      </c>
      <c r="F23" s="36"/>
      <c r="G23" s="45" t="s">
        <v>292</v>
      </c>
      <c r="H23" s="42"/>
      <c r="I23" s="42"/>
      <c r="J23" s="43"/>
    </row>
    <row r="24" s="1" customFormat="1" ht="27" customHeight="1" spans="2:10">
      <c r="B24" s="31"/>
      <c r="C24" s="46"/>
      <c r="D24" s="48"/>
      <c r="E24" s="35" t="s">
        <v>293</v>
      </c>
      <c r="F24" s="36"/>
      <c r="G24" s="45" t="s">
        <v>268</v>
      </c>
      <c r="H24" s="42"/>
      <c r="I24" s="42"/>
      <c r="J24" s="43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2"/>
    <mergeCell ref="C23:C24"/>
    <mergeCell ref="D12:D14"/>
    <mergeCell ref="D15:D17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abSelected="1" workbookViewId="0">
      <selection activeCell="C9" sqref="C9:F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294</v>
      </c>
      <c r="XFD1"/>
    </row>
    <row r="2" s="1" customFormat="1" ht="27" customHeight="1" spans="1:9 16384:16384">
      <c r="A2"/>
      <c r="B2" s="3" t="s">
        <v>295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296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297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298</v>
      </c>
      <c r="C5" s="6" t="s">
        <v>299</v>
      </c>
      <c r="D5" s="6"/>
      <c r="E5" s="6" t="s">
        <v>300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184</v>
      </c>
      <c r="D6" s="6"/>
      <c r="E6" s="7" t="s">
        <v>301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185</v>
      </c>
      <c r="D7" s="6"/>
      <c r="E7" s="7" t="s">
        <v>302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303</v>
      </c>
      <c r="D8" s="6"/>
      <c r="E8" s="7" t="s">
        <v>304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305</v>
      </c>
      <c r="D9" s="6"/>
      <c r="E9" s="6"/>
      <c r="F9" s="6"/>
      <c r="G9" s="6" t="s">
        <v>306</v>
      </c>
      <c r="H9" s="6" t="s">
        <v>223</v>
      </c>
      <c r="I9" s="6" t="s">
        <v>224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821537.01</v>
      </c>
      <c r="H10" s="8">
        <v>821537.01</v>
      </c>
      <c r="I10" s="8"/>
      <c r="XFD10"/>
    </row>
    <row r="11" s="1" customFormat="1" ht="26.5" customHeight="1" spans="1:9 16384:16384">
      <c r="A11"/>
      <c r="B11" s="9" t="s">
        <v>307</v>
      </c>
      <c r="C11" s="10" t="s">
        <v>308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309</v>
      </c>
      <c r="C12" s="11" t="s">
        <v>228</v>
      </c>
      <c r="D12" s="11" t="s">
        <v>229</v>
      </c>
      <c r="E12" s="11"/>
      <c r="F12" s="11" t="s">
        <v>230</v>
      </c>
      <c r="G12" s="11"/>
      <c r="H12" s="11" t="s">
        <v>310</v>
      </c>
      <c r="I12" s="11"/>
      <c r="XFD12"/>
    </row>
    <row r="13" s="1" customFormat="1" ht="30" customHeight="1" spans="1:9 16384:16384">
      <c r="A13"/>
      <c r="B13" s="11"/>
      <c r="C13" s="11" t="s">
        <v>311</v>
      </c>
      <c r="D13" s="12" t="s">
        <v>233</v>
      </c>
      <c r="E13" s="12"/>
      <c r="F13" s="13" t="s">
        <v>312</v>
      </c>
      <c r="G13" s="13"/>
      <c r="H13" s="12" t="s">
        <v>313</v>
      </c>
      <c r="I13" s="12"/>
      <c r="XFD13"/>
    </row>
    <row r="14" s="1" customFormat="1" ht="30" customHeight="1" spans="1:9 16384:16384">
      <c r="A14"/>
      <c r="B14" s="11"/>
      <c r="C14" s="11"/>
      <c r="D14" s="12"/>
      <c r="E14" s="12"/>
      <c r="F14" s="13" t="s">
        <v>314</v>
      </c>
      <c r="G14" s="13"/>
      <c r="H14" s="12" t="s">
        <v>315</v>
      </c>
      <c r="I14" s="12"/>
      <c r="XFD14"/>
    </row>
    <row r="15" s="1" customFormat="1" ht="30" customHeight="1" spans="1:9 16384:16384">
      <c r="A15"/>
      <c r="B15" s="11"/>
      <c r="C15" s="11"/>
      <c r="D15" s="12"/>
      <c r="E15" s="12"/>
      <c r="F15" s="13" t="s">
        <v>316</v>
      </c>
      <c r="G15" s="13"/>
      <c r="H15" s="13" t="s">
        <v>317</v>
      </c>
      <c r="I15" s="13"/>
      <c r="XFD15"/>
    </row>
    <row r="16" s="1" customFormat="1" ht="30" customHeight="1" spans="1:9 16384:16384">
      <c r="A16"/>
      <c r="B16" s="11"/>
      <c r="C16" s="11"/>
      <c r="D16" s="12" t="s">
        <v>240</v>
      </c>
      <c r="E16" s="12"/>
      <c r="F16" s="13" t="s">
        <v>318</v>
      </c>
      <c r="G16" s="13"/>
      <c r="H16" s="13" t="s">
        <v>319</v>
      </c>
      <c r="I16" s="13"/>
      <c r="XFD16"/>
    </row>
    <row r="17" s="1" customFormat="1" ht="30" customHeight="1" spans="1:16 16384:16384">
      <c r="A17"/>
      <c r="B17" s="11"/>
      <c r="C17" s="11"/>
      <c r="D17" s="12"/>
      <c r="E17" s="12"/>
      <c r="F17" s="13" t="s">
        <v>320</v>
      </c>
      <c r="G17" s="13"/>
      <c r="H17" s="13" t="s">
        <v>321</v>
      </c>
      <c r="I17" s="13"/>
      <c r="XFD17"/>
    </row>
    <row r="18" s="1" customFormat="1" ht="30" customHeight="1" spans="1:16 16384:16384">
      <c r="A18"/>
      <c r="B18" s="11"/>
      <c r="C18" s="11"/>
      <c r="D18" s="12" t="s">
        <v>247</v>
      </c>
      <c r="E18" s="12"/>
      <c r="F18" s="13" t="s">
        <v>322</v>
      </c>
      <c r="G18" s="13"/>
      <c r="H18" s="13" t="s">
        <v>323</v>
      </c>
      <c r="I18" s="13"/>
      <c r="XFD18"/>
    </row>
    <row r="19" s="1" customFormat="1" ht="30" customHeight="1" spans="1:16 16384:16384">
      <c r="A19"/>
      <c r="B19" s="11"/>
      <c r="C19" s="11"/>
      <c r="D19" s="12"/>
      <c r="E19" s="12"/>
      <c r="F19" s="13" t="s">
        <v>324</v>
      </c>
      <c r="G19" s="13"/>
      <c r="H19" s="13" t="s">
        <v>325</v>
      </c>
      <c r="I19" s="13"/>
      <c r="XFD19"/>
    </row>
    <row r="20" s="1" customFormat="1" ht="30" customHeight="1" spans="1:16 16384:16384">
      <c r="A20"/>
      <c r="B20" s="11"/>
      <c r="C20" s="11"/>
      <c r="D20" s="12" t="s">
        <v>250</v>
      </c>
      <c r="E20" s="12"/>
      <c r="F20" s="13" t="s">
        <v>75</v>
      </c>
      <c r="G20" s="13"/>
      <c r="H20" s="13" t="s">
        <v>326</v>
      </c>
      <c r="I20" s="13"/>
      <c r="XFD20"/>
    </row>
    <row r="21" s="1" customFormat="1" ht="30" customHeight="1" spans="1:16 16384:16384">
      <c r="A21"/>
      <c r="B21" s="11"/>
      <c r="C21" s="11"/>
      <c r="D21" s="12"/>
      <c r="E21" s="12"/>
      <c r="F21" s="13" t="s">
        <v>76</v>
      </c>
      <c r="G21" s="13"/>
      <c r="H21" s="13" t="s">
        <v>327</v>
      </c>
      <c r="I21" s="13"/>
      <c r="XFD21"/>
    </row>
    <row r="22" s="1" customFormat="1" ht="30" customHeight="1" spans="1:16 16384:16384">
      <c r="A22"/>
      <c r="B22" s="11"/>
      <c r="C22" s="11" t="s">
        <v>328</v>
      </c>
      <c r="D22" s="12" t="s">
        <v>257</v>
      </c>
      <c r="E22" s="12"/>
      <c r="F22" s="12" t="s">
        <v>329</v>
      </c>
      <c r="G22" s="12"/>
      <c r="H22" s="12" t="s">
        <v>330</v>
      </c>
      <c r="I22" s="12"/>
      <c r="XFD22"/>
    </row>
    <row r="23" s="1" customFormat="1" ht="34" customHeight="1" spans="1:16 16384:16384">
      <c r="A23"/>
      <c r="B23" s="11"/>
      <c r="C23" s="11"/>
      <c r="D23" s="12" t="s">
        <v>262</v>
      </c>
      <c r="E23" s="12"/>
      <c r="F23" s="12" t="s">
        <v>331</v>
      </c>
      <c r="G23" s="12"/>
      <c r="H23" s="12" t="s">
        <v>332</v>
      </c>
      <c r="I23" s="12"/>
      <c r="XFD23"/>
    </row>
    <row r="24" s="1" customFormat="1" ht="34" customHeight="1" spans="1:16 16384:16384">
      <c r="A24"/>
      <c r="B24" s="11"/>
      <c r="C24" s="11"/>
      <c r="D24" s="12" t="s">
        <v>265</v>
      </c>
      <c r="E24" s="12"/>
      <c r="F24" s="14" t="s">
        <v>333</v>
      </c>
      <c r="G24" s="14"/>
      <c r="H24" s="14" t="s">
        <v>334</v>
      </c>
      <c r="I24" s="14"/>
      <c r="XFD24"/>
    </row>
    <row r="25" s="1" customFormat="1" ht="34" customHeight="1" spans="1:16 16384:16384">
      <c r="A25"/>
      <c r="B25" s="11"/>
      <c r="C25" s="11"/>
      <c r="D25" s="12"/>
      <c r="E25" s="12"/>
      <c r="F25" s="14" t="s">
        <v>335</v>
      </c>
      <c r="G25" s="14"/>
      <c r="H25" s="14" t="s">
        <v>336</v>
      </c>
      <c r="I25" s="14"/>
      <c r="XFD25"/>
    </row>
    <row r="26" s="1" customFormat="1" ht="45" customHeight="1" spans="1:16 16384:16384">
      <c r="A26"/>
      <c r="B26" s="15"/>
      <c r="C26" s="15"/>
      <c r="D26" s="15"/>
      <c r="E26" s="15"/>
      <c r="F26" s="15"/>
      <c r="G26" s="15"/>
      <c r="H26" s="15"/>
      <c r="I26" s="15"/>
      <c r="XFD26"/>
    </row>
    <row r="27" s="1" customFormat="1" ht="16.35" customHeight="1" spans="1:16 16384:16384">
      <c r="A27"/>
      <c r="B27" s="16"/>
      <c r="C27" s="16"/>
      <c r="XFD27"/>
    </row>
    <row r="28" s="1" customFormat="1" ht="16.35" customHeight="1" spans="1:16 16384:16384">
      <c r="A28"/>
      <c r="B28" s="16"/>
      <c r="XFD28"/>
    </row>
    <row r="29" s="1" customFormat="1" ht="16.35" customHeight="1" spans="1:16 16384:16384">
      <c r="A29"/>
      <c r="B29" s="16"/>
      <c r="P29" s="17"/>
      <c r="XFD29"/>
    </row>
    <row r="30" s="1" customFormat="1" ht="16.35" customHeight="1" spans="1:16 16384:16384">
      <c r="A30"/>
      <c r="B30" s="16"/>
      <c r="XFD30"/>
    </row>
    <row r="31" s="1" customFormat="1" ht="16.35" customHeight="1" spans="1:16 16384:16384">
      <c r="A31"/>
      <c r="B31" s="16"/>
      <c r="C31" s="16"/>
      <c r="D31" s="16"/>
      <c r="E31" s="16"/>
      <c r="F31" s="16"/>
      <c r="G31" s="16"/>
      <c r="H31" s="16"/>
      <c r="I31" s="16"/>
      <c r="XFD31"/>
    </row>
    <row r="32" s="1" customFormat="1" ht="16.35" customHeight="1" spans="1:16 16384:16384">
      <c r="A32"/>
      <c r="B32" s="16"/>
      <c r="C32" s="16"/>
      <c r="D32" s="16"/>
      <c r="E32" s="16"/>
      <c r="F32" s="16"/>
      <c r="G32" s="16"/>
      <c r="H32" s="16"/>
      <c r="I32" s="16"/>
      <c r="XFD32"/>
    </row>
    <row r="33" s="1" customFormat="1" ht="16.35" customHeight="1" spans="1:9 16384:16384">
      <c r="A33"/>
      <c r="B33" s="16"/>
      <c r="C33" s="16"/>
      <c r="D33" s="16"/>
      <c r="E33" s="16"/>
      <c r="F33" s="16"/>
      <c r="G33" s="16"/>
      <c r="H33" s="16"/>
      <c r="I33" s="16"/>
      <c r="XFD33"/>
    </row>
    <row r="34" s="1" customFormat="1" ht="16.35" customHeight="1" spans="1:9 16384:16384">
      <c r="A34"/>
      <c r="B34" s="16"/>
      <c r="C34" s="16"/>
      <c r="D34" s="16"/>
      <c r="E34" s="16"/>
      <c r="F34" s="16"/>
      <c r="G34" s="16"/>
      <c r="H34" s="16"/>
      <c r="I34" s="16"/>
      <c r="XFD34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F24:G24"/>
    <mergeCell ref="H24:I24"/>
    <mergeCell ref="F25:G25"/>
    <mergeCell ref="H25:I25"/>
    <mergeCell ref="B26:I26"/>
    <mergeCell ref="B5:B10"/>
    <mergeCell ref="B12:B25"/>
    <mergeCell ref="C13:C21"/>
    <mergeCell ref="C22:C25"/>
    <mergeCell ref="C9:F10"/>
    <mergeCell ref="D13:E15"/>
    <mergeCell ref="D16:E17"/>
    <mergeCell ref="D18:E19"/>
    <mergeCell ref="D20:E21"/>
    <mergeCell ref="D24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10" width="9.76666666666667" style="102" customWidth="1"/>
    <col min="11" max="16384" width="10" style="102"/>
  </cols>
  <sheetData>
    <row r="1" s="102" customFormat="1" ht="14.2" customHeight="1" spans="1:6">
      <c r="A1" s="147"/>
      <c r="B1" s="103"/>
      <c r="C1" s="104"/>
      <c r="D1" s="148"/>
      <c r="E1" s="103" t="s">
        <v>2</v>
      </c>
      <c r="F1" s="150" t="s">
        <v>3</v>
      </c>
    </row>
    <row r="2" s="102" customFormat="1" ht="19.9" customHeight="1" spans="1:6">
      <c r="A2" s="148"/>
      <c r="B2" s="151" t="s">
        <v>4</v>
      </c>
      <c r="C2" s="151"/>
      <c r="D2" s="151"/>
      <c r="E2" s="151"/>
      <c r="F2" s="150"/>
    </row>
    <row r="3" s="102" customFormat="1" ht="17.05" customHeight="1" spans="1:6">
      <c r="A3" s="152"/>
      <c r="B3" s="110" t="s">
        <v>5</v>
      </c>
      <c r="C3" s="126"/>
      <c r="D3" s="126"/>
      <c r="E3" s="153" t="s">
        <v>6</v>
      </c>
      <c r="F3" s="154"/>
    </row>
    <row r="4" s="102" customFormat="1" ht="21.35" customHeight="1" spans="1:6">
      <c r="A4" s="155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5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57" t="s">
        <v>11</v>
      </c>
      <c r="C6" s="121">
        <v>821537.01</v>
      </c>
      <c r="D6" s="157" t="s">
        <v>12</v>
      </c>
      <c r="E6" s="121">
        <v>632428.26</v>
      </c>
      <c r="F6" s="129"/>
    </row>
    <row r="7" s="102" customFormat="1" ht="19.9" customHeight="1" spans="1:6">
      <c r="A7" s="112"/>
      <c r="B7" s="157" t="s">
        <v>13</v>
      </c>
      <c r="C7" s="121"/>
      <c r="D7" s="157" t="s">
        <v>14</v>
      </c>
      <c r="E7" s="121"/>
      <c r="F7" s="129"/>
    </row>
    <row r="8" s="102" customFormat="1" ht="19.9" customHeight="1" spans="1:6">
      <c r="A8" s="112"/>
      <c r="B8" s="157" t="s">
        <v>15</v>
      </c>
      <c r="C8" s="121"/>
      <c r="D8" s="157" t="s">
        <v>16</v>
      </c>
      <c r="E8" s="121"/>
      <c r="F8" s="129"/>
    </row>
    <row r="9" s="102" customFormat="1" ht="19.9" customHeight="1" spans="1:6">
      <c r="A9" s="112"/>
      <c r="B9" s="157" t="s">
        <v>17</v>
      </c>
      <c r="C9" s="121"/>
      <c r="D9" s="157" t="s">
        <v>18</v>
      </c>
      <c r="E9" s="121"/>
      <c r="F9" s="129"/>
    </row>
    <row r="10" s="102" customFormat="1" ht="19.9" customHeight="1" spans="1:6">
      <c r="A10" s="112"/>
      <c r="B10" s="157" t="s">
        <v>19</v>
      </c>
      <c r="C10" s="121"/>
      <c r="D10" s="157" t="s">
        <v>20</v>
      </c>
      <c r="E10" s="121"/>
      <c r="F10" s="129"/>
    </row>
    <row r="11" s="102" customFormat="1" ht="19.9" customHeight="1" spans="1:6">
      <c r="A11" s="112"/>
      <c r="B11" s="157" t="s">
        <v>21</v>
      </c>
      <c r="C11" s="121"/>
      <c r="D11" s="157" t="s">
        <v>22</v>
      </c>
      <c r="E11" s="121"/>
      <c r="F11" s="129"/>
    </row>
    <row r="12" s="102" customFormat="1" ht="19.9" customHeight="1" spans="1:6">
      <c r="A12" s="112"/>
      <c r="B12" s="157" t="s">
        <v>23</v>
      </c>
      <c r="C12" s="121"/>
      <c r="D12" s="157" t="s">
        <v>24</v>
      </c>
      <c r="E12" s="121"/>
      <c r="F12" s="129"/>
    </row>
    <row r="13" s="102" customFormat="1" ht="19.9" customHeight="1" spans="1:6">
      <c r="A13" s="112"/>
      <c r="B13" s="157" t="s">
        <v>23</v>
      </c>
      <c r="C13" s="121"/>
      <c r="D13" s="157" t="s">
        <v>25</v>
      </c>
      <c r="E13" s="121">
        <v>94810.6</v>
      </c>
      <c r="F13" s="129"/>
    </row>
    <row r="14" s="102" customFormat="1" ht="19.9" customHeight="1" spans="1:6">
      <c r="A14" s="112"/>
      <c r="B14" s="157" t="s">
        <v>23</v>
      </c>
      <c r="C14" s="121"/>
      <c r="D14" s="157" t="s">
        <v>26</v>
      </c>
      <c r="E14" s="121"/>
      <c r="F14" s="129"/>
    </row>
    <row r="15" s="102" customFormat="1" ht="19.9" customHeight="1" spans="1:6">
      <c r="A15" s="112"/>
      <c r="B15" s="157" t="s">
        <v>23</v>
      </c>
      <c r="C15" s="121"/>
      <c r="D15" s="157" t="s">
        <v>27</v>
      </c>
      <c r="E15" s="121">
        <v>41243.15</v>
      </c>
      <c r="F15" s="129"/>
    </row>
    <row r="16" s="102" customFormat="1" ht="19.9" customHeight="1" spans="1:6">
      <c r="A16" s="112"/>
      <c r="B16" s="157" t="s">
        <v>23</v>
      </c>
      <c r="C16" s="121"/>
      <c r="D16" s="157" t="s">
        <v>28</v>
      </c>
      <c r="E16" s="121"/>
      <c r="F16" s="129"/>
    </row>
    <row r="17" s="102" customFormat="1" ht="19.9" customHeight="1" spans="1:6">
      <c r="A17" s="112"/>
      <c r="B17" s="157" t="s">
        <v>23</v>
      </c>
      <c r="C17" s="121"/>
      <c r="D17" s="157" t="s">
        <v>29</v>
      </c>
      <c r="E17" s="121"/>
      <c r="F17" s="129"/>
    </row>
    <row r="18" s="102" customFormat="1" ht="19.9" customHeight="1" spans="1:6">
      <c r="A18" s="112"/>
      <c r="B18" s="157" t="s">
        <v>23</v>
      </c>
      <c r="C18" s="121"/>
      <c r="D18" s="157" t="s">
        <v>30</v>
      </c>
      <c r="E18" s="121"/>
      <c r="F18" s="129"/>
    </row>
    <row r="19" s="102" customFormat="1" ht="19.9" customHeight="1" spans="1:6">
      <c r="A19" s="112"/>
      <c r="B19" s="157" t="s">
        <v>23</v>
      </c>
      <c r="C19" s="121"/>
      <c r="D19" s="157" t="s">
        <v>31</v>
      </c>
      <c r="E19" s="121"/>
      <c r="F19" s="129"/>
    </row>
    <row r="20" s="102" customFormat="1" ht="19.9" customHeight="1" spans="1:6">
      <c r="A20" s="112"/>
      <c r="B20" s="157" t="s">
        <v>23</v>
      </c>
      <c r="C20" s="121"/>
      <c r="D20" s="157" t="s">
        <v>32</v>
      </c>
      <c r="E20" s="121"/>
      <c r="F20" s="129"/>
    </row>
    <row r="21" s="102" customFormat="1" ht="19.9" customHeight="1" spans="1:6">
      <c r="A21" s="112"/>
      <c r="B21" s="157" t="s">
        <v>23</v>
      </c>
      <c r="C21" s="121"/>
      <c r="D21" s="157" t="s">
        <v>33</v>
      </c>
      <c r="E21" s="121"/>
      <c r="F21" s="129"/>
    </row>
    <row r="22" s="102" customFormat="1" ht="19.9" customHeight="1" spans="1:6">
      <c r="A22" s="112"/>
      <c r="B22" s="157" t="s">
        <v>23</v>
      </c>
      <c r="C22" s="121"/>
      <c r="D22" s="157" t="s">
        <v>34</v>
      </c>
      <c r="E22" s="121"/>
      <c r="F22" s="129"/>
    </row>
    <row r="23" s="102" customFormat="1" ht="19.9" customHeight="1" spans="1:6">
      <c r="A23" s="112"/>
      <c r="B23" s="157" t="s">
        <v>23</v>
      </c>
      <c r="C23" s="121"/>
      <c r="D23" s="157" t="s">
        <v>35</v>
      </c>
      <c r="E23" s="121"/>
      <c r="F23" s="129"/>
    </row>
    <row r="24" s="102" customFormat="1" ht="19.9" customHeight="1" spans="1:6">
      <c r="A24" s="112"/>
      <c r="B24" s="157" t="s">
        <v>23</v>
      </c>
      <c r="C24" s="121"/>
      <c r="D24" s="157" t="s">
        <v>36</v>
      </c>
      <c r="E24" s="121"/>
      <c r="F24" s="129"/>
    </row>
    <row r="25" s="102" customFormat="1" ht="19.9" customHeight="1" spans="1:6">
      <c r="A25" s="112"/>
      <c r="B25" s="157" t="s">
        <v>23</v>
      </c>
      <c r="C25" s="121"/>
      <c r="D25" s="157" t="s">
        <v>37</v>
      </c>
      <c r="E25" s="121">
        <v>53055</v>
      </c>
      <c r="F25" s="129"/>
    </row>
    <row r="26" s="102" customFormat="1" ht="19.9" customHeight="1" spans="1:6">
      <c r="A26" s="112"/>
      <c r="B26" s="157" t="s">
        <v>23</v>
      </c>
      <c r="C26" s="121"/>
      <c r="D26" s="157" t="s">
        <v>38</v>
      </c>
      <c r="E26" s="121"/>
      <c r="F26" s="129"/>
    </row>
    <row r="27" s="102" customFormat="1" ht="19.9" customHeight="1" spans="1:6">
      <c r="A27" s="112"/>
      <c r="B27" s="157" t="s">
        <v>23</v>
      </c>
      <c r="C27" s="121"/>
      <c r="D27" s="157" t="s">
        <v>39</v>
      </c>
      <c r="E27" s="121"/>
      <c r="F27" s="129"/>
    </row>
    <row r="28" s="102" customFormat="1" ht="19.9" customHeight="1" spans="1:6">
      <c r="A28" s="112"/>
      <c r="B28" s="157" t="s">
        <v>23</v>
      </c>
      <c r="C28" s="121"/>
      <c r="D28" s="157" t="s">
        <v>40</v>
      </c>
      <c r="E28" s="121"/>
      <c r="F28" s="129"/>
    </row>
    <row r="29" s="102" customFormat="1" ht="19.9" customHeight="1" spans="1:6">
      <c r="A29" s="112"/>
      <c r="B29" s="157" t="s">
        <v>23</v>
      </c>
      <c r="C29" s="121"/>
      <c r="D29" s="157" t="s">
        <v>41</v>
      </c>
      <c r="E29" s="121"/>
      <c r="F29" s="129"/>
    </row>
    <row r="30" s="102" customFormat="1" ht="19.9" customHeight="1" spans="1:6">
      <c r="A30" s="112"/>
      <c r="B30" s="157" t="s">
        <v>23</v>
      </c>
      <c r="C30" s="121"/>
      <c r="D30" s="157" t="s">
        <v>42</v>
      </c>
      <c r="E30" s="121"/>
      <c r="F30" s="129"/>
    </row>
    <row r="31" s="102" customFormat="1" ht="19.9" customHeight="1" spans="1:6">
      <c r="A31" s="112"/>
      <c r="B31" s="157" t="s">
        <v>23</v>
      </c>
      <c r="C31" s="121"/>
      <c r="D31" s="157" t="s">
        <v>43</v>
      </c>
      <c r="E31" s="121"/>
      <c r="F31" s="129"/>
    </row>
    <row r="32" s="102" customFormat="1" ht="19.9" customHeight="1" spans="1:6">
      <c r="A32" s="112"/>
      <c r="B32" s="157" t="s">
        <v>23</v>
      </c>
      <c r="C32" s="121"/>
      <c r="D32" s="157" t="s">
        <v>44</v>
      </c>
      <c r="E32" s="121"/>
      <c r="F32" s="129"/>
    </row>
    <row r="33" s="102" customFormat="1" ht="19.9" customHeight="1" spans="1:6">
      <c r="A33" s="112"/>
      <c r="B33" s="157" t="s">
        <v>23</v>
      </c>
      <c r="C33" s="121"/>
      <c r="D33" s="157" t="s">
        <v>45</v>
      </c>
      <c r="E33" s="121"/>
      <c r="F33" s="129"/>
    </row>
    <row r="34" s="102" customFormat="1" ht="19.9" customHeight="1" spans="1:6">
      <c r="A34" s="112"/>
      <c r="B34" s="157" t="s">
        <v>23</v>
      </c>
      <c r="C34" s="121"/>
      <c r="D34" s="157" t="s">
        <v>46</v>
      </c>
      <c r="E34" s="121"/>
      <c r="F34" s="129"/>
    </row>
    <row r="35" s="102" customFormat="1" ht="19.9" customHeight="1" spans="1:6">
      <c r="A35" s="112"/>
      <c r="B35" s="157" t="s">
        <v>23</v>
      </c>
      <c r="C35" s="121"/>
      <c r="D35" s="157" t="s">
        <v>47</v>
      </c>
      <c r="E35" s="121"/>
      <c r="F35" s="129"/>
    </row>
    <row r="36" s="102" customFormat="1" ht="19.9" customHeight="1" spans="1:6">
      <c r="A36" s="130"/>
      <c r="B36" s="127" t="s">
        <v>48</v>
      </c>
      <c r="C36" s="115">
        <f>SUM(C6:C35)</f>
        <v>821537.01</v>
      </c>
      <c r="D36" s="127" t="s">
        <v>49</v>
      </c>
      <c r="E36" s="115">
        <f>SUM(E6:E35)</f>
        <v>821537.01</v>
      </c>
      <c r="F36" s="131"/>
    </row>
    <row r="37" s="102" customFormat="1" ht="19.9" customHeight="1" spans="1:6">
      <c r="A37" s="112"/>
      <c r="B37" s="156" t="s">
        <v>50</v>
      </c>
      <c r="C37" s="121"/>
      <c r="D37" s="156" t="s">
        <v>51</v>
      </c>
      <c r="E37" s="121"/>
      <c r="F37" s="168"/>
    </row>
    <row r="38" s="102" customFormat="1" ht="19.9" customHeight="1" spans="1:6">
      <c r="A38" s="169"/>
      <c r="B38" s="156" t="s">
        <v>52</v>
      </c>
      <c r="C38" s="121"/>
      <c r="D38" s="156" t="s">
        <v>53</v>
      </c>
      <c r="E38" s="121"/>
      <c r="F38" s="168"/>
    </row>
    <row r="39" s="102" customFormat="1" ht="19.9" customHeight="1" spans="1:6">
      <c r="A39" s="169"/>
      <c r="B39" s="170"/>
      <c r="C39" s="170"/>
      <c r="D39" s="156" t="s">
        <v>54</v>
      </c>
      <c r="E39" s="121"/>
      <c r="F39" s="168"/>
    </row>
    <row r="40" s="102" customFormat="1" ht="19.9" customHeight="1" spans="1:6">
      <c r="A40" s="171"/>
      <c r="B40" s="113" t="s">
        <v>55</v>
      </c>
      <c r="C40" s="115">
        <f>C36</f>
        <v>821537.01</v>
      </c>
      <c r="D40" s="113" t="s">
        <v>56</v>
      </c>
      <c r="E40" s="115">
        <f>E36</f>
        <v>821537.01</v>
      </c>
      <c r="F40" s="172"/>
    </row>
    <row r="41" s="102" customFormat="1" ht="8.5" customHeight="1" spans="1:6">
      <c r="A41" s="158"/>
      <c r="B41" s="158"/>
      <c r="C41" s="173"/>
      <c r="D41" s="173"/>
      <c r="E41" s="158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4.5" style="82" customWidth="1"/>
    <col min="4" max="4" width="15.75" style="82" customWidth="1"/>
    <col min="5" max="5" width="13" style="82" customWidth="1"/>
    <col min="6" max="6" width="15.5" style="82" customWidth="1"/>
    <col min="7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60"/>
      <c r="E1" s="160"/>
      <c r="F1" s="160"/>
      <c r="G1" s="84"/>
      <c r="H1" s="84"/>
      <c r="I1" s="84"/>
      <c r="L1" s="84"/>
      <c r="M1" s="84"/>
      <c r="N1" s="85" t="s">
        <v>57</v>
      </c>
      <c r="O1" s="86"/>
    </row>
    <row r="2" ht="22.8" customHeight="1" spans="1:15">
      <c r="A2" s="83"/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5" customHeight="1" spans="1:15">
      <c r="A3" s="88"/>
      <c r="B3" s="89" t="s">
        <v>5</v>
      </c>
      <c r="C3" s="89"/>
      <c r="D3" s="88"/>
      <c r="E3" s="88"/>
      <c r="F3" s="139"/>
      <c r="G3" s="88"/>
      <c r="H3" s="139"/>
      <c r="I3" s="139"/>
      <c r="J3" s="139"/>
      <c r="K3" s="139"/>
      <c r="L3" s="139"/>
      <c r="M3" s="139"/>
      <c r="N3" s="90" t="s">
        <v>6</v>
      </c>
      <c r="O3" s="91"/>
    </row>
    <row r="4" ht="24.4" customHeight="1" spans="1:15">
      <c r="A4" s="92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4"/>
    </row>
    <row r="5" ht="24.4" customHeight="1" spans="1:15">
      <c r="A5" s="92"/>
      <c r="B5" s="76" t="s">
        <v>70</v>
      </c>
      <c r="C5" s="167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4"/>
    </row>
    <row r="6" ht="24.4" customHeight="1" spans="1:15">
      <c r="A6" s="92"/>
      <c r="B6" s="76"/>
      <c r="C6" s="167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4"/>
    </row>
    <row r="7" ht="27" customHeight="1" spans="1:15">
      <c r="A7" s="95"/>
      <c r="B7" s="60"/>
      <c r="C7" s="60" t="s">
        <v>72</v>
      </c>
      <c r="D7" s="77">
        <f>SUM(E7:N7)</f>
        <v>821537.01</v>
      </c>
      <c r="E7" s="77">
        <f t="shared" ref="E7:N7" si="0">SUM(E8)</f>
        <v>0</v>
      </c>
      <c r="F7" s="77">
        <f t="shared" si="0"/>
        <v>821537.01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6"/>
    </row>
    <row r="8" ht="27" customHeight="1" spans="1:15">
      <c r="A8" s="95"/>
      <c r="B8" s="68">
        <v>139001</v>
      </c>
      <c r="C8" s="68" t="s">
        <v>0</v>
      </c>
      <c r="D8" s="72">
        <f>SUM(E8:N8)</f>
        <v>821537.01</v>
      </c>
      <c r="E8" s="72"/>
      <c r="F8" s="121">
        <v>821537.01</v>
      </c>
      <c r="G8" s="72"/>
      <c r="H8" s="72"/>
      <c r="I8" s="72"/>
      <c r="J8" s="72"/>
      <c r="K8" s="72"/>
      <c r="L8" s="72"/>
      <c r="M8" s="72"/>
      <c r="N8" s="72"/>
      <c r="O8" s="96"/>
    </row>
    <row r="9" ht="29" customHeight="1" spans="1:15">
      <c r="A9" s="95"/>
      <c r="B9" s="60"/>
      <c r="C9" s="6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6"/>
    </row>
    <row r="10" ht="27" customHeight="1" spans="1:15">
      <c r="A10" s="95"/>
      <c r="B10" s="60"/>
      <c r="C10" s="60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6"/>
    </row>
    <row r="11" ht="27" customHeight="1" spans="1:15">
      <c r="A11" s="95"/>
      <c r="B11" s="60"/>
      <c r="C11" s="60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6"/>
    </row>
    <row r="12" ht="27" customHeight="1" spans="1:15">
      <c r="A12" s="95"/>
      <c r="B12" s="60"/>
      <c r="C12" s="6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96"/>
    </row>
    <row r="13" ht="27" customHeight="1" spans="1:15">
      <c r="A13" s="95"/>
      <c r="B13" s="60"/>
      <c r="C13" s="6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96"/>
    </row>
    <row r="14" ht="27" customHeight="1" spans="1:15">
      <c r="A14" s="95"/>
      <c r="B14" s="60"/>
      <c r="C14" s="6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96"/>
    </row>
    <row r="15" ht="27" customHeight="1" spans="1:15">
      <c r="A15" s="95"/>
      <c r="B15" s="60"/>
      <c r="C15" s="6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96"/>
    </row>
    <row r="16" ht="27" customHeight="1" spans="1:15">
      <c r="A16" s="95"/>
      <c r="B16" s="60"/>
      <c r="C16" s="60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96"/>
    </row>
    <row r="17" ht="27" customHeight="1" spans="1:15">
      <c r="A17" s="95"/>
      <c r="B17" s="60"/>
      <c r="C17" s="60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96"/>
    </row>
    <row r="18" ht="27" customHeight="1" spans="1:15">
      <c r="A18" s="95"/>
      <c r="B18" s="60"/>
      <c r="C18" s="60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96"/>
    </row>
    <row r="19" ht="27" customHeight="1" spans="1:15">
      <c r="A19" s="95"/>
      <c r="B19" s="60"/>
      <c r="C19" s="60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96"/>
    </row>
    <row r="20" ht="27" customHeight="1" spans="1:15">
      <c r="A20" s="95"/>
      <c r="B20" s="60"/>
      <c r="C20" s="6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96"/>
    </row>
    <row r="21" ht="27" customHeight="1" spans="1:15">
      <c r="A21" s="95"/>
      <c r="B21" s="60"/>
      <c r="C21" s="6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96"/>
    </row>
    <row r="22" ht="27" customHeight="1" spans="1:15">
      <c r="A22" s="95"/>
      <c r="B22" s="60"/>
      <c r="C22" s="6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96"/>
    </row>
    <row r="23" ht="27" customHeight="1" spans="1:15">
      <c r="A23" s="95"/>
      <c r="B23" s="60"/>
      <c r="C23" s="60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96"/>
    </row>
    <row r="24" ht="27" customHeight="1" spans="1:15">
      <c r="A24" s="95"/>
      <c r="B24" s="60"/>
      <c r="C24" s="60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96"/>
    </row>
    <row r="25" ht="27" customHeight="1" spans="1:15">
      <c r="A25" s="95"/>
      <c r="B25" s="60"/>
      <c r="C25" s="6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G4" sqref="G4:G6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s="82" customFormat="1" ht="25" customHeight="1" spans="1:12">
      <c r="A1" s="83"/>
      <c r="B1" s="2"/>
      <c r="C1" s="2"/>
      <c r="D1" s="2"/>
      <c r="E1" s="84"/>
      <c r="F1" s="84"/>
      <c r="G1" s="160"/>
      <c r="H1" s="160"/>
      <c r="I1" s="160"/>
      <c r="J1" s="160"/>
      <c r="K1" s="85" t="s">
        <v>73</v>
      </c>
      <c r="L1" s="86"/>
    </row>
    <row r="2" s="82" customFormat="1" ht="22.8" customHeight="1" spans="1:12">
      <c r="A2" s="83"/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s="82" customFormat="1" ht="19.55" customHeight="1" spans="1:12">
      <c r="A3" s="88"/>
      <c r="B3" s="89" t="s">
        <v>5</v>
      </c>
      <c r="C3" s="89"/>
      <c r="D3" s="89"/>
      <c r="E3" s="89"/>
      <c r="F3" s="89"/>
      <c r="G3" s="88"/>
      <c r="H3" s="88"/>
      <c r="I3" s="139"/>
      <c r="J3" s="139"/>
      <c r="K3" s="90" t="s">
        <v>6</v>
      </c>
      <c r="L3" s="91"/>
    </row>
    <row r="4" s="82" customFormat="1" ht="24.4" customHeight="1" spans="1:12">
      <c r="A4" s="86"/>
      <c r="B4" s="60" t="s">
        <v>9</v>
      </c>
      <c r="C4" s="60"/>
      <c r="D4" s="60"/>
      <c r="E4" s="60"/>
      <c r="F4" s="60"/>
      <c r="G4" s="60" t="s">
        <v>59</v>
      </c>
      <c r="H4" s="60" t="s">
        <v>75</v>
      </c>
      <c r="I4" s="60" t="s">
        <v>76</v>
      </c>
      <c r="J4" s="60" t="s">
        <v>77</v>
      </c>
      <c r="K4" s="60" t="s">
        <v>78</v>
      </c>
      <c r="L4" s="93"/>
    </row>
    <row r="5" s="82" customFormat="1" ht="24.4" customHeight="1" spans="1:12">
      <c r="A5" s="92"/>
      <c r="B5" s="60" t="s">
        <v>79</v>
      </c>
      <c r="C5" s="60"/>
      <c r="D5" s="60"/>
      <c r="E5" s="60" t="s">
        <v>70</v>
      </c>
      <c r="F5" s="60" t="s">
        <v>71</v>
      </c>
      <c r="G5" s="60"/>
      <c r="H5" s="60"/>
      <c r="I5" s="60"/>
      <c r="J5" s="60"/>
      <c r="K5" s="60"/>
      <c r="L5" s="93"/>
    </row>
    <row r="6" s="82" customFormat="1" ht="24.4" customHeight="1" spans="1:12">
      <c r="A6" s="9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0"/>
      <c r="K6" s="60"/>
      <c r="L6" s="94"/>
    </row>
    <row r="7" s="82" customFormat="1" ht="27" customHeight="1" spans="1:12">
      <c r="A7" s="95"/>
      <c r="B7" s="60"/>
      <c r="C7" s="60"/>
      <c r="D7" s="60"/>
      <c r="E7" s="60">
        <v>139001</v>
      </c>
      <c r="F7" s="60" t="s">
        <v>72</v>
      </c>
      <c r="G7" s="161">
        <f t="shared" ref="G7:G19" si="0">SUM(H7:I7)</f>
        <v>821537.01</v>
      </c>
      <c r="H7" s="161">
        <f>SUM(H8:H19)</f>
        <v>746937.01</v>
      </c>
      <c r="I7" s="161">
        <f>SUM(I8:I19)</f>
        <v>74600</v>
      </c>
      <c r="J7" s="77"/>
      <c r="K7" s="77"/>
      <c r="L7" s="96"/>
    </row>
    <row r="8" s="82" customFormat="1" ht="27" customHeight="1" spans="1:12">
      <c r="A8" s="95"/>
      <c r="B8" s="97">
        <v>201</v>
      </c>
      <c r="C8" s="97">
        <v>28</v>
      </c>
      <c r="D8" s="98" t="s">
        <v>83</v>
      </c>
      <c r="E8" s="97"/>
      <c r="F8" s="97" t="s">
        <v>84</v>
      </c>
      <c r="G8" s="132">
        <f t="shared" si="0"/>
        <v>557828.26</v>
      </c>
      <c r="H8" s="162">
        <v>557828.26</v>
      </c>
      <c r="I8" s="132"/>
      <c r="J8" s="72"/>
      <c r="K8" s="72"/>
      <c r="L8" s="96"/>
    </row>
    <row r="9" s="82" customFormat="1" ht="27" customHeight="1" spans="1:12">
      <c r="A9" s="95"/>
      <c r="B9" s="97">
        <v>201</v>
      </c>
      <c r="C9" s="97">
        <v>28</v>
      </c>
      <c r="D9" s="98" t="s">
        <v>85</v>
      </c>
      <c r="E9" s="97"/>
      <c r="F9" s="97" t="s">
        <v>86</v>
      </c>
      <c r="G9" s="132">
        <f t="shared" si="0"/>
        <v>74600</v>
      </c>
      <c r="H9" s="162"/>
      <c r="I9" s="162">
        <v>74600</v>
      </c>
      <c r="J9" s="72"/>
      <c r="K9" s="72"/>
      <c r="L9" s="96"/>
    </row>
    <row r="10" s="82" customFormat="1" ht="27" customHeight="1" spans="1:12">
      <c r="A10" s="95"/>
      <c r="B10" s="97">
        <v>208</v>
      </c>
      <c r="C10" s="98" t="s">
        <v>87</v>
      </c>
      <c r="D10" s="98" t="s">
        <v>83</v>
      </c>
      <c r="E10" s="97"/>
      <c r="F10" s="97" t="s">
        <v>88</v>
      </c>
      <c r="G10" s="132">
        <f t="shared" si="0"/>
        <v>30456.72</v>
      </c>
      <c r="H10" s="162">
        <v>30456.72</v>
      </c>
      <c r="I10" s="132"/>
      <c r="J10" s="72"/>
      <c r="K10" s="72"/>
      <c r="L10" s="96"/>
    </row>
    <row r="11" s="82" customFormat="1" ht="27" customHeight="1" spans="1:12">
      <c r="A11" s="95"/>
      <c r="B11" s="97">
        <v>208</v>
      </c>
      <c r="C11" s="98" t="s">
        <v>87</v>
      </c>
      <c r="D11" s="98" t="s">
        <v>87</v>
      </c>
      <c r="E11" s="97"/>
      <c r="F11" s="97" t="s">
        <v>89</v>
      </c>
      <c r="G11" s="132">
        <f t="shared" si="0"/>
        <v>64353.88</v>
      </c>
      <c r="H11" s="162">
        <v>64353.88</v>
      </c>
      <c r="I11" s="132"/>
      <c r="J11" s="72"/>
      <c r="K11" s="72"/>
      <c r="L11" s="96"/>
    </row>
    <row r="12" s="82" customFormat="1" ht="27" customHeight="1" spans="1:12">
      <c r="A12" s="95"/>
      <c r="B12" s="97">
        <v>210</v>
      </c>
      <c r="C12" s="98" t="s">
        <v>90</v>
      </c>
      <c r="D12" s="98" t="s">
        <v>83</v>
      </c>
      <c r="E12" s="97"/>
      <c r="F12" s="97" t="s">
        <v>91</v>
      </c>
      <c r="G12" s="132">
        <f t="shared" si="0"/>
        <v>34043.15</v>
      </c>
      <c r="H12" s="162">
        <v>34043.15</v>
      </c>
      <c r="I12" s="132"/>
      <c r="J12" s="72"/>
      <c r="K12" s="72"/>
      <c r="L12" s="96"/>
    </row>
    <row r="13" s="82" customFormat="1" ht="27" customHeight="1" spans="1:12">
      <c r="A13" s="95"/>
      <c r="B13" s="97">
        <v>210</v>
      </c>
      <c r="C13" s="98" t="s">
        <v>90</v>
      </c>
      <c r="D13" s="98" t="s">
        <v>92</v>
      </c>
      <c r="E13" s="97"/>
      <c r="F13" s="97" t="s">
        <v>93</v>
      </c>
      <c r="G13" s="132">
        <f t="shared" si="0"/>
        <v>7200</v>
      </c>
      <c r="H13" s="162">
        <v>7200</v>
      </c>
      <c r="I13" s="132"/>
      <c r="J13" s="72"/>
      <c r="K13" s="72"/>
      <c r="L13" s="96"/>
    </row>
    <row r="14" s="82" customFormat="1" ht="27" customHeight="1" spans="1:12">
      <c r="A14" s="95"/>
      <c r="B14" s="97">
        <v>221</v>
      </c>
      <c r="C14" s="98" t="s">
        <v>94</v>
      </c>
      <c r="D14" s="98" t="s">
        <v>83</v>
      </c>
      <c r="E14" s="97"/>
      <c r="F14" s="97" t="s">
        <v>95</v>
      </c>
      <c r="G14" s="132">
        <f t="shared" si="0"/>
        <v>53055</v>
      </c>
      <c r="H14" s="162">
        <v>53055</v>
      </c>
      <c r="I14" s="132"/>
      <c r="J14" s="72"/>
      <c r="K14" s="72"/>
      <c r="L14" s="96"/>
    </row>
    <row r="15" s="82" customFormat="1" ht="27" customHeight="1" spans="1:12">
      <c r="A15" s="95"/>
      <c r="B15" s="97"/>
      <c r="C15" s="98"/>
      <c r="D15" s="98"/>
      <c r="E15" s="97"/>
      <c r="F15" s="97"/>
      <c r="G15" s="132"/>
      <c r="H15" s="132"/>
      <c r="I15" s="132"/>
      <c r="J15" s="72"/>
      <c r="K15" s="72"/>
      <c r="L15" s="96"/>
    </row>
    <row r="16" s="82" customFormat="1" ht="27" customHeight="1" spans="1:12">
      <c r="A16" s="95"/>
      <c r="B16" s="97"/>
      <c r="C16" s="98"/>
      <c r="D16" s="98"/>
      <c r="E16" s="97"/>
      <c r="F16" s="97"/>
      <c r="G16" s="132"/>
      <c r="H16" s="132"/>
      <c r="I16" s="132"/>
      <c r="J16" s="72"/>
      <c r="K16" s="72"/>
      <c r="L16" s="96"/>
    </row>
    <row r="17" s="82" customFormat="1" ht="27" customHeight="1" spans="1:12">
      <c r="A17" s="95"/>
      <c r="B17" s="97"/>
      <c r="C17" s="98"/>
      <c r="D17" s="98"/>
      <c r="E17" s="97"/>
      <c r="F17" s="97"/>
      <c r="G17" s="132"/>
      <c r="H17" s="132"/>
      <c r="I17" s="132"/>
      <c r="J17" s="72"/>
      <c r="K17" s="72"/>
      <c r="L17" s="96"/>
    </row>
    <row r="18" s="82" customFormat="1" ht="27" customHeight="1" spans="1:12">
      <c r="A18" s="92"/>
      <c r="B18" s="97"/>
      <c r="C18" s="98"/>
      <c r="D18" s="97"/>
      <c r="E18" s="97"/>
      <c r="F18" s="97"/>
      <c r="G18" s="132"/>
      <c r="H18" s="132"/>
      <c r="I18" s="132"/>
      <c r="J18" s="72"/>
      <c r="K18" s="72"/>
      <c r="L18" s="93"/>
    </row>
    <row r="19" s="82" customFormat="1" ht="27" customHeight="1" spans="1:12">
      <c r="A19" s="163"/>
      <c r="B19" s="97"/>
      <c r="C19" s="98"/>
      <c r="D19" s="98"/>
      <c r="E19" s="97"/>
      <c r="F19" s="97"/>
      <c r="G19" s="132"/>
      <c r="H19" s="132"/>
      <c r="I19" s="164"/>
      <c r="J19" s="165"/>
      <c r="K19" s="165"/>
      <c r="L19" s="166"/>
    </row>
    <row r="20" s="82" customFormat="1" ht="9.75" customHeight="1" spans="1:12">
      <c r="A20" s="99"/>
      <c r="B20" s="100"/>
      <c r="C20" s="100"/>
      <c r="D20" s="100"/>
      <c r="E20" s="100"/>
      <c r="F20" s="99"/>
      <c r="G20" s="99"/>
      <c r="H20" s="99"/>
      <c r="I20" s="99"/>
      <c r="J20" s="100"/>
      <c r="K20" s="100"/>
      <c r="L20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6.4083333333333" style="102" customWidth="1"/>
    <col min="4" max="4" width="33.3416666666667" style="102" customWidth="1"/>
    <col min="5" max="7" width="16.4083333333333" style="102" customWidth="1"/>
    <col min="8" max="8" width="18.2833333333333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7"/>
      <c r="B1" s="103"/>
      <c r="C1" s="148"/>
      <c r="D1" s="148"/>
      <c r="E1" s="104"/>
      <c r="F1" s="104"/>
      <c r="G1" s="104"/>
      <c r="H1" s="149" t="s">
        <v>96</v>
      </c>
      <c r="I1" s="150" t="s">
        <v>3</v>
      </c>
    </row>
    <row r="2" s="102" customFormat="1" ht="19.9" customHeight="1" spans="1:9">
      <c r="A2" s="148"/>
      <c r="B2" s="151" t="s">
        <v>97</v>
      </c>
      <c r="C2" s="151"/>
      <c r="D2" s="151"/>
      <c r="E2" s="151"/>
      <c r="F2" s="151"/>
      <c r="G2" s="151"/>
      <c r="H2" s="151"/>
      <c r="I2" s="150"/>
    </row>
    <row r="3" s="102" customFormat="1" ht="17.05" customHeight="1" spans="1:9">
      <c r="A3" s="152"/>
      <c r="B3" s="110" t="s">
        <v>5</v>
      </c>
      <c r="C3" s="110"/>
      <c r="D3" s="126"/>
      <c r="E3" s="126"/>
      <c r="F3" s="126"/>
      <c r="G3" s="126"/>
      <c r="H3" s="153" t="s">
        <v>6</v>
      </c>
      <c r="I3" s="154"/>
    </row>
    <row r="4" s="102" customFormat="1" ht="21.35" customHeight="1" spans="1:9">
      <c r="A4" s="155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5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98</v>
      </c>
      <c r="G5" s="113" t="s">
        <v>99</v>
      </c>
      <c r="H5" s="113" t="s">
        <v>100</v>
      </c>
      <c r="I5" s="107"/>
    </row>
    <row r="6" s="102" customFormat="1" ht="19.9" customHeight="1" spans="1:9">
      <c r="A6" s="112"/>
      <c r="B6" s="156" t="s">
        <v>101</v>
      </c>
      <c r="C6" s="115">
        <f>SUM(C7:C9)</f>
        <v>821537.01</v>
      </c>
      <c r="D6" s="156" t="s">
        <v>102</v>
      </c>
      <c r="E6" s="115">
        <f>SUM(F6:H6)</f>
        <v>821537.01</v>
      </c>
      <c r="F6" s="115">
        <f>SUM(F7:F34)</f>
        <v>821537.01</v>
      </c>
      <c r="G6" s="115">
        <f>SUM(G7:G34)</f>
        <v>0</v>
      </c>
      <c r="H6" s="115">
        <f>SUM(H7:H34)</f>
        <v>0</v>
      </c>
      <c r="I6" s="129"/>
    </row>
    <row r="7" s="102" customFormat="1" ht="19.9" customHeight="1" spans="1:9">
      <c r="A7" s="112"/>
      <c r="B7" s="157" t="s">
        <v>103</v>
      </c>
      <c r="C7" s="121">
        <v>821537.01</v>
      </c>
      <c r="D7" s="157" t="s">
        <v>104</v>
      </c>
      <c r="E7" s="121">
        <f>SUM(F7:H7)</f>
        <v>632428.26</v>
      </c>
      <c r="F7" s="121">
        <v>632428.26</v>
      </c>
      <c r="G7" s="121"/>
      <c r="H7" s="121"/>
      <c r="I7" s="129"/>
    </row>
    <row r="8" s="102" customFormat="1" ht="19.9" customHeight="1" spans="1:9">
      <c r="A8" s="112"/>
      <c r="B8" s="157" t="s">
        <v>105</v>
      </c>
      <c r="C8" s="121"/>
      <c r="D8" s="157" t="s">
        <v>106</v>
      </c>
      <c r="E8" s="121"/>
      <c r="F8" s="121"/>
      <c r="G8" s="121"/>
      <c r="H8" s="121"/>
      <c r="I8" s="129"/>
    </row>
    <row r="9" s="102" customFormat="1" ht="19.9" customHeight="1" spans="1:9">
      <c r="A9" s="112"/>
      <c r="B9" s="157" t="s">
        <v>107</v>
      </c>
      <c r="C9" s="121"/>
      <c r="D9" s="157" t="s">
        <v>108</v>
      </c>
      <c r="E9" s="121"/>
      <c r="F9" s="121"/>
      <c r="G9" s="121"/>
      <c r="H9" s="121"/>
      <c r="I9" s="129"/>
    </row>
    <row r="10" s="102" customFormat="1" ht="19.9" customHeight="1" spans="1:9">
      <c r="A10" s="112"/>
      <c r="B10" s="156" t="s">
        <v>109</v>
      </c>
      <c r="C10" s="121"/>
      <c r="D10" s="157" t="s">
        <v>110</v>
      </c>
      <c r="E10" s="121"/>
      <c r="F10" s="121"/>
      <c r="G10" s="121"/>
      <c r="H10" s="121"/>
      <c r="I10" s="129"/>
    </row>
    <row r="11" s="102" customFormat="1" ht="19.9" customHeight="1" spans="1:9">
      <c r="A11" s="112"/>
      <c r="B11" s="157" t="s">
        <v>103</v>
      </c>
      <c r="C11" s="121"/>
      <c r="D11" s="157" t="s">
        <v>111</v>
      </c>
      <c r="E11" s="121"/>
      <c r="F11" s="121"/>
      <c r="G11" s="121"/>
      <c r="H11" s="121"/>
      <c r="I11" s="129"/>
    </row>
    <row r="12" s="102" customFormat="1" ht="19.9" customHeight="1" spans="1:9">
      <c r="A12" s="112"/>
      <c r="B12" s="157" t="s">
        <v>105</v>
      </c>
      <c r="C12" s="121"/>
      <c r="D12" s="157" t="s">
        <v>112</v>
      </c>
      <c r="E12" s="121"/>
      <c r="F12" s="121"/>
      <c r="G12" s="121"/>
      <c r="H12" s="121"/>
      <c r="I12" s="129"/>
    </row>
    <row r="13" s="102" customFormat="1" ht="19.9" customHeight="1" spans="1:9">
      <c r="A13" s="112"/>
      <c r="B13" s="157" t="s">
        <v>107</v>
      </c>
      <c r="C13" s="121"/>
      <c r="D13" s="157" t="s">
        <v>113</v>
      </c>
      <c r="E13" s="121"/>
      <c r="F13" s="121"/>
      <c r="G13" s="121"/>
      <c r="H13" s="121"/>
      <c r="I13" s="129"/>
    </row>
    <row r="14" s="102" customFormat="1" ht="19.9" customHeight="1" spans="1:9">
      <c r="A14" s="112"/>
      <c r="B14" s="157" t="s">
        <v>114</v>
      </c>
      <c r="C14" s="121"/>
      <c r="D14" s="157" t="s">
        <v>115</v>
      </c>
      <c r="E14" s="121">
        <f>SUM(F14:H14)</f>
        <v>94810.6</v>
      </c>
      <c r="F14" s="121">
        <v>94810.6</v>
      </c>
      <c r="G14" s="121"/>
      <c r="H14" s="121"/>
      <c r="I14" s="129"/>
    </row>
    <row r="15" s="102" customFormat="1" ht="19.9" customHeight="1" spans="1:9">
      <c r="A15" s="112"/>
      <c r="B15" s="157" t="s">
        <v>114</v>
      </c>
      <c r="C15" s="121"/>
      <c r="D15" s="157" t="s">
        <v>116</v>
      </c>
      <c r="E15" s="121"/>
      <c r="F15" s="121"/>
      <c r="G15" s="121"/>
      <c r="H15" s="121"/>
      <c r="I15" s="129"/>
    </row>
    <row r="16" s="102" customFormat="1" ht="19.9" customHeight="1" spans="1:9">
      <c r="A16" s="112"/>
      <c r="B16" s="157" t="s">
        <v>114</v>
      </c>
      <c r="C16" s="121"/>
      <c r="D16" s="157" t="s">
        <v>117</v>
      </c>
      <c r="E16" s="121">
        <f>SUM(F16:H16)</f>
        <v>41243.15</v>
      </c>
      <c r="F16" s="121">
        <v>41243.15</v>
      </c>
      <c r="G16" s="121"/>
      <c r="H16" s="121"/>
      <c r="I16" s="129"/>
    </row>
    <row r="17" s="102" customFormat="1" ht="19.9" customHeight="1" spans="1:9">
      <c r="A17" s="112"/>
      <c r="B17" s="157" t="s">
        <v>114</v>
      </c>
      <c r="C17" s="121"/>
      <c r="D17" s="157" t="s">
        <v>118</v>
      </c>
      <c r="E17" s="121"/>
      <c r="F17" s="121"/>
      <c r="G17" s="121"/>
      <c r="H17" s="121"/>
      <c r="I17" s="129"/>
    </row>
    <row r="18" s="102" customFormat="1" ht="19.9" customHeight="1" spans="1:9">
      <c r="A18" s="112"/>
      <c r="B18" s="157" t="s">
        <v>114</v>
      </c>
      <c r="C18" s="121"/>
      <c r="D18" s="157" t="s">
        <v>119</v>
      </c>
      <c r="E18" s="121"/>
      <c r="F18" s="121"/>
      <c r="G18" s="121"/>
      <c r="H18" s="121"/>
      <c r="I18" s="129"/>
    </row>
    <row r="19" s="102" customFormat="1" ht="19.9" customHeight="1" spans="1:9">
      <c r="A19" s="112"/>
      <c r="B19" s="157" t="s">
        <v>114</v>
      </c>
      <c r="C19" s="121"/>
      <c r="D19" s="157" t="s">
        <v>120</v>
      </c>
      <c r="E19" s="121"/>
      <c r="F19" s="121"/>
      <c r="G19" s="121"/>
      <c r="H19" s="121"/>
      <c r="I19" s="129"/>
    </row>
    <row r="20" s="102" customFormat="1" ht="19.9" customHeight="1" spans="1:9">
      <c r="A20" s="112"/>
      <c r="B20" s="157" t="s">
        <v>114</v>
      </c>
      <c r="C20" s="121"/>
      <c r="D20" s="157" t="s">
        <v>121</v>
      </c>
      <c r="E20" s="121"/>
      <c r="F20" s="121"/>
      <c r="G20" s="121"/>
      <c r="H20" s="121"/>
      <c r="I20" s="129"/>
    </row>
    <row r="21" s="102" customFormat="1" ht="19.9" customHeight="1" spans="1:9">
      <c r="A21" s="112"/>
      <c r="B21" s="157" t="s">
        <v>114</v>
      </c>
      <c r="C21" s="121"/>
      <c r="D21" s="157" t="s">
        <v>122</v>
      </c>
      <c r="E21" s="121"/>
      <c r="F21" s="121"/>
      <c r="G21" s="121"/>
      <c r="H21" s="121"/>
      <c r="I21" s="129"/>
    </row>
    <row r="22" s="102" customFormat="1" ht="19.9" customHeight="1" spans="1:9">
      <c r="A22" s="112"/>
      <c r="B22" s="157" t="s">
        <v>114</v>
      </c>
      <c r="C22" s="121"/>
      <c r="D22" s="157" t="s">
        <v>123</v>
      </c>
      <c r="E22" s="121"/>
      <c r="F22" s="121"/>
      <c r="G22" s="121"/>
      <c r="H22" s="121"/>
      <c r="I22" s="129"/>
    </row>
    <row r="23" s="102" customFormat="1" ht="19.9" customHeight="1" spans="1:9">
      <c r="A23" s="112"/>
      <c r="B23" s="157" t="s">
        <v>114</v>
      </c>
      <c r="C23" s="121"/>
      <c r="D23" s="157" t="s">
        <v>124</v>
      </c>
      <c r="E23" s="121"/>
      <c r="F23" s="121"/>
      <c r="G23" s="121"/>
      <c r="H23" s="121"/>
      <c r="I23" s="129"/>
    </row>
    <row r="24" s="102" customFormat="1" ht="19.9" customHeight="1" spans="1:9">
      <c r="A24" s="112"/>
      <c r="B24" s="157" t="s">
        <v>114</v>
      </c>
      <c r="C24" s="121"/>
      <c r="D24" s="157" t="s">
        <v>125</v>
      </c>
      <c r="E24" s="121"/>
      <c r="F24" s="121"/>
      <c r="G24" s="121"/>
      <c r="H24" s="121"/>
      <c r="I24" s="129"/>
    </row>
    <row r="25" s="102" customFormat="1" ht="19.9" customHeight="1" spans="1:9">
      <c r="A25" s="112"/>
      <c r="B25" s="157" t="s">
        <v>114</v>
      </c>
      <c r="C25" s="121"/>
      <c r="D25" s="157" t="s">
        <v>126</v>
      </c>
      <c r="E25" s="121"/>
      <c r="F25" s="121"/>
      <c r="G25" s="121"/>
      <c r="H25" s="121"/>
      <c r="I25" s="129"/>
    </row>
    <row r="26" s="102" customFormat="1" ht="19.9" customHeight="1" spans="1:9">
      <c r="A26" s="112"/>
      <c r="B26" s="157" t="s">
        <v>114</v>
      </c>
      <c r="C26" s="121"/>
      <c r="D26" s="157" t="s">
        <v>127</v>
      </c>
      <c r="E26" s="121">
        <f>SUM(F26:H26)</f>
        <v>53055</v>
      </c>
      <c r="F26" s="121">
        <v>53055</v>
      </c>
      <c r="G26" s="121"/>
      <c r="H26" s="121"/>
      <c r="I26" s="129"/>
    </row>
    <row r="27" s="102" customFormat="1" ht="19.9" customHeight="1" spans="1:9">
      <c r="A27" s="112"/>
      <c r="B27" s="157" t="s">
        <v>114</v>
      </c>
      <c r="C27" s="121"/>
      <c r="D27" s="157" t="s">
        <v>128</v>
      </c>
      <c r="E27" s="121"/>
      <c r="F27" s="121"/>
      <c r="G27" s="121"/>
      <c r="H27" s="121"/>
      <c r="I27" s="129"/>
    </row>
    <row r="28" s="102" customFormat="1" ht="19.9" customHeight="1" spans="1:9">
      <c r="A28" s="112"/>
      <c r="B28" s="157" t="s">
        <v>114</v>
      </c>
      <c r="C28" s="121"/>
      <c r="D28" s="157" t="s">
        <v>129</v>
      </c>
      <c r="E28" s="121"/>
      <c r="F28" s="121"/>
      <c r="G28" s="121"/>
      <c r="H28" s="121"/>
      <c r="I28" s="129"/>
    </row>
    <row r="29" s="102" customFormat="1" ht="19.9" customHeight="1" spans="1:9">
      <c r="A29" s="112"/>
      <c r="B29" s="157" t="s">
        <v>114</v>
      </c>
      <c r="C29" s="121"/>
      <c r="D29" s="157" t="s">
        <v>130</v>
      </c>
      <c r="E29" s="121"/>
      <c r="F29" s="121"/>
      <c r="G29" s="121"/>
      <c r="H29" s="121"/>
      <c r="I29" s="129"/>
    </row>
    <row r="30" s="102" customFormat="1" ht="19.9" customHeight="1" spans="1:9">
      <c r="A30" s="112"/>
      <c r="B30" s="157" t="s">
        <v>114</v>
      </c>
      <c r="C30" s="121"/>
      <c r="D30" s="157" t="s">
        <v>131</v>
      </c>
      <c r="E30" s="121"/>
      <c r="F30" s="121"/>
      <c r="G30" s="121"/>
      <c r="H30" s="121"/>
      <c r="I30" s="129"/>
    </row>
    <row r="31" s="102" customFormat="1" ht="19.9" customHeight="1" spans="1:9">
      <c r="A31" s="112"/>
      <c r="B31" s="157" t="s">
        <v>114</v>
      </c>
      <c r="C31" s="121"/>
      <c r="D31" s="157" t="s">
        <v>132</v>
      </c>
      <c r="E31" s="121"/>
      <c r="F31" s="121"/>
      <c r="G31" s="121"/>
      <c r="H31" s="121"/>
      <c r="I31" s="129"/>
    </row>
    <row r="32" s="102" customFormat="1" ht="19.9" customHeight="1" spans="1:9">
      <c r="A32" s="112"/>
      <c r="B32" s="157" t="s">
        <v>114</v>
      </c>
      <c r="C32" s="121"/>
      <c r="D32" s="157" t="s">
        <v>133</v>
      </c>
      <c r="E32" s="121"/>
      <c r="F32" s="121"/>
      <c r="G32" s="121"/>
      <c r="H32" s="121"/>
      <c r="I32" s="129"/>
    </row>
    <row r="33" s="102" customFormat="1" ht="19.9" customHeight="1" spans="1:9">
      <c r="A33" s="112"/>
      <c r="B33" s="157" t="s">
        <v>114</v>
      </c>
      <c r="C33" s="121"/>
      <c r="D33" s="157" t="s">
        <v>134</v>
      </c>
      <c r="E33" s="121"/>
      <c r="F33" s="121"/>
      <c r="G33" s="121"/>
      <c r="H33" s="121"/>
      <c r="I33" s="129"/>
    </row>
    <row r="34" s="102" customFormat="1" ht="19.9" customHeight="1" spans="1:9">
      <c r="A34" s="112"/>
      <c r="B34" s="157" t="s">
        <v>114</v>
      </c>
      <c r="C34" s="121"/>
      <c r="D34" s="157" t="s">
        <v>135</v>
      </c>
      <c r="E34" s="121"/>
      <c r="F34" s="121"/>
      <c r="G34" s="121"/>
      <c r="H34" s="121"/>
      <c r="I34" s="129"/>
    </row>
    <row r="35" s="102" customFormat="1" ht="8.5" customHeight="1" spans="1:9">
      <c r="A35" s="158"/>
      <c r="B35" s="158"/>
      <c r="C35" s="158"/>
      <c r="D35" s="114"/>
      <c r="E35" s="158"/>
      <c r="F35" s="158"/>
      <c r="G35" s="158"/>
      <c r="H35" s="158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style="82" customWidth="1"/>
    <col min="2" max="3" width="5.88333333333333" style="82" customWidth="1"/>
    <col min="4" max="4" width="11.6333333333333" style="82" customWidth="1"/>
    <col min="5" max="5" width="23.5" style="82" customWidth="1"/>
    <col min="6" max="10" width="14.25" style="82" customWidth="1"/>
    <col min="11" max="13" width="5.75" style="82" customWidth="1"/>
    <col min="14" max="23" width="5.625" style="82" customWidth="1"/>
    <col min="24" max="26" width="7.25" style="82" customWidth="1"/>
    <col min="27" max="33" width="5.88333333333333" style="82" customWidth="1"/>
    <col min="34" max="39" width="7.25" style="82" customWidth="1"/>
    <col min="40" max="40" width="1.53333333333333" style="82" customWidth="1"/>
    <col min="41" max="42" width="9.76666666666667" style="82" customWidth="1"/>
    <col min="43" max="16384" width="10" style="82"/>
  </cols>
  <sheetData>
    <row r="1" ht="25" customHeight="1" spans="1:40">
      <c r="A1" s="133"/>
      <c r="B1" s="2"/>
      <c r="C1" s="2"/>
      <c r="D1" s="134"/>
      <c r="E1" s="134"/>
      <c r="F1" s="83"/>
      <c r="G1" s="83"/>
      <c r="H1" s="83"/>
      <c r="I1" s="134"/>
      <c r="J1" s="134"/>
      <c r="K1" s="83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5" t="s">
        <v>136</v>
      </c>
      <c r="AN1" s="136"/>
    </row>
    <row r="2" ht="22.8" customHeight="1" spans="1:40">
      <c r="A2" s="83"/>
      <c r="B2" s="87" t="s">
        <v>137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36"/>
    </row>
    <row r="3" ht="19.55" customHeight="1" spans="1:40">
      <c r="A3" s="88"/>
      <c r="B3" s="89" t="s">
        <v>5</v>
      </c>
      <c r="C3" s="89"/>
      <c r="D3" s="89"/>
      <c r="E3" s="89"/>
      <c r="F3" s="137"/>
      <c r="G3" s="88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6</v>
      </c>
      <c r="AM3" s="138"/>
      <c r="AN3" s="140"/>
    </row>
    <row r="4" ht="24.4" customHeight="1" spans="1:40">
      <c r="A4" s="86"/>
      <c r="B4" s="76" t="s">
        <v>9</v>
      </c>
      <c r="C4" s="76"/>
      <c r="D4" s="76"/>
      <c r="E4" s="76"/>
      <c r="F4" s="76" t="s">
        <v>138</v>
      </c>
      <c r="G4" s="76" t="s">
        <v>139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140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141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41"/>
    </row>
    <row r="5" ht="24.4" customHeight="1" spans="1:40">
      <c r="A5" s="86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142</v>
      </c>
      <c r="I5" s="76"/>
      <c r="J5" s="76"/>
      <c r="K5" s="76" t="s">
        <v>143</v>
      </c>
      <c r="L5" s="76"/>
      <c r="M5" s="76"/>
      <c r="N5" s="76" t="s">
        <v>144</v>
      </c>
      <c r="O5" s="76"/>
      <c r="P5" s="76"/>
      <c r="Q5" s="76" t="s">
        <v>59</v>
      </c>
      <c r="R5" s="76" t="s">
        <v>142</v>
      </c>
      <c r="S5" s="76"/>
      <c r="T5" s="76"/>
      <c r="U5" s="76" t="s">
        <v>143</v>
      </c>
      <c r="V5" s="76"/>
      <c r="W5" s="76"/>
      <c r="X5" s="76" t="s">
        <v>144</v>
      </c>
      <c r="Y5" s="76"/>
      <c r="Z5" s="76"/>
      <c r="AA5" s="76" t="s">
        <v>59</v>
      </c>
      <c r="AB5" s="76" t="s">
        <v>142</v>
      </c>
      <c r="AC5" s="76"/>
      <c r="AD5" s="76"/>
      <c r="AE5" s="76" t="s">
        <v>143</v>
      </c>
      <c r="AF5" s="76"/>
      <c r="AG5" s="76"/>
      <c r="AH5" s="76" t="s">
        <v>144</v>
      </c>
      <c r="AI5" s="76"/>
      <c r="AJ5" s="76"/>
      <c r="AK5" s="76" t="s">
        <v>145</v>
      </c>
      <c r="AL5" s="76"/>
      <c r="AM5" s="76"/>
      <c r="AN5" s="141"/>
    </row>
    <row r="6" ht="39" customHeight="1" spans="1:40">
      <c r="A6" s="84"/>
      <c r="B6" s="76" t="s">
        <v>80</v>
      </c>
      <c r="C6" s="76" t="s">
        <v>81</v>
      </c>
      <c r="D6" s="76"/>
      <c r="E6" s="76"/>
      <c r="F6" s="76"/>
      <c r="G6" s="76"/>
      <c r="H6" s="76" t="s">
        <v>146</v>
      </c>
      <c r="I6" s="76" t="s">
        <v>75</v>
      </c>
      <c r="J6" s="76" t="s">
        <v>76</v>
      </c>
      <c r="K6" s="76" t="s">
        <v>146</v>
      </c>
      <c r="L6" s="76" t="s">
        <v>75</v>
      </c>
      <c r="M6" s="76" t="s">
        <v>76</v>
      </c>
      <c r="N6" s="76" t="s">
        <v>146</v>
      </c>
      <c r="O6" s="76" t="s">
        <v>147</v>
      </c>
      <c r="P6" s="76" t="s">
        <v>148</v>
      </c>
      <c r="Q6" s="76"/>
      <c r="R6" s="76" t="s">
        <v>146</v>
      </c>
      <c r="S6" s="76" t="s">
        <v>75</v>
      </c>
      <c r="T6" s="76" t="s">
        <v>76</v>
      </c>
      <c r="U6" s="76" t="s">
        <v>146</v>
      </c>
      <c r="V6" s="76" t="s">
        <v>75</v>
      </c>
      <c r="W6" s="76" t="s">
        <v>76</v>
      </c>
      <c r="X6" s="76" t="s">
        <v>146</v>
      </c>
      <c r="Y6" s="76" t="s">
        <v>147</v>
      </c>
      <c r="Z6" s="76" t="s">
        <v>148</v>
      </c>
      <c r="AA6" s="76"/>
      <c r="AB6" s="76" t="s">
        <v>146</v>
      </c>
      <c r="AC6" s="76" t="s">
        <v>75</v>
      </c>
      <c r="AD6" s="76" t="s">
        <v>76</v>
      </c>
      <c r="AE6" s="76" t="s">
        <v>146</v>
      </c>
      <c r="AF6" s="76" t="s">
        <v>75</v>
      </c>
      <c r="AG6" s="76" t="s">
        <v>76</v>
      </c>
      <c r="AH6" s="76" t="s">
        <v>146</v>
      </c>
      <c r="AI6" s="76" t="s">
        <v>147</v>
      </c>
      <c r="AJ6" s="76" t="s">
        <v>148</v>
      </c>
      <c r="AK6" s="76" t="s">
        <v>146</v>
      </c>
      <c r="AL6" s="76" t="s">
        <v>147</v>
      </c>
      <c r="AM6" s="76" t="s">
        <v>148</v>
      </c>
      <c r="AN6" s="141"/>
    </row>
    <row r="7" ht="21" customHeight="1" spans="1:40">
      <c r="A7" s="86"/>
      <c r="B7" s="60"/>
      <c r="C7" s="60"/>
      <c r="D7" s="60">
        <v>139001</v>
      </c>
      <c r="E7" s="60" t="s">
        <v>72</v>
      </c>
      <c r="F7" s="77">
        <f t="shared" ref="F7:F46" si="0">Q7+G7</f>
        <v>821537.01</v>
      </c>
      <c r="G7" s="77">
        <f t="shared" ref="G7:G46" si="1">N7+K7+H7</f>
        <v>821537.01</v>
      </c>
      <c r="H7" s="77">
        <f t="shared" ref="H7:H46" si="2">SUM(I7:J7)</f>
        <v>821537.01</v>
      </c>
      <c r="I7" s="77">
        <f>SUM(I8:I33)</f>
        <v>746937.01</v>
      </c>
      <c r="J7" s="77">
        <f>SUM(J8:J33)</f>
        <v>74600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41"/>
    </row>
    <row r="8" ht="22" customHeight="1" spans="1:40">
      <c r="A8" s="86"/>
      <c r="B8" s="60">
        <v>301</v>
      </c>
      <c r="C8" s="142" t="s">
        <v>83</v>
      </c>
      <c r="D8" s="68"/>
      <c r="E8" s="143" t="s">
        <v>149</v>
      </c>
      <c r="F8" s="72">
        <f t="shared" si="0"/>
        <v>164040</v>
      </c>
      <c r="G8" s="72">
        <f t="shared" si="1"/>
        <v>164040</v>
      </c>
      <c r="H8" s="72">
        <f t="shared" si="2"/>
        <v>164040</v>
      </c>
      <c r="I8" s="120">
        <v>164040</v>
      </c>
      <c r="J8" s="72"/>
      <c r="K8" s="72"/>
      <c r="L8" s="72"/>
      <c r="M8" s="72"/>
      <c r="N8" s="72"/>
      <c r="O8" s="72"/>
      <c r="P8" s="72"/>
      <c r="Q8" s="72"/>
      <c r="R8" s="72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41"/>
    </row>
    <row r="9" ht="22" customHeight="1" spans="1:40">
      <c r="A9" s="86"/>
      <c r="B9" s="60">
        <v>301</v>
      </c>
      <c r="C9" s="142" t="s">
        <v>94</v>
      </c>
      <c r="D9" s="68"/>
      <c r="E9" s="143" t="s">
        <v>150</v>
      </c>
      <c r="F9" s="72">
        <f t="shared" si="0"/>
        <v>118925.76</v>
      </c>
      <c r="G9" s="72">
        <f t="shared" si="1"/>
        <v>118925.76</v>
      </c>
      <c r="H9" s="72">
        <f t="shared" si="2"/>
        <v>118925.76</v>
      </c>
      <c r="I9" s="120">
        <v>118925.76</v>
      </c>
      <c r="J9" s="72"/>
      <c r="K9" s="72"/>
      <c r="L9" s="72"/>
      <c r="M9" s="72"/>
      <c r="N9" s="72"/>
      <c r="O9" s="72"/>
      <c r="P9" s="72"/>
      <c r="Q9" s="72"/>
      <c r="R9" s="72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41"/>
    </row>
    <row r="10" ht="22" customHeight="1" spans="1:40">
      <c r="A10" s="86"/>
      <c r="B10" s="60">
        <v>301</v>
      </c>
      <c r="C10" s="142" t="s">
        <v>92</v>
      </c>
      <c r="D10" s="68"/>
      <c r="E10" s="143" t="s">
        <v>151</v>
      </c>
      <c r="F10" s="72">
        <f t="shared" si="0"/>
        <v>159033</v>
      </c>
      <c r="G10" s="72">
        <f t="shared" si="1"/>
        <v>159033</v>
      </c>
      <c r="H10" s="72">
        <f t="shared" si="2"/>
        <v>159033</v>
      </c>
      <c r="I10" s="120">
        <v>159033</v>
      </c>
      <c r="J10" s="72"/>
      <c r="K10" s="72"/>
      <c r="L10" s="72"/>
      <c r="M10" s="72"/>
      <c r="N10" s="72"/>
      <c r="O10" s="72"/>
      <c r="P10" s="72"/>
      <c r="Q10" s="72"/>
      <c r="R10" s="72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41"/>
    </row>
    <row r="11" ht="22" customHeight="1" spans="1:40">
      <c r="A11" s="86"/>
      <c r="B11" s="60">
        <v>301</v>
      </c>
      <c r="C11" s="142" t="s">
        <v>152</v>
      </c>
      <c r="D11" s="68"/>
      <c r="E11" s="143" t="s">
        <v>153</v>
      </c>
      <c r="F11" s="72">
        <f t="shared" si="0"/>
        <v>64353.88</v>
      </c>
      <c r="G11" s="72">
        <f t="shared" si="1"/>
        <v>64353.88</v>
      </c>
      <c r="H11" s="72">
        <f t="shared" si="2"/>
        <v>64353.88</v>
      </c>
      <c r="I11" s="120">
        <v>64353.88</v>
      </c>
      <c r="J11" s="72"/>
      <c r="K11" s="72"/>
      <c r="L11" s="72"/>
      <c r="M11" s="72"/>
      <c r="N11" s="72"/>
      <c r="O11" s="72"/>
      <c r="P11" s="72"/>
      <c r="Q11" s="72"/>
      <c r="R11" s="72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41"/>
    </row>
    <row r="12" ht="22" customHeight="1" spans="1:40">
      <c r="A12" s="86"/>
      <c r="B12" s="60">
        <v>301</v>
      </c>
      <c r="C12" s="142" t="s">
        <v>154</v>
      </c>
      <c r="D12" s="68"/>
      <c r="E12" s="143" t="s">
        <v>155</v>
      </c>
      <c r="F12" s="72">
        <f t="shared" si="0"/>
        <v>34043.15</v>
      </c>
      <c r="G12" s="72">
        <f t="shared" si="1"/>
        <v>34043.15</v>
      </c>
      <c r="H12" s="72">
        <f t="shared" si="2"/>
        <v>34043.15</v>
      </c>
      <c r="I12" s="120">
        <v>34043.15</v>
      </c>
      <c r="J12" s="72"/>
      <c r="K12" s="72"/>
      <c r="L12" s="72"/>
      <c r="M12" s="72"/>
      <c r="N12" s="72"/>
      <c r="O12" s="72"/>
      <c r="P12" s="72"/>
      <c r="Q12" s="72"/>
      <c r="R12" s="72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41"/>
    </row>
    <row r="13" ht="22" customHeight="1" spans="1:40">
      <c r="A13" s="86"/>
      <c r="B13" s="60">
        <v>301</v>
      </c>
      <c r="C13" s="142" t="s">
        <v>90</v>
      </c>
      <c r="D13" s="68"/>
      <c r="E13" s="143" t="s">
        <v>156</v>
      </c>
      <c r="F13" s="72">
        <f t="shared" si="0"/>
        <v>3600</v>
      </c>
      <c r="G13" s="72">
        <f t="shared" si="1"/>
        <v>3600</v>
      </c>
      <c r="H13" s="72">
        <f t="shared" si="2"/>
        <v>3600</v>
      </c>
      <c r="I13" s="120">
        <v>3600</v>
      </c>
      <c r="J13" s="72"/>
      <c r="K13" s="72"/>
      <c r="L13" s="72"/>
      <c r="M13" s="72"/>
      <c r="N13" s="72"/>
      <c r="O13" s="72"/>
      <c r="P13" s="72"/>
      <c r="Q13" s="72"/>
      <c r="R13" s="72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41"/>
    </row>
    <row r="14" ht="22" customHeight="1" spans="1:40">
      <c r="A14" s="86"/>
      <c r="B14" s="60">
        <v>301</v>
      </c>
      <c r="C14" s="142" t="s">
        <v>157</v>
      </c>
      <c r="D14" s="68"/>
      <c r="E14" s="143" t="s">
        <v>158</v>
      </c>
      <c r="F14" s="72">
        <f t="shared" si="0"/>
        <v>884.25</v>
      </c>
      <c r="G14" s="72">
        <f t="shared" si="1"/>
        <v>884.25</v>
      </c>
      <c r="H14" s="72">
        <f t="shared" si="2"/>
        <v>884.25</v>
      </c>
      <c r="I14" s="120">
        <v>884.25</v>
      </c>
      <c r="J14" s="72"/>
      <c r="K14" s="72"/>
      <c r="L14" s="72"/>
      <c r="M14" s="72"/>
      <c r="N14" s="72"/>
      <c r="O14" s="72"/>
      <c r="P14" s="72"/>
      <c r="Q14" s="72"/>
      <c r="R14" s="72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41"/>
    </row>
    <row r="15" ht="22" customHeight="1" spans="1:40">
      <c r="A15" s="86"/>
      <c r="B15" s="60">
        <v>301</v>
      </c>
      <c r="C15" s="142" t="s">
        <v>159</v>
      </c>
      <c r="D15" s="68"/>
      <c r="E15" s="143" t="s">
        <v>160</v>
      </c>
      <c r="F15" s="72">
        <f t="shared" si="0"/>
        <v>53055</v>
      </c>
      <c r="G15" s="72">
        <f t="shared" si="1"/>
        <v>53055</v>
      </c>
      <c r="H15" s="72">
        <f t="shared" si="2"/>
        <v>53055</v>
      </c>
      <c r="I15" s="120">
        <v>53055</v>
      </c>
      <c r="J15" s="72"/>
      <c r="K15" s="72"/>
      <c r="L15" s="72"/>
      <c r="M15" s="72"/>
      <c r="N15" s="72"/>
      <c r="O15" s="72"/>
      <c r="P15" s="72"/>
      <c r="Q15" s="72"/>
      <c r="R15" s="72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41"/>
    </row>
    <row r="16" ht="22" customHeight="1" spans="1:40">
      <c r="A16" s="86"/>
      <c r="B16" s="60">
        <v>301</v>
      </c>
      <c r="C16" s="142" t="s">
        <v>85</v>
      </c>
      <c r="D16" s="68"/>
      <c r="E16" s="143" t="s">
        <v>161</v>
      </c>
      <c r="F16" s="72">
        <f t="shared" si="0"/>
        <v>48899.91</v>
      </c>
      <c r="G16" s="72">
        <f t="shared" si="1"/>
        <v>48899.91</v>
      </c>
      <c r="H16" s="72">
        <f t="shared" si="2"/>
        <v>48899.91</v>
      </c>
      <c r="I16" s="120">
        <v>48899.91</v>
      </c>
      <c r="J16" s="72"/>
      <c r="K16" s="72"/>
      <c r="L16" s="72"/>
      <c r="M16" s="72"/>
      <c r="N16" s="72"/>
      <c r="O16" s="72"/>
      <c r="P16" s="72"/>
      <c r="Q16" s="72"/>
      <c r="R16" s="72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41"/>
    </row>
    <row r="17" ht="22" customHeight="1" spans="1:40">
      <c r="A17" s="86"/>
      <c r="B17" s="60">
        <v>301</v>
      </c>
      <c r="C17" s="142" t="s">
        <v>83</v>
      </c>
      <c r="D17" s="68"/>
      <c r="E17" s="143" t="s">
        <v>162</v>
      </c>
      <c r="F17" s="72">
        <f t="shared" si="0"/>
        <v>73732</v>
      </c>
      <c r="G17" s="72">
        <f t="shared" si="1"/>
        <v>73732</v>
      </c>
      <c r="H17" s="72">
        <f t="shared" si="2"/>
        <v>73732</v>
      </c>
      <c r="I17" s="120">
        <v>13732</v>
      </c>
      <c r="J17" s="72">
        <v>60000</v>
      </c>
      <c r="K17" s="72"/>
      <c r="L17" s="72"/>
      <c r="M17" s="72"/>
      <c r="N17" s="72"/>
      <c r="O17" s="72"/>
      <c r="P17" s="72"/>
      <c r="Q17" s="72"/>
      <c r="R17" s="72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41"/>
    </row>
    <row r="18" ht="22" customHeight="1" spans="1:40">
      <c r="A18" s="86"/>
      <c r="B18" s="60">
        <v>301</v>
      </c>
      <c r="C18" s="142" t="s">
        <v>163</v>
      </c>
      <c r="D18" s="68"/>
      <c r="E18" s="143" t="s">
        <v>164</v>
      </c>
      <c r="F18" s="72">
        <f t="shared" si="0"/>
        <v>2268</v>
      </c>
      <c r="G18" s="72">
        <f t="shared" si="1"/>
        <v>2268</v>
      </c>
      <c r="H18" s="72">
        <f t="shared" si="2"/>
        <v>2268</v>
      </c>
      <c r="I18" s="120">
        <v>2268</v>
      </c>
      <c r="J18" s="72"/>
      <c r="K18" s="72"/>
      <c r="L18" s="72"/>
      <c r="M18" s="72"/>
      <c r="N18" s="72"/>
      <c r="O18" s="72"/>
      <c r="P18" s="72"/>
      <c r="Q18" s="72"/>
      <c r="R18" s="72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41"/>
    </row>
    <row r="19" ht="22" customHeight="1" spans="1:40">
      <c r="A19" s="86"/>
      <c r="B19" s="60">
        <v>301</v>
      </c>
      <c r="C19" s="142" t="s">
        <v>90</v>
      </c>
      <c r="D19" s="68"/>
      <c r="E19" s="143" t="s">
        <v>165</v>
      </c>
      <c r="F19" s="72">
        <f t="shared" si="0"/>
        <v>5000</v>
      </c>
      <c r="G19" s="72">
        <f t="shared" si="1"/>
        <v>5000</v>
      </c>
      <c r="H19" s="72">
        <f t="shared" si="2"/>
        <v>5000</v>
      </c>
      <c r="I19" s="120">
        <v>5000</v>
      </c>
      <c r="J19" s="72"/>
      <c r="K19" s="72"/>
      <c r="L19" s="72"/>
      <c r="M19" s="72"/>
      <c r="N19" s="72"/>
      <c r="O19" s="72"/>
      <c r="P19" s="72"/>
      <c r="Q19" s="72"/>
      <c r="R19" s="72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41"/>
    </row>
    <row r="20" ht="22" customHeight="1" spans="1:40">
      <c r="A20" s="86"/>
      <c r="B20" s="60">
        <v>301</v>
      </c>
      <c r="C20" s="142" t="s">
        <v>166</v>
      </c>
      <c r="D20" s="68"/>
      <c r="E20" s="143" t="s">
        <v>167</v>
      </c>
      <c r="F20" s="72">
        <f t="shared" si="0"/>
        <v>12000</v>
      </c>
      <c r="G20" s="72">
        <f t="shared" si="1"/>
        <v>12000</v>
      </c>
      <c r="H20" s="72">
        <f t="shared" si="2"/>
        <v>12000</v>
      </c>
      <c r="I20" s="120"/>
      <c r="J20" s="72">
        <v>12000</v>
      </c>
      <c r="K20" s="72"/>
      <c r="L20" s="72"/>
      <c r="M20" s="72"/>
      <c r="N20" s="72"/>
      <c r="O20" s="72"/>
      <c r="P20" s="72"/>
      <c r="Q20" s="72"/>
      <c r="R20" s="72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41"/>
    </row>
    <row r="21" ht="22" customHeight="1" spans="1:40">
      <c r="A21" s="86"/>
      <c r="B21" s="60">
        <v>301</v>
      </c>
      <c r="C21" s="142" t="s">
        <v>168</v>
      </c>
      <c r="D21" s="68"/>
      <c r="E21" s="143" t="s">
        <v>169</v>
      </c>
      <c r="F21" s="72">
        <f t="shared" si="0"/>
        <v>2600</v>
      </c>
      <c r="G21" s="72">
        <f t="shared" si="1"/>
        <v>2600</v>
      </c>
      <c r="H21" s="72">
        <f t="shared" si="2"/>
        <v>2600</v>
      </c>
      <c r="I21" s="120"/>
      <c r="J21" s="72">
        <v>2600</v>
      </c>
      <c r="K21" s="72"/>
      <c r="L21" s="72"/>
      <c r="M21" s="72"/>
      <c r="N21" s="72"/>
      <c r="O21" s="72"/>
      <c r="P21" s="72"/>
      <c r="Q21" s="72"/>
      <c r="R21" s="72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41"/>
    </row>
    <row r="22" ht="22" customHeight="1" spans="1:40">
      <c r="A22" s="86"/>
      <c r="B22" s="60">
        <v>301</v>
      </c>
      <c r="C22" s="142" t="s">
        <v>170</v>
      </c>
      <c r="D22" s="60"/>
      <c r="E22" s="143" t="s">
        <v>171</v>
      </c>
      <c r="F22" s="72">
        <f t="shared" si="0"/>
        <v>6874.43</v>
      </c>
      <c r="G22" s="72">
        <f t="shared" si="1"/>
        <v>6874.43</v>
      </c>
      <c r="H22" s="72">
        <f t="shared" si="2"/>
        <v>6874.43</v>
      </c>
      <c r="I22" s="120">
        <v>6874.43</v>
      </c>
      <c r="J22" s="72"/>
      <c r="K22" s="72"/>
      <c r="L22" s="72"/>
      <c r="M22" s="72"/>
      <c r="N22" s="72"/>
      <c r="O22" s="72"/>
      <c r="P22" s="72"/>
      <c r="Q22" s="72"/>
      <c r="R22" s="72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41"/>
    </row>
    <row r="23" ht="22" customHeight="1" spans="1:40">
      <c r="A23" s="86"/>
      <c r="B23" s="60">
        <v>301</v>
      </c>
      <c r="C23" s="142" t="s">
        <v>172</v>
      </c>
      <c r="D23" s="60"/>
      <c r="E23" s="143" t="s">
        <v>173</v>
      </c>
      <c r="F23" s="72">
        <f t="shared" si="0"/>
        <v>27000</v>
      </c>
      <c r="G23" s="72">
        <f t="shared" si="1"/>
        <v>27000</v>
      </c>
      <c r="H23" s="72">
        <f t="shared" si="2"/>
        <v>27000</v>
      </c>
      <c r="I23" s="120">
        <v>27000</v>
      </c>
      <c r="J23" s="72"/>
      <c r="K23" s="72"/>
      <c r="L23" s="72"/>
      <c r="M23" s="72"/>
      <c r="N23" s="72"/>
      <c r="O23" s="72"/>
      <c r="P23" s="72"/>
      <c r="Q23" s="72"/>
      <c r="R23" s="72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141"/>
    </row>
    <row r="24" ht="22" customHeight="1" spans="1:40">
      <c r="A24" s="86"/>
      <c r="B24" s="60">
        <v>301</v>
      </c>
      <c r="C24" s="142" t="s">
        <v>85</v>
      </c>
      <c r="D24" s="60"/>
      <c r="E24" s="143" t="s">
        <v>174</v>
      </c>
      <c r="F24" s="72">
        <f t="shared" si="0"/>
        <v>11050.91</v>
      </c>
      <c r="G24" s="72">
        <f t="shared" si="1"/>
        <v>11050.91</v>
      </c>
      <c r="H24" s="72">
        <f t="shared" si="2"/>
        <v>11050.91</v>
      </c>
      <c r="I24" s="120">
        <v>11050.91</v>
      </c>
      <c r="J24" s="72"/>
      <c r="K24" s="72"/>
      <c r="L24" s="72"/>
      <c r="M24" s="72"/>
      <c r="N24" s="72"/>
      <c r="O24" s="72"/>
      <c r="P24" s="72"/>
      <c r="Q24" s="72"/>
      <c r="R24" s="72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141"/>
    </row>
    <row r="25" ht="22" customHeight="1" spans="1:40">
      <c r="A25" s="86"/>
      <c r="B25" s="97">
        <v>302</v>
      </c>
      <c r="C25" s="98" t="s">
        <v>87</v>
      </c>
      <c r="D25" s="97"/>
      <c r="E25" s="143" t="s">
        <v>175</v>
      </c>
      <c r="F25" s="72">
        <f t="shared" si="0"/>
        <v>30456.72</v>
      </c>
      <c r="G25" s="72">
        <f t="shared" si="1"/>
        <v>30456.72</v>
      </c>
      <c r="H25" s="72">
        <f t="shared" si="2"/>
        <v>30456.72</v>
      </c>
      <c r="I25" s="120">
        <v>30456.72</v>
      </c>
      <c r="J25" s="72"/>
      <c r="K25" s="72"/>
      <c r="L25" s="72"/>
      <c r="M25" s="72"/>
      <c r="N25" s="72"/>
      <c r="O25" s="72"/>
      <c r="P25" s="72"/>
      <c r="Q25" s="72"/>
      <c r="R25" s="72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141"/>
    </row>
    <row r="26" ht="22" customHeight="1" spans="1:40">
      <c r="A26" s="86"/>
      <c r="B26" s="97">
        <v>302</v>
      </c>
      <c r="C26" s="98" t="s">
        <v>163</v>
      </c>
      <c r="D26" s="97"/>
      <c r="E26" s="143" t="s">
        <v>176</v>
      </c>
      <c r="F26" s="72">
        <f t="shared" si="0"/>
        <v>3600</v>
      </c>
      <c r="G26" s="72">
        <f t="shared" si="1"/>
        <v>3600</v>
      </c>
      <c r="H26" s="72">
        <f t="shared" si="2"/>
        <v>3600</v>
      </c>
      <c r="I26" s="120">
        <v>3600</v>
      </c>
      <c r="J26" s="72"/>
      <c r="K26" s="72"/>
      <c r="L26" s="72"/>
      <c r="M26" s="72"/>
      <c r="N26" s="72"/>
      <c r="O26" s="72"/>
      <c r="P26" s="72"/>
      <c r="Q26" s="72"/>
      <c r="R26" s="72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141"/>
    </row>
    <row r="27" ht="22" customHeight="1" spans="1:40">
      <c r="A27" s="86"/>
      <c r="B27" s="97">
        <v>302</v>
      </c>
      <c r="C27" s="98" t="s">
        <v>177</v>
      </c>
      <c r="D27" s="97"/>
      <c r="E27" s="143" t="s">
        <v>178</v>
      </c>
      <c r="F27" s="72">
        <f t="shared" si="0"/>
        <v>120</v>
      </c>
      <c r="G27" s="72">
        <f t="shared" si="1"/>
        <v>120</v>
      </c>
      <c r="H27" s="72">
        <f t="shared" si="2"/>
        <v>120</v>
      </c>
      <c r="I27" s="120">
        <v>120</v>
      </c>
      <c r="J27" s="72"/>
      <c r="K27" s="72"/>
      <c r="L27" s="72"/>
      <c r="M27" s="72"/>
      <c r="N27" s="72"/>
      <c r="O27" s="72"/>
      <c r="P27" s="72"/>
      <c r="Q27" s="72"/>
      <c r="R27" s="72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141"/>
    </row>
    <row r="28" ht="22" customHeight="1" spans="1:40">
      <c r="A28" s="86"/>
      <c r="B28" s="97"/>
      <c r="C28" s="98"/>
      <c r="D28" s="97"/>
      <c r="E28" s="144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141"/>
    </row>
    <row r="29" ht="22" customHeight="1" spans="1:40">
      <c r="B29" s="97"/>
      <c r="C29" s="98"/>
      <c r="D29" s="97"/>
      <c r="E29" s="144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ht="22" customHeight="1" spans="1:40">
      <c r="B30" s="97"/>
      <c r="C30" s="98"/>
      <c r="D30" s="97"/>
      <c r="E30" s="144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ht="22" customHeight="1" spans="1:40">
      <c r="B31" s="97"/>
      <c r="C31" s="98"/>
      <c r="D31" s="97"/>
      <c r="E31" s="146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  <row r="32" ht="22" customHeight="1" spans="1:40">
      <c r="B32" s="97"/>
      <c r="C32" s="98"/>
      <c r="D32" s="97"/>
      <c r="E32" s="146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</row>
    <row r="33" ht="22" customHeight="1" spans="2:39">
      <c r="B33" s="97"/>
      <c r="C33" s="98"/>
      <c r="D33" s="97"/>
      <c r="E33" s="146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E8" sqref="E8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333333333333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4" t="s">
        <v>179</v>
      </c>
      <c r="H1" s="124"/>
      <c r="I1" s="124"/>
      <c r="J1" s="125"/>
    </row>
    <row r="2" s="102" customFormat="1" ht="19.9" customHeight="1" spans="1:10">
      <c r="A2" s="105"/>
      <c r="B2" s="108" t="s">
        <v>180</v>
      </c>
      <c r="C2" s="108"/>
      <c r="D2" s="108"/>
      <c r="E2" s="108"/>
      <c r="F2" s="108"/>
      <c r="G2" s="108"/>
      <c r="H2" s="108"/>
      <c r="I2" s="108"/>
      <c r="J2" s="125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6"/>
      <c r="I3" s="111" t="s">
        <v>6</v>
      </c>
      <c r="J3" s="125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7" t="s">
        <v>181</v>
      </c>
      <c r="I4" s="127" t="s">
        <v>141</v>
      </c>
      <c r="J4" s="107"/>
    </row>
    <row r="5" s="102" customFormat="1" ht="21.35" customHeight="1" spans="1:10">
      <c r="A5" s="114"/>
      <c r="B5" s="113" t="s">
        <v>79</v>
      </c>
      <c r="C5" s="113"/>
      <c r="D5" s="113"/>
      <c r="E5" s="113" t="s">
        <v>70</v>
      </c>
      <c r="F5" s="113" t="s">
        <v>71</v>
      </c>
      <c r="G5" s="113"/>
      <c r="H5" s="127"/>
      <c r="I5" s="127"/>
      <c r="J5" s="107"/>
    </row>
    <row r="6" s="102" customFormat="1" ht="21.35" customHeight="1" spans="1:10">
      <c r="A6" s="128"/>
      <c r="B6" s="113" t="s">
        <v>80</v>
      </c>
      <c r="C6" s="113" t="s">
        <v>81</v>
      </c>
      <c r="D6" s="113" t="s">
        <v>82</v>
      </c>
      <c r="E6" s="113"/>
      <c r="F6" s="113"/>
      <c r="G6" s="113"/>
      <c r="H6" s="127"/>
      <c r="I6" s="127"/>
      <c r="J6" s="129"/>
    </row>
    <row r="7" s="102" customFormat="1" ht="22" customHeight="1" spans="1:10">
      <c r="A7" s="130"/>
      <c r="B7" s="113"/>
      <c r="C7" s="113"/>
      <c r="D7" s="113"/>
      <c r="E7" s="113">
        <v>139001</v>
      </c>
      <c r="F7" s="113" t="s">
        <v>72</v>
      </c>
      <c r="G7" s="115">
        <f>SUM(H7)</f>
        <v>821537.01</v>
      </c>
      <c r="H7" s="115">
        <f>SUM(H8:H18)</f>
        <v>821537.01</v>
      </c>
      <c r="I7" s="115"/>
      <c r="J7" s="131"/>
    </row>
    <row r="8" s="102" customFormat="1" ht="22" customHeight="1" spans="1:10">
      <c r="A8" s="128"/>
      <c r="B8" s="97">
        <v>201</v>
      </c>
      <c r="C8" s="97">
        <v>28</v>
      </c>
      <c r="D8" s="98" t="s">
        <v>83</v>
      </c>
      <c r="E8" s="97"/>
      <c r="F8" s="97" t="s">
        <v>84</v>
      </c>
      <c r="G8" s="132">
        <f t="shared" ref="G8:G18" si="0">SUM(H8:I8)</f>
        <v>557828.26</v>
      </c>
      <c r="H8" s="132">
        <v>557828.26</v>
      </c>
      <c r="I8" s="121"/>
      <c r="J8" s="125"/>
    </row>
    <row r="9" s="102" customFormat="1" ht="22" customHeight="1" spans="1:10">
      <c r="A9" s="128"/>
      <c r="B9" s="97">
        <v>201</v>
      </c>
      <c r="C9" s="97">
        <v>28</v>
      </c>
      <c r="D9" s="98" t="s">
        <v>85</v>
      </c>
      <c r="E9" s="97"/>
      <c r="F9" s="97" t="s">
        <v>86</v>
      </c>
      <c r="G9" s="132">
        <f t="shared" si="0"/>
        <v>74600</v>
      </c>
      <c r="H9" s="132">
        <v>74600</v>
      </c>
      <c r="I9" s="121"/>
      <c r="J9" s="125"/>
    </row>
    <row r="10" s="102" customFormat="1" ht="22" customHeight="1" spans="1:10">
      <c r="A10" s="128"/>
      <c r="B10" s="97">
        <v>208</v>
      </c>
      <c r="C10" s="98" t="s">
        <v>87</v>
      </c>
      <c r="D10" s="98" t="s">
        <v>83</v>
      </c>
      <c r="E10" s="97"/>
      <c r="F10" s="97" t="s">
        <v>88</v>
      </c>
      <c r="G10" s="132">
        <f t="shared" si="0"/>
        <v>30456.72</v>
      </c>
      <c r="H10" s="132">
        <v>30456.72</v>
      </c>
      <c r="I10" s="121"/>
      <c r="J10" s="125"/>
    </row>
    <row r="11" s="102" customFormat="1" ht="22" customHeight="1" spans="1:10">
      <c r="A11" s="128"/>
      <c r="B11" s="97">
        <v>208</v>
      </c>
      <c r="C11" s="98" t="s">
        <v>87</v>
      </c>
      <c r="D11" s="98" t="s">
        <v>87</v>
      </c>
      <c r="E11" s="97"/>
      <c r="F11" s="97" t="s">
        <v>89</v>
      </c>
      <c r="G11" s="132">
        <f t="shared" si="0"/>
        <v>64353.88</v>
      </c>
      <c r="H11" s="132">
        <v>64353.88</v>
      </c>
      <c r="I11" s="121"/>
      <c r="J11" s="125"/>
    </row>
    <row r="12" s="102" customFormat="1" ht="22" customHeight="1" spans="1:10">
      <c r="A12" s="128"/>
      <c r="B12" s="97">
        <v>210</v>
      </c>
      <c r="C12" s="98" t="s">
        <v>90</v>
      </c>
      <c r="D12" s="98" t="s">
        <v>83</v>
      </c>
      <c r="E12" s="97"/>
      <c r="F12" s="97" t="s">
        <v>91</v>
      </c>
      <c r="G12" s="132">
        <f t="shared" si="0"/>
        <v>34043.15</v>
      </c>
      <c r="H12" s="132">
        <v>34043.15</v>
      </c>
      <c r="I12" s="121"/>
      <c r="J12" s="125"/>
    </row>
    <row r="13" s="102" customFormat="1" ht="22" customHeight="1" spans="1:10">
      <c r="A13" s="128"/>
      <c r="B13" s="97">
        <v>210</v>
      </c>
      <c r="C13" s="98" t="s">
        <v>90</v>
      </c>
      <c r="D13" s="98" t="s">
        <v>92</v>
      </c>
      <c r="E13" s="97"/>
      <c r="F13" s="97" t="s">
        <v>93</v>
      </c>
      <c r="G13" s="132">
        <f t="shared" si="0"/>
        <v>7200</v>
      </c>
      <c r="H13" s="132">
        <v>7200</v>
      </c>
      <c r="I13" s="121"/>
      <c r="J13" s="125"/>
    </row>
    <row r="14" s="102" customFormat="1" ht="22" customHeight="1" spans="1:10">
      <c r="A14" s="128"/>
      <c r="B14" s="97">
        <v>221</v>
      </c>
      <c r="C14" s="98" t="s">
        <v>94</v>
      </c>
      <c r="D14" s="98" t="s">
        <v>83</v>
      </c>
      <c r="E14" s="97"/>
      <c r="F14" s="97" t="s">
        <v>95</v>
      </c>
      <c r="G14" s="132">
        <f t="shared" si="0"/>
        <v>53055</v>
      </c>
      <c r="H14" s="132">
        <v>53055</v>
      </c>
      <c r="I14" s="121"/>
      <c r="J14" s="125"/>
    </row>
    <row r="15" s="102" customFormat="1" ht="22" customHeight="1" spans="1:10">
      <c r="A15" s="128"/>
      <c r="B15" s="97"/>
      <c r="C15" s="98"/>
      <c r="D15" s="98"/>
      <c r="E15" s="97"/>
      <c r="F15" s="97"/>
      <c r="G15" s="132"/>
      <c r="H15" s="132"/>
      <c r="I15" s="121"/>
      <c r="J15" s="125"/>
    </row>
    <row r="16" s="102" customFormat="1" ht="22" customHeight="1" spans="1:10">
      <c r="A16" s="128"/>
      <c r="B16" s="97"/>
      <c r="C16" s="98"/>
      <c r="D16" s="98"/>
      <c r="E16" s="97"/>
      <c r="F16" s="97"/>
      <c r="G16" s="132"/>
      <c r="H16" s="132"/>
      <c r="I16" s="121"/>
      <c r="J16" s="125"/>
    </row>
    <row r="17" s="102" customFormat="1" ht="22" customHeight="1" spans="1:10">
      <c r="A17" s="128"/>
      <c r="B17" s="97"/>
      <c r="C17" s="98"/>
      <c r="D17" s="97"/>
      <c r="E17" s="97"/>
      <c r="F17" s="97"/>
      <c r="G17" s="132"/>
      <c r="H17" s="132"/>
      <c r="I17" s="121"/>
      <c r="J17" s="125"/>
    </row>
    <row r="18" s="102" customFormat="1" ht="22" customHeight="1" spans="1:10">
      <c r="A18" s="128"/>
      <c r="B18" s="97"/>
      <c r="C18" s="98"/>
      <c r="D18" s="98"/>
      <c r="E18" s="97"/>
      <c r="F18" s="97"/>
      <c r="G18" s="132"/>
      <c r="H18" s="132"/>
      <c r="I18" s="121"/>
      <c r="J18" s="12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E9" sqref="E9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6.4083333333333" style="102" customWidth="1"/>
    <col min="5" max="5" width="41.0333333333333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182</v>
      </c>
      <c r="I1" s="107"/>
    </row>
    <row r="2" s="102" customFormat="1" ht="19.9" customHeight="1" spans="1:9">
      <c r="A2" s="105"/>
      <c r="B2" s="108" t="s">
        <v>183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75</v>
      </c>
      <c r="G4" s="113"/>
      <c r="H4" s="113"/>
      <c r="I4" s="107"/>
    </row>
    <row r="5" s="102" customFormat="1" ht="21.35" customHeight="1" spans="1:9">
      <c r="A5" s="112"/>
      <c r="B5" s="113" t="s">
        <v>79</v>
      </c>
      <c r="C5" s="113"/>
      <c r="D5" s="113" t="s">
        <v>70</v>
      </c>
      <c r="E5" s="113" t="s">
        <v>71</v>
      </c>
      <c r="F5" s="113" t="s">
        <v>59</v>
      </c>
      <c r="G5" s="113" t="s">
        <v>184</v>
      </c>
      <c r="H5" s="113" t="s">
        <v>185</v>
      </c>
      <c r="I5" s="107"/>
    </row>
    <row r="6" s="102" customFormat="1" ht="21.35" customHeight="1" spans="1:9">
      <c r="A6" s="114"/>
      <c r="B6" s="113" t="s">
        <v>80</v>
      </c>
      <c r="C6" s="113" t="s">
        <v>81</v>
      </c>
      <c r="D6" s="113"/>
      <c r="E6" s="113"/>
      <c r="F6" s="113"/>
      <c r="G6" s="113"/>
      <c r="H6" s="113"/>
      <c r="I6" s="107"/>
    </row>
    <row r="7" s="102" customFormat="1" ht="27" customHeight="1" spans="1:9">
      <c r="A7" s="112"/>
      <c r="B7" s="113"/>
      <c r="C7" s="113"/>
      <c r="D7" s="113">
        <v>139001</v>
      </c>
      <c r="E7" s="113" t="s">
        <v>72</v>
      </c>
      <c r="F7" s="115">
        <f t="shared" ref="F7:F17" si="0">SUM(G7:H7)</f>
        <v>746937.01</v>
      </c>
      <c r="G7" s="115">
        <f>SUM(G8:G25)</f>
        <v>681011.67</v>
      </c>
      <c r="H7" s="115">
        <f>SUM(H8:H25)</f>
        <v>65925.34</v>
      </c>
      <c r="I7" s="107"/>
    </row>
    <row r="8" s="102" customFormat="1" ht="27" customHeight="1" spans="1:9">
      <c r="A8" s="112"/>
      <c r="B8" s="116">
        <v>501</v>
      </c>
      <c r="C8" s="178" t="s">
        <v>83</v>
      </c>
      <c r="D8" s="117"/>
      <c r="E8" s="118" t="s">
        <v>186</v>
      </c>
      <c r="F8" s="119">
        <f t="shared" si="0"/>
        <v>164040</v>
      </c>
      <c r="G8" s="120">
        <v>164040</v>
      </c>
      <c r="H8" s="121"/>
      <c r="I8" s="107"/>
    </row>
    <row r="9" s="102" customFormat="1" ht="27" customHeight="1" spans="1:9">
      <c r="A9" s="112"/>
      <c r="B9" s="116">
        <v>505</v>
      </c>
      <c r="C9" s="178" t="s">
        <v>83</v>
      </c>
      <c r="D9" s="117"/>
      <c r="E9" s="118" t="s">
        <v>186</v>
      </c>
      <c r="F9" s="119">
        <f t="shared" si="0"/>
        <v>118925.76</v>
      </c>
      <c r="G9" s="120">
        <v>118925.76</v>
      </c>
      <c r="H9" s="121"/>
      <c r="I9" s="107"/>
    </row>
    <row r="10" s="102" customFormat="1" ht="27" customHeight="1" spans="1:9">
      <c r="A10" s="112"/>
      <c r="B10" s="116">
        <v>501</v>
      </c>
      <c r="C10" s="178" t="s">
        <v>83</v>
      </c>
      <c r="D10" s="117"/>
      <c r="E10" s="118" t="s">
        <v>186</v>
      </c>
      <c r="F10" s="119">
        <f t="shared" si="0"/>
        <v>159033</v>
      </c>
      <c r="G10" s="120">
        <v>159033</v>
      </c>
      <c r="H10" s="121"/>
      <c r="I10" s="107"/>
    </row>
    <row r="11" s="102" customFormat="1" ht="27" customHeight="1" spans="1:9">
      <c r="A11" s="112"/>
      <c r="B11" s="116">
        <v>505</v>
      </c>
      <c r="C11" s="178" t="s">
        <v>94</v>
      </c>
      <c r="D11" s="117"/>
      <c r="E11" s="118" t="s">
        <v>187</v>
      </c>
      <c r="F11" s="119">
        <f t="shared" si="0"/>
        <v>64353.88</v>
      </c>
      <c r="G11" s="120">
        <v>64353.88</v>
      </c>
      <c r="H11" s="121"/>
      <c r="I11" s="107"/>
    </row>
    <row r="12" s="102" customFormat="1" ht="27" customHeight="1" spans="1:9">
      <c r="B12" s="116">
        <v>501</v>
      </c>
      <c r="C12" s="178" t="s">
        <v>94</v>
      </c>
      <c r="D12" s="117"/>
      <c r="E12" s="118" t="s">
        <v>187</v>
      </c>
      <c r="F12" s="119">
        <f t="shared" si="0"/>
        <v>34043.15</v>
      </c>
      <c r="G12" s="120">
        <v>34043.15</v>
      </c>
      <c r="H12" s="121"/>
      <c r="I12" s="107"/>
    </row>
    <row r="13" s="102" customFormat="1" ht="27" customHeight="1" spans="1:9">
      <c r="B13" s="116">
        <v>505</v>
      </c>
      <c r="C13" s="178" t="s">
        <v>94</v>
      </c>
      <c r="D13" s="117"/>
      <c r="E13" s="118" t="s">
        <v>187</v>
      </c>
      <c r="F13" s="119">
        <f t="shared" si="0"/>
        <v>3600</v>
      </c>
      <c r="G13" s="120">
        <v>3600</v>
      </c>
      <c r="H13" s="121"/>
      <c r="I13" s="107"/>
    </row>
    <row r="14" s="102" customFormat="1" ht="27" customHeight="1" spans="1:9">
      <c r="B14" s="116">
        <v>501</v>
      </c>
      <c r="C14" s="178" t="s">
        <v>94</v>
      </c>
      <c r="D14" s="117"/>
      <c r="E14" s="118" t="s">
        <v>187</v>
      </c>
      <c r="F14" s="119">
        <f t="shared" si="0"/>
        <v>884.25</v>
      </c>
      <c r="G14" s="120">
        <v>884.25</v>
      </c>
      <c r="H14" s="121"/>
      <c r="I14" s="107"/>
    </row>
    <row r="15" s="102" customFormat="1" ht="27" customHeight="1" spans="1:9">
      <c r="B15" s="116">
        <v>505</v>
      </c>
      <c r="C15" s="178" t="s">
        <v>92</v>
      </c>
      <c r="D15" s="117"/>
      <c r="E15" s="118" t="s">
        <v>188</v>
      </c>
      <c r="F15" s="119">
        <f t="shared" si="0"/>
        <v>53055</v>
      </c>
      <c r="G15" s="120">
        <v>53055</v>
      </c>
      <c r="H15" s="121"/>
      <c r="I15" s="107"/>
    </row>
    <row r="16" s="102" customFormat="1" ht="27" customHeight="1" spans="1:9">
      <c r="B16" s="116">
        <v>501</v>
      </c>
      <c r="C16" s="116">
        <v>99</v>
      </c>
      <c r="D16" s="117"/>
      <c r="E16" s="118" t="s">
        <v>189</v>
      </c>
      <c r="F16" s="119">
        <f t="shared" si="0"/>
        <v>48899.91</v>
      </c>
      <c r="G16" s="120">
        <v>48899.91</v>
      </c>
      <c r="H16" s="121"/>
      <c r="I16" s="107"/>
    </row>
    <row r="17" s="102" customFormat="1" ht="27" customHeight="1" spans="2:9">
      <c r="B17" s="116">
        <v>505</v>
      </c>
      <c r="C17" s="178" t="s">
        <v>83</v>
      </c>
      <c r="D17" s="117"/>
      <c r="E17" s="118" t="s">
        <v>190</v>
      </c>
      <c r="F17" s="119">
        <f t="shared" si="0"/>
        <v>13732</v>
      </c>
      <c r="G17" s="120"/>
      <c r="H17" s="121">
        <v>13732</v>
      </c>
      <c r="I17" s="107"/>
    </row>
    <row r="18" s="102" customFormat="1" ht="27" customHeight="1" spans="2:9">
      <c r="B18" s="116">
        <v>501</v>
      </c>
      <c r="C18" s="178" t="s">
        <v>83</v>
      </c>
      <c r="D18" s="117"/>
      <c r="E18" s="118" t="s">
        <v>190</v>
      </c>
      <c r="F18" s="119">
        <f>SUM(G18:H18)</f>
        <v>2268</v>
      </c>
      <c r="G18" s="120"/>
      <c r="H18" s="121">
        <v>2268</v>
      </c>
      <c r="I18" s="107"/>
    </row>
    <row r="19" s="102" customFormat="1" ht="27" customHeight="1" spans="2:9">
      <c r="B19" s="116">
        <v>505</v>
      </c>
      <c r="C19" s="178" t="s">
        <v>83</v>
      </c>
      <c r="D19" s="117"/>
      <c r="E19" s="118" t="s">
        <v>190</v>
      </c>
      <c r="F19" s="119">
        <f>SUM(G19:H19)</f>
        <v>5000</v>
      </c>
      <c r="G19" s="120"/>
      <c r="H19" s="121">
        <v>5000</v>
      </c>
      <c r="I19" s="107"/>
    </row>
    <row r="20" s="102" customFormat="1" ht="27" customHeight="1" spans="2:9">
      <c r="B20" s="116">
        <v>501</v>
      </c>
      <c r="C20" s="178" t="s">
        <v>83</v>
      </c>
      <c r="D20" s="117"/>
      <c r="E20" s="118" t="s">
        <v>190</v>
      </c>
      <c r="F20" s="119">
        <f>SUM(G20:H20)</f>
        <v>6874.43</v>
      </c>
      <c r="G20" s="122"/>
      <c r="H20" s="122">
        <v>6874.43</v>
      </c>
      <c r="I20" s="107"/>
    </row>
    <row r="21" s="102" customFormat="1" ht="27" customHeight="1" spans="2:9">
      <c r="B21" s="116">
        <v>505</v>
      </c>
      <c r="C21" s="178" t="s">
        <v>83</v>
      </c>
      <c r="D21" s="117"/>
      <c r="E21" s="118" t="s">
        <v>190</v>
      </c>
      <c r="F21" s="119">
        <f>SUM(G21:H21)</f>
        <v>27000</v>
      </c>
      <c r="G21" s="122"/>
      <c r="H21" s="122">
        <v>27000</v>
      </c>
      <c r="I21" s="107"/>
    </row>
    <row r="22" s="102" customFormat="1" ht="27" customHeight="1" spans="2:9">
      <c r="B22" s="116">
        <v>505</v>
      </c>
      <c r="C22" s="116">
        <v>99</v>
      </c>
      <c r="D22" s="117"/>
      <c r="E22" s="118" t="s">
        <v>191</v>
      </c>
      <c r="F22" s="119">
        <f>SUM(G22:H22)</f>
        <v>11050.91</v>
      </c>
      <c r="G22" s="123"/>
      <c r="H22" s="123">
        <v>11050.91</v>
      </c>
      <c r="I22" s="107"/>
    </row>
    <row r="23" s="102" customFormat="1" ht="27" customHeight="1" spans="2:9">
      <c r="B23" s="116">
        <v>502</v>
      </c>
      <c r="C23" s="178" t="s">
        <v>83</v>
      </c>
      <c r="D23" s="117"/>
      <c r="E23" s="118" t="s">
        <v>192</v>
      </c>
      <c r="F23" s="119">
        <f>SUM(G23:H23)</f>
        <v>30456.72</v>
      </c>
      <c r="G23" s="122">
        <v>30456.72</v>
      </c>
      <c r="H23" s="121"/>
      <c r="I23" s="107"/>
    </row>
    <row r="24" s="102" customFormat="1" ht="27" customHeight="1" spans="2:9">
      <c r="B24" s="116">
        <v>509</v>
      </c>
      <c r="C24" s="178" t="s">
        <v>83</v>
      </c>
      <c r="D24" s="117"/>
      <c r="E24" s="118" t="s">
        <v>192</v>
      </c>
      <c r="F24" s="119">
        <f>SUM(G24:H24)</f>
        <v>3600</v>
      </c>
      <c r="G24" s="122">
        <v>3600</v>
      </c>
      <c r="H24" s="121"/>
      <c r="I24" s="107"/>
    </row>
    <row r="25" s="102" customFormat="1" ht="27" customHeight="1" spans="2:9">
      <c r="B25" s="116">
        <v>509</v>
      </c>
      <c r="C25" s="178" t="s">
        <v>83</v>
      </c>
      <c r="D25" s="117"/>
      <c r="E25" s="118" t="s">
        <v>192</v>
      </c>
      <c r="F25" s="119">
        <f>SUM(G25:H25)</f>
        <v>120</v>
      </c>
      <c r="G25" s="122">
        <v>120</v>
      </c>
      <c r="H25" s="121"/>
      <c r="I25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19.5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193</v>
      </c>
      <c r="H1" s="86"/>
    </row>
    <row r="2" ht="22.8" customHeight="1" spans="1:8">
      <c r="A2" s="83"/>
      <c r="B2" s="87" t="s">
        <v>194</v>
      </c>
      <c r="C2" s="87"/>
      <c r="D2" s="87"/>
      <c r="E2" s="87"/>
      <c r="F2" s="87"/>
      <c r="G2" s="87"/>
      <c r="H2" s="86" t="s">
        <v>3</v>
      </c>
    </row>
    <row r="3" ht="19.5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0" t="s">
        <v>79</v>
      </c>
      <c r="C4" s="60"/>
      <c r="D4" s="60"/>
      <c r="E4" s="60" t="s">
        <v>70</v>
      </c>
      <c r="F4" s="60" t="s">
        <v>71</v>
      </c>
      <c r="G4" s="60" t="s">
        <v>195</v>
      </c>
      <c r="H4" s="93"/>
    </row>
    <row r="5" ht="24" customHeight="1" spans="1:8">
      <c r="A5" s="92"/>
      <c r="B5" s="60" t="s">
        <v>80</v>
      </c>
      <c r="C5" s="60" t="s">
        <v>81</v>
      </c>
      <c r="D5" s="60" t="s">
        <v>82</v>
      </c>
      <c r="E5" s="60"/>
      <c r="F5" s="60"/>
      <c r="G5" s="60"/>
      <c r="H5" s="94"/>
    </row>
    <row r="6" ht="28" customHeight="1" spans="1:8">
      <c r="A6" s="95"/>
      <c r="B6" s="60"/>
      <c r="C6" s="60"/>
      <c r="D6" s="60"/>
      <c r="E6" s="60">
        <v>139001</v>
      </c>
      <c r="F6" s="60" t="s">
        <v>72</v>
      </c>
      <c r="G6" s="77">
        <f>SUM(G7:G18)</f>
        <v>74600</v>
      </c>
      <c r="H6" s="96"/>
    </row>
    <row r="7" ht="31" customHeight="1" spans="1:8">
      <c r="A7" s="95"/>
      <c r="B7" s="97">
        <v>201</v>
      </c>
      <c r="C7" s="97">
        <v>28</v>
      </c>
      <c r="D7" s="98" t="s">
        <v>85</v>
      </c>
      <c r="E7" s="97"/>
      <c r="F7" s="97" t="s">
        <v>86</v>
      </c>
      <c r="G7" s="72">
        <v>74600</v>
      </c>
      <c r="H7" s="96"/>
    </row>
    <row r="8" ht="22.8" customHeight="1" spans="1:8">
      <c r="A8" s="95"/>
      <c r="B8" s="60"/>
      <c r="C8" s="60"/>
      <c r="D8" s="60"/>
      <c r="E8" s="60"/>
      <c r="F8" s="60"/>
      <c r="G8" s="72"/>
      <c r="H8" s="96"/>
    </row>
    <row r="9" ht="22.8" customHeight="1" spans="1:8">
      <c r="A9" s="95"/>
      <c r="B9" s="60"/>
      <c r="C9" s="60"/>
      <c r="D9" s="60"/>
      <c r="E9" s="60"/>
      <c r="F9" s="60"/>
      <c r="G9" s="72"/>
      <c r="H9" s="96"/>
    </row>
    <row r="10" ht="22.8" customHeight="1" spans="1:8">
      <c r="A10" s="95"/>
      <c r="B10" s="60"/>
      <c r="C10" s="60"/>
      <c r="D10" s="60"/>
      <c r="E10" s="60"/>
      <c r="F10" s="60"/>
      <c r="G10" s="72"/>
      <c r="H10" s="96"/>
    </row>
    <row r="11" ht="22.8" customHeight="1" spans="1:8">
      <c r="A11" s="95"/>
      <c r="B11" s="60"/>
      <c r="C11" s="60"/>
      <c r="D11" s="60"/>
      <c r="E11" s="60"/>
      <c r="F11" s="60"/>
      <c r="G11" s="72"/>
      <c r="H11" s="96"/>
    </row>
    <row r="12" ht="22.8" customHeight="1" spans="1:8">
      <c r="A12" s="95"/>
      <c r="B12" s="60"/>
      <c r="C12" s="60"/>
      <c r="D12" s="60"/>
      <c r="E12" s="60"/>
      <c r="F12" s="60"/>
      <c r="G12" s="72"/>
      <c r="H12" s="96"/>
    </row>
    <row r="13" ht="22.8" customHeight="1" spans="1:8">
      <c r="A13" s="95"/>
      <c r="B13" s="60"/>
      <c r="C13" s="60"/>
      <c r="D13" s="60"/>
      <c r="E13" s="60"/>
      <c r="F13" s="60"/>
      <c r="G13" s="72"/>
      <c r="H13" s="96"/>
    </row>
    <row r="14" ht="22.8" customHeight="1" spans="1:8">
      <c r="A14" s="95"/>
      <c r="B14" s="60"/>
      <c r="C14" s="60"/>
      <c r="D14" s="60"/>
      <c r="E14" s="60"/>
      <c r="F14" s="60"/>
      <c r="G14" s="72"/>
      <c r="H14" s="96"/>
    </row>
    <row r="15" ht="22.8" customHeight="1" spans="1:8">
      <c r="A15" s="92"/>
      <c r="B15" s="71"/>
      <c r="C15" s="71"/>
      <c r="D15" s="71"/>
      <c r="E15" s="71"/>
      <c r="F15" s="71" t="s">
        <v>23</v>
      </c>
      <c r="G15" s="72"/>
      <c r="H15" s="93"/>
    </row>
    <row r="16" ht="22.8" customHeight="1" spans="1:8">
      <c r="A16" s="92"/>
      <c r="B16" s="71"/>
      <c r="C16" s="71"/>
      <c r="D16" s="71"/>
      <c r="E16" s="71"/>
      <c r="F16" s="71" t="s">
        <v>23</v>
      </c>
      <c r="G16" s="72"/>
      <c r="H16" s="93"/>
    </row>
    <row r="17" ht="28" customHeight="1" spans="1:8">
      <c r="A17" s="92"/>
      <c r="B17" s="71"/>
      <c r="C17" s="71"/>
      <c r="D17" s="71"/>
      <c r="E17" s="71"/>
      <c r="F17" s="71"/>
      <c r="G17" s="72"/>
      <c r="H17" s="94"/>
    </row>
    <row r="18" ht="28" customHeight="1" spans="1:8">
      <c r="A18" s="92"/>
      <c r="B18" s="71"/>
      <c r="C18" s="71"/>
      <c r="D18" s="71"/>
      <c r="E18" s="71"/>
      <c r="F18" s="71"/>
      <c r="G18" s="72"/>
      <c r="H18" s="94"/>
    </row>
    <row r="19" ht="9.75" customHeight="1" spans="1:8">
      <c r="A19" s="99"/>
      <c r="B19" s="100"/>
      <c r="C19" s="100"/>
      <c r="D19" s="100"/>
      <c r="E19" s="100"/>
      <c r="F19" s="99"/>
      <c r="G19" s="99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2026-03-28T09:01:03Z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1CB0E3DC41DF487CA9F53FB05CEBF81B_13</vt:lpwstr>
  </property>
  <property fmtid="{D5CDD505-2E9C-101B-9397-08002B2CF9AE}" pid="4" name="CalculationRule">
    <vt:i4>0</vt:i4>
  </property>
</Properties>
</file>