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3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7" sheetId="18" r:id="rId20"/>
  </sheets>
  <externalReferences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1">'1'!$B$1:$E$40</definedName>
    <definedName name="_xlnm.Print_Area" localSheetId="3">'1-2'!$B$1:$K$13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  <definedName name="_xlnm._FilterDatabase" localSheetId="7" hidden="1">'3-1'!$A$7:$I$26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<sst xmlns="http://schemas.openxmlformats.org/spreadsheetml/2006/main" count="884" uniqueCount="453">
  <si>
    <t>攀枝花市西区机关事务服务中心</t>
  </si>
  <si>
    <t>2026年部门预算</t>
  </si>
  <si>
    <t xml:space="preserve">
表1</t>
  </si>
  <si>
    <t xml:space="preserve"> </t>
  </si>
  <si>
    <t>部门收支总表</t>
  </si>
  <si>
    <t>部门：攀枝花市西区机关事务服务中心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</si>
  <si>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</si>
  <si>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</si>
  <si>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</si>
  <si>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</si>
  <si>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</si>
  <si>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</si>
  <si>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</si>
  <si>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</si>
  <si>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</si>
  <si>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</si>
  <si>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</si>
  <si>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</si>
  <si>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</si>
  <si>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</si>
  <si>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</si>
  <si>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</si>
  <si>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</si>
  <si>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</si>
  <si>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</si>
  <si>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</si>
  <si>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</si>
  <si>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</si>
  <si>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</si>
  <si>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</si>
  <si>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</si>
  <si>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</si>
  <si>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</si>
  <si>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</si>
  <si>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</si>
  <si>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</si>
  <si>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</si>
  <si>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</si>
  <si>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</si>
  <si>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</si>
  <si>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</si>
  <si>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</si>
  <si>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</si>
  <si>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</si>
  <si>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</si>
  <si>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</si>
  <si>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</si>
  <si>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</si>
  <si>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</si>
  <si>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</si>
  <si>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</si>
  <si>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</si>
  <si>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</si>
  <si>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</si>
  <si>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</si>
  <si>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</si>
  <si>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</si>
  <si>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</si>
  <si>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</si>
  <si>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</si>
  <si>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</si>
  <si>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</si>
  <si>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</si>
  <si>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</si>
  <si>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</si>
  <si>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</si>
  <si>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</si>
  <si>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</si>
  <si>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</si>
  <si>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</si>
  <si>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</si>
  <si>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</si>
  <si>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</si>
  <si>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</si>
  <si>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</si>
  <si>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</si>
  <si>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</si>
  <si>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</si>
  <si>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</si>
  <si>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</si>
  <si>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</si>
  <si>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</si>
  <si>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</si>
  <si>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03</t>
  </si>
  <si>
    <t>01</t>
  </si>
  <si>
    <t>行政运行</t>
  </si>
  <si>
    <t>99</t>
  </si>
  <si>
    <t>其他政府办公厅（室）及相关机构事务支出</t>
  </si>
  <si>
    <t>05</t>
  </si>
  <si>
    <t>行政单位离退休</t>
  </si>
  <si>
    <t>机关事业单位基本养老保险缴费支出</t>
  </si>
  <si>
    <t>11</t>
  </si>
  <si>
    <t>行政单位医疗</t>
  </si>
  <si>
    <t>公务员医疗补助</t>
  </si>
  <si>
    <t>02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</si>
  <si>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</si>
  <si>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</si>
  <si>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</si>
  <si>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</si>
  <si>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</si>
  <si>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</si>
  <si>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</si>
  <si>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</si>
  <si>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</si>
  <si>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</si>
  <si>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</si>
  <si>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</si>
  <si>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</si>
  <si>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</si>
  <si>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</si>
  <si>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</si>
  <si>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</si>
  <si>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</si>
  <si>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</si>
  <si>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</si>
  <si>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</si>
  <si>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</si>
  <si>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</si>
  <si>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</si>
  <si>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</si>
  <si>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</si>
  <si>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</si>
  <si>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</si>
  <si>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</si>
  <si>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</si>
  <si>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</si>
  <si>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</si>
  <si>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</si>
  <si>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</si>
  <si>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</si>
  <si>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</si>
  <si>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</si>
  <si>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</si>
  <si>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</si>
  <si>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</si>
  <si>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</si>
  <si>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</si>
  <si>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</si>
  <si>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</si>
  <si>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区级当年财政拨款安排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</si>
  <si>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</si>
  <si>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</si>
  <si>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</si>
  <si>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</si>
  <si>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</si>
  <si>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</si>
  <si>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</si>
  <si>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</si>
  <si>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</si>
  <si>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30101-基本工资</t>
    </r>
  </si>
  <si>
    <r>
      <rPr>
        <sz val="11"/>
        <color rgb="FF000000"/>
        <rFont val="Dialog.plain"/>
        <charset val="134"/>
      </rPr>
      <t>30102-津贴补贴</t>
    </r>
  </si>
  <si>
    <r>
      <rPr>
        <sz val="11"/>
        <color rgb="FF000000"/>
        <rFont val="Dialog.plain"/>
        <charset val="134"/>
      </rPr>
      <t>30103-奖金</t>
    </r>
  </si>
  <si>
    <t>08</t>
  </si>
  <si>
    <r>
      <rPr>
        <sz val="11"/>
        <color rgb="FF000000"/>
        <rFont val="Dialog.plain"/>
        <charset val="134"/>
      </rPr>
      <t>30108-机关事业单位基本养老保险缴费</t>
    </r>
  </si>
  <si>
    <t>10</t>
  </si>
  <si>
    <r>
      <rPr>
        <sz val="11"/>
        <color rgb="FF000000"/>
        <rFont val="Dialog.plain"/>
        <charset val="134"/>
      </rPr>
      <t>30110-职工基本医疗保险缴费</t>
    </r>
  </si>
  <si>
    <r>
      <rPr>
        <sz val="11"/>
        <color rgb="FF000000"/>
        <rFont val="Dialog.plain"/>
        <charset val="134"/>
      </rPr>
      <t>30111-公务员医疗补助缴费</t>
    </r>
  </si>
  <si>
    <t>12</t>
  </si>
  <si>
    <r>
      <rPr>
        <sz val="11"/>
        <color rgb="FF000000"/>
        <rFont val="Dialog.plain"/>
        <charset val="134"/>
      </rPr>
      <t>30112-其他社会保障缴费</t>
    </r>
  </si>
  <si>
    <t>13</t>
  </si>
  <si>
    <r>
      <rPr>
        <sz val="11"/>
        <color rgb="FF000000"/>
        <rFont val="Dialog.plain"/>
        <charset val="134"/>
      </rPr>
      <t>30113-住房公积金</t>
    </r>
  </si>
  <si>
    <r>
      <rPr>
        <sz val="11"/>
        <color rgb="FF000000"/>
        <rFont val="Dialog.plain"/>
        <charset val="134"/>
      </rPr>
      <t>30199-其他工资福利支出</t>
    </r>
  </si>
  <si>
    <r>
      <rPr>
        <sz val="11"/>
        <color rgb="FF000000"/>
        <rFont val="Dialog.plain"/>
        <charset val="134"/>
      </rPr>
      <t>30201-办公费</t>
    </r>
  </si>
  <si>
    <r>
      <rPr>
        <sz val="11"/>
        <color rgb="FF000000"/>
        <rFont val="Dialog.plain"/>
        <charset val="134"/>
      </rPr>
      <t>30205-水费</t>
    </r>
  </si>
  <si>
    <t>06</t>
  </si>
  <si>
    <r>
      <rPr>
        <sz val="11"/>
        <color rgb="FF000000"/>
        <rFont val="Dialog.plain"/>
        <charset val="134"/>
      </rPr>
      <t>30206-电费</t>
    </r>
  </si>
  <si>
    <t>07</t>
  </si>
  <si>
    <r>
      <rPr>
        <sz val="11"/>
        <color rgb="FF000000"/>
        <rFont val="Dialog.plain"/>
        <charset val="134"/>
      </rPr>
      <t>30207-邮电费</t>
    </r>
  </si>
  <si>
    <r>
      <rPr>
        <sz val="11"/>
        <color rgb="FF000000"/>
        <rFont val="Dialog.plain"/>
        <charset val="134"/>
      </rPr>
      <t>30213-维修（护）费</t>
    </r>
  </si>
  <si>
    <t>14</t>
  </si>
  <si>
    <r>
      <rPr>
        <sz val="11"/>
        <color rgb="FF000000"/>
        <rFont val="Dialog.plain"/>
        <charset val="134"/>
      </rPr>
      <t>30214-租赁费</t>
    </r>
  </si>
  <si>
    <t>26</t>
  </si>
  <si>
    <r>
      <rPr>
        <sz val="11"/>
        <color rgb="FF000000"/>
        <rFont val="Dialog.plain"/>
        <charset val="134"/>
      </rPr>
      <t>30226-劳务费</t>
    </r>
  </si>
  <si>
    <t>27</t>
  </si>
  <si>
    <r>
      <rPr>
        <sz val="11"/>
        <color rgb="FF000000"/>
        <rFont val="Dialog.plain"/>
        <charset val="134"/>
      </rPr>
      <t>30227-委托业务费</t>
    </r>
  </si>
  <si>
    <t>28</t>
  </si>
  <si>
    <r>
      <rPr>
        <sz val="11"/>
        <color rgb="FF000000"/>
        <rFont val="Dialog.plain"/>
        <charset val="134"/>
      </rPr>
      <t>30228-工会经费</t>
    </r>
  </si>
  <si>
    <t>31</t>
  </si>
  <si>
    <r>
      <rPr>
        <sz val="11"/>
        <color rgb="FF000000"/>
        <rFont val="Dialog.plain"/>
        <charset val="134"/>
      </rPr>
      <t>30231-公务用车运行维护费</t>
    </r>
  </si>
  <si>
    <t>39</t>
  </si>
  <si>
    <r>
      <rPr>
        <sz val="11"/>
        <color rgb="FF000000"/>
        <rFont val="Dialog.plain"/>
        <charset val="134"/>
      </rPr>
      <t>30239-其他交通费用</t>
    </r>
  </si>
  <si>
    <r>
      <rPr>
        <sz val="11"/>
        <color rgb="FF000000"/>
        <rFont val="Dialog.plain"/>
        <charset val="134"/>
      </rPr>
      <t>30299-其他商品和服务支出</t>
    </r>
  </si>
  <si>
    <r>
      <rPr>
        <sz val="11"/>
        <color rgb="FF000000"/>
        <rFont val="Dialog.plain"/>
        <charset val="134"/>
      </rPr>
      <t>30305-生活补助</t>
    </r>
  </si>
  <si>
    <r>
      <rPr>
        <sz val="11"/>
        <color rgb="FF000000"/>
        <rFont val="Dialog.plain"/>
        <charset val="134"/>
      </rPr>
      <t>30307-医疗费补助</t>
    </r>
  </si>
  <si>
    <t>09</t>
  </si>
  <si>
    <r>
      <rPr>
        <sz val="11"/>
        <color rgb="FF000000"/>
        <rFont val="Dialog.plain"/>
        <charset val="134"/>
      </rPr>
      <t>30309-奖励金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</si>
  <si>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</si>
  <si>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</si>
  <si>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</si>
  <si>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</si>
  <si>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</si>
  <si>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</si>
  <si>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</si>
  <si>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50101-工资奖金津补贴</t>
    </r>
  </si>
  <si>
    <r>
      <rPr>
        <sz val="11"/>
        <color rgb="FF000000"/>
        <rFont val="Dialog.plain"/>
        <charset val="134"/>
      </rPr>
      <t>50102-社会保障缴费</t>
    </r>
  </si>
  <si>
    <r>
      <rPr>
        <sz val="11"/>
        <color rgb="FF000000"/>
        <rFont val="Dialog.plain"/>
        <charset val="134"/>
      </rPr>
      <t>50103-住房公积金</t>
    </r>
  </si>
  <si>
    <r>
      <rPr>
        <sz val="11"/>
        <color rgb="FF000000"/>
        <rFont val="Dialog.plain"/>
        <charset val="134"/>
      </rPr>
      <t>50199-其他工资福利支出</t>
    </r>
  </si>
  <si>
    <r>
      <rPr>
        <sz val="11"/>
        <color rgb="FF000000"/>
        <rFont val="Dialog.plain"/>
        <charset val="134"/>
      </rPr>
      <t>50201-办公经费</t>
    </r>
  </si>
  <si>
    <r>
      <rPr>
        <sz val="11"/>
        <color rgb="FF000000"/>
        <rFont val="Dialog.plain"/>
        <charset val="134"/>
      </rPr>
      <t>50208-公务用车运行维护费</t>
    </r>
  </si>
  <si>
    <r>
      <rPr>
        <sz val="11"/>
        <color rgb="FF000000"/>
        <rFont val="Dialog.plain"/>
        <charset val="134"/>
      </rPr>
      <t>50299-其他商品和服务支出</t>
    </r>
  </si>
  <si>
    <r>
      <rPr>
        <sz val="11"/>
        <color rgb="FF000000"/>
        <rFont val="Dialog.plain"/>
        <charset val="134"/>
      </rPr>
      <t>50901-社会福利和救助</t>
    </r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</si>
  <si>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</si>
  <si>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</si>
  <si>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</si>
  <si>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</si>
  <si>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</si>
  <si>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</si>
  <si>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</si>
  <si>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</si>
  <si>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</si>
  <si>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</si>
  <si>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</si>
  <si>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</si>
  <si>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</si>
  <si>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</si>
  <si>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</si>
  <si>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</si>
  <si>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</si>
  <si>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</si>
  <si>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</si>
  <si>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</si>
  <si>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</si>
  <si>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</si>
  <si>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</si>
  <si>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部门预算项目绩效目标表</t>
  </si>
  <si>
    <t>(2026年度)</t>
  </si>
  <si>
    <t>项目名称</t>
  </si>
  <si>
    <t>食堂运行维护经费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</si>
  <si>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</si>
  <si>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</si>
  <si>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</si>
  <si>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</si>
  <si>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</si>
  <si>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</si>
  <si>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保障全区机关事业单位职工安全、卫生就餐，解决职工就餐困难，确保机关食堂正常、高效、有序运行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</si>
  <si>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</si>
  <si>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</si>
  <si>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</si>
  <si>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</si>
  <si>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</si>
  <si>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</si>
  <si>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</si>
  <si>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保障全区机关事业单位职工就餐人数</t>
  </si>
  <si>
    <t>按实际就餐人数提供保障</t>
  </si>
  <si>
    <t>保障食堂服务团队人员数量</t>
  </si>
  <si>
    <t>23人</t>
  </si>
  <si>
    <t>食堂服务覆盖范围</t>
  </si>
  <si>
    <t>全区机关事业单位</t>
  </si>
  <si>
    <t>质量指标</t>
  </si>
  <si>
    <t>食堂正常运行率</t>
  </si>
  <si>
    <t>食品安全合格率</t>
  </si>
  <si>
    <t>经费使用合规率</t>
  </si>
  <si>
    <t>时效指标</t>
  </si>
  <si>
    <t>食堂服务保障时间</t>
  </si>
  <si>
    <t>2026年1月-2026年12月</t>
  </si>
  <si>
    <t>资金支付及时率</t>
  </si>
  <si>
    <t>按月/按合同及时支付</t>
  </si>
  <si>
    <t>采购配送及时率</t>
  </si>
  <si>
    <t>≥98%</t>
  </si>
  <si>
    <t>成本指标</t>
  </si>
  <si>
    <t>总经费控制率</t>
  </si>
  <si>
    <t>≤100%</t>
  </si>
  <si>
    <t>项目效益</t>
  </si>
  <si>
    <t>经济效益指标</t>
  </si>
  <si>
    <t>节约人员与管理成本</t>
  </si>
  <si>
    <t>通过购买服务降低管理成本，提高运行效率</t>
  </si>
  <si>
    <t xml:space="preserve"> 保障就业岗位</t>
  </si>
  <si>
    <t xml:space="preserve"> 稳定提供23个服务岗位</t>
  </si>
  <si>
    <t>社会效益指标</t>
  </si>
  <si>
    <t>解决职工就餐困难</t>
  </si>
  <si>
    <t xml:space="preserve"> 有效解决</t>
  </si>
  <si>
    <t>保障职工就餐安全卫生</t>
  </si>
  <si>
    <t xml:space="preserve"> 全面保障</t>
  </si>
  <si>
    <t>提升后勤服务满意度</t>
  </si>
  <si>
    <t xml:space="preserve"> 持续提升</t>
  </si>
  <si>
    <t>可持续影响指标</t>
  </si>
  <si>
    <t>食堂运行机制长效化</t>
  </si>
  <si>
    <t xml:space="preserve"> 持续优化</t>
  </si>
  <si>
    <t xml:space="preserve"> 食品安全管理体系健全</t>
  </si>
  <si>
    <t xml:space="preserve"> 持续完善</t>
  </si>
  <si>
    <t>满意度指标</t>
  </si>
  <si>
    <t>服务对象满意度指标</t>
  </si>
  <si>
    <t>职工就餐满意度</t>
  </si>
  <si>
    <t xml:space="preserve"> ≥85%</t>
  </si>
  <si>
    <t>公务用车平台运行维护经费</t>
  </si>
  <si>
    <t>保障全区机关事业单位公务出行需求，确保公务用车平台规范、高效、安全运行。</t>
  </si>
  <si>
    <t>保障公车平台运行覆盖单位数量</t>
  </si>
  <si>
    <t>覆盖全区机关事业单位，保障日常公务出行需求</t>
  </si>
  <si>
    <t xml:space="preserve"> 驾驶员公里数与出车台次费控制额</t>
  </si>
  <si>
    <t>按平台调度记录，保障公务出行任务</t>
  </si>
  <si>
    <t>驾驶员经费按月足额发放率</t>
  </si>
  <si>
    <t>平台终端运营服务系统正常运行率</t>
  </si>
  <si>
    <t xml:space="preserve"> ≥99%</t>
  </si>
  <si>
    <t>费用支付合规率</t>
  </si>
  <si>
    <t>经费保障周期</t>
  </si>
  <si>
    <t>2026年1月1日至12月31日</t>
  </si>
  <si>
    <t xml:space="preserve"> 各项费用支付及时率</t>
  </si>
  <si>
    <t>公车平台运行总经费控制额</t>
  </si>
  <si>
    <t>90万元</t>
  </si>
  <si>
    <t>各项明细支出控制在预算额度内</t>
  </si>
  <si>
    <t xml:space="preserve"> ≤100%</t>
  </si>
  <si>
    <t>解决全区机关事业单位公务出行问题</t>
  </si>
  <si>
    <t>有效保障，满意度持续提升</t>
  </si>
  <si>
    <t>提升公务出行安全与运行效率</t>
  </si>
  <si>
    <t>稳步提高</t>
  </si>
  <si>
    <t>促进公务用车管理规范化、集约化</t>
  </si>
  <si>
    <t>显著增强</t>
  </si>
  <si>
    <t>公务用车平台长效运行机制建设</t>
  </si>
  <si>
    <t>持续完善，运行稳定</t>
  </si>
  <si>
    <t>推动绿色出行与资源优化配置</t>
  </si>
  <si>
    <t>逐步实现</t>
  </si>
  <si>
    <t>保障全区重要公务活动正常开展</t>
  </si>
  <si>
    <t>长期有效支持</t>
  </si>
  <si>
    <t>平台运营管理单位满意度</t>
  </si>
  <si>
    <t>≥85%</t>
  </si>
  <si>
    <t>用车单位满意度</t>
  </si>
  <si>
    <t>≥90%</t>
  </si>
  <si>
    <t>保安执勤经费</t>
  </si>
  <si>
    <t>维持办公区域治安秩序，保障全区机关事业单位工作正常开展，确保政府机关公共财产不受损失，维护政府正常办公秩序</t>
  </si>
  <si>
    <t>安保人员配备</t>
  </si>
  <si>
    <t>按合同派驻23名安保人员</t>
  </si>
  <si>
    <t xml:space="preserve"> 服务场所覆盖</t>
  </si>
  <si>
    <t>覆盖4个主要办公场所（区委区政府、纪委监委、人社局、档案馆）</t>
  </si>
  <si>
    <t>安全责任事故</t>
  </si>
  <si>
    <t>重大安全责任事故为零</t>
  </si>
  <si>
    <t>服务规范达标率</t>
  </si>
  <si>
    <t>保安人员依据《岗位服务细则》履行职责，达标率100%</t>
  </si>
  <si>
    <t>服务持续保障</t>
  </si>
  <si>
    <t>2026年1-12月持续提供服务</t>
  </si>
  <si>
    <t>预算控制率</t>
  </si>
  <si>
    <t>控制在90万元预算范围内</t>
  </si>
  <si>
    <t>管理成本节约</t>
  </si>
  <si>
    <t xml:space="preserve"> 通过购买服务，节约人员管理成本，提高资金使用效益</t>
  </si>
  <si>
    <t xml:space="preserve"> 办公秩序维护</t>
  </si>
  <si>
    <t>保障机关正常办公秩序，提升安全防控水平</t>
  </si>
  <si>
    <t>长效服务机制</t>
  </si>
  <si>
    <t xml:space="preserve"> 建立稳定的安保服务模式，保障机关事务持续安全运行</t>
  </si>
  <si>
    <t xml:space="preserve"> 综合满意度</t>
  </si>
  <si>
    <t>服务对象满意度达到"较满意"及以上水平</t>
  </si>
  <si>
    <t>政府集中办公区域维护经费</t>
  </si>
  <si>
    <t>保障攀枝花市西区政府集中办公区域正常运行，改善办公环境，提高工作效率和质量，切实履行后勤服务工作职责</t>
  </si>
  <si>
    <t>办公楼日常维护经费支出</t>
  </si>
  <si>
    <t>覆盖主副楼、外墙、屋顶、路面等日常维护</t>
  </si>
  <si>
    <t>电梯维护与安全培训支出</t>
  </si>
  <si>
    <t>包括安全员培训、体检、维保及质检</t>
  </si>
  <si>
    <t>零星采购及社工部办公电脑采购支出</t>
  </si>
  <si>
    <t>保障日常办公设备更新</t>
  </si>
  <si>
    <t>维护工程一次验收合格率</t>
  </si>
  <si>
    <t>系统全年无故障运行率</t>
  </si>
  <si>
    <t>办公区域安全巡查覆盖率</t>
  </si>
  <si>
    <t>维护工单响应及时率</t>
  </si>
  <si>
    <t>≥95%，紧急维修2小时内响应</t>
  </si>
  <si>
    <t>系统故障平均修复时间</t>
  </si>
  <si>
    <t>≤24小时</t>
  </si>
  <si>
    <t>采购任务按期完成率</t>
  </si>
  <si>
    <t>100%，按计划时间节点完成</t>
  </si>
  <si>
    <t>总经费执行控制率</t>
  </si>
  <si>
    <t>分项支出不超预算比例</t>
  </si>
  <si>
    <t>各项支出均控制在预算额度内</t>
  </si>
  <si>
    <t>延长设施平均使用寿命</t>
  </si>
  <si>
    <t>关键设施使用寿命延长10%以上</t>
  </si>
  <si>
    <t>节约行政运行成本</t>
  </si>
  <si>
    <t>通过信息化手段降低纸质材料使用率20%</t>
  </si>
  <si>
    <t>保障办公区全年正常运行</t>
  </si>
  <si>
    <t>无因维护不到位导致的重大运行中断事件</t>
  </si>
  <si>
    <t>办公环境安全与舒适度提升</t>
  </si>
  <si>
    <t>办公区域设施完好率≥95%</t>
  </si>
  <si>
    <t>支持部门履职效率提升</t>
  </si>
  <si>
    <t>会议系统使用满意度≥90%</t>
  </si>
  <si>
    <t>建立运维长效机制</t>
  </si>
  <si>
    <t>形成年度运维计划并100%执行</t>
  </si>
  <si>
    <t>运维服务响应满意度</t>
  </si>
  <si>
    <t>政府办公楼水电运行维护费用</t>
  </si>
  <si>
    <t>保障政府办公场所、单身公寓、公车平台的水电正常运行，维护办公秩序，确保西区机关事业单位工作正常开展。</t>
  </si>
  <si>
    <t>保障全年水电费</t>
  </si>
  <si>
    <t>完成全年政府办公楼水电保障工作</t>
  </si>
  <si>
    <t>保障各机关事业单位水电正常使用</t>
  </si>
  <si>
    <t>完成了全年水电费的缴纳，维护了办公秩序，保障了西区政府的正常工作开展</t>
  </si>
  <si>
    <t>按计划完成</t>
  </si>
  <si>
    <t>支付水费</t>
  </si>
  <si>
    <t>30万元</t>
  </si>
  <si>
    <t>支付电费</t>
  </si>
  <si>
    <t>125万元</t>
  </si>
  <si>
    <t>确保西区政府办公场所工作秩序</t>
  </si>
  <si>
    <t>完成了全年水电费正常缴纳，保障了西区政府正常办公秩序</t>
  </si>
  <si>
    <t>可持续性</t>
  </si>
  <si>
    <t>节约水电支出，达到可持续性目标</t>
  </si>
  <si>
    <t>满意度</t>
  </si>
  <si>
    <t>公共机构节能工作经费</t>
  </si>
  <si>
    <t>全面推进公共机构碳达峰行动，加快能源利用绿色低碳转型，推进太阳能利用、碳排放核算与数据质量管理、碳核查与信息披露，探索绿色低碳管理模式，创建近零碳机关，推广新能源汽车及充电设施建设</t>
  </si>
  <si>
    <t>能耗统计监测覆盖率</t>
  </si>
  <si>
    <t>实现全区公共机构能耗统计监测全覆盖</t>
  </si>
  <si>
    <t xml:space="preserve"> 节能改造面积</t>
  </si>
  <si>
    <t>实施公共机构既有建筑节能改造1万平方米</t>
  </si>
  <si>
    <t xml:space="preserve"> 节约型机关创建</t>
  </si>
  <si>
    <t>积极推进节约型机关和示范创建</t>
  </si>
  <si>
    <t xml:space="preserve"> 项目完成及时率</t>
  </si>
  <si>
    <t>按年度计划完成各项节能工作，完成率100%</t>
  </si>
  <si>
    <t xml:space="preserve"> 预算控制率</t>
  </si>
  <si>
    <t>预算控制在6万元以内</t>
  </si>
  <si>
    <t>示范引领作用</t>
  </si>
  <si>
    <t>全面贯彻新发展理念，助力经济社会绿色低碳转型发展</t>
  </si>
  <si>
    <t>生态效益指标</t>
  </si>
  <si>
    <t>碳减排成效</t>
  </si>
  <si>
    <t>加快能源利用绿色低碳转型，大力推进太阳能</t>
  </si>
  <si>
    <t>长效管理机制</t>
  </si>
  <si>
    <t>建立完善的碳排放核算与数据质量管理体系</t>
  </si>
  <si>
    <t xml:space="preserve"> 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</si>
  <si>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</si>
  <si>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</si>
  <si>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</si>
  <si>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</si>
  <si>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</si>
  <si>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</si>
  <si>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</si>
  <si>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按月发放职工工资、绩效、社保</t>
  </si>
  <si>
    <t>支付办公费、网络费等日常公用经费，做好日常保障工作</t>
  </si>
  <si>
    <t>项目经费</t>
  </si>
  <si>
    <t>保障全区公务用车运行维护、集中办公区后勤服务、资产管理与维护等特定项目</t>
  </si>
  <si>
    <t>年度单位整体支出预算</t>
  </si>
  <si>
    <t>资金总额</t>
  </si>
  <si>
    <t>年度总体目标</t>
  </si>
  <si>
    <t>保障区直机关高效规范运转，提升资产管理、公务用车、后勤服务等保障水平，节约机关运行成本，推动节约型机关建设。</t>
  </si>
  <si>
    <t>年度绩效指标</t>
  </si>
  <si>
    <t>指标值
（包含数字及文字描述）</t>
  </si>
  <si>
    <t>产出指标</t>
  </si>
  <si>
    <t xml:space="preserve">人员经费保障 </t>
  </si>
  <si>
    <t>保障全局在职人员99人</t>
  </si>
  <si>
    <t xml:space="preserve">公用经费支出  </t>
  </si>
  <si>
    <t xml:space="preserve">保障日常办公运行需要  </t>
  </si>
  <si>
    <t>项目完成数量</t>
  </si>
  <si>
    <t>完成6个特定目标类项目</t>
  </si>
  <si>
    <t>经费使用规范性</t>
  </si>
  <si>
    <t>符合财政资金管理相关规定</t>
  </si>
  <si>
    <t>项目完成质量</t>
  </si>
  <si>
    <t>项目验收合格率100%</t>
  </si>
  <si>
    <t xml:space="preserve">资金拨付及时性 </t>
  </si>
  <si>
    <t xml:space="preserve">按月/按项目进度及时拨付 </t>
  </si>
  <si>
    <t xml:space="preserve">项目完成时效  </t>
  </si>
  <si>
    <t>2026年12月底前完成</t>
  </si>
  <si>
    <t>777.86万元</t>
  </si>
  <si>
    <t>831万元</t>
  </si>
  <si>
    <t>效益指标</t>
  </si>
  <si>
    <t>机关运行保障水平</t>
  </si>
  <si>
    <t>保障区直机关正常有序运转</t>
  </si>
  <si>
    <t>资源利用效率</t>
  </si>
  <si>
    <t>推动节能改造，降低机关运行能耗</t>
  </si>
  <si>
    <t>机关事务管理长效机制</t>
  </si>
  <si>
    <t>完善资产、用车、节能等管理制度体系</t>
  </si>
  <si>
    <t>服务对象满意度</t>
  </si>
  <si>
    <t>区直部门满意度≥95%</t>
  </si>
  <si>
    <t>职工满意度</t>
  </si>
  <si>
    <t xml:space="preserve"> ≥90%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</si>
</sst>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Sun"/>
      <charset val="134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name val="宋体"/>
      <charset val="0"/>
    </font>
    <font>
      <sz val="9"/>
      <name val="Times New Roman"/>
      <charset val="0"/>
    </font>
    <font>
      <sz val="9"/>
      <name val="simhei"/>
      <charset val="134"/>
    </font>
    <font>
      <b/>
      <sz val="11"/>
      <name val="宋体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Dialog.plain"/>
      <charset val="134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0C0C0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C2C3C4"/>
      </left>
      <right style="thin">
        <color rgb="FFC0C0C0"/>
      </right>
      <top style="thin">
        <color rgb="FFC0C0C0"/>
      </top>
      <bottom style="thin">
        <color auto="1"/>
      </bottom>
      <diagonal/>
    </border>
    <border>
      <left style="thin">
        <color auto="1"/>
      </left>
      <right style="thin">
        <color rgb="FFC2C3C4"/>
      </right>
      <top style="thin">
        <color rgb="FFC2C3C4"/>
      </top>
      <bottom style="thin">
        <color auto="1"/>
      </bottom>
      <diagonal/>
    </border>
    <border>
      <left style="thin">
        <color auto="1"/>
      </left>
      <right style="thin">
        <color rgb="FFC2C3C4"/>
      </right>
      <top style="thin">
        <color auto="1"/>
      </top>
      <bottom style="thin">
        <color auto="1"/>
      </bottom>
      <diagonal/>
    </border>
    <border>
      <left style="thin">
        <color rgb="FFC2C3C4"/>
      </left>
      <right style="thin">
        <color rgb="FFC0C0C0"/>
      </right>
      <top style="thin">
        <color rgb="FFC2C3C4"/>
      </top>
      <bottom style="thin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31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32" applyNumberFormat="0" applyFill="0" applyAlignment="0" applyProtection="0">
      <alignment vertical="center"/>
    </xf>
    <xf numFmtId="0" fontId="38" fillId="0" borderId="32" applyNumberFormat="0" applyFill="0" applyAlignment="0" applyProtection="0">
      <alignment vertical="center"/>
    </xf>
    <xf numFmtId="0" fontId="39" fillId="0" borderId="33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34" applyNumberFormat="0" applyAlignment="0" applyProtection="0">
      <alignment vertical="center"/>
    </xf>
    <xf numFmtId="0" fontId="41" fillId="4" borderId="35" applyNumberFormat="0" applyAlignment="0" applyProtection="0">
      <alignment vertical="center"/>
    </xf>
    <xf numFmtId="0" fontId="42" fillId="4" borderId="34" applyNumberFormat="0" applyAlignment="0" applyProtection="0">
      <alignment vertical="center"/>
    </xf>
    <xf numFmtId="0" fontId="43" fillId="5" borderId="36" applyNumberFormat="0" applyAlignment="0" applyProtection="0">
      <alignment vertical="center"/>
    </xf>
    <xf numFmtId="0" fontId="44" fillId="0" borderId="37" applyNumberFormat="0" applyFill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" fillId="0" borderId="0"/>
  </cellStyleXfs>
  <cellXfs count="179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9" fillId="0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NumberFormat="1" applyFont="1" applyFill="1" applyBorder="1" applyAlignment="1" applyProtection="1">
      <alignment horizontal="left" vertical="center"/>
    </xf>
    <xf numFmtId="3" fontId="12" fillId="0" borderId="4" xfId="0" applyNumberFormat="1" applyFont="1" applyFill="1" applyBorder="1" applyAlignment="1" applyProtection="1">
      <alignment horizontal="left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49" fontId="12" fillId="0" borderId="4" xfId="0" applyNumberFormat="1" applyFont="1" applyFill="1" applyBorder="1" applyAlignment="1" applyProtection="1">
      <alignment horizontal="left" vertical="center" wrapText="1"/>
    </xf>
    <xf numFmtId="0" fontId="12" fillId="0" borderId="5" xfId="0" applyNumberFormat="1" applyFont="1" applyFill="1" applyBorder="1" applyAlignment="1" applyProtection="1">
      <alignment horizontal="center" vertical="center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2" fillId="0" borderId="8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4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0" applyNumberFormat="1" applyFont="1" applyFill="1" applyBorder="1" applyAlignment="1" applyProtection="1">
      <alignment horizontal="center" vertical="center" wrapText="1"/>
    </xf>
    <xf numFmtId="0" fontId="14" fillId="0" borderId="19" xfId="0" applyNumberFormat="1" applyFont="1" applyFill="1" applyBorder="1" applyAlignment="1" applyProtection="1">
      <alignment horizontal="center" vertical="center" wrapText="1"/>
    </xf>
    <xf numFmtId="0" fontId="12" fillId="0" borderId="5" xfId="0" applyNumberFormat="1" applyFont="1" applyFill="1" applyBorder="1" applyAlignment="1" applyProtection="1">
      <alignment horizontal="center" vertical="center" wrapText="1"/>
    </xf>
    <xf numFmtId="9" fontId="14" fillId="0" borderId="17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/>
    </xf>
    <xf numFmtId="0" fontId="12" fillId="0" borderId="8" xfId="0" applyNumberFormat="1" applyFont="1" applyFill="1" applyBorder="1" applyAlignment="1" applyProtection="1">
      <alignment horizontal="center" vertical="center" wrapText="1"/>
    </xf>
    <xf numFmtId="0" fontId="12" fillId="0" borderId="13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13" fillId="0" borderId="1" xfId="0" applyFont="1" applyBorder="1">
      <alignment vertical="center"/>
    </xf>
    <xf numFmtId="0" fontId="16" fillId="0" borderId="0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right" vertical="center" wrapText="1"/>
    </xf>
    <xf numFmtId="0" fontId="13" fillId="0" borderId="14" xfId="0" applyFont="1" applyBorder="1">
      <alignment vertical="center"/>
    </xf>
    <xf numFmtId="0" fontId="13" fillId="0" borderId="20" xfId="0" applyFont="1" applyBorder="1">
      <alignment vertical="center"/>
    </xf>
    <xf numFmtId="0" fontId="10" fillId="0" borderId="20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7" fillId="0" borderId="4" xfId="0" applyFont="1" applyFill="1" applyBorder="1" applyAlignment="1">
      <alignment horizontal="center" vertical="center"/>
    </xf>
    <xf numFmtId="0" fontId="13" fillId="0" borderId="15" xfId="0" applyFont="1" applyBorder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1" fillId="0" borderId="14" xfId="0" applyFont="1" applyBorder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  <xf numFmtId="0" fontId="13" fillId="0" borderId="14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4" fontId="10" fillId="0" borderId="4" xfId="0" applyNumberFormat="1" applyFont="1" applyFill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0" fillId="0" borderId="4" xfId="0" applyFont="1" applyFill="1" applyBorder="1" applyAlignment="1">
      <alignment horizontal="left" vertical="center"/>
    </xf>
    <xf numFmtId="4" fontId="10" fillId="0" borderId="4" xfId="0" applyNumberFormat="1" applyFont="1" applyFill="1" applyBorder="1" applyAlignment="1">
      <alignment horizontal="right" vertical="center"/>
    </xf>
    <xf numFmtId="0" fontId="13" fillId="0" borderId="22" xfId="0" applyFont="1" applyBorder="1">
      <alignment vertical="center"/>
    </xf>
    <xf numFmtId="0" fontId="11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vertical="center" wrapText="1"/>
    </xf>
    <xf numFmtId="0" fontId="17" fillId="0" borderId="4" xfId="0" applyFont="1" applyFill="1" applyBorder="1" applyAlignment="1">
      <alignment horizontal="center" vertical="center" wrapText="1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13" fillId="0" borderId="1" xfId="0" applyFont="1" applyFill="1" applyBorder="1">
      <alignment vertical="center"/>
    </xf>
    <xf numFmtId="0" fontId="16" fillId="0" borderId="0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right" vertical="center" wrapText="1"/>
    </xf>
    <xf numFmtId="0" fontId="13" fillId="0" borderId="14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3" fillId="0" borderId="20" xfId="0" applyFont="1" applyFill="1" applyBorder="1">
      <alignment vertical="center"/>
    </xf>
    <xf numFmtId="0" fontId="10" fillId="0" borderId="20" xfId="0" applyFont="1" applyFill="1" applyBorder="1" applyAlignment="1">
      <alignment horizontal="left" vertical="center"/>
    </xf>
    <xf numFmtId="0" fontId="10" fillId="0" borderId="20" xfId="0" applyFont="1" applyFill="1" applyBorder="1" applyAlignment="1">
      <alignment horizontal="center" vertical="center"/>
    </xf>
    <xf numFmtId="0" fontId="13" fillId="0" borderId="21" xfId="0" applyFont="1" applyFill="1" applyBorder="1">
      <alignment vertical="center"/>
    </xf>
    <xf numFmtId="0" fontId="13" fillId="0" borderId="14" xfId="0" applyFont="1" applyFill="1" applyBorder="1" applyAlignment="1">
      <alignment vertical="center" wrapText="1"/>
    </xf>
    <xf numFmtId="0" fontId="13" fillId="0" borderId="15" xfId="0" applyFont="1" applyFill="1" applyBorder="1">
      <alignment vertical="center"/>
    </xf>
    <xf numFmtId="0" fontId="13" fillId="0" borderId="15" xfId="0" applyFont="1" applyFill="1" applyBorder="1" applyAlignment="1">
      <alignment vertical="center" wrapText="1"/>
    </xf>
    <xf numFmtId="0" fontId="11" fillId="0" borderId="14" xfId="0" applyFont="1" applyFill="1" applyBorder="1">
      <alignment vertical="center"/>
    </xf>
    <xf numFmtId="0" fontId="11" fillId="0" borderId="15" xfId="0" applyFont="1" applyFill="1" applyBorder="1" applyAlignment="1">
      <alignment vertical="center" wrapText="1"/>
    </xf>
    <xf numFmtId="0" fontId="17" fillId="0" borderId="4" xfId="0" applyFont="1" applyBorder="1" applyAlignment="1">
      <alignment horizontal="center" vertical="center"/>
    </xf>
    <xf numFmtId="49" fontId="17" fillId="0" borderId="4" xfId="0" applyNumberFormat="1" applyFont="1" applyBorder="1" applyAlignment="1">
      <alignment horizontal="center" vertical="center"/>
    </xf>
    <xf numFmtId="4" fontId="19" fillId="0" borderId="23" xfId="0" applyNumberFormat="1" applyFont="1" applyBorder="1" applyAlignment="1">
      <alignment horizontal="right" vertical="center"/>
    </xf>
    <xf numFmtId="0" fontId="13" fillId="0" borderId="24" xfId="0" applyFont="1" applyFill="1" applyBorder="1">
      <alignment vertical="center"/>
    </xf>
    <xf numFmtId="0" fontId="13" fillId="0" borderId="24" xfId="0" applyFont="1" applyFill="1" applyBorder="1" applyAlignment="1">
      <alignment vertical="center" wrapText="1"/>
    </xf>
    <xf numFmtId="0" fontId="13" fillId="0" borderId="22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20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 wrapText="1"/>
    </xf>
    <xf numFmtId="0" fontId="21" fillId="0" borderId="15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vertical="center"/>
    </xf>
    <xf numFmtId="0" fontId="20" fillId="0" borderId="20" xfId="0" applyFont="1" applyFill="1" applyBorder="1" applyAlignment="1">
      <alignment horizontal="left" vertical="center"/>
    </xf>
    <xf numFmtId="0" fontId="20" fillId="0" borderId="20" xfId="0" applyFont="1" applyFill="1" applyBorder="1" applyAlignment="1">
      <alignment horizontal="right" vertical="center"/>
    </xf>
    <xf numFmtId="0" fontId="22" fillId="0" borderId="14" xfId="0" applyFont="1" applyFill="1" applyBorder="1" applyAlignment="1">
      <alignment vertical="center"/>
    </xf>
    <xf numFmtId="0" fontId="24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4" fontId="24" fillId="0" borderId="4" xfId="0" applyNumberFormat="1" applyFont="1" applyFill="1" applyBorder="1" applyAlignment="1">
      <alignment horizontal="right" vertical="center"/>
    </xf>
    <xf numFmtId="0" fontId="20" fillId="0" borderId="4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left" vertical="center"/>
    </xf>
    <xf numFmtId="0" fontId="20" fillId="0" borderId="4" xfId="0" applyFont="1" applyBorder="1" applyAlignment="1">
      <alignment horizontal="left" vertical="center" wrapText="1"/>
    </xf>
    <xf numFmtId="4" fontId="20" fillId="0" borderId="4" xfId="0" applyNumberFormat="1" applyFont="1" applyFill="1" applyBorder="1" applyAlignment="1">
      <alignment horizontal="right" vertical="center"/>
    </xf>
    <xf numFmtId="4" fontId="19" fillId="0" borderId="25" xfId="0" applyNumberFormat="1" applyFont="1" applyBorder="1" applyAlignment="1">
      <alignment horizontal="right" vertical="center"/>
    </xf>
    <xf numFmtId="4" fontId="19" fillId="0" borderId="4" xfId="0" applyNumberFormat="1" applyFont="1" applyBorder="1" applyAlignment="1">
      <alignment horizontal="right" vertical="center"/>
    </xf>
    <xf numFmtId="0" fontId="20" fillId="0" borderId="1" xfId="0" applyFont="1" applyFill="1" applyBorder="1" applyAlignment="1">
      <alignment horizontal="right" vertical="center" wrapText="1"/>
    </xf>
    <xf numFmtId="0" fontId="22" fillId="0" borderId="15" xfId="0" applyFont="1" applyFill="1" applyBorder="1" applyAlignment="1">
      <alignment vertical="center"/>
    </xf>
    <xf numFmtId="0" fontId="21" fillId="0" borderId="20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vertical="center" wrapText="1"/>
    </xf>
    <xf numFmtId="0" fontId="22" fillId="0" borderId="15" xfId="0" applyFont="1" applyFill="1" applyBorder="1" applyAlignment="1">
      <alignment vertical="center" wrapText="1"/>
    </xf>
    <xf numFmtId="0" fontId="25" fillId="0" borderId="14" xfId="0" applyFont="1" applyFill="1" applyBorder="1" applyAlignment="1">
      <alignment vertical="center"/>
    </xf>
    <xf numFmtId="0" fontId="25" fillId="0" borderId="15" xfId="0" applyFont="1" applyFill="1" applyBorder="1" applyAlignment="1">
      <alignment vertical="center" wrapText="1"/>
    </xf>
    <xf numFmtId="4" fontId="10" fillId="0" borderId="4" xfId="0" applyNumberFormat="1" applyFont="1" applyBorder="1" applyAlignment="1">
      <alignment horizontal="right" vertical="center"/>
    </xf>
    <xf numFmtId="0" fontId="10" fillId="0" borderId="1" xfId="0" applyFont="1" applyFill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26" fillId="0" borderId="1" xfId="0" applyFont="1" applyFill="1" applyBorder="1" applyAlignment="1">
      <alignment horizontal="right" vertical="center" wrapText="1"/>
    </xf>
    <xf numFmtId="0" fontId="7" fillId="0" borderId="14" xfId="0" applyFont="1" applyFill="1" applyBorder="1" applyAlignment="1">
      <alignment vertical="center" wrapText="1"/>
    </xf>
    <xf numFmtId="0" fontId="7" fillId="0" borderId="20" xfId="0" applyFont="1" applyFill="1" applyBorder="1" applyAlignment="1">
      <alignment vertical="center" wrapText="1"/>
    </xf>
    <xf numFmtId="0" fontId="10" fillId="0" borderId="20" xfId="0" applyFont="1" applyFill="1" applyBorder="1" applyAlignment="1">
      <alignment horizontal="right" vertical="center"/>
    </xf>
    <xf numFmtId="0" fontId="13" fillId="0" borderId="20" xfId="0" applyFont="1" applyFill="1" applyBorder="1" applyAlignment="1">
      <alignment vertical="center" wrapText="1"/>
    </xf>
    <xf numFmtId="0" fontId="7" fillId="0" borderId="21" xfId="0" applyFont="1" applyFill="1" applyBorder="1" applyAlignment="1">
      <alignment vertical="center" wrapText="1"/>
    </xf>
    <xf numFmtId="0" fontId="7" fillId="0" borderId="15" xfId="0" applyFont="1" applyFill="1" applyBorder="1" applyAlignment="1">
      <alignment vertical="center" wrapText="1"/>
    </xf>
    <xf numFmtId="49" fontId="17" fillId="0" borderId="4" xfId="0" applyNumberFormat="1" applyFont="1" applyFill="1" applyBorder="1" applyAlignment="1">
      <alignment horizontal="center" vertical="center"/>
    </xf>
    <xf numFmtId="0" fontId="20" fillId="0" borderId="26" xfId="0" applyFont="1" applyBorder="1" applyAlignment="1">
      <alignment horizontal="left" vertical="center" wrapText="1" indent="1"/>
    </xf>
    <xf numFmtId="0" fontId="20" fillId="0" borderId="27" xfId="0" applyFont="1" applyBorder="1" applyAlignment="1">
      <alignment horizontal="left" vertical="center" wrapText="1" indent="1"/>
    </xf>
    <xf numFmtId="0" fontId="19" fillId="0" borderId="1" xfId="0" applyFont="1" applyFill="1" applyBorder="1" applyAlignment="1">
      <alignment vertical="center"/>
    </xf>
    <xf numFmtId="0" fontId="21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right" vertical="center"/>
    </xf>
    <xf numFmtId="0" fontId="21" fillId="0" borderId="14" xfId="0" applyFont="1" applyFill="1" applyBorder="1" applyAlignment="1">
      <alignment vertical="center" wrapText="1"/>
    </xf>
    <xf numFmtId="0" fontId="27" fillId="0" borderId="1" xfId="0" applyFont="1" applyFill="1" applyBorder="1" applyAlignment="1">
      <alignment horizontal="center" vertical="center"/>
    </xf>
    <xf numFmtId="0" fontId="21" fillId="0" borderId="20" xfId="0" applyFont="1" applyFill="1" applyBorder="1" applyAlignment="1">
      <alignment vertical="center"/>
    </xf>
    <xf numFmtId="0" fontId="19" fillId="0" borderId="20" xfId="0" applyFont="1" applyFill="1" applyBorder="1" applyAlignment="1">
      <alignment horizontal="center" vertical="center"/>
    </xf>
    <xf numFmtId="0" fontId="21" fillId="0" borderId="21" xfId="0" applyFont="1" applyFill="1" applyBorder="1" applyAlignment="1">
      <alignment vertical="center" wrapText="1"/>
    </xf>
    <xf numFmtId="0" fontId="21" fillId="0" borderId="14" xfId="0" applyFont="1" applyFill="1" applyBorder="1" applyAlignment="1">
      <alignment vertical="center"/>
    </xf>
    <xf numFmtId="0" fontId="20" fillId="0" borderId="4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1" fillId="0" borderId="24" xfId="0" applyFont="1" applyFill="1" applyBorder="1" applyAlignment="1">
      <alignment vertical="center"/>
    </xf>
    <xf numFmtId="0" fontId="21" fillId="0" borderId="22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vertical="center" wrapText="1"/>
    </xf>
    <xf numFmtId="4" fontId="17" fillId="0" borderId="4" xfId="0" applyNumberFormat="1" applyFont="1" applyBorder="1" applyAlignment="1">
      <alignment horizontal="right" vertical="center"/>
    </xf>
    <xf numFmtId="4" fontId="19" fillId="0" borderId="28" xfId="0" applyNumberFormat="1" applyFont="1" applyBorder="1" applyAlignment="1">
      <alignment horizontal="right" vertical="center"/>
    </xf>
    <xf numFmtId="0" fontId="13" fillId="0" borderId="22" xfId="0" applyFont="1" applyFill="1" applyBorder="1">
      <alignment vertical="center"/>
    </xf>
    <xf numFmtId="0" fontId="13" fillId="0" borderId="4" xfId="0" applyFont="1" applyFill="1" applyBorder="1">
      <alignment vertical="center"/>
    </xf>
    <xf numFmtId="0" fontId="13" fillId="0" borderId="4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vertical="center" wrapText="1"/>
    </xf>
    <xf numFmtId="0" fontId="24" fillId="0" borderId="29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vertical="center" wrapText="1"/>
    </xf>
    <xf numFmtId="0" fontId="28" fillId="0" borderId="14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14" xfId="0" applyFont="1" applyFill="1" applyBorder="1" applyAlignment="1">
      <alignment vertical="center" wrapText="1"/>
    </xf>
    <xf numFmtId="0" fontId="29" fillId="0" borderId="15" xfId="0" applyFont="1" applyFill="1" applyBorder="1" applyAlignment="1">
      <alignment vertical="center" wrapText="1"/>
    </xf>
    <xf numFmtId="0" fontId="28" fillId="0" borderId="24" xfId="0" applyFont="1" applyFill="1" applyBorder="1" applyAlignment="1">
      <alignment vertical="center" wrapText="1"/>
    </xf>
    <xf numFmtId="0" fontId="21" fillId="0" borderId="30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17" fillId="0" borderId="4" xfId="0" applyFont="1" applyBorder="1" applyAlignment="1" quotePrefix="1">
      <alignment horizontal="center" vertical="center"/>
    </xf>
    <xf numFmtId="0" fontId="20" fillId="0" borderId="4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externalLink" Target="externalLinks/externalLink13.xml"/><Relationship Id="rId32" Type="http://schemas.openxmlformats.org/officeDocument/2006/relationships/externalLink" Target="externalLinks/externalLink12.xml"/><Relationship Id="rId31" Type="http://schemas.openxmlformats.org/officeDocument/2006/relationships/externalLink" Target="externalLinks/externalLink11.xml"/><Relationship Id="rId30" Type="http://schemas.openxmlformats.org/officeDocument/2006/relationships/externalLink" Target="externalLinks/externalLink10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9.xml"/><Relationship Id="rId28" Type="http://schemas.openxmlformats.org/officeDocument/2006/relationships/externalLink" Target="externalLinks/externalLink8.xml"/><Relationship Id="rId27" Type="http://schemas.openxmlformats.org/officeDocument/2006/relationships/externalLink" Target="externalLinks/externalLink7.xml"/><Relationship Id="rId26" Type="http://schemas.openxmlformats.org/officeDocument/2006/relationships/externalLink" Target="externalLinks/externalLink6.xml"/><Relationship Id="rId25" Type="http://schemas.openxmlformats.org/officeDocument/2006/relationships/externalLink" Target="externalLinks/externalLink5.xml"/><Relationship Id="rId24" Type="http://schemas.openxmlformats.org/officeDocument/2006/relationships/externalLink" Target="externalLinks/externalLink4.xml"/><Relationship Id="rId23" Type="http://schemas.openxmlformats.org/officeDocument/2006/relationships/externalLink" Target="externalLinks/externalLink3.xml"/><Relationship Id="rId22" Type="http://schemas.openxmlformats.org/officeDocument/2006/relationships/externalLink" Target="externalLinks/externalLink2.xml"/><Relationship Id="rId21" Type="http://schemas.openxmlformats.org/officeDocument/2006/relationships/externalLink" Target="externalLinks/externalLink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HUAWEI\Desktop\&#21306;&#32423;2026&#37096;&#38376;&#39044;&#31639;&#20844;&#24320;&#27169;&#26495;\&#21333;&#20301;&#39044;&#31639;&#20844;&#24320;&#27169;&#26495;\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HUAWEI\Desktop\&#21306;&#32423;2026&#37096;&#38376;&#39044;&#31639;&#20844;&#24320;&#27169;&#26495;\&#21333;&#20301;&#39044;&#31639;&#20844;&#24320;&#27169;&#26495;\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3"/>
  <sheetViews>
    <sheetView tabSelected="1" workbookViewId="0">
      <selection activeCell="A4" sqref="A4"/>
    </sheetView>
  </sheetViews>
  <sheetFormatPr defaultColWidth="9" defaultRowHeight="14.25" outlineLevelRow="2"/>
  <cols>
    <col min="1" max="1" width="123.133333333333" style="176" customWidth="1"/>
    <col min="2" max="16384" width="9" style="176"/>
  </cols>
  <sheetData>
    <row r="1" ht="137" customHeight="1" spans="1:1">
      <c r="A1" s="177" t="s">
        <v>0</v>
      </c>
    </row>
    <row r="2" ht="96" customHeight="1" spans="1:1">
      <c r="A2" s="177" t="s">
        <v>1</v>
      </c>
    </row>
    <row r="3" ht="60" customHeight="1" spans="1:1">
      <c r="A3" s="178">
        <v>46111</v>
      </c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/>
  <cols>
    <col min="1" max="1" width="1.53333333333333" customWidth="1"/>
    <col min="2" max="2" width="11.8833333333333" customWidth="1"/>
    <col min="3" max="3" width="34.2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58" t="s">
        <v>204</v>
      </c>
      <c r="J1" s="59"/>
    </row>
    <row r="2" ht="22.8" customHeight="1" spans="1:10">
      <c r="A2" s="55"/>
      <c r="B2" s="3" t="s">
        <v>205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9"/>
      <c r="B4" s="64" t="s">
        <v>206</v>
      </c>
      <c r="C4" s="64" t="s">
        <v>71</v>
      </c>
      <c r="D4" s="64" t="s">
        <v>207</v>
      </c>
      <c r="E4" s="64"/>
      <c r="F4" s="64"/>
      <c r="G4" s="64"/>
      <c r="H4" s="64"/>
      <c r="I4" s="64"/>
      <c r="J4" s="65"/>
    </row>
    <row r="5" ht="24.4" customHeight="1" spans="1:10">
      <c r="A5" s="66"/>
      <c r="B5" s="64"/>
      <c r="C5" s="64"/>
      <c r="D5" s="64" t="s">
        <v>59</v>
      </c>
      <c r="E5" s="80" t="s">
        <v>208</v>
      </c>
      <c r="F5" s="64" t="s">
        <v>209</v>
      </c>
      <c r="G5" s="64"/>
      <c r="H5" s="64"/>
      <c r="I5" s="64" t="s">
        <v>210</v>
      </c>
      <c r="J5" s="65"/>
    </row>
    <row r="6" ht="24.4" customHeight="1" spans="1:10">
      <c r="A6" s="66"/>
      <c r="B6" s="64"/>
      <c r="C6" s="64"/>
      <c r="D6" s="64"/>
      <c r="E6" s="80"/>
      <c r="F6" s="64" t="s">
        <v>146</v>
      </c>
      <c r="G6" s="64" t="s">
        <v>211</v>
      </c>
      <c r="H6" s="64" t="s">
        <v>212</v>
      </c>
      <c r="I6" s="64"/>
      <c r="J6" s="67"/>
    </row>
    <row r="7" ht="22.8" customHeight="1" spans="1:10">
      <c r="A7" s="68"/>
      <c r="B7" s="64">
        <v>133</v>
      </c>
      <c r="C7" s="64" t="s">
        <v>72</v>
      </c>
      <c r="D7" s="69">
        <f t="shared" ref="D7:I7" si="0">SUM(D8)</f>
        <v>1625000</v>
      </c>
      <c r="E7" s="69">
        <f t="shared" si="0"/>
        <v>0</v>
      </c>
      <c r="F7" s="69">
        <f t="shared" si="0"/>
        <v>1625000</v>
      </c>
      <c r="G7" s="69">
        <f t="shared" si="0"/>
        <v>0</v>
      </c>
      <c r="H7" s="69">
        <f t="shared" si="0"/>
        <v>1625000</v>
      </c>
      <c r="I7" s="69">
        <f t="shared" si="0"/>
        <v>0</v>
      </c>
      <c r="J7" s="70"/>
    </row>
    <row r="8" s="54" customFormat="1" ht="22.8" customHeight="1" spans="1:10">
      <c r="A8" s="83"/>
      <c r="B8" s="72"/>
      <c r="C8" s="84" t="s">
        <v>0</v>
      </c>
      <c r="D8" s="73">
        <f>E8+F8+I8</f>
        <v>1625000</v>
      </c>
      <c r="E8" s="73">
        <v>0</v>
      </c>
      <c r="F8" s="73">
        <f>SUM(G8:H8)</f>
        <v>1625000</v>
      </c>
      <c r="G8" s="73">
        <v>0</v>
      </c>
      <c r="H8" s="73">
        <v>1625000</v>
      </c>
      <c r="I8" s="73">
        <v>0</v>
      </c>
      <c r="J8" s="85"/>
    </row>
    <row r="9" ht="22.8" customHeight="1" spans="1:10">
      <c r="A9" s="68"/>
      <c r="B9" s="64"/>
      <c r="C9" s="64"/>
      <c r="D9" s="81"/>
      <c r="E9" s="81"/>
      <c r="F9" s="81"/>
      <c r="G9" s="81"/>
      <c r="H9" s="81"/>
      <c r="I9" s="81"/>
      <c r="J9" s="70"/>
    </row>
    <row r="10" ht="22.8" customHeight="1" spans="1:10">
      <c r="A10" s="68"/>
      <c r="B10" s="64"/>
      <c r="C10" s="64"/>
      <c r="D10" s="81"/>
      <c r="E10" s="81"/>
      <c r="F10" s="81"/>
      <c r="G10" s="81"/>
      <c r="H10" s="81"/>
      <c r="I10" s="81"/>
      <c r="J10" s="70"/>
    </row>
    <row r="11" ht="22.8" customHeight="1" spans="1:10">
      <c r="A11" s="68"/>
      <c r="B11" s="64"/>
      <c r="C11" s="64"/>
      <c r="D11" s="81"/>
      <c r="E11" s="81"/>
      <c r="F11" s="81"/>
      <c r="G11" s="81"/>
      <c r="H11" s="81"/>
      <c r="I11" s="81"/>
      <c r="J11" s="70"/>
    </row>
    <row r="12" ht="22.8" customHeight="1" spans="1:10">
      <c r="A12" s="68"/>
      <c r="B12" s="64"/>
      <c r="C12" s="64"/>
      <c r="D12" s="81"/>
      <c r="E12" s="81"/>
      <c r="F12" s="81"/>
      <c r="G12" s="81"/>
      <c r="H12" s="81"/>
      <c r="I12" s="81"/>
      <c r="J12" s="70"/>
    </row>
    <row r="13" ht="22.8" customHeight="1" spans="1:10">
      <c r="A13" s="68"/>
      <c r="B13" s="64"/>
      <c r="C13" s="64"/>
      <c r="D13" s="81"/>
      <c r="E13" s="81"/>
      <c r="F13" s="81"/>
      <c r="G13" s="81"/>
      <c r="H13" s="81"/>
      <c r="I13" s="81"/>
      <c r="J13" s="70"/>
    </row>
    <row r="14" ht="22.8" customHeight="1" spans="1:10">
      <c r="A14" s="68"/>
      <c r="B14" s="64"/>
      <c r="C14" s="64"/>
      <c r="D14" s="81"/>
      <c r="E14" s="81"/>
      <c r="F14" s="81"/>
      <c r="G14" s="81"/>
      <c r="H14" s="81"/>
      <c r="I14" s="81"/>
      <c r="J14" s="70"/>
    </row>
    <row r="15" ht="22.8" customHeight="1" spans="1:10">
      <c r="A15" s="68"/>
      <c r="B15" s="64"/>
      <c r="C15" s="64"/>
      <c r="D15" s="81"/>
      <c r="E15" s="81"/>
      <c r="F15" s="81"/>
      <c r="G15" s="81"/>
      <c r="H15" s="81"/>
      <c r="I15" s="81"/>
      <c r="J15" s="70"/>
    </row>
    <row r="16" ht="22.8" customHeight="1" spans="1:10">
      <c r="A16" s="68"/>
      <c r="B16" s="64"/>
      <c r="C16" s="64"/>
      <c r="D16" s="81"/>
      <c r="E16" s="81"/>
      <c r="F16" s="81"/>
      <c r="G16" s="81"/>
      <c r="H16" s="81"/>
      <c r="I16" s="81"/>
      <c r="J16" s="70"/>
    </row>
    <row r="17" spans="2:9">
      <c r="B17" s="54"/>
      <c r="C17" s="54"/>
      <c r="D17" s="54"/>
      <c r="E17" s="54"/>
      <c r="F17" s="54"/>
      <c r="G17" s="54"/>
      <c r="H17" s="54"/>
      <c r="I17" s="54"/>
    </row>
    <row r="18" spans="2:9">
      <c r="B18" s="54"/>
      <c r="C18" s="54"/>
      <c r="D18" s="54"/>
      <c r="E18" s="54"/>
      <c r="F18" s="54"/>
      <c r="G18" s="54"/>
      <c r="H18" s="54"/>
      <c r="I18" s="54"/>
    </row>
    <row r="19" spans="2:9">
      <c r="B19" s="54"/>
      <c r="C19" s="54"/>
      <c r="D19" s="54"/>
      <c r="E19" s="54"/>
      <c r="F19" s="54"/>
      <c r="G19" s="54"/>
      <c r="H19" s="54"/>
      <c r="I19" s="54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7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333333333333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58" t="s">
        <v>213</v>
      </c>
      <c r="J1" s="59"/>
    </row>
    <row r="2" ht="22.8" customHeight="1" spans="1:10">
      <c r="A2" s="55"/>
      <c r="B2" s="3" t="s">
        <v>214</v>
      </c>
      <c r="C2" s="3"/>
      <c r="D2" s="3"/>
      <c r="E2" s="3"/>
      <c r="F2" s="3"/>
      <c r="G2" s="3"/>
      <c r="H2" s="3"/>
      <c r="I2" s="3"/>
      <c r="J2" s="59"/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4.4" customHeight="1" spans="1:10">
      <c r="A4" s="59"/>
      <c r="B4" s="64" t="s">
        <v>9</v>
      </c>
      <c r="C4" s="64"/>
      <c r="D4" s="64"/>
      <c r="E4" s="64"/>
      <c r="F4" s="64"/>
      <c r="G4" s="64" t="s">
        <v>215</v>
      </c>
      <c r="H4" s="64"/>
      <c r="I4" s="64"/>
      <c r="J4" s="65"/>
    </row>
    <row r="5" ht="24.4" customHeight="1" spans="1:10">
      <c r="A5" s="66"/>
      <c r="B5" s="64" t="s">
        <v>79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75</v>
      </c>
      <c r="I5" s="64" t="s">
        <v>76</v>
      </c>
      <c r="J5" s="65"/>
    </row>
    <row r="6" ht="24.4" customHeight="1" spans="1:10">
      <c r="A6" s="6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7"/>
    </row>
    <row r="7" ht="22.8" customHeight="1" spans="1:10">
      <c r="A7" s="68"/>
      <c r="B7" s="64"/>
      <c r="C7" s="64"/>
      <c r="D7" s="64"/>
      <c r="E7" s="64">
        <v>133</v>
      </c>
      <c r="F7" s="64" t="s">
        <v>72</v>
      </c>
      <c r="G7" s="81">
        <f>SUM(H7:I7)</f>
        <v>0</v>
      </c>
      <c r="H7" s="81">
        <f>SUM(H8:H17)</f>
        <v>0</v>
      </c>
      <c r="I7" s="81">
        <f>SUM(I8:I17)</f>
        <v>0</v>
      </c>
      <c r="J7" s="70"/>
    </row>
    <row r="8" ht="22.8" customHeight="1" spans="1:10">
      <c r="A8" s="68"/>
      <c r="B8" s="64"/>
      <c r="C8" s="64"/>
      <c r="D8" s="64"/>
      <c r="E8" s="72"/>
      <c r="F8" s="72"/>
      <c r="G8" s="76">
        <f>SUM(H8:I8)</f>
        <v>0</v>
      </c>
      <c r="H8" s="81"/>
      <c r="I8" s="81"/>
      <c r="J8" s="70"/>
    </row>
    <row r="9" ht="22.8" customHeight="1" spans="1:10">
      <c r="A9" s="68"/>
      <c r="B9" s="64"/>
      <c r="C9" s="64"/>
      <c r="D9" s="64"/>
      <c r="E9" s="72"/>
      <c r="F9" s="72"/>
      <c r="G9" s="76"/>
      <c r="H9" s="81"/>
      <c r="I9" s="81"/>
      <c r="J9" s="70"/>
    </row>
    <row r="10" ht="22.8" customHeight="1" spans="1:10">
      <c r="A10" s="68"/>
      <c r="B10" s="64"/>
      <c r="C10" s="64"/>
      <c r="D10" s="64"/>
      <c r="E10" s="64"/>
      <c r="F10" s="64"/>
      <c r="G10" s="76"/>
      <c r="H10" s="81"/>
      <c r="I10" s="81"/>
      <c r="J10" s="70"/>
    </row>
    <row r="11" ht="22.8" customHeight="1" spans="1:10">
      <c r="A11" s="68"/>
      <c r="B11" s="64"/>
      <c r="C11" s="64"/>
      <c r="D11" s="64"/>
      <c r="E11" s="64"/>
      <c r="F11" s="64"/>
      <c r="G11" s="76"/>
      <c r="H11" s="81"/>
      <c r="I11" s="81"/>
      <c r="J11" s="70"/>
    </row>
    <row r="12" ht="22.8" customHeight="1" spans="1:10">
      <c r="A12" s="68"/>
      <c r="B12" s="64"/>
      <c r="C12" s="64"/>
      <c r="D12" s="64"/>
      <c r="E12" s="64"/>
      <c r="F12" s="64"/>
      <c r="G12" s="76"/>
      <c r="H12" s="81"/>
      <c r="I12" s="81"/>
      <c r="J12" s="70"/>
    </row>
    <row r="13" ht="22.8" customHeight="1" spans="1:10">
      <c r="A13" s="68"/>
      <c r="B13" s="64"/>
      <c r="C13" s="64"/>
      <c r="D13" s="64"/>
      <c r="E13" s="64"/>
      <c r="F13" s="64"/>
      <c r="G13" s="76"/>
      <c r="H13" s="81"/>
      <c r="I13" s="81"/>
      <c r="J13" s="70"/>
    </row>
    <row r="14" ht="22.8" customHeight="1" spans="1:10">
      <c r="A14" s="68"/>
      <c r="B14" s="64"/>
      <c r="C14" s="64"/>
      <c r="D14" s="64"/>
      <c r="E14" s="64"/>
      <c r="F14" s="64"/>
      <c r="G14" s="76"/>
      <c r="H14" s="81"/>
      <c r="I14" s="81"/>
      <c r="J14" s="70"/>
    </row>
    <row r="15" ht="22.8" customHeight="1" spans="1:10">
      <c r="A15" s="68"/>
      <c r="B15" s="64"/>
      <c r="C15" s="64"/>
      <c r="D15" s="64"/>
      <c r="E15" s="64"/>
      <c r="F15" s="64"/>
      <c r="G15" s="76"/>
      <c r="H15" s="81"/>
      <c r="I15" s="81"/>
      <c r="J15" s="70"/>
    </row>
    <row r="16" ht="22.8" customHeight="1" spans="1:10">
      <c r="A16" s="66"/>
      <c r="B16" s="75"/>
      <c r="C16" s="75"/>
      <c r="D16" s="75"/>
      <c r="E16" s="75"/>
      <c r="F16" s="75" t="s">
        <v>23</v>
      </c>
      <c r="G16" s="76"/>
      <c r="H16" s="76"/>
      <c r="I16" s="76"/>
      <c r="J16" s="65"/>
    </row>
    <row r="17" ht="22.8" customHeight="1" spans="1:10">
      <c r="A17" s="66"/>
      <c r="B17" s="75"/>
      <c r="C17" s="75"/>
      <c r="D17" s="75"/>
      <c r="E17" s="75"/>
      <c r="F17" s="75" t="s">
        <v>23</v>
      </c>
      <c r="G17" s="76"/>
      <c r="H17" s="76"/>
      <c r="I17" s="76"/>
      <c r="J17" s="65"/>
    </row>
    <row r="18" spans="1:10">
      <c r="B18" s="82" t="s">
        <v>216</v>
      </c>
      <c r="C18" s="82"/>
      <c r="D18" s="82"/>
      <c r="E18" s="82"/>
      <c r="F18" s="82"/>
      <c r="G18" s="82"/>
      <c r="H18" s="82"/>
      <c r="I18" s="82"/>
    </row>
    <row r="19" spans="1:10">
      <c r="B19" s="82"/>
      <c r="C19" s="82"/>
      <c r="D19" s="82"/>
      <c r="E19" s="82"/>
      <c r="F19" s="82"/>
      <c r="G19" s="82"/>
      <c r="H19" s="82"/>
      <c r="I19" s="82"/>
    </row>
    <row r="20" spans="1:10">
      <c r="B20" s="82"/>
      <c r="C20" s="82"/>
      <c r="D20" s="82"/>
      <c r="E20" s="82"/>
      <c r="F20" s="82"/>
      <c r="G20" s="82"/>
      <c r="H20" s="82"/>
      <c r="I20" s="82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20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/>
  <cols>
    <col min="1" max="1" width="1.53333333333333" customWidth="1"/>
    <col min="2" max="2" width="12.25" customWidth="1"/>
    <col min="3" max="3" width="33.62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5"/>
      <c r="B1" s="2"/>
      <c r="C1" s="56"/>
      <c r="D1" s="57"/>
      <c r="E1" s="57"/>
      <c r="F1" s="57"/>
      <c r="G1" s="57"/>
      <c r="H1" s="57"/>
      <c r="I1" s="58" t="s">
        <v>217</v>
      </c>
      <c r="J1" s="59"/>
    </row>
    <row r="2" ht="22.8" customHeight="1" spans="1:10">
      <c r="A2" s="55"/>
      <c r="B2" s="3" t="s">
        <v>218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2"/>
      <c r="E3" s="62"/>
      <c r="F3" s="62"/>
      <c r="G3" s="62"/>
      <c r="H3" s="62"/>
      <c r="I3" s="62" t="s">
        <v>6</v>
      </c>
      <c r="J3" s="63"/>
    </row>
    <row r="4" ht="24.4" customHeight="1" spans="1:10">
      <c r="A4" s="59"/>
      <c r="B4" s="64" t="s">
        <v>206</v>
      </c>
      <c r="C4" s="64" t="s">
        <v>71</v>
      </c>
      <c r="D4" s="64" t="s">
        <v>207</v>
      </c>
      <c r="E4" s="64"/>
      <c r="F4" s="64"/>
      <c r="G4" s="64"/>
      <c r="H4" s="64"/>
      <c r="I4" s="64"/>
      <c r="J4" s="65"/>
    </row>
    <row r="5" ht="24.4" customHeight="1" spans="1:10">
      <c r="A5" s="66"/>
      <c r="B5" s="64"/>
      <c r="C5" s="64"/>
      <c r="D5" s="64" t="s">
        <v>59</v>
      </c>
      <c r="E5" s="80" t="s">
        <v>208</v>
      </c>
      <c r="F5" s="64" t="s">
        <v>209</v>
      </c>
      <c r="G5" s="64"/>
      <c r="H5" s="64"/>
      <c r="I5" s="64" t="s">
        <v>210</v>
      </c>
      <c r="J5" s="65"/>
    </row>
    <row r="6" ht="24.4" customHeight="1" spans="1:10">
      <c r="A6" s="66"/>
      <c r="B6" s="64"/>
      <c r="C6" s="64"/>
      <c r="D6" s="64"/>
      <c r="E6" s="80"/>
      <c r="F6" s="64" t="s">
        <v>146</v>
      </c>
      <c r="G6" s="64" t="s">
        <v>211</v>
      </c>
      <c r="H6" s="64" t="s">
        <v>212</v>
      </c>
      <c r="I6" s="64"/>
      <c r="J6" s="67"/>
    </row>
    <row r="7" ht="22.8" customHeight="1" spans="1:10">
      <c r="A7" s="68"/>
      <c r="B7" s="64">
        <v>133</v>
      </c>
      <c r="C7" s="64" t="s">
        <v>72</v>
      </c>
      <c r="D7" s="81">
        <v>0</v>
      </c>
      <c r="E7" s="81">
        <v>0</v>
      </c>
      <c r="F7" s="81">
        <v>0</v>
      </c>
      <c r="G7" s="81">
        <v>0</v>
      </c>
      <c r="H7" s="81">
        <v>0</v>
      </c>
      <c r="I7" s="81">
        <v>0</v>
      </c>
      <c r="J7" s="70"/>
    </row>
    <row r="8" ht="22.8" customHeight="1" spans="1:10">
      <c r="A8" s="68"/>
      <c r="B8" s="72"/>
      <c r="C8" s="72"/>
      <c r="D8" s="81"/>
      <c r="E8" s="81"/>
      <c r="F8" s="81"/>
      <c r="G8" s="81"/>
      <c r="H8" s="81"/>
      <c r="I8" s="81"/>
      <c r="J8" s="70"/>
    </row>
    <row r="9" ht="22.8" customHeight="1" spans="1:10">
      <c r="A9" s="68"/>
      <c r="B9" s="64"/>
      <c r="C9" s="64"/>
      <c r="D9" s="81"/>
      <c r="E9" s="81"/>
      <c r="F9" s="81"/>
      <c r="G9" s="81"/>
      <c r="H9" s="81"/>
      <c r="I9" s="81"/>
      <c r="J9" s="70"/>
    </row>
    <row r="10" ht="22.8" customHeight="1" spans="1:10">
      <c r="A10" s="68"/>
      <c r="B10" s="64"/>
      <c r="C10" s="64"/>
      <c r="D10" s="81"/>
      <c r="E10" s="81"/>
      <c r="F10" s="81"/>
      <c r="G10" s="81"/>
      <c r="H10" s="81"/>
      <c r="I10" s="81"/>
      <c r="J10" s="70"/>
    </row>
    <row r="11" ht="22.8" customHeight="1" spans="1:10">
      <c r="A11" s="68"/>
      <c r="B11" s="64"/>
      <c r="C11" s="64"/>
      <c r="D11" s="81"/>
      <c r="E11" s="81"/>
      <c r="F11" s="81"/>
      <c r="G11" s="81"/>
      <c r="H11" s="81"/>
      <c r="I11" s="81"/>
      <c r="J11" s="70"/>
    </row>
    <row r="12" ht="22.8" customHeight="1" spans="1:10">
      <c r="A12" s="68"/>
      <c r="B12" s="72"/>
      <c r="C12" s="72"/>
      <c r="D12" s="81"/>
      <c r="E12" s="81"/>
      <c r="F12" s="81"/>
      <c r="G12" s="81"/>
      <c r="H12" s="81"/>
      <c r="I12" s="81"/>
      <c r="J12" s="70"/>
    </row>
    <row r="13" ht="22.8" customHeight="1" spans="1:10">
      <c r="A13" s="68"/>
      <c r="B13" s="64"/>
      <c r="C13" s="64"/>
      <c r="D13" s="81"/>
      <c r="E13" s="81"/>
      <c r="F13" s="81"/>
      <c r="G13" s="81"/>
      <c r="H13" s="81"/>
      <c r="I13" s="81"/>
      <c r="J13" s="70"/>
    </row>
    <row r="14" ht="22.8" customHeight="1" spans="1:10">
      <c r="A14" s="68"/>
      <c r="B14" s="64"/>
      <c r="C14" s="64"/>
      <c r="D14" s="81"/>
      <c r="E14" s="81"/>
      <c r="F14" s="81"/>
      <c r="G14" s="81"/>
      <c r="H14" s="81"/>
      <c r="I14" s="81"/>
      <c r="J14" s="70"/>
    </row>
    <row r="15" ht="22.8" customHeight="1" spans="1:10">
      <c r="A15" s="68"/>
      <c r="B15" s="64"/>
      <c r="C15" s="64"/>
      <c r="D15" s="81"/>
      <c r="E15" s="81"/>
      <c r="F15" s="81"/>
      <c r="G15" s="81"/>
      <c r="H15" s="81"/>
      <c r="I15" s="81"/>
      <c r="J15" s="70"/>
    </row>
    <row r="16" ht="22.8" customHeight="1" spans="1:10">
      <c r="A16" s="68"/>
      <c r="B16" s="64"/>
      <c r="C16" s="64"/>
      <c r="D16" s="81"/>
      <c r="E16" s="81"/>
      <c r="F16" s="81"/>
      <c r="G16" s="81"/>
      <c r="H16" s="81"/>
      <c r="I16" s="81"/>
      <c r="J16" s="70"/>
    </row>
    <row r="17" ht="22.8" customHeight="1" spans="1:10">
      <c r="A17" s="68"/>
      <c r="B17" s="64"/>
      <c r="C17" s="64"/>
      <c r="D17" s="81"/>
      <c r="E17" s="81"/>
      <c r="F17" s="81"/>
      <c r="G17" s="81"/>
      <c r="H17" s="81"/>
      <c r="I17" s="81"/>
      <c r="J17" s="70"/>
    </row>
    <row r="18" spans="1:10">
      <c r="B18" s="82" t="s">
        <v>216</v>
      </c>
      <c r="C18" s="82"/>
      <c r="D18" s="82"/>
      <c r="E18" s="82"/>
      <c r="F18" s="82"/>
      <c r="G18" s="82"/>
      <c r="H18" s="82"/>
      <c r="I18" s="82"/>
    </row>
    <row r="19" spans="1:10">
      <c r="B19" s="82"/>
      <c r="C19" s="82"/>
      <c r="D19" s="82"/>
      <c r="E19" s="82"/>
      <c r="F19" s="82"/>
      <c r="G19" s="82"/>
      <c r="H19" s="82"/>
      <c r="I19" s="82"/>
    </row>
  </sheetData>
  <mergeCells count="10">
    <mergeCell ref="B2:I2"/>
    <mergeCell ref="B3:C3"/>
    <mergeCell ref="D4:I4"/>
    <mergeCell ref="F5:H5"/>
    <mergeCell ref="B4:B6"/>
    <mergeCell ref="C4:C6"/>
    <mergeCell ref="D5:D6"/>
    <mergeCell ref="E5:E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customWidth="1"/>
    <col min="2" max="4" width="6.63333333333333" customWidth="1"/>
    <col min="5" max="5" width="13.3416666666667" customWidth="1"/>
    <col min="6" max="6" width="41.025" customWidth="1"/>
    <col min="7" max="9" width="17.6333333333333" customWidth="1"/>
    <col min="10" max="10" width="1.53333333333333" customWidth="1"/>
    <col min="11" max="12" width="9.76666666666667" customWidth="1"/>
  </cols>
  <sheetData>
    <row r="1" ht="25" customHeight="1" spans="1:10">
      <c r="A1" s="55"/>
      <c r="B1" s="2"/>
      <c r="C1" s="2"/>
      <c r="D1" s="2"/>
      <c r="E1" s="56"/>
      <c r="F1" s="56"/>
      <c r="G1" s="57"/>
      <c r="H1" s="57"/>
      <c r="I1" s="58" t="s">
        <v>219</v>
      </c>
      <c r="J1" s="59"/>
    </row>
    <row r="2" ht="22.8" customHeight="1" spans="1:10">
      <c r="A2" s="55"/>
      <c r="B2" s="3" t="s">
        <v>220</v>
      </c>
      <c r="C2" s="3"/>
      <c r="D2" s="3"/>
      <c r="E2" s="3"/>
      <c r="F2" s="3"/>
      <c r="G2" s="3"/>
      <c r="H2" s="3"/>
      <c r="I2" s="3"/>
      <c r="J2" s="59" t="s">
        <v>3</v>
      </c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62" t="s">
        <v>6</v>
      </c>
      <c r="J3" s="63"/>
    </row>
    <row r="4" ht="24.4" customHeight="1" spans="1:10">
      <c r="A4" s="59"/>
      <c r="B4" s="64" t="s">
        <v>9</v>
      </c>
      <c r="C4" s="64"/>
      <c r="D4" s="64"/>
      <c r="E4" s="64"/>
      <c r="F4" s="64"/>
      <c r="G4" s="64" t="s">
        <v>221</v>
      </c>
      <c r="H4" s="64"/>
      <c r="I4" s="64"/>
      <c r="J4" s="65"/>
    </row>
    <row r="5" ht="24.4" customHeight="1" spans="1:10">
      <c r="A5" s="66"/>
      <c r="B5" s="64" t="s">
        <v>79</v>
      </c>
      <c r="C5" s="64"/>
      <c r="D5" s="64"/>
      <c r="E5" s="64" t="s">
        <v>70</v>
      </c>
      <c r="F5" s="64" t="s">
        <v>71</v>
      </c>
      <c r="G5" s="64" t="s">
        <v>59</v>
      </c>
      <c r="H5" s="64" t="s">
        <v>75</v>
      </c>
      <c r="I5" s="64" t="s">
        <v>76</v>
      </c>
      <c r="J5" s="65"/>
    </row>
    <row r="6" ht="24.4" customHeight="1" spans="1:10">
      <c r="A6" s="6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7"/>
    </row>
    <row r="7" ht="22.8" customHeight="1" spans="1:10">
      <c r="A7" s="68"/>
      <c r="B7" s="64"/>
      <c r="C7" s="64"/>
      <c r="D7" s="64"/>
      <c r="E7" s="64">
        <v>133</v>
      </c>
      <c r="F7" s="64" t="s">
        <v>72</v>
      </c>
      <c r="G7" s="69">
        <v>0</v>
      </c>
      <c r="H7" s="69">
        <v>0</v>
      </c>
      <c r="I7" s="69">
        <v>0</v>
      </c>
      <c r="J7" s="70"/>
    </row>
    <row r="8" s="54" customFormat="1" ht="22.8" customHeight="1" spans="1:10">
      <c r="A8" s="71"/>
      <c r="B8" s="72"/>
      <c r="C8" s="72"/>
      <c r="D8" s="72"/>
      <c r="E8" s="72"/>
      <c r="F8" s="72"/>
      <c r="G8" s="73">
        <v>0</v>
      </c>
      <c r="H8" s="73">
        <v>0</v>
      </c>
      <c r="I8" s="73">
        <v>0</v>
      </c>
      <c r="J8" s="74"/>
    </row>
    <row r="9" ht="22.8" customHeight="1" spans="1:10">
      <c r="A9" s="66"/>
      <c r="B9" s="75"/>
      <c r="C9" s="75"/>
      <c r="D9" s="75"/>
      <c r="E9" s="75"/>
      <c r="F9" s="75"/>
      <c r="G9" s="76"/>
      <c r="H9" s="76"/>
      <c r="I9" s="76"/>
      <c r="J9" s="65"/>
    </row>
    <row r="10" ht="22.8" customHeight="1" spans="1:10">
      <c r="A10" s="66"/>
      <c r="B10" s="75"/>
      <c r="C10" s="75"/>
      <c r="D10" s="75"/>
      <c r="E10" s="75"/>
      <c r="F10" s="75"/>
      <c r="G10" s="76"/>
      <c r="H10" s="76"/>
      <c r="I10" s="76"/>
      <c r="J10" s="65"/>
    </row>
    <row r="11" ht="22.8" customHeight="1" spans="1:10">
      <c r="A11" s="66"/>
      <c r="B11" s="75"/>
      <c r="C11" s="75"/>
      <c r="D11" s="75"/>
      <c r="E11" s="75"/>
      <c r="F11" s="75"/>
      <c r="G11" s="76"/>
      <c r="H11" s="76"/>
      <c r="I11" s="76"/>
      <c r="J11" s="65"/>
    </row>
    <row r="12" ht="22.8" customHeight="1" spans="1:10">
      <c r="A12" s="66"/>
      <c r="B12" s="75"/>
      <c r="C12" s="75"/>
      <c r="D12" s="75"/>
      <c r="E12" s="75"/>
      <c r="F12" s="75"/>
      <c r="G12" s="76"/>
      <c r="H12" s="76"/>
      <c r="I12" s="76"/>
      <c r="J12" s="65"/>
    </row>
    <row r="13" ht="22.8" customHeight="1" spans="1:10">
      <c r="A13" s="66"/>
      <c r="B13" s="75"/>
      <c r="C13" s="75"/>
      <c r="D13" s="75"/>
      <c r="E13" s="75"/>
      <c r="F13" s="75"/>
      <c r="G13" s="76"/>
      <c r="H13" s="76"/>
      <c r="I13" s="76"/>
      <c r="J13" s="65"/>
    </row>
    <row r="14" ht="22.8" customHeight="1" spans="1:10">
      <c r="A14" s="66"/>
      <c r="B14" s="75"/>
      <c r="C14" s="75"/>
      <c r="D14" s="75"/>
      <c r="E14" s="75"/>
      <c r="F14" s="75"/>
      <c r="G14" s="76"/>
      <c r="H14" s="76"/>
      <c r="I14" s="76"/>
      <c r="J14" s="65"/>
    </row>
    <row r="15" ht="22.8" customHeight="1" spans="1:10">
      <c r="A15" s="66"/>
      <c r="B15" s="75"/>
      <c r="C15" s="75"/>
      <c r="D15" s="75"/>
      <c r="E15" s="75"/>
      <c r="F15" s="75"/>
      <c r="G15" s="76"/>
      <c r="H15" s="76"/>
      <c r="I15" s="76"/>
      <c r="J15" s="65"/>
    </row>
    <row r="16" ht="22.8" customHeight="1" spans="1:10">
      <c r="A16" s="66"/>
      <c r="B16" s="75"/>
      <c r="C16" s="75"/>
      <c r="D16" s="75"/>
      <c r="E16" s="75"/>
      <c r="F16" s="75" t="s">
        <v>23</v>
      </c>
      <c r="G16" s="76"/>
      <c r="H16" s="76"/>
      <c r="I16" s="76"/>
      <c r="J16" s="65"/>
    </row>
    <row r="17" ht="22.8" customHeight="1" spans="1:10">
      <c r="A17" s="66"/>
      <c r="B17" s="75"/>
      <c r="C17" s="75"/>
      <c r="D17" s="75"/>
      <c r="E17" s="75"/>
      <c r="F17" s="75" t="s">
        <v>222</v>
      </c>
      <c r="G17" s="76"/>
      <c r="H17" s="76"/>
      <c r="I17" s="76"/>
      <c r="J17" s="67"/>
    </row>
    <row r="18" ht="9.75" customHeight="1" spans="1:10">
      <c r="A18" s="77"/>
      <c r="B18" s="78" t="s">
        <v>216</v>
      </c>
      <c r="C18" s="78"/>
      <c r="D18" s="78"/>
      <c r="E18" s="78"/>
      <c r="F18" s="78"/>
      <c r="G18" s="78"/>
      <c r="H18" s="78"/>
      <c r="I18" s="78"/>
      <c r="J18" s="79"/>
    </row>
    <row r="19" spans="1:10">
      <c r="B19" s="78"/>
      <c r="C19" s="78"/>
      <c r="D19" s="78"/>
      <c r="E19" s="78"/>
      <c r="F19" s="78"/>
      <c r="G19" s="78"/>
      <c r="H19" s="78"/>
      <c r="I19" s="78"/>
    </row>
  </sheetData>
  <mergeCells count="11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  <mergeCell ref="B18:I19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3">
      <c r="B1" s="2"/>
      <c r="J1" s="1" t="s">
        <v>223</v>
      </c>
    </row>
    <row r="2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ht="25" customHeight="1" spans="2:13">
      <c r="B4" s="33" t="s">
        <v>226</v>
      </c>
      <c r="C4" s="34" t="s">
        <v>227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ht="25" customHeight="1" spans="2:13">
      <c r="B6" s="36" t="s">
        <v>229</v>
      </c>
      <c r="C6" s="37" t="s">
        <v>230</v>
      </c>
      <c r="D6" s="37"/>
      <c r="E6" s="37"/>
      <c r="F6" s="38">
        <v>430</v>
      </c>
      <c r="G6" s="38"/>
      <c r="H6" s="38"/>
      <c r="I6" s="38"/>
      <c r="J6" s="38"/>
      <c r="K6" s="35"/>
      <c r="L6" s="35"/>
      <c r="M6" s="35"/>
    </row>
    <row r="7" ht="25" customHeight="1" spans="2:13">
      <c r="B7" s="39"/>
      <c r="C7" s="37" t="s">
        <v>231</v>
      </c>
      <c r="D7" s="37"/>
      <c r="E7" s="37"/>
      <c r="F7" s="38">
        <v>430</v>
      </c>
      <c r="G7" s="38"/>
      <c r="H7" s="38"/>
      <c r="I7" s="38"/>
      <c r="J7" s="38"/>
      <c r="K7" s="35"/>
      <c r="L7" s="35"/>
      <c r="M7" s="35"/>
    </row>
    <row r="8" ht="25" customHeight="1" spans="2:13">
      <c r="B8" s="39"/>
      <c r="C8" s="37" t="s">
        <v>232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ht="25" customHeight="1" spans="2:13">
      <c r="B9" s="36" t="s">
        <v>233</v>
      </c>
      <c r="C9" s="40" t="s">
        <v>234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ht="27" customHeight="1" spans="2:13">
      <c r="B12" s="39"/>
      <c r="C12" s="41" t="s">
        <v>240</v>
      </c>
      <c r="D12" s="39" t="s">
        <v>241</v>
      </c>
      <c r="E12" s="42" t="s">
        <v>242</v>
      </c>
      <c r="F12" s="43"/>
      <c r="G12" s="42" t="s">
        <v>243</v>
      </c>
      <c r="H12" s="43"/>
      <c r="I12" s="43"/>
      <c r="J12" s="43"/>
      <c r="K12" s="35"/>
      <c r="L12" s="35"/>
      <c r="M12" s="35"/>
    </row>
    <row r="13" ht="27" customHeight="1" spans="2:13">
      <c r="B13" s="39"/>
      <c r="C13" s="44"/>
      <c r="D13" s="39"/>
      <c r="E13" s="42" t="s">
        <v>244</v>
      </c>
      <c r="F13" s="43"/>
      <c r="G13" s="42" t="s">
        <v>245</v>
      </c>
      <c r="H13" s="43"/>
      <c r="I13" s="43"/>
      <c r="J13" s="43"/>
      <c r="K13" s="45"/>
      <c r="L13" s="45"/>
      <c r="M13" s="45"/>
    </row>
    <row r="14" ht="27" customHeight="1" spans="2:13">
      <c r="B14" s="39"/>
      <c r="C14" s="44"/>
      <c r="D14" s="39"/>
      <c r="E14" s="42" t="s">
        <v>246</v>
      </c>
      <c r="F14" s="43"/>
      <c r="G14" s="42" t="s">
        <v>247</v>
      </c>
      <c r="H14" s="43"/>
      <c r="I14" s="43"/>
      <c r="J14" s="43"/>
    </row>
    <row r="15" ht="27" customHeight="1" spans="2:13">
      <c r="B15" s="39"/>
      <c r="C15" s="44"/>
      <c r="D15" s="41" t="s">
        <v>248</v>
      </c>
      <c r="E15" s="42" t="s">
        <v>249</v>
      </c>
      <c r="F15" s="43"/>
      <c r="G15" s="50">
        <v>1</v>
      </c>
      <c r="H15" s="47"/>
      <c r="I15" s="47"/>
      <c r="J15" s="48"/>
    </row>
    <row r="16" ht="27" customHeight="1" spans="2:13">
      <c r="B16" s="39"/>
      <c r="C16" s="44"/>
      <c r="D16" s="44"/>
      <c r="E16" s="42" t="s">
        <v>250</v>
      </c>
      <c r="F16" s="43"/>
      <c r="G16" s="50">
        <v>1</v>
      </c>
      <c r="H16" s="47"/>
      <c r="I16" s="47"/>
      <c r="J16" s="48"/>
    </row>
    <row r="17" ht="27" customHeight="1" spans="2:10">
      <c r="B17" s="39"/>
      <c r="C17" s="44"/>
      <c r="D17" s="51"/>
      <c r="E17" s="42" t="s">
        <v>251</v>
      </c>
      <c r="F17" s="43"/>
      <c r="G17" s="50">
        <v>1</v>
      </c>
      <c r="H17" s="47"/>
      <c r="I17" s="47"/>
      <c r="J17" s="48"/>
    </row>
    <row r="18" ht="27" customHeight="1" spans="2:10">
      <c r="B18" s="39"/>
      <c r="C18" s="44"/>
      <c r="D18" s="41" t="s">
        <v>252</v>
      </c>
      <c r="E18" s="42" t="s">
        <v>253</v>
      </c>
      <c r="F18" s="43"/>
      <c r="G18" s="46" t="s">
        <v>254</v>
      </c>
      <c r="H18" s="47"/>
      <c r="I18" s="47"/>
      <c r="J18" s="48"/>
    </row>
    <row r="19" ht="27" customHeight="1" spans="2:10">
      <c r="B19" s="39"/>
      <c r="C19" s="44"/>
      <c r="D19" s="44"/>
      <c r="E19" s="42" t="s">
        <v>255</v>
      </c>
      <c r="F19" s="43"/>
      <c r="G19" s="46" t="s">
        <v>256</v>
      </c>
      <c r="H19" s="47"/>
      <c r="I19" s="47"/>
      <c r="J19" s="48"/>
    </row>
    <row r="20" ht="27" customHeight="1" spans="2:10">
      <c r="B20" s="39"/>
      <c r="C20" s="44"/>
      <c r="D20" s="51"/>
      <c r="E20" s="42" t="s">
        <v>257</v>
      </c>
      <c r="F20" s="43"/>
      <c r="G20" s="46" t="s">
        <v>258</v>
      </c>
      <c r="H20" s="47"/>
      <c r="I20" s="47"/>
      <c r="J20" s="48"/>
    </row>
    <row r="21" ht="27" customHeight="1" spans="2:10">
      <c r="B21" s="39"/>
      <c r="C21" s="44"/>
      <c r="D21" s="41" t="s">
        <v>259</v>
      </c>
      <c r="E21" s="42" t="s">
        <v>260</v>
      </c>
      <c r="F21" s="43"/>
      <c r="G21" s="46" t="s">
        <v>261</v>
      </c>
      <c r="H21" s="47"/>
      <c r="I21" s="47"/>
      <c r="J21" s="48"/>
    </row>
    <row r="22" ht="27" customHeight="1" spans="2:10">
      <c r="B22" s="39"/>
      <c r="C22" s="41" t="s">
        <v>262</v>
      </c>
      <c r="D22" s="49" t="s">
        <v>263</v>
      </c>
      <c r="E22" s="42" t="s">
        <v>264</v>
      </c>
      <c r="F22" s="43"/>
      <c r="G22" s="46" t="s">
        <v>265</v>
      </c>
      <c r="H22" s="47"/>
      <c r="I22" s="47"/>
      <c r="J22" s="48"/>
    </row>
    <row r="23" ht="27" customHeight="1" spans="2:10">
      <c r="B23" s="39"/>
      <c r="C23" s="44"/>
      <c r="D23" s="52"/>
      <c r="E23" s="42" t="s">
        <v>266</v>
      </c>
      <c r="F23" s="43"/>
      <c r="G23" s="46" t="s">
        <v>267</v>
      </c>
      <c r="H23" s="47"/>
      <c r="I23" s="47"/>
      <c r="J23" s="48"/>
    </row>
    <row r="24" ht="27" customHeight="1" spans="2:10">
      <c r="B24" s="39"/>
      <c r="C24" s="44"/>
      <c r="D24" s="49" t="s">
        <v>268</v>
      </c>
      <c r="E24" s="42" t="s">
        <v>269</v>
      </c>
      <c r="F24" s="43"/>
      <c r="G24" s="46" t="s">
        <v>270</v>
      </c>
      <c r="H24" s="47"/>
      <c r="I24" s="47"/>
      <c r="J24" s="48"/>
    </row>
    <row r="25" ht="27" customHeight="1" spans="2:10">
      <c r="B25" s="39"/>
      <c r="C25" s="44"/>
      <c r="D25" s="52"/>
      <c r="E25" s="42" t="s">
        <v>271</v>
      </c>
      <c r="F25" s="43"/>
      <c r="G25" s="46" t="s">
        <v>272</v>
      </c>
      <c r="H25" s="47"/>
      <c r="I25" s="47"/>
      <c r="J25" s="48"/>
    </row>
    <row r="26" ht="27" customHeight="1" spans="2:10">
      <c r="B26" s="39"/>
      <c r="C26" s="44"/>
      <c r="D26" s="52"/>
      <c r="E26" s="42" t="s">
        <v>273</v>
      </c>
      <c r="F26" s="43"/>
      <c r="G26" s="46" t="s">
        <v>274</v>
      </c>
      <c r="H26" s="47"/>
      <c r="I26" s="47"/>
      <c r="J26" s="48"/>
    </row>
    <row r="27" ht="27" customHeight="1" spans="2:10">
      <c r="B27" s="39"/>
      <c r="C27" s="44"/>
      <c r="D27" s="49" t="s">
        <v>275</v>
      </c>
      <c r="E27" s="42" t="s">
        <v>276</v>
      </c>
      <c r="F27" s="43"/>
      <c r="G27" s="46" t="s">
        <v>277</v>
      </c>
      <c r="H27" s="47"/>
      <c r="I27" s="47"/>
      <c r="J27" s="48"/>
    </row>
    <row r="28" ht="27" customHeight="1" spans="2:10">
      <c r="B28" s="39"/>
      <c r="C28" s="51"/>
      <c r="D28" s="53"/>
      <c r="E28" s="42" t="s">
        <v>278</v>
      </c>
      <c r="F28" s="43"/>
      <c r="G28" s="46" t="s">
        <v>279</v>
      </c>
      <c r="H28" s="47"/>
      <c r="I28" s="47"/>
      <c r="J28" s="48"/>
    </row>
    <row r="29" ht="27" customHeight="1" spans="2:10">
      <c r="B29" s="39"/>
      <c r="C29" s="39" t="s">
        <v>280</v>
      </c>
      <c r="D29" s="36" t="s">
        <v>281</v>
      </c>
      <c r="E29" s="42" t="s">
        <v>282</v>
      </c>
      <c r="F29" s="43"/>
      <c r="G29" s="46" t="s">
        <v>283</v>
      </c>
      <c r="H29" s="47"/>
      <c r="I29" s="47"/>
      <c r="J29" s="48"/>
    </row>
  </sheetData>
  <mergeCells count="6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B6:B8"/>
    <mergeCell ref="B9:B10"/>
    <mergeCell ref="B11:B29"/>
    <mergeCell ref="C12:C21"/>
    <mergeCell ref="C22:C28"/>
    <mergeCell ref="D12:D14"/>
    <mergeCell ref="D15:D17"/>
    <mergeCell ref="D18:D20"/>
    <mergeCell ref="D22:D23"/>
    <mergeCell ref="D24:D26"/>
    <mergeCell ref="D27:D2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223</v>
      </c>
    </row>
    <row r="2" s="1" customFormat="1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226</v>
      </c>
      <c r="C4" s="34" t="s">
        <v>284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229</v>
      </c>
      <c r="C6" s="37" t="s">
        <v>230</v>
      </c>
      <c r="D6" s="37"/>
      <c r="E6" s="37"/>
      <c r="F6" s="38">
        <v>90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231</v>
      </c>
      <c r="D7" s="37"/>
      <c r="E7" s="37"/>
      <c r="F7" s="38">
        <v>90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232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s="1" customFormat="1" ht="25" customHeight="1" spans="2:13">
      <c r="B9" s="36" t="s">
        <v>233</v>
      </c>
      <c r="C9" s="40" t="s">
        <v>285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s="1" customFormat="1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s="1" customFormat="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1" t="s">
        <v>240</v>
      </c>
      <c r="D12" s="39" t="s">
        <v>241</v>
      </c>
      <c r="E12" s="42" t="s">
        <v>286</v>
      </c>
      <c r="F12" s="43"/>
      <c r="G12" s="42" t="s">
        <v>287</v>
      </c>
      <c r="H12" s="43"/>
      <c r="I12" s="43"/>
      <c r="J12" s="43"/>
      <c r="K12" s="35"/>
      <c r="L12" s="35"/>
      <c r="M12" s="35"/>
    </row>
    <row r="13" s="1" customFormat="1" ht="27" customHeight="1" spans="2:13">
      <c r="B13" s="39"/>
      <c r="C13" s="44"/>
      <c r="D13" s="39"/>
      <c r="E13" s="42" t="s">
        <v>288</v>
      </c>
      <c r="F13" s="43"/>
      <c r="G13" s="42" t="s">
        <v>289</v>
      </c>
      <c r="H13" s="43"/>
      <c r="I13" s="43"/>
      <c r="J13" s="43"/>
      <c r="K13" s="45"/>
      <c r="L13" s="45"/>
      <c r="M13" s="45"/>
    </row>
    <row r="14" s="1" customFormat="1" ht="27" customHeight="1" spans="2:13">
      <c r="B14" s="39"/>
      <c r="C14" s="44"/>
      <c r="D14" s="41" t="s">
        <v>248</v>
      </c>
      <c r="E14" s="42" t="s">
        <v>290</v>
      </c>
      <c r="F14" s="43"/>
      <c r="G14" s="50">
        <v>1</v>
      </c>
      <c r="H14" s="47"/>
      <c r="I14" s="47"/>
      <c r="J14" s="48"/>
    </row>
    <row r="15" s="1" customFormat="1" ht="27" customHeight="1" spans="2:13">
      <c r="B15" s="39"/>
      <c r="C15" s="44"/>
      <c r="D15" s="44"/>
      <c r="E15" s="42" t="s">
        <v>291</v>
      </c>
      <c r="F15" s="43"/>
      <c r="G15" s="46" t="s">
        <v>292</v>
      </c>
      <c r="H15" s="47"/>
      <c r="I15" s="47"/>
      <c r="J15" s="48"/>
    </row>
    <row r="16" s="1" customFormat="1" ht="27" customHeight="1" spans="2:13">
      <c r="B16" s="39"/>
      <c r="C16" s="44"/>
      <c r="D16" s="51"/>
      <c r="E16" s="42" t="s">
        <v>293</v>
      </c>
      <c r="F16" s="43"/>
      <c r="G16" s="50">
        <v>1</v>
      </c>
      <c r="H16" s="47"/>
      <c r="I16" s="47"/>
      <c r="J16" s="48"/>
    </row>
    <row r="17" s="1" customFormat="1" ht="27" customHeight="1" spans="2:10">
      <c r="B17" s="39"/>
      <c r="C17" s="44"/>
      <c r="D17" s="41" t="s">
        <v>252</v>
      </c>
      <c r="E17" s="42" t="s">
        <v>294</v>
      </c>
      <c r="F17" s="43"/>
      <c r="G17" s="46" t="s">
        <v>295</v>
      </c>
      <c r="H17" s="47"/>
      <c r="I17" s="47"/>
      <c r="J17" s="48"/>
    </row>
    <row r="18" s="1" customFormat="1" ht="27" customHeight="1" spans="2:10">
      <c r="B18" s="39"/>
      <c r="C18" s="44"/>
      <c r="D18" s="44"/>
      <c r="E18" s="42" t="s">
        <v>296</v>
      </c>
      <c r="F18" s="43"/>
      <c r="G18" s="50">
        <v>1</v>
      </c>
      <c r="H18" s="47"/>
      <c r="I18" s="47"/>
      <c r="J18" s="48"/>
    </row>
    <row r="19" s="1" customFormat="1" ht="27" customHeight="1" spans="2:10">
      <c r="B19" s="39"/>
      <c r="C19" s="44"/>
      <c r="D19" s="41" t="s">
        <v>259</v>
      </c>
      <c r="E19" s="42" t="s">
        <v>297</v>
      </c>
      <c r="F19" s="43"/>
      <c r="G19" s="46" t="s">
        <v>298</v>
      </c>
      <c r="H19" s="47"/>
      <c r="I19" s="47"/>
      <c r="J19" s="48"/>
    </row>
    <row r="20" s="1" customFormat="1" ht="27" customHeight="1" spans="2:10">
      <c r="B20" s="39"/>
      <c r="C20" s="44"/>
      <c r="D20" s="44"/>
      <c r="E20" s="42" t="s">
        <v>299</v>
      </c>
      <c r="F20" s="43"/>
      <c r="G20" s="46" t="s">
        <v>300</v>
      </c>
      <c r="H20" s="47"/>
      <c r="I20" s="47"/>
      <c r="J20" s="48"/>
    </row>
    <row r="21" s="1" customFormat="1" ht="27" customHeight="1" spans="2:10">
      <c r="B21" s="39"/>
      <c r="C21" s="41" t="s">
        <v>262</v>
      </c>
      <c r="D21" s="49" t="s">
        <v>268</v>
      </c>
      <c r="E21" s="42" t="s">
        <v>301</v>
      </c>
      <c r="F21" s="43"/>
      <c r="G21" s="46" t="s">
        <v>302</v>
      </c>
      <c r="H21" s="47"/>
      <c r="I21" s="47"/>
      <c r="J21" s="48"/>
    </row>
    <row r="22" s="1" customFormat="1" ht="27" customHeight="1" spans="2:10">
      <c r="B22" s="39"/>
      <c r="C22" s="44"/>
      <c r="D22" s="52"/>
      <c r="E22" s="42" t="s">
        <v>303</v>
      </c>
      <c r="F22" s="43"/>
      <c r="G22" s="46" t="s">
        <v>304</v>
      </c>
      <c r="H22" s="47"/>
      <c r="I22" s="47"/>
      <c r="J22" s="48"/>
    </row>
    <row r="23" s="1" customFormat="1" ht="27" customHeight="1" spans="2:10">
      <c r="B23" s="39"/>
      <c r="C23" s="44"/>
      <c r="D23" s="53"/>
      <c r="E23" s="42" t="s">
        <v>305</v>
      </c>
      <c r="F23" s="43"/>
      <c r="G23" s="46" t="s">
        <v>306</v>
      </c>
      <c r="H23" s="47"/>
      <c r="I23" s="47"/>
      <c r="J23" s="48"/>
    </row>
    <row r="24" s="1" customFormat="1" ht="27" customHeight="1" spans="2:10">
      <c r="B24" s="39"/>
      <c r="C24" s="44"/>
      <c r="D24" s="49" t="s">
        <v>275</v>
      </c>
      <c r="E24" s="42" t="s">
        <v>307</v>
      </c>
      <c r="F24" s="43"/>
      <c r="G24" s="46" t="s">
        <v>308</v>
      </c>
      <c r="H24" s="47"/>
      <c r="I24" s="47"/>
      <c r="J24" s="48"/>
    </row>
    <row r="25" s="1" customFormat="1" ht="27" customHeight="1" spans="2:10">
      <c r="B25" s="39"/>
      <c r="C25" s="44"/>
      <c r="D25" s="52"/>
      <c r="E25" s="42" t="s">
        <v>309</v>
      </c>
      <c r="F25" s="43"/>
      <c r="G25" s="46" t="s">
        <v>310</v>
      </c>
      <c r="H25" s="47"/>
      <c r="I25" s="47"/>
      <c r="J25" s="48"/>
    </row>
    <row r="26" s="1" customFormat="1" ht="27" customHeight="1" spans="2:10">
      <c r="B26" s="39"/>
      <c r="C26" s="44"/>
      <c r="D26" s="52"/>
      <c r="E26" s="42" t="s">
        <v>311</v>
      </c>
      <c r="F26" s="43"/>
      <c r="G26" s="46" t="s">
        <v>312</v>
      </c>
      <c r="H26" s="47"/>
      <c r="I26" s="47"/>
      <c r="J26" s="48"/>
    </row>
    <row r="27" s="1" customFormat="1" ht="27" customHeight="1" spans="2:10">
      <c r="B27" s="39"/>
      <c r="C27" s="41" t="s">
        <v>280</v>
      </c>
      <c r="D27" s="41" t="s">
        <v>281</v>
      </c>
      <c r="E27" s="42" t="s">
        <v>313</v>
      </c>
      <c r="F27" s="43"/>
      <c r="G27" s="46" t="s">
        <v>314</v>
      </c>
      <c r="H27" s="47"/>
      <c r="I27" s="47"/>
      <c r="J27" s="48"/>
    </row>
    <row r="28" s="1" customFormat="1" ht="27" customHeight="1" spans="2:10">
      <c r="B28" s="39"/>
      <c r="C28" s="51"/>
      <c r="D28" s="51"/>
      <c r="E28" s="42" t="s">
        <v>315</v>
      </c>
      <c r="F28" s="43"/>
      <c r="G28" s="46" t="s">
        <v>316</v>
      </c>
      <c r="H28" s="47"/>
      <c r="I28" s="47"/>
      <c r="J28" s="48"/>
    </row>
    <row r="29" s="1" customFormat="1" spans="2:10">
      <c r="C29" s="26"/>
    </row>
  </sheetData>
  <mergeCells count="6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B6:B8"/>
    <mergeCell ref="B9:B10"/>
    <mergeCell ref="B11:B28"/>
    <mergeCell ref="C12:C20"/>
    <mergeCell ref="C21:C26"/>
    <mergeCell ref="C27:C28"/>
    <mergeCell ref="D12:D13"/>
    <mergeCell ref="D14:D16"/>
    <mergeCell ref="D17:D18"/>
    <mergeCell ref="D19:D20"/>
    <mergeCell ref="D21:D23"/>
    <mergeCell ref="D24:D26"/>
    <mergeCell ref="D27:D28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1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223</v>
      </c>
    </row>
    <row r="2" s="1" customFormat="1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226</v>
      </c>
      <c r="C4" s="34" t="s">
        <v>317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229</v>
      </c>
      <c r="C6" s="37" t="s">
        <v>230</v>
      </c>
      <c r="D6" s="37"/>
      <c r="E6" s="37"/>
      <c r="F6" s="38">
        <v>90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231</v>
      </c>
      <c r="D7" s="37"/>
      <c r="E7" s="37"/>
      <c r="F7" s="38">
        <v>90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232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s="1" customFormat="1" ht="25" customHeight="1" spans="2:13">
      <c r="B9" s="36" t="s">
        <v>233</v>
      </c>
      <c r="C9" s="40" t="s">
        <v>318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s="1" customFormat="1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s="1" customFormat="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1" t="s">
        <v>240</v>
      </c>
      <c r="D12" s="39" t="s">
        <v>241</v>
      </c>
      <c r="E12" s="42" t="s">
        <v>319</v>
      </c>
      <c r="F12" s="43"/>
      <c r="G12" s="42" t="s">
        <v>320</v>
      </c>
      <c r="H12" s="43"/>
      <c r="I12" s="43"/>
      <c r="J12" s="43"/>
      <c r="K12" s="35"/>
      <c r="L12" s="35"/>
      <c r="M12" s="35"/>
    </row>
    <row r="13" s="1" customFormat="1" ht="27" customHeight="1" spans="2:13">
      <c r="B13" s="39"/>
      <c r="C13" s="44"/>
      <c r="D13" s="39"/>
      <c r="E13" s="42" t="s">
        <v>321</v>
      </c>
      <c r="F13" s="43"/>
      <c r="G13" s="42" t="s">
        <v>322</v>
      </c>
      <c r="H13" s="43"/>
      <c r="I13" s="43"/>
      <c r="J13" s="43"/>
      <c r="K13" s="45"/>
      <c r="L13" s="45"/>
      <c r="M13" s="45"/>
    </row>
    <row r="14" s="1" customFormat="1" ht="27" customHeight="1" spans="2:13">
      <c r="B14" s="39"/>
      <c r="C14" s="44"/>
      <c r="D14" s="41" t="s">
        <v>248</v>
      </c>
      <c r="E14" s="42" t="s">
        <v>323</v>
      </c>
      <c r="F14" s="43"/>
      <c r="G14" s="46" t="s">
        <v>324</v>
      </c>
      <c r="H14" s="47"/>
      <c r="I14" s="47"/>
      <c r="J14" s="48"/>
    </row>
    <row r="15" s="1" customFormat="1" ht="27" customHeight="1" spans="2:13">
      <c r="B15" s="39"/>
      <c r="C15" s="44"/>
      <c r="D15" s="44"/>
      <c r="E15" s="42" t="s">
        <v>325</v>
      </c>
      <c r="F15" s="43"/>
      <c r="G15" s="46" t="s">
        <v>326</v>
      </c>
      <c r="H15" s="47"/>
      <c r="I15" s="47"/>
      <c r="J15" s="48"/>
    </row>
    <row r="16" s="1" customFormat="1" ht="27" customHeight="1" spans="2:13">
      <c r="B16" s="39"/>
      <c r="C16" s="44"/>
      <c r="D16" s="41" t="s">
        <v>252</v>
      </c>
      <c r="E16" s="42" t="s">
        <v>327</v>
      </c>
      <c r="F16" s="43"/>
      <c r="G16" s="46" t="s">
        <v>328</v>
      </c>
      <c r="H16" s="47"/>
      <c r="I16" s="47"/>
      <c r="J16" s="48"/>
    </row>
    <row r="17" s="1" customFormat="1" ht="27" customHeight="1" spans="2:10">
      <c r="B17" s="39"/>
      <c r="C17" s="44"/>
      <c r="D17" s="41" t="s">
        <v>259</v>
      </c>
      <c r="E17" s="42" t="s">
        <v>329</v>
      </c>
      <c r="F17" s="43"/>
      <c r="G17" s="46" t="s">
        <v>330</v>
      </c>
      <c r="H17" s="47"/>
      <c r="I17" s="47"/>
      <c r="J17" s="48"/>
    </row>
    <row r="18" s="1" customFormat="1" ht="27" customHeight="1" spans="2:10">
      <c r="B18" s="39"/>
      <c r="C18" s="39" t="s">
        <v>262</v>
      </c>
      <c r="D18" s="49" t="s">
        <v>263</v>
      </c>
      <c r="E18" s="42" t="s">
        <v>331</v>
      </c>
      <c r="F18" s="43"/>
      <c r="G18" s="46" t="s">
        <v>332</v>
      </c>
      <c r="H18" s="47"/>
      <c r="I18" s="47"/>
      <c r="J18" s="48"/>
    </row>
    <row r="19" s="1" customFormat="1" ht="27" customHeight="1" spans="2:10">
      <c r="B19" s="39"/>
      <c r="C19" s="39"/>
      <c r="D19" s="49" t="s">
        <v>268</v>
      </c>
      <c r="E19" s="42" t="s">
        <v>333</v>
      </c>
      <c r="F19" s="43"/>
      <c r="G19" s="46" t="s">
        <v>334</v>
      </c>
      <c r="H19" s="47"/>
      <c r="I19" s="47"/>
      <c r="J19" s="48"/>
    </row>
    <row r="20" s="1" customFormat="1" ht="27" customHeight="1" spans="2:10">
      <c r="B20" s="39"/>
      <c r="C20" s="39"/>
      <c r="D20" s="36" t="s">
        <v>275</v>
      </c>
      <c r="E20" s="42" t="s">
        <v>335</v>
      </c>
      <c r="F20" s="43"/>
      <c r="G20" s="46" t="s">
        <v>336</v>
      </c>
      <c r="H20" s="47"/>
      <c r="I20" s="47"/>
      <c r="J20" s="48"/>
    </row>
    <row r="21" s="1" customFormat="1" ht="27" customHeight="1" spans="2:10">
      <c r="B21" s="39"/>
      <c r="C21" s="39" t="s">
        <v>280</v>
      </c>
      <c r="D21" s="36" t="s">
        <v>281</v>
      </c>
      <c r="E21" s="42" t="s">
        <v>337</v>
      </c>
      <c r="F21" s="43"/>
      <c r="G21" s="46" t="s">
        <v>338</v>
      </c>
      <c r="H21" s="47"/>
      <c r="I21" s="47"/>
      <c r="J21" s="48"/>
    </row>
  </sheetData>
  <mergeCells count="4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B6:B8"/>
    <mergeCell ref="B9:B10"/>
    <mergeCell ref="B11:B21"/>
    <mergeCell ref="C12:C17"/>
    <mergeCell ref="C18:C20"/>
    <mergeCell ref="D12:D13"/>
    <mergeCell ref="D14:D15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9"/>
  <sheetViews>
    <sheetView workbookViewId="0">
      <selection activeCell="C9" sqref="C9:J10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223</v>
      </c>
    </row>
    <row r="2" s="1" customFormat="1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226</v>
      </c>
      <c r="C4" s="34" t="s">
        <v>339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229</v>
      </c>
      <c r="C6" s="37" t="s">
        <v>230</v>
      </c>
      <c r="D6" s="37"/>
      <c r="E6" s="37"/>
      <c r="F6" s="38">
        <v>60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231</v>
      </c>
      <c r="D7" s="37"/>
      <c r="E7" s="37"/>
      <c r="F7" s="38">
        <v>60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232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s="1" customFormat="1" ht="25" customHeight="1" spans="2:13">
      <c r="B9" s="36" t="s">
        <v>233</v>
      </c>
      <c r="C9" s="40" t="s">
        <v>340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s="1" customFormat="1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s="1" customFormat="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1" t="s">
        <v>240</v>
      </c>
      <c r="D12" s="39" t="s">
        <v>241</v>
      </c>
      <c r="E12" s="42" t="s">
        <v>341</v>
      </c>
      <c r="F12" s="43"/>
      <c r="G12" s="42" t="s">
        <v>342</v>
      </c>
      <c r="H12" s="43"/>
      <c r="I12" s="43"/>
      <c r="J12" s="43"/>
      <c r="K12" s="35"/>
      <c r="L12" s="35"/>
      <c r="M12" s="35"/>
    </row>
    <row r="13" s="1" customFormat="1" ht="27" customHeight="1" spans="2:13">
      <c r="B13" s="39"/>
      <c r="C13" s="44"/>
      <c r="D13" s="39"/>
      <c r="E13" s="42" t="s">
        <v>343</v>
      </c>
      <c r="F13" s="43"/>
      <c r="G13" s="42" t="s">
        <v>344</v>
      </c>
      <c r="H13" s="43"/>
      <c r="I13" s="43"/>
      <c r="J13" s="43"/>
      <c r="K13" s="45"/>
      <c r="L13" s="45"/>
      <c r="M13" s="45"/>
    </row>
    <row r="14" s="1" customFormat="1" ht="27" customHeight="1" spans="2:13">
      <c r="B14" s="39"/>
      <c r="C14" s="44"/>
      <c r="D14" s="39"/>
      <c r="E14" s="42" t="s">
        <v>345</v>
      </c>
      <c r="F14" s="43"/>
      <c r="G14" s="42" t="s">
        <v>346</v>
      </c>
      <c r="H14" s="43"/>
      <c r="I14" s="43"/>
      <c r="J14" s="43"/>
    </row>
    <row r="15" s="1" customFormat="1" ht="27" customHeight="1" spans="2:13">
      <c r="B15" s="39"/>
      <c r="C15" s="44"/>
      <c r="D15" s="41" t="s">
        <v>248</v>
      </c>
      <c r="E15" s="42" t="s">
        <v>347</v>
      </c>
      <c r="F15" s="43"/>
      <c r="G15" s="50">
        <v>1</v>
      </c>
      <c r="H15" s="47"/>
      <c r="I15" s="47"/>
      <c r="J15" s="48"/>
    </row>
    <row r="16" s="1" customFormat="1" ht="27" customHeight="1" spans="2:13">
      <c r="B16" s="39"/>
      <c r="C16" s="44"/>
      <c r="D16" s="44"/>
      <c r="E16" s="42" t="s">
        <v>348</v>
      </c>
      <c r="F16" s="43"/>
      <c r="G16" s="46" t="s">
        <v>258</v>
      </c>
      <c r="H16" s="47"/>
      <c r="I16" s="47"/>
      <c r="J16" s="48"/>
    </row>
    <row r="17" s="1" customFormat="1" ht="27" customHeight="1" spans="2:10">
      <c r="B17" s="39"/>
      <c r="C17" s="44"/>
      <c r="D17" s="51"/>
      <c r="E17" s="42" t="s">
        <v>349</v>
      </c>
      <c r="F17" s="43"/>
      <c r="G17" s="50">
        <v>1</v>
      </c>
      <c r="H17" s="47"/>
      <c r="I17" s="47"/>
      <c r="J17" s="48"/>
    </row>
    <row r="18" s="1" customFormat="1" ht="27" customHeight="1" spans="2:10">
      <c r="B18" s="39"/>
      <c r="C18" s="44"/>
      <c r="D18" s="41" t="s">
        <v>252</v>
      </c>
      <c r="E18" s="42" t="s">
        <v>350</v>
      </c>
      <c r="F18" s="43"/>
      <c r="G18" s="46" t="s">
        <v>351</v>
      </c>
      <c r="H18" s="47"/>
      <c r="I18" s="47"/>
      <c r="J18" s="48"/>
    </row>
    <row r="19" s="1" customFormat="1" ht="27" customHeight="1" spans="2:10">
      <c r="B19" s="39"/>
      <c r="C19" s="44"/>
      <c r="D19" s="44"/>
      <c r="E19" s="42" t="s">
        <v>352</v>
      </c>
      <c r="F19" s="43"/>
      <c r="G19" s="46" t="s">
        <v>353</v>
      </c>
      <c r="H19" s="47"/>
      <c r="I19" s="47"/>
      <c r="J19" s="48"/>
    </row>
    <row r="20" s="1" customFormat="1" ht="27" customHeight="1" spans="2:10">
      <c r="B20" s="39"/>
      <c r="C20" s="44"/>
      <c r="D20" s="51"/>
      <c r="E20" s="42" t="s">
        <v>354</v>
      </c>
      <c r="F20" s="43"/>
      <c r="G20" s="46" t="s">
        <v>355</v>
      </c>
      <c r="H20" s="47"/>
      <c r="I20" s="47"/>
      <c r="J20" s="48"/>
    </row>
    <row r="21" s="1" customFormat="1" ht="27" customHeight="1" spans="2:10">
      <c r="B21" s="39"/>
      <c r="C21" s="44"/>
      <c r="D21" s="41" t="s">
        <v>259</v>
      </c>
      <c r="E21" s="42" t="s">
        <v>356</v>
      </c>
      <c r="F21" s="43"/>
      <c r="G21" s="46" t="s">
        <v>261</v>
      </c>
      <c r="H21" s="47"/>
      <c r="I21" s="47"/>
      <c r="J21" s="48"/>
    </row>
    <row r="22" s="1" customFormat="1" ht="27" customHeight="1" spans="2:10">
      <c r="B22" s="39"/>
      <c r="C22" s="44"/>
      <c r="D22" s="44"/>
      <c r="E22" s="42" t="s">
        <v>357</v>
      </c>
      <c r="F22" s="43"/>
      <c r="G22" s="46" t="s">
        <v>358</v>
      </c>
      <c r="H22" s="47"/>
      <c r="I22" s="47"/>
      <c r="J22" s="48"/>
    </row>
    <row r="23" s="1" customFormat="1" ht="27" customHeight="1" spans="2:10">
      <c r="B23" s="39"/>
      <c r="C23" s="39" t="s">
        <v>262</v>
      </c>
      <c r="D23" s="49" t="s">
        <v>263</v>
      </c>
      <c r="E23" s="42" t="s">
        <v>359</v>
      </c>
      <c r="F23" s="43"/>
      <c r="G23" s="46" t="s">
        <v>360</v>
      </c>
      <c r="H23" s="47"/>
      <c r="I23" s="47"/>
      <c r="J23" s="48"/>
    </row>
    <row r="24" s="1" customFormat="1" ht="27" customHeight="1" spans="2:10">
      <c r="B24" s="39"/>
      <c r="C24" s="39"/>
      <c r="D24" s="52"/>
      <c r="E24" s="42" t="s">
        <v>361</v>
      </c>
      <c r="F24" s="43"/>
      <c r="G24" s="46" t="s">
        <v>362</v>
      </c>
      <c r="H24" s="47"/>
      <c r="I24" s="47"/>
      <c r="J24" s="48"/>
    </row>
    <row r="25" s="1" customFormat="1" ht="27" customHeight="1" spans="2:10">
      <c r="B25" s="39"/>
      <c r="C25" s="39"/>
      <c r="D25" s="36" t="s">
        <v>268</v>
      </c>
      <c r="E25" s="42" t="s">
        <v>363</v>
      </c>
      <c r="F25" s="43"/>
      <c r="G25" s="46" t="s">
        <v>364</v>
      </c>
      <c r="H25" s="47"/>
      <c r="I25" s="47"/>
      <c r="J25" s="48"/>
    </row>
    <row r="26" s="1" customFormat="1" ht="27" customHeight="1" spans="2:10">
      <c r="B26" s="39"/>
      <c r="C26" s="39"/>
      <c r="D26" s="36"/>
      <c r="E26" s="42" t="s">
        <v>365</v>
      </c>
      <c r="F26" s="43"/>
      <c r="G26" s="46" t="s">
        <v>366</v>
      </c>
      <c r="H26" s="47"/>
      <c r="I26" s="47"/>
      <c r="J26" s="48"/>
    </row>
    <row r="27" s="1" customFormat="1" ht="27" customHeight="1" spans="2:10">
      <c r="B27" s="39"/>
      <c r="C27" s="39"/>
      <c r="D27" s="36"/>
      <c r="E27" s="42" t="s">
        <v>367</v>
      </c>
      <c r="F27" s="43"/>
      <c r="G27" s="46" t="s">
        <v>368</v>
      </c>
      <c r="H27" s="47"/>
      <c r="I27" s="47"/>
      <c r="J27" s="48"/>
    </row>
    <row r="28" s="1" customFormat="1" ht="27" customHeight="1" spans="2:10">
      <c r="B28" s="39"/>
      <c r="C28" s="39"/>
      <c r="D28" s="36" t="s">
        <v>275</v>
      </c>
      <c r="E28" s="42" t="s">
        <v>369</v>
      </c>
      <c r="F28" s="43"/>
      <c r="G28" s="46" t="s">
        <v>370</v>
      </c>
      <c r="H28" s="47"/>
      <c r="I28" s="47"/>
      <c r="J28" s="48"/>
    </row>
    <row r="29" s="1" customFormat="1" ht="27" customHeight="1" spans="2:10">
      <c r="B29" s="39"/>
      <c r="C29" s="39" t="s">
        <v>280</v>
      </c>
      <c r="D29" s="36" t="s">
        <v>281</v>
      </c>
      <c r="E29" s="42" t="s">
        <v>371</v>
      </c>
      <c r="F29" s="43"/>
      <c r="G29" s="46" t="s">
        <v>314</v>
      </c>
      <c r="H29" s="47"/>
      <c r="I29" s="47"/>
      <c r="J29" s="48"/>
    </row>
  </sheetData>
  <mergeCells count="60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E23:F23"/>
    <mergeCell ref="G23:J23"/>
    <mergeCell ref="E24:F24"/>
    <mergeCell ref="G24:J24"/>
    <mergeCell ref="E25:F25"/>
    <mergeCell ref="G25:J25"/>
    <mergeCell ref="E26:F26"/>
    <mergeCell ref="G26:J26"/>
    <mergeCell ref="E27:F27"/>
    <mergeCell ref="G27:J27"/>
    <mergeCell ref="E28:F28"/>
    <mergeCell ref="G28:J28"/>
    <mergeCell ref="E29:F29"/>
    <mergeCell ref="G29:J29"/>
    <mergeCell ref="B6:B8"/>
    <mergeCell ref="B9:B10"/>
    <mergeCell ref="B11:B29"/>
    <mergeCell ref="C12:C22"/>
    <mergeCell ref="C23:C28"/>
    <mergeCell ref="D12:D14"/>
    <mergeCell ref="D15:D17"/>
    <mergeCell ref="D18:D20"/>
    <mergeCell ref="D21:D22"/>
    <mergeCell ref="D23:D24"/>
    <mergeCell ref="D25:D27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19"/>
  <sheetViews>
    <sheetView workbookViewId="0">
      <selection activeCell="E13" sqref="E13:F13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223</v>
      </c>
    </row>
    <row r="2" s="1" customFormat="1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226</v>
      </c>
      <c r="C4" s="34" t="s">
        <v>372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229</v>
      </c>
      <c r="C6" s="37" t="s">
        <v>230</v>
      </c>
      <c r="D6" s="37"/>
      <c r="E6" s="37"/>
      <c r="F6" s="38">
        <v>155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231</v>
      </c>
      <c r="D7" s="37"/>
      <c r="E7" s="37"/>
      <c r="F7" s="38">
        <v>155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232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s="1" customFormat="1" ht="25" customHeight="1" spans="2:13">
      <c r="B9" s="36" t="s">
        <v>233</v>
      </c>
      <c r="C9" s="40" t="s">
        <v>373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s="1" customFormat="1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s="1" customFormat="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1" t="s">
        <v>240</v>
      </c>
      <c r="D12" s="39" t="s">
        <v>241</v>
      </c>
      <c r="E12" s="42" t="s">
        <v>374</v>
      </c>
      <c r="F12" s="43"/>
      <c r="G12" s="42" t="s">
        <v>375</v>
      </c>
      <c r="H12" s="43"/>
      <c r="I12" s="43"/>
      <c r="J12" s="43"/>
      <c r="K12" s="35"/>
      <c r="L12" s="35"/>
      <c r="M12" s="35"/>
    </row>
    <row r="13" s="1" customFormat="1" ht="27" customHeight="1" spans="2:13">
      <c r="B13" s="39"/>
      <c r="C13" s="44"/>
      <c r="D13" s="41" t="s">
        <v>248</v>
      </c>
      <c r="E13" s="42" t="s">
        <v>376</v>
      </c>
      <c r="F13" s="43"/>
      <c r="G13" s="46" t="s">
        <v>377</v>
      </c>
      <c r="H13" s="47"/>
      <c r="I13" s="47"/>
      <c r="J13" s="48"/>
    </row>
    <row r="14" s="1" customFormat="1" ht="27" customHeight="1" spans="2:13">
      <c r="B14" s="39"/>
      <c r="C14" s="44"/>
      <c r="D14" s="41" t="s">
        <v>252</v>
      </c>
      <c r="E14" s="42" t="s">
        <v>254</v>
      </c>
      <c r="F14" s="43"/>
      <c r="G14" s="46" t="s">
        <v>378</v>
      </c>
      <c r="H14" s="47"/>
      <c r="I14" s="47"/>
      <c r="J14" s="48"/>
    </row>
    <row r="15" s="1" customFormat="1" ht="27" customHeight="1" spans="2:13">
      <c r="B15" s="39"/>
      <c r="C15" s="44"/>
      <c r="D15" s="41" t="s">
        <v>259</v>
      </c>
      <c r="E15" s="42" t="s">
        <v>379</v>
      </c>
      <c r="F15" s="43"/>
      <c r="G15" s="46" t="s">
        <v>380</v>
      </c>
      <c r="H15" s="47"/>
      <c r="I15" s="47"/>
      <c r="J15" s="48"/>
    </row>
    <row r="16" s="1" customFormat="1" ht="27" customHeight="1" spans="2:13">
      <c r="B16" s="39"/>
      <c r="C16" s="44"/>
      <c r="D16" s="44"/>
      <c r="E16" s="42" t="s">
        <v>381</v>
      </c>
      <c r="F16" s="43"/>
      <c r="G16" s="46" t="s">
        <v>382</v>
      </c>
      <c r="H16" s="47"/>
      <c r="I16" s="47"/>
      <c r="J16" s="48"/>
    </row>
    <row r="17" s="1" customFormat="1" ht="27" customHeight="1" spans="2:10">
      <c r="B17" s="39"/>
      <c r="C17" s="39" t="s">
        <v>262</v>
      </c>
      <c r="D17" s="49" t="s">
        <v>268</v>
      </c>
      <c r="E17" s="42" t="s">
        <v>383</v>
      </c>
      <c r="F17" s="43"/>
      <c r="G17" s="46" t="s">
        <v>384</v>
      </c>
      <c r="H17" s="47"/>
      <c r="I17" s="47"/>
      <c r="J17" s="48"/>
    </row>
    <row r="18" s="1" customFormat="1" ht="27" customHeight="1" spans="2:10">
      <c r="B18" s="39"/>
      <c r="C18" s="39"/>
      <c r="D18" s="36" t="s">
        <v>275</v>
      </c>
      <c r="E18" s="42" t="s">
        <v>385</v>
      </c>
      <c r="F18" s="43"/>
      <c r="G18" s="46" t="s">
        <v>386</v>
      </c>
      <c r="H18" s="47"/>
      <c r="I18" s="47"/>
      <c r="J18" s="48"/>
    </row>
    <row r="19" s="1" customFormat="1" ht="27" customHeight="1" spans="2:10">
      <c r="B19" s="39"/>
      <c r="C19" s="39" t="s">
        <v>280</v>
      </c>
      <c r="D19" s="36" t="s">
        <v>281</v>
      </c>
      <c r="E19" s="42" t="s">
        <v>387</v>
      </c>
      <c r="F19" s="43"/>
      <c r="G19" s="46" t="s">
        <v>258</v>
      </c>
      <c r="H19" s="47"/>
      <c r="I19" s="47"/>
      <c r="J19" s="48"/>
    </row>
  </sheetData>
  <mergeCells count="35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B6:B8"/>
    <mergeCell ref="B9:B10"/>
    <mergeCell ref="B11:B19"/>
    <mergeCell ref="C12:C16"/>
    <mergeCell ref="C17:C18"/>
    <mergeCell ref="D15:D16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0"/>
  <sheetViews>
    <sheetView workbookViewId="0">
      <selection activeCell="E12" sqref="E12:F12"/>
    </sheetView>
  </sheetViews>
  <sheetFormatPr defaultColWidth="9" defaultRowHeight="13.5"/>
  <cols>
    <col min="1" max="1" width="9" style="1"/>
    <col min="2" max="2" width="12.5583333333333" style="1" customWidth="1"/>
    <col min="3" max="3" width="9" style="26"/>
    <col min="4" max="4" width="16.5" style="1" customWidth="1"/>
    <col min="5" max="5" width="10.25" style="1" customWidth="1"/>
    <col min="6" max="6" width="12.6333333333333" style="1" customWidth="1"/>
    <col min="7" max="7" width="17.5" style="1" customWidth="1"/>
    <col min="8" max="8" width="10.25" style="1" customWidth="1"/>
    <col min="9" max="9" width="10.5" style="1" customWidth="1"/>
    <col min="10" max="10" width="9.88333333333333" style="1" customWidth="1"/>
    <col min="11" max="11" width="9.63333333333333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3">
      <c r="B1" s="2"/>
      <c r="C1" s="26"/>
      <c r="J1" s="1" t="s">
        <v>223</v>
      </c>
    </row>
    <row r="2" s="1" customFormat="1" ht="24" customHeight="1" spans="2:13">
      <c r="B2" s="27" t="s">
        <v>224</v>
      </c>
      <c r="C2" s="28"/>
      <c r="D2" s="28"/>
      <c r="E2" s="28"/>
      <c r="F2" s="28"/>
      <c r="G2" s="28"/>
      <c r="H2" s="28"/>
      <c r="I2" s="28"/>
      <c r="J2" s="29"/>
      <c r="K2" s="30"/>
      <c r="L2" s="30"/>
      <c r="M2" s="30"/>
    </row>
    <row r="3" s="1" customFormat="1" ht="25" customHeight="1" spans="2:13">
      <c r="B3" s="31" t="s">
        <v>225</v>
      </c>
      <c r="C3" s="31"/>
      <c r="D3" s="31"/>
      <c r="E3" s="31"/>
      <c r="F3" s="31"/>
      <c r="G3" s="31"/>
      <c r="H3" s="31"/>
      <c r="I3" s="31"/>
      <c r="J3" s="31"/>
      <c r="K3" s="32"/>
      <c r="L3" s="32"/>
      <c r="M3" s="32"/>
    </row>
    <row r="4" s="1" customFormat="1" ht="25" customHeight="1" spans="2:13">
      <c r="B4" s="33" t="s">
        <v>226</v>
      </c>
      <c r="C4" s="34" t="s">
        <v>388</v>
      </c>
      <c r="D4" s="34"/>
      <c r="E4" s="34"/>
      <c r="F4" s="34"/>
      <c r="G4" s="34"/>
      <c r="H4" s="34"/>
      <c r="I4" s="34"/>
      <c r="J4" s="34"/>
      <c r="K4" s="35"/>
      <c r="L4" s="35"/>
      <c r="M4" s="35"/>
    </row>
    <row r="5" s="1" customFormat="1" ht="25" customHeight="1" spans="2:13">
      <c r="B5" s="33" t="s">
        <v>228</v>
      </c>
      <c r="C5" s="34" t="s">
        <v>0</v>
      </c>
      <c r="D5" s="34"/>
      <c r="E5" s="34"/>
      <c r="F5" s="34"/>
      <c r="G5" s="34"/>
      <c r="H5" s="34"/>
      <c r="I5" s="34"/>
      <c r="J5" s="34"/>
      <c r="K5" s="35"/>
      <c r="L5" s="35"/>
      <c r="M5" s="35"/>
    </row>
    <row r="6" s="1" customFormat="1" ht="25" customHeight="1" spans="2:13">
      <c r="B6" s="36" t="s">
        <v>229</v>
      </c>
      <c r="C6" s="37" t="s">
        <v>230</v>
      </c>
      <c r="D6" s="37"/>
      <c r="E6" s="37"/>
      <c r="F6" s="38">
        <v>6</v>
      </c>
      <c r="G6" s="38"/>
      <c r="H6" s="38"/>
      <c r="I6" s="38"/>
      <c r="J6" s="38"/>
      <c r="K6" s="35"/>
      <c r="L6" s="35"/>
      <c r="M6" s="35"/>
    </row>
    <row r="7" s="1" customFormat="1" ht="25" customHeight="1" spans="2:13">
      <c r="B7" s="39"/>
      <c r="C7" s="37" t="s">
        <v>231</v>
      </c>
      <c r="D7" s="37"/>
      <c r="E7" s="37"/>
      <c r="F7" s="38">
        <v>6</v>
      </c>
      <c r="G7" s="38"/>
      <c r="H7" s="38"/>
      <c r="I7" s="38"/>
      <c r="J7" s="38"/>
      <c r="K7" s="35"/>
      <c r="L7" s="35"/>
      <c r="M7" s="35"/>
    </row>
    <row r="8" s="1" customFormat="1" ht="25" customHeight="1" spans="2:13">
      <c r="B8" s="39"/>
      <c r="C8" s="37" t="s">
        <v>232</v>
      </c>
      <c r="D8" s="37"/>
      <c r="E8" s="37"/>
      <c r="F8" s="38"/>
      <c r="G8" s="38"/>
      <c r="H8" s="38"/>
      <c r="I8" s="38"/>
      <c r="J8" s="38"/>
      <c r="K8" s="35"/>
      <c r="L8" s="35"/>
      <c r="M8" s="35"/>
    </row>
    <row r="9" s="1" customFormat="1" ht="25" customHeight="1" spans="2:13">
      <c r="B9" s="36" t="s">
        <v>233</v>
      </c>
      <c r="C9" s="40" t="s">
        <v>389</v>
      </c>
      <c r="D9" s="40"/>
      <c r="E9" s="40"/>
      <c r="F9" s="40"/>
      <c r="G9" s="40"/>
      <c r="H9" s="40"/>
      <c r="I9" s="40"/>
      <c r="J9" s="40"/>
      <c r="K9" s="35"/>
      <c r="L9" s="35"/>
      <c r="M9" s="35"/>
    </row>
    <row r="10" s="1" customFormat="1" ht="25" customHeight="1" spans="2:13">
      <c r="B10" s="36"/>
      <c r="C10" s="40"/>
      <c r="D10" s="40"/>
      <c r="E10" s="40"/>
      <c r="F10" s="40"/>
      <c r="G10" s="40"/>
      <c r="H10" s="40"/>
      <c r="I10" s="40"/>
      <c r="J10" s="40"/>
      <c r="K10" s="35"/>
      <c r="L10" s="35"/>
      <c r="M10" s="35"/>
    </row>
    <row r="11" s="1" customFormat="1" ht="25" customHeight="1" spans="2:13">
      <c r="B11" s="39" t="s">
        <v>235</v>
      </c>
      <c r="C11" s="33" t="s">
        <v>236</v>
      </c>
      <c r="D11" s="33" t="s">
        <v>237</v>
      </c>
      <c r="E11" s="37" t="s">
        <v>238</v>
      </c>
      <c r="F11" s="37"/>
      <c r="G11" s="37" t="s">
        <v>239</v>
      </c>
      <c r="H11" s="37"/>
      <c r="I11" s="37"/>
      <c r="J11" s="37"/>
      <c r="K11" s="35"/>
      <c r="L11" s="35"/>
      <c r="M11" s="35"/>
    </row>
    <row r="12" s="1" customFormat="1" ht="27" customHeight="1" spans="2:13">
      <c r="B12" s="39"/>
      <c r="C12" s="41" t="s">
        <v>240</v>
      </c>
      <c r="D12" s="39" t="s">
        <v>241</v>
      </c>
      <c r="E12" s="42" t="s">
        <v>390</v>
      </c>
      <c r="F12" s="43"/>
      <c r="G12" s="42" t="s">
        <v>391</v>
      </c>
      <c r="H12" s="43"/>
      <c r="I12" s="43"/>
      <c r="J12" s="43"/>
      <c r="K12" s="35"/>
      <c r="L12" s="35"/>
      <c r="M12" s="35"/>
    </row>
    <row r="13" s="1" customFormat="1" ht="27" customHeight="1" spans="2:13">
      <c r="B13" s="39"/>
      <c r="C13" s="44"/>
      <c r="D13" s="39"/>
      <c r="E13" s="42" t="s">
        <v>392</v>
      </c>
      <c r="F13" s="43"/>
      <c r="G13" s="42" t="s">
        <v>393</v>
      </c>
      <c r="H13" s="43"/>
      <c r="I13" s="43"/>
      <c r="J13" s="43"/>
      <c r="K13" s="45"/>
      <c r="L13" s="45"/>
      <c r="M13" s="45"/>
    </row>
    <row r="14" s="1" customFormat="1" ht="27" customHeight="1" spans="2:13">
      <c r="B14" s="39"/>
      <c r="C14" s="44"/>
      <c r="D14" s="41" t="s">
        <v>248</v>
      </c>
      <c r="E14" s="42" t="s">
        <v>394</v>
      </c>
      <c r="F14" s="43"/>
      <c r="G14" s="46" t="s">
        <v>395</v>
      </c>
      <c r="H14" s="47"/>
      <c r="I14" s="47"/>
      <c r="J14" s="48"/>
    </row>
    <row r="15" s="1" customFormat="1" ht="27" customHeight="1" spans="2:13">
      <c r="B15" s="39"/>
      <c r="C15" s="44"/>
      <c r="D15" s="41" t="s">
        <v>252</v>
      </c>
      <c r="E15" s="42" t="s">
        <v>396</v>
      </c>
      <c r="F15" s="43"/>
      <c r="G15" s="46" t="s">
        <v>397</v>
      </c>
      <c r="H15" s="47"/>
      <c r="I15" s="47"/>
      <c r="J15" s="48"/>
    </row>
    <row r="16" s="1" customFormat="1" ht="27" customHeight="1" spans="2:13">
      <c r="B16" s="39"/>
      <c r="C16" s="44"/>
      <c r="D16" s="41" t="s">
        <v>259</v>
      </c>
      <c r="E16" s="42" t="s">
        <v>398</v>
      </c>
      <c r="F16" s="43"/>
      <c r="G16" s="46" t="s">
        <v>399</v>
      </c>
      <c r="H16" s="47"/>
      <c r="I16" s="47"/>
      <c r="J16" s="48"/>
    </row>
    <row r="17" s="1" customFormat="1" ht="27" customHeight="1" spans="2:10">
      <c r="B17" s="39"/>
      <c r="C17" s="39" t="s">
        <v>262</v>
      </c>
      <c r="D17" s="49" t="s">
        <v>268</v>
      </c>
      <c r="E17" s="42" t="s">
        <v>400</v>
      </c>
      <c r="F17" s="43"/>
      <c r="G17" s="46" t="s">
        <v>401</v>
      </c>
      <c r="H17" s="47"/>
      <c r="I17" s="47"/>
      <c r="J17" s="48"/>
    </row>
    <row r="18" s="1" customFormat="1" ht="27" customHeight="1" spans="2:10">
      <c r="B18" s="39"/>
      <c r="C18" s="39"/>
      <c r="D18" s="49" t="s">
        <v>402</v>
      </c>
      <c r="E18" s="42" t="s">
        <v>403</v>
      </c>
      <c r="F18" s="43"/>
      <c r="G18" s="46" t="s">
        <v>404</v>
      </c>
      <c r="H18" s="47"/>
      <c r="I18" s="47"/>
      <c r="J18" s="48"/>
    </row>
    <row r="19" s="1" customFormat="1" ht="27" customHeight="1" spans="2:10">
      <c r="B19" s="39"/>
      <c r="C19" s="39"/>
      <c r="D19" s="36" t="s">
        <v>275</v>
      </c>
      <c r="E19" s="42" t="s">
        <v>405</v>
      </c>
      <c r="F19" s="43"/>
      <c r="G19" s="46" t="s">
        <v>406</v>
      </c>
      <c r="H19" s="47"/>
      <c r="I19" s="47"/>
      <c r="J19" s="48"/>
    </row>
    <row r="20" s="1" customFormat="1" ht="27" customHeight="1" spans="2:10">
      <c r="B20" s="39"/>
      <c r="C20" s="39" t="s">
        <v>280</v>
      </c>
      <c r="D20" s="36" t="s">
        <v>281</v>
      </c>
      <c r="E20" s="42" t="s">
        <v>407</v>
      </c>
      <c r="F20" s="43"/>
      <c r="G20" s="50">
        <v>0.98</v>
      </c>
      <c r="H20" s="47"/>
      <c r="I20" s="47"/>
      <c r="J20" s="48"/>
    </row>
  </sheetData>
  <mergeCells count="37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B6:B8"/>
    <mergeCell ref="B9:B10"/>
    <mergeCell ref="B11:B20"/>
    <mergeCell ref="C12:C16"/>
    <mergeCell ref="C17:C19"/>
    <mergeCell ref="D12:D13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D12" sqref="D12"/>
    </sheetView>
  </sheetViews>
  <sheetFormatPr defaultColWidth="10" defaultRowHeight="13.5" outlineLevelCol="5"/>
  <cols>
    <col min="1" max="1" width="1.53333333333333" style="107" customWidth="1"/>
    <col min="2" max="2" width="41.0333333333333" style="107" customWidth="1"/>
    <col min="3" max="3" width="16.4083333333333" style="107" customWidth="1"/>
    <col min="4" max="4" width="41.0333333333333" style="107" customWidth="1"/>
    <col min="5" max="5" width="16.4083333333333" style="107" customWidth="1"/>
    <col min="6" max="6" width="1.53333333333333" style="107" customWidth="1"/>
    <col min="7" max="10" width="9.76666666666667" style="107" customWidth="1"/>
    <col min="11" max="16384" width="10" style="107"/>
  </cols>
  <sheetData>
    <row r="1" s="107" customFormat="1" ht="14.2" customHeight="1" spans="1:6">
      <c r="A1" s="148"/>
      <c r="B1" s="108"/>
      <c r="C1" s="109"/>
      <c r="D1" s="149"/>
      <c r="E1" s="108" t="s">
        <v>2</v>
      </c>
      <c r="F1" s="151" t="s">
        <v>3</v>
      </c>
    </row>
    <row r="2" s="107" customFormat="1" ht="19.9" customHeight="1" spans="1:6">
      <c r="A2" s="149"/>
      <c r="B2" s="152" t="s">
        <v>4</v>
      </c>
      <c r="C2" s="152"/>
      <c r="D2" s="152"/>
      <c r="E2" s="152"/>
      <c r="F2" s="151"/>
    </row>
    <row r="3" s="107" customFormat="1" ht="17.05" customHeight="1" spans="1:6">
      <c r="A3" s="153"/>
      <c r="B3" s="115" t="s">
        <v>5</v>
      </c>
      <c r="C3" s="129"/>
      <c r="D3" s="129"/>
      <c r="E3" s="154" t="s">
        <v>6</v>
      </c>
      <c r="F3" s="155"/>
    </row>
    <row r="4" s="107" customFormat="1" ht="21.35" customHeight="1" spans="1:6">
      <c r="A4" s="156"/>
      <c r="B4" s="118" t="s">
        <v>7</v>
      </c>
      <c r="C4" s="118"/>
      <c r="D4" s="118" t="s">
        <v>8</v>
      </c>
      <c r="E4" s="118"/>
      <c r="F4" s="112"/>
    </row>
    <row r="5" s="107" customFormat="1" ht="21.35" customHeight="1" spans="1:6">
      <c r="A5" s="156"/>
      <c r="B5" s="118" t="s">
        <v>9</v>
      </c>
      <c r="C5" s="118" t="s">
        <v>10</v>
      </c>
      <c r="D5" s="118" t="s">
        <v>9</v>
      </c>
      <c r="E5" s="118" t="s">
        <v>10</v>
      </c>
      <c r="F5" s="112"/>
    </row>
    <row r="6" s="107" customFormat="1" ht="19.9" customHeight="1" spans="1:6">
      <c r="A6" s="117"/>
      <c r="B6" s="158" t="s">
        <v>11</v>
      </c>
      <c r="C6" s="124">
        <v>16088565.33</v>
      </c>
      <c r="D6" s="158" t="s">
        <v>12</v>
      </c>
      <c r="E6" s="124">
        <v>15443505.2</v>
      </c>
      <c r="F6" s="132"/>
    </row>
    <row r="7" s="107" customFormat="1" ht="19.9" customHeight="1" spans="1:6">
      <c r="A7" s="117"/>
      <c r="B7" s="158" t="s">
        <v>13</v>
      </c>
      <c r="C7" s="124"/>
      <c r="D7" s="158" t="s">
        <v>14</v>
      </c>
      <c r="E7" s="124"/>
      <c r="F7" s="132"/>
    </row>
    <row r="8" s="107" customFormat="1" ht="19.9" customHeight="1" spans="1:6">
      <c r="A8" s="117"/>
      <c r="B8" s="158" t="s">
        <v>15</v>
      </c>
      <c r="C8" s="124"/>
      <c r="D8" s="158" t="s">
        <v>16</v>
      </c>
      <c r="E8" s="124"/>
      <c r="F8" s="132"/>
    </row>
    <row r="9" s="107" customFormat="1" ht="19.9" customHeight="1" spans="1:6">
      <c r="A9" s="117"/>
      <c r="B9" s="158" t="s">
        <v>17</v>
      </c>
      <c r="C9" s="124"/>
      <c r="D9" s="158" t="s">
        <v>18</v>
      </c>
      <c r="E9" s="124"/>
      <c r="F9" s="132"/>
    </row>
    <row r="10" s="107" customFormat="1" ht="19.9" customHeight="1" spans="1:6">
      <c r="A10" s="117"/>
      <c r="B10" s="158" t="s">
        <v>19</v>
      </c>
      <c r="C10" s="124"/>
      <c r="D10" s="158" t="s">
        <v>20</v>
      </c>
      <c r="E10" s="124"/>
      <c r="F10" s="132"/>
    </row>
    <row r="11" s="107" customFormat="1" ht="19.9" customHeight="1" spans="1:6">
      <c r="A11" s="117"/>
      <c r="B11" s="158" t="s">
        <v>21</v>
      </c>
      <c r="C11" s="124"/>
      <c r="D11" s="158" t="s">
        <v>22</v>
      </c>
      <c r="E11" s="124"/>
      <c r="F11" s="132"/>
    </row>
    <row r="12" s="107" customFormat="1" ht="19.9" customHeight="1" spans="1:6">
      <c r="A12" s="117"/>
      <c r="B12" s="158" t="s">
        <v>23</v>
      </c>
      <c r="C12" s="124"/>
      <c r="D12" s="158" t="s">
        <v>24</v>
      </c>
      <c r="E12" s="124"/>
      <c r="F12" s="132"/>
    </row>
    <row r="13" s="107" customFormat="1" ht="19.9" customHeight="1" spans="1:6">
      <c r="A13" s="117"/>
      <c r="B13" s="158" t="s">
        <v>23</v>
      </c>
      <c r="C13" s="124"/>
      <c r="D13" s="158" t="s">
        <v>25</v>
      </c>
      <c r="E13" s="124">
        <v>345494.58</v>
      </c>
      <c r="F13" s="132"/>
    </row>
    <row r="14" s="107" customFormat="1" ht="19.9" customHeight="1" spans="1:6">
      <c r="A14" s="117"/>
      <c r="B14" s="158" t="s">
        <v>23</v>
      </c>
      <c r="C14" s="124"/>
      <c r="D14" s="158" t="s">
        <v>26</v>
      </c>
      <c r="E14" s="124"/>
      <c r="F14" s="132"/>
    </row>
    <row r="15" s="107" customFormat="1" ht="19.9" customHeight="1" spans="1:6">
      <c r="A15" s="117"/>
      <c r="B15" s="158" t="s">
        <v>23</v>
      </c>
      <c r="C15" s="124"/>
      <c r="D15" s="158" t="s">
        <v>27</v>
      </c>
      <c r="E15" s="124">
        <v>134632.55</v>
      </c>
      <c r="F15" s="132"/>
    </row>
    <row r="16" s="107" customFormat="1" ht="19.9" customHeight="1" spans="1:6">
      <c r="A16" s="117"/>
      <c r="B16" s="158" t="s">
        <v>23</v>
      </c>
      <c r="C16" s="124"/>
      <c r="D16" s="158" t="s">
        <v>28</v>
      </c>
      <c r="E16" s="124"/>
      <c r="F16" s="132"/>
    </row>
    <row r="17" s="107" customFormat="1" ht="19.9" customHeight="1" spans="1:6">
      <c r="A17" s="117"/>
      <c r="B17" s="158" t="s">
        <v>23</v>
      </c>
      <c r="C17" s="124"/>
      <c r="D17" s="158" t="s">
        <v>29</v>
      </c>
      <c r="E17" s="124"/>
      <c r="F17" s="132"/>
    </row>
    <row r="18" s="107" customFormat="1" ht="19.9" customHeight="1" spans="1:6">
      <c r="A18" s="117"/>
      <c r="B18" s="158" t="s">
        <v>23</v>
      </c>
      <c r="C18" s="124"/>
      <c r="D18" s="158" t="s">
        <v>30</v>
      </c>
      <c r="E18" s="124"/>
      <c r="F18" s="132"/>
    </row>
    <row r="19" s="107" customFormat="1" ht="19.9" customHeight="1" spans="1:6">
      <c r="A19" s="117"/>
      <c r="B19" s="158" t="s">
        <v>23</v>
      </c>
      <c r="C19" s="124"/>
      <c r="D19" s="158" t="s">
        <v>31</v>
      </c>
      <c r="E19" s="124"/>
      <c r="F19" s="132"/>
    </row>
    <row r="20" s="107" customFormat="1" ht="19.9" customHeight="1" spans="1:6">
      <c r="A20" s="117"/>
      <c r="B20" s="158" t="s">
        <v>23</v>
      </c>
      <c r="C20" s="124"/>
      <c r="D20" s="158" t="s">
        <v>32</v>
      </c>
      <c r="E20" s="124"/>
      <c r="F20" s="132"/>
    </row>
    <row r="21" s="107" customFormat="1" ht="19.9" customHeight="1" spans="1:6">
      <c r="A21" s="117"/>
      <c r="B21" s="158" t="s">
        <v>23</v>
      </c>
      <c r="C21" s="124"/>
      <c r="D21" s="158" t="s">
        <v>33</v>
      </c>
      <c r="E21" s="124"/>
      <c r="F21" s="132"/>
    </row>
    <row r="22" s="107" customFormat="1" ht="19.9" customHeight="1" spans="1:6">
      <c r="A22" s="117"/>
      <c r="B22" s="158" t="s">
        <v>23</v>
      </c>
      <c r="C22" s="124"/>
      <c r="D22" s="158" t="s">
        <v>34</v>
      </c>
      <c r="E22" s="124"/>
      <c r="F22" s="132"/>
    </row>
    <row r="23" s="107" customFormat="1" ht="19.9" customHeight="1" spans="1:6">
      <c r="A23" s="117"/>
      <c r="B23" s="158" t="s">
        <v>23</v>
      </c>
      <c r="C23" s="124"/>
      <c r="D23" s="158" t="s">
        <v>35</v>
      </c>
      <c r="E23" s="124"/>
      <c r="F23" s="132"/>
    </row>
    <row r="24" s="107" customFormat="1" ht="19.9" customHeight="1" spans="1:6">
      <c r="A24" s="117"/>
      <c r="B24" s="158" t="s">
        <v>23</v>
      </c>
      <c r="C24" s="124"/>
      <c r="D24" s="158" t="s">
        <v>36</v>
      </c>
      <c r="E24" s="124"/>
      <c r="F24" s="132"/>
    </row>
    <row r="25" s="107" customFormat="1" ht="19.9" customHeight="1" spans="1:6">
      <c r="A25" s="117"/>
      <c r="B25" s="158" t="s">
        <v>23</v>
      </c>
      <c r="C25" s="124"/>
      <c r="D25" s="158" t="s">
        <v>37</v>
      </c>
      <c r="E25" s="124">
        <v>164933</v>
      </c>
      <c r="F25" s="132"/>
    </row>
    <row r="26" s="107" customFormat="1" ht="19.9" customHeight="1" spans="1:6">
      <c r="A26" s="117"/>
      <c r="B26" s="158" t="s">
        <v>23</v>
      </c>
      <c r="C26" s="124"/>
      <c r="D26" s="158" t="s">
        <v>38</v>
      </c>
      <c r="E26" s="124"/>
      <c r="F26" s="132"/>
    </row>
    <row r="27" s="107" customFormat="1" ht="19.9" customHeight="1" spans="1:6">
      <c r="A27" s="117"/>
      <c r="B27" s="158" t="s">
        <v>23</v>
      </c>
      <c r="C27" s="124"/>
      <c r="D27" s="158" t="s">
        <v>39</v>
      </c>
      <c r="E27" s="124"/>
      <c r="F27" s="132"/>
    </row>
    <row r="28" s="107" customFormat="1" ht="19.9" customHeight="1" spans="1:6">
      <c r="A28" s="117"/>
      <c r="B28" s="158" t="s">
        <v>23</v>
      </c>
      <c r="C28" s="124"/>
      <c r="D28" s="158" t="s">
        <v>40</v>
      </c>
      <c r="E28" s="124"/>
      <c r="F28" s="132"/>
    </row>
    <row r="29" s="107" customFormat="1" ht="19.9" customHeight="1" spans="1:6">
      <c r="A29" s="117"/>
      <c r="B29" s="158" t="s">
        <v>23</v>
      </c>
      <c r="C29" s="124"/>
      <c r="D29" s="158" t="s">
        <v>41</v>
      </c>
      <c r="E29" s="124"/>
      <c r="F29" s="132"/>
    </row>
    <row r="30" s="107" customFormat="1" ht="19.9" customHeight="1" spans="1:6">
      <c r="A30" s="117"/>
      <c r="B30" s="158" t="s">
        <v>23</v>
      </c>
      <c r="C30" s="124"/>
      <c r="D30" s="158" t="s">
        <v>42</v>
      </c>
      <c r="E30" s="124"/>
      <c r="F30" s="132"/>
    </row>
    <row r="31" s="107" customFormat="1" ht="19.9" customHeight="1" spans="1:6">
      <c r="A31" s="117"/>
      <c r="B31" s="158" t="s">
        <v>23</v>
      </c>
      <c r="C31" s="124"/>
      <c r="D31" s="158" t="s">
        <v>43</v>
      </c>
      <c r="E31" s="124"/>
      <c r="F31" s="132"/>
    </row>
    <row r="32" s="107" customFormat="1" ht="19.9" customHeight="1" spans="1:6">
      <c r="A32" s="117"/>
      <c r="B32" s="158" t="s">
        <v>23</v>
      </c>
      <c r="C32" s="124"/>
      <c r="D32" s="158" t="s">
        <v>44</v>
      </c>
      <c r="E32" s="124"/>
      <c r="F32" s="132"/>
    </row>
    <row r="33" s="107" customFormat="1" ht="19.9" customHeight="1" spans="1:6">
      <c r="A33" s="117"/>
      <c r="B33" s="158" t="s">
        <v>23</v>
      </c>
      <c r="C33" s="124"/>
      <c r="D33" s="158" t="s">
        <v>45</v>
      </c>
      <c r="E33" s="124"/>
      <c r="F33" s="132"/>
    </row>
    <row r="34" s="107" customFormat="1" ht="19.9" customHeight="1" spans="1:6">
      <c r="A34" s="117"/>
      <c r="B34" s="158" t="s">
        <v>23</v>
      </c>
      <c r="C34" s="124"/>
      <c r="D34" s="158" t="s">
        <v>46</v>
      </c>
      <c r="E34" s="124"/>
      <c r="F34" s="132"/>
    </row>
    <row r="35" s="107" customFormat="1" ht="19.9" customHeight="1" spans="1:6">
      <c r="A35" s="117"/>
      <c r="B35" s="158" t="s">
        <v>23</v>
      </c>
      <c r="C35" s="124"/>
      <c r="D35" s="158" t="s">
        <v>47</v>
      </c>
      <c r="E35" s="124"/>
      <c r="F35" s="132"/>
    </row>
    <row r="36" s="107" customFormat="1" ht="19.9" customHeight="1" spans="1:6">
      <c r="A36" s="133"/>
      <c r="B36" s="130" t="s">
        <v>48</v>
      </c>
      <c r="C36" s="120">
        <f>SUM(C6:C35)</f>
        <v>16088565.33</v>
      </c>
      <c r="D36" s="130" t="s">
        <v>49</v>
      </c>
      <c r="E36" s="120">
        <f>SUM(E6:E35)</f>
        <v>16088565.33</v>
      </c>
      <c r="F36" s="134"/>
    </row>
    <row r="37" s="107" customFormat="1" ht="19.9" customHeight="1" spans="1:6">
      <c r="A37" s="117"/>
      <c r="B37" s="157" t="s">
        <v>50</v>
      </c>
      <c r="C37" s="124"/>
      <c r="D37" s="157" t="s">
        <v>51</v>
      </c>
      <c r="E37" s="124"/>
      <c r="F37" s="169"/>
    </row>
    <row r="38" s="107" customFormat="1" ht="19.9" customHeight="1" spans="1:6">
      <c r="A38" s="170"/>
      <c r="B38" s="157" t="s">
        <v>52</v>
      </c>
      <c r="C38" s="124"/>
      <c r="D38" s="157" t="s">
        <v>53</v>
      </c>
      <c r="E38" s="124"/>
      <c r="F38" s="169"/>
    </row>
    <row r="39" s="107" customFormat="1" ht="19.9" customHeight="1" spans="1:6">
      <c r="A39" s="170"/>
      <c r="B39" s="171"/>
      <c r="C39" s="171"/>
      <c r="D39" s="157" t="s">
        <v>54</v>
      </c>
      <c r="E39" s="124"/>
      <c r="F39" s="169"/>
    </row>
    <row r="40" s="107" customFormat="1" ht="19.9" customHeight="1" spans="1:6">
      <c r="A40" s="172"/>
      <c r="B40" s="118" t="s">
        <v>55</v>
      </c>
      <c r="C40" s="120">
        <f>C36</f>
        <v>16088565.33</v>
      </c>
      <c r="D40" s="118" t="s">
        <v>56</v>
      </c>
      <c r="E40" s="120">
        <f>E36</f>
        <v>16088565.33</v>
      </c>
      <c r="F40" s="173"/>
    </row>
    <row r="41" s="107" customFormat="1" ht="8.5" customHeight="1" spans="1:6">
      <c r="A41" s="159"/>
      <c r="B41" s="159"/>
      <c r="C41" s="174"/>
      <c r="D41" s="174"/>
      <c r="E41" s="159"/>
      <c r="F41" s="175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35"/>
  <sheetViews>
    <sheetView workbookViewId="0">
      <selection activeCell="B27" sqref="B27:I27"/>
    </sheetView>
  </sheetViews>
  <sheetFormatPr defaultColWidth="10" defaultRowHeight="13.5"/>
  <cols>
    <col min="1" max="1" width="2.63333333333333" customWidth="1"/>
    <col min="2" max="2" width="5.75" style="1" customWidth="1"/>
    <col min="3" max="3" width="10.6333333333333" style="1" customWidth="1"/>
    <col min="4" max="4" width="10.25" style="1" customWidth="1"/>
    <col min="5" max="5" width="11.6333333333333" style="1" customWidth="1"/>
    <col min="6" max="9" width="11.875" style="1" customWidth="1"/>
    <col min="10" max="10" width="9.75" style="1" customWidth="1"/>
    <col min="11" max="16383" width="10" style="1"/>
  </cols>
  <sheetData>
    <row r="1" s="1" customFormat="1" ht="25" customHeight="1" spans="1:9 16384:16384">
      <c r="A1"/>
      <c r="B1" s="2"/>
      <c r="I1" s="1" t="s">
        <v>408</v>
      </c>
      <c r="XFD1"/>
    </row>
    <row r="2" s="1" customFormat="1" ht="27" customHeight="1" spans="1:9 16384:16384">
      <c r="A2"/>
      <c r="B2" s="3" t="s">
        <v>409</v>
      </c>
      <c r="C2" s="3"/>
      <c r="D2" s="3"/>
      <c r="E2" s="3"/>
      <c r="F2" s="3"/>
      <c r="G2" s="3"/>
      <c r="H2" s="3"/>
      <c r="I2" s="3"/>
      <c r="XFD2"/>
    </row>
    <row r="3" s="1" customFormat="1" ht="26.5" customHeight="1" spans="1:9 16384:16384">
      <c r="A3"/>
      <c r="B3" s="4" t="s">
        <v>410</v>
      </c>
      <c r="C3" s="5"/>
      <c r="D3" s="5"/>
      <c r="E3" s="5"/>
      <c r="F3" s="5"/>
      <c r="G3" s="5"/>
      <c r="H3" s="5"/>
      <c r="I3" s="5"/>
      <c r="XFD3"/>
    </row>
    <row r="4" s="1" customFormat="1" ht="26.5" customHeight="1" spans="1:9 16384:16384">
      <c r="A4"/>
      <c r="B4" s="6" t="s">
        <v>411</v>
      </c>
      <c r="C4" s="6"/>
      <c r="D4" s="6"/>
      <c r="E4" s="6" t="s">
        <v>0</v>
      </c>
      <c r="F4" s="6"/>
      <c r="G4" s="6"/>
      <c r="H4" s="6"/>
      <c r="I4" s="6"/>
      <c r="XFD4"/>
    </row>
    <row r="5" s="1" customFormat="1" ht="26.5" customHeight="1" spans="1:9 16384:16384">
      <c r="A5"/>
      <c r="B5" s="6" t="s">
        <v>412</v>
      </c>
      <c r="C5" s="6" t="s">
        <v>413</v>
      </c>
      <c r="D5" s="6"/>
      <c r="E5" s="6" t="s">
        <v>414</v>
      </c>
      <c r="F5" s="6"/>
      <c r="G5" s="6"/>
      <c r="H5" s="6"/>
      <c r="I5" s="6"/>
      <c r="XFD5"/>
    </row>
    <row r="6" s="1" customFormat="1" ht="26.5" customHeight="1" spans="1:9 16384:16384">
      <c r="A6"/>
      <c r="B6" s="6"/>
      <c r="C6" s="6" t="s">
        <v>191</v>
      </c>
      <c r="D6" s="6"/>
      <c r="E6" s="7" t="s">
        <v>415</v>
      </c>
      <c r="F6" s="7"/>
      <c r="G6" s="7"/>
      <c r="H6" s="7"/>
      <c r="I6" s="7"/>
      <c r="XFD6"/>
    </row>
    <row r="7" s="1" customFormat="1" ht="26.5" customHeight="1" spans="1:9 16384:16384">
      <c r="A7"/>
      <c r="B7" s="6"/>
      <c r="C7" s="6" t="s">
        <v>192</v>
      </c>
      <c r="D7" s="6"/>
      <c r="E7" s="7" t="s">
        <v>416</v>
      </c>
      <c r="F7" s="7"/>
      <c r="G7" s="7"/>
      <c r="H7" s="7"/>
      <c r="I7" s="7"/>
      <c r="XFD7"/>
    </row>
    <row r="8" s="1" customFormat="1" ht="26.5" customHeight="1" spans="1:9 16384:16384">
      <c r="A8"/>
      <c r="B8" s="6"/>
      <c r="C8" s="6" t="s">
        <v>417</v>
      </c>
      <c r="D8" s="6"/>
      <c r="E8" s="7" t="s">
        <v>418</v>
      </c>
      <c r="F8" s="7"/>
      <c r="G8" s="7"/>
      <c r="H8" s="7"/>
      <c r="I8" s="7"/>
      <c r="XFD8"/>
    </row>
    <row r="9" s="1" customFormat="1" ht="26.5" customHeight="1" spans="1:9 16384:16384">
      <c r="A9"/>
      <c r="B9" s="6"/>
      <c r="C9" s="6" t="s">
        <v>419</v>
      </c>
      <c r="D9" s="6"/>
      <c r="E9" s="6"/>
      <c r="F9" s="6"/>
      <c r="G9" s="6" t="s">
        <v>420</v>
      </c>
      <c r="H9" s="6" t="s">
        <v>231</v>
      </c>
      <c r="I9" s="6" t="s">
        <v>232</v>
      </c>
      <c r="XFD9"/>
    </row>
    <row r="10" s="1" customFormat="1" ht="26.5" customHeight="1" spans="1:9 16384:16384">
      <c r="A10"/>
      <c r="B10" s="6"/>
      <c r="C10" s="6"/>
      <c r="D10" s="6"/>
      <c r="E10" s="6"/>
      <c r="F10" s="6"/>
      <c r="G10" s="8">
        <v>16088565.33</v>
      </c>
      <c r="H10" s="8">
        <v>16088565.33</v>
      </c>
      <c r="I10" s="8"/>
      <c r="XFD10"/>
    </row>
    <row r="11" s="1" customFormat="1" ht="26.5" customHeight="1" spans="1:9 16384:16384">
      <c r="A11"/>
      <c r="B11" s="9" t="s">
        <v>421</v>
      </c>
      <c r="C11" s="10" t="s">
        <v>422</v>
      </c>
      <c r="D11" s="10"/>
      <c r="E11" s="10"/>
      <c r="F11" s="10"/>
      <c r="G11" s="10"/>
      <c r="H11" s="10"/>
      <c r="I11" s="10"/>
      <c r="XFD11"/>
    </row>
    <row r="12" s="1" customFormat="1" ht="26.5" customHeight="1" spans="1:9 16384:16384">
      <c r="A12"/>
      <c r="B12" s="11" t="s">
        <v>423</v>
      </c>
      <c r="C12" s="11" t="s">
        <v>236</v>
      </c>
      <c r="D12" s="11" t="s">
        <v>237</v>
      </c>
      <c r="E12" s="11"/>
      <c r="F12" s="11" t="s">
        <v>238</v>
      </c>
      <c r="G12" s="11"/>
      <c r="H12" s="11" t="s">
        <v>424</v>
      </c>
      <c r="I12" s="11"/>
      <c r="XFD12"/>
    </row>
    <row r="13" s="1" customFormat="1" ht="30" customHeight="1" spans="1:9 16384:16384">
      <c r="A13"/>
      <c r="B13" s="11"/>
      <c r="C13" s="12" t="s">
        <v>425</v>
      </c>
      <c r="D13" s="13" t="s">
        <v>241</v>
      </c>
      <c r="E13" s="14"/>
      <c r="F13" s="15" t="s">
        <v>426</v>
      </c>
      <c r="G13" s="15"/>
      <c r="H13" s="16" t="s">
        <v>427</v>
      </c>
      <c r="I13" s="16"/>
      <c r="XFD13"/>
    </row>
    <row r="14" s="1" customFormat="1" ht="30" customHeight="1" spans="1:9 16384:16384">
      <c r="A14"/>
      <c r="B14" s="11"/>
      <c r="C14" s="17"/>
      <c r="D14" s="18"/>
      <c r="E14" s="19"/>
      <c r="F14" s="15" t="s">
        <v>428</v>
      </c>
      <c r="G14" s="15"/>
      <c r="H14" s="16" t="s">
        <v>429</v>
      </c>
      <c r="I14" s="16"/>
      <c r="XFD14"/>
    </row>
    <row r="15" s="1" customFormat="1" ht="30" customHeight="1" spans="1:9 16384:16384">
      <c r="A15"/>
      <c r="B15" s="11"/>
      <c r="C15" s="17"/>
      <c r="D15" s="20"/>
      <c r="E15" s="21"/>
      <c r="F15" s="15" t="s">
        <v>430</v>
      </c>
      <c r="G15" s="15"/>
      <c r="H15" s="15" t="s">
        <v>431</v>
      </c>
      <c r="I15" s="15"/>
      <c r="XFD15"/>
    </row>
    <row r="16" s="1" customFormat="1" ht="30" customHeight="1" spans="1:9 16384:16384">
      <c r="A16"/>
      <c r="B16" s="11"/>
      <c r="C16" s="17"/>
      <c r="D16" s="13" t="s">
        <v>248</v>
      </c>
      <c r="E16" s="14"/>
      <c r="F16" s="15" t="s">
        <v>432</v>
      </c>
      <c r="G16" s="15"/>
      <c r="H16" s="15" t="s">
        <v>433</v>
      </c>
      <c r="I16" s="15"/>
      <c r="XFD16"/>
    </row>
    <row r="17" s="1" customFormat="1" ht="30" customHeight="1" spans="1:16 16384:16384">
      <c r="A17"/>
      <c r="B17" s="11"/>
      <c r="C17" s="17"/>
      <c r="D17" s="20"/>
      <c r="E17" s="21"/>
      <c r="F17" s="15" t="s">
        <v>434</v>
      </c>
      <c r="G17" s="15"/>
      <c r="H17" s="15" t="s">
        <v>435</v>
      </c>
      <c r="I17" s="15"/>
      <c r="XFD17"/>
    </row>
    <row r="18" s="1" customFormat="1" ht="30" customHeight="1" spans="1:16 16384:16384">
      <c r="A18"/>
      <c r="B18" s="11"/>
      <c r="C18" s="17"/>
      <c r="D18" s="16" t="s">
        <v>252</v>
      </c>
      <c r="E18" s="16"/>
      <c r="F18" s="15" t="s">
        <v>436</v>
      </c>
      <c r="G18" s="15"/>
      <c r="H18" s="15" t="s">
        <v>437</v>
      </c>
      <c r="I18" s="15"/>
      <c r="XFD18"/>
    </row>
    <row r="19" s="1" customFormat="1" ht="30" customHeight="1" spans="1:16 16384:16384">
      <c r="A19"/>
      <c r="B19" s="11"/>
      <c r="C19" s="17"/>
      <c r="D19" s="16"/>
      <c r="E19" s="16"/>
      <c r="F19" s="15" t="s">
        <v>438</v>
      </c>
      <c r="G19" s="15"/>
      <c r="H19" s="15" t="s">
        <v>439</v>
      </c>
      <c r="I19" s="15"/>
      <c r="XFD19"/>
    </row>
    <row r="20" s="1" customFormat="1" ht="30" customHeight="1" spans="1:16 16384:16384">
      <c r="A20"/>
      <c r="B20" s="11"/>
      <c r="C20" s="17"/>
      <c r="D20" s="13" t="s">
        <v>259</v>
      </c>
      <c r="E20" s="14"/>
      <c r="F20" s="15" t="s">
        <v>75</v>
      </c>
      <c r="G20" s="15"/>
      <c r="H20" s="15" t="s">
        <v>440</v>
      </c>
      <c r="I20" s="15"/>
      <c r="XFD20"/>
    </row>
    <row r="21" s="1" customFormat="1" ht="30" customHeight="1" spans="1:16 16384:16384">
      <c r="A21"/>
      <c r="B21" s="11"/>
      <c r="C21" s="17"/>
      <c r="D21" s="18"/>
      <c r="E21" s="19"/>
      <c r="F21" s="15" t="s">
        <v>76</v>
      </c>
      <c r="G21" s="15"/>
      <c r="H21" s="15" t="s">
        <v>441</v>
      </c>
      <c r="I21" s="15"/>
      <c r="XFD21"/>
    </row>
    <row r="22" s="1" customFormat="1" ht="30" customHeight="1" spans="1:16 16384:16384">
      <c r="A22"/>
      <c r="B22" s="11"/>
      <c r="C22" s="12" t="s">
        <v>442</v>
      </c>
      <c r="D22" s="13" t="s">
        <v>268</v>
      </c>
      <c r="E22" s="14"/>
      <c r="F22" s="16" t="s">
        <v>443</v>
      </c>
      <c r="G22" s="16"/>
      <c r="H22" s="16" t="s">
        <v>444</v>
      </c>
      <c r="I22" s="16"/>
      <c r="XFD22"/>
    </row>
    <row r="23" s="1" customFormat="1" ht="30" customHeight="1" spans="1:16 16384:16384">
      <c r="A23"/>
      <c r="B23" s="11"/>
      <c r="C23" s="17"/>
      <c r="D23" s="18"/>
      <c r="E23" s="19"/>
      <c r="F23" s="16" t="s">
        <v>445</v>
      </c>
      <c r="G23" s="16"/>
      <c r="H23" s="16" t="s">
        <v>446</v>
      </c>
      <c r="I23" s="16"/>
      <c r="XFD23"/>
    </row>
    <row r="24" s="1" customFormat="1" ht="34" customHeight="1" spans="1:16 16384:16384">
      <c r="A24"/>
      <c r="B24" s="11"/>
      <c r="C24" s="17"/>
      <c r="D24" s="16" t="s">
        <v>275</v>
      </c>
      <c r="E24" s="16"/>
      <c r="F24" s="16" t="s">
        <v>447</v>
      </c>
      <c r="G24" s="16"/>
      <c r="H24" s="16" t="s">
        <v>448</v>
      </c>
      <c r="I24" s="16"/>
      <c r="XFD24"/>
    </row>
    <row r="25" s="1" customFormat="1" ht="34" customHeight="1" spans="1:16 16384:16384">
      <c r="A25"/>
      <c r="B25" s="11"/>
      <c r="C25" s="17"/>
      <c r="D25" s="13" t="s">
        <v>280</v>
      </c>
      <c r="E25" s="14"/>
      <c r="F25" s="16" t="s">
        <v>449</v>
      </c>
      <c r="G25" s="16"/>
      <c r="H25" s="16" t="s">
        <v>450</v>
      </c>
      <c r="I25" s="16"/>
      <c r="XFD25"/>
    </row>
    <row r="26" s="1" customFormat="1" ht="30" customHeight="1" spans="1:16 16384:16384">
      <c r="A26"/>
      <c r="B26" s="11"/>
      <c r="C26" s="22"/>
      <c r="D26" s="20"/>
      <c r="E26" s="21"/>
      <c r="F26" s="16" t="s">
        <v>451</v>
      </c>
      <c r="G26" s="16"/>
      <c r="H26" s="16" t="s">
        <v>452</v>
      </c>
      <c r="I26" s="16"/>
      <c r="XFD26"/>
    </row>
    <row r="27" s="1" customFormat="1" ht="45" customHeight="1" spans="1:16 16384:16384">
      <c r="A27"/>
      <c r="B27" s="23"/>
      <c r="C27" s="23"/>
      <c r="D27" s="23"/>
      <c r="E27" s="23"/>
      <c r="F27" s="23"/>
      <c r="G27" s="23"/>
      <c r="H27" s="23"/>
      <c r="I27" s="23"/>
      <c r="XFD27"/>
    </row>
    <row r="28" s="1" customFormat="1" ht="16.35" customHeight="1" spans="1:16 16384:16384">
      <c r="A28"/>
      <c r="B28" s="24"/>
      <c r="C28" s="24"/>
      <c r="XFD28"/>
    </row>
    <row r="29" s="1" customFormat="1" ht="16.35" customHeight="1" spans="1:16 16384:16384">
      <c r="A29"/>
      <c r="B29" s="24"/>
      <c r="XFD29"/>
    </row>
    <row r="30" s="1" customFormat="1" ht="16.35" customHeight="1" spans="1:16 16384:16384">
      <c r="A30"/>
      <c r="B30" s="24"/>
      <c r="P30" s="25"/>
      <c r="XFD30"/>
    </row>
    <row r="31" s="1" customFormat="1" ht="16.35" customHeight="1" spans="1:16 16384:16384">
      <c r="A31"/>
      <c r="B31" s="24"/>
      <c r="XFD31"/>
    </row>
    <row r="32" s="1" customFormat="1" ht="16.35" customHeight="1" spans="1:16 16384:16384">
      <c r="A32"/>
      <c r="B32" s="24"/>
      <c r="C32" s="24"/>
      <c r="D32" s="24"/>
      <c r="E32" s="24"/>
      <c r="F32" s="24"/>
      <c r="G32" s="24"/>
      <c r="H32" s="24"/>
      <c r="I32" s="24"/>
      <c r="XFD32"/>
    </row>
    <row r="33" s="1" customFormat="1" ht="16.35" customHeight="1" spans="1:9 16384:16384">
      <c r="A33"/>
      <c r="B33" s="24"/>
      <c r="C33" s="24"/>
      <c r="D33" s="24"/>
      <c r="E33" s="24"/>
      <c r="F33" s="24"/>
      <c r="G33" s="24"/>
      <c r="H33" s="24"/>
      <c r="I33" s="24"/>
      <c r="XFD33"/>
    </row>
    <row r="34" s="1" customFormat="1" ht="16.35" customHeight="1" spans="1:9 16384:16384">
      <c r="A34"/>
      <c r="B34" s="24"/>
      <c r="C34" s="24"/>
      <c r="D34" s="24"/>
      <c r="E34" s="24"/>
      <c r="F34" s="24"/>
      <c r="G34" s="24"/>
      <c r="H34" s="24"/>
      <c r="I34" s="24"/>
      <c r="XFD34"/>
    </row>
    <row r="35" s="1" customFormat="1" ht="16.35" customHeight="1" spans="1:9 16384:16384">
      <c r="A35"/>
      <c r="B35" s="24"/>
      <c r="C35" s="24"/>
      <c r="D35" s="24"/>
      <c r="E35" s="24"/>
      <c r="F35" s="24"/>
      <c r="G35" s="24"/>
      <c r="H35" s="24"/>
      <c r="I35" s="24"/>
      <c r="XFD35"/>
    </row>
  </sheetData>
  <mergeCells count="57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F22:G22"/>
    <mergeCell ref="H22:I22"/>
    <mergeCell ref="F23:G23"/>
    <mergeCell ref="H23:I23"/>
    <mergeCell ref="D24:E24"/>
    <mergeCell ref="F24:G24"/>
    <mergeCell ref="H24:I24"/>
    <mergeCell ref="F25:G25"/>
    <mergeCell ref="H25:I25"/>
    <mergeCell ref="F26:G26"/>
    <mergeCell ref="H26:I26"/>
    <mergeCell ref="B27:I27"/>
    <mergeCell ref="B5:B10"/>
    <mergeCell ref="B12:B26"/>
    <mergeCell ref="C13:C21"/>
    <mergeCell ref="C22:C26"/>
    <mergeCell ref="C9:F10"/>
    <mergeCell ref="D13:E15"/>
    <mergeCell ref="D16:E17"/>
    <mergeCell ref="D18:E19"/>
    <mergeCell ref="D20:E21"/>
    <mergeCell ref="D22:E23"/>
    <mergeCell ref="D25:E26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7" activePane="bottomLeft" state="frozen"/>
      <selection/>
      <selection pane="bottomLeft" activeCell="B7" sqref="B7"/>
    </sheetView>
  </sheetViews>
  <sheetFormatPr defaultColWidth="10" defaultRowHeight="13.5"/>
  <cols>
    <col min="1" max="1" width="1.53333333333333" style="86" customWidth="1"/>
    <col min="2" max="2" width="16.825" style="86" customWidth="1"/>
    <col min="3" max="3" width="34.5" style="86" customWidth="1"/>
    <col min="4" max="4" width="15.75" style="86" customWidth="1"/>
    <col min="5" max="5" width="13" style="86" customWidth="1"/>
    <col min="6" max="6" width="15.5" style="86" customWidth="1"/>
    <col min="7" max="14" width="13" style="86" customWidth="1"/>
    <col min="15" max="15" width="1.53333333333333" style="86" customWidth="1"/>
    <col min="16" max="16" width="9.76666666666667" style="86" customWidth="1"/>
    <col min="17" max="16384" width="10" style="86"/>
  </cols>
  <sheetData>
    <row r="1" ht="25" customHeight="1" spans="1:15">
      <c r="A1" s="87"/>
      <c r="B1" s="2"/>
      <c r="C1" s="88"/>
      <c r="D1" s="161"/>
      <c r="E1" s="161"/>
      <c r="F1" s="161"/>
      <c r="G1" s="88"/>
      <c r="H1" s="88"/>
      <c r="I1" s="88"/>
      <c r="L1" s="88"/>
      <c r="M1" s="88"/>
      <c r="N1" s="89" t="s">
        <v>57</v>
      </c>
      <c r="O1" s="90"/>
    </row>
    <row r="2" ht="22.8" customHeight="1" spans="1:15">
      <c r="A2" s="87"/>
      <c r="B2" s="91" t="s">
        <v>58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0" t="s">
        <v>3</v>
      </c>
    </row>
    <row r="3" ht="19.55" customHeight="1" spans="1:15">
      <c r="A3" s="92"/>
      <c r="B3" s="93" t="s">
        <v>5</v>
      </c>
      <c r="C3" s="93"/>
      <c r="D3" s="92"/>
      <c r="E3" s="92"/>
      <c r="F3" s="142"/>
      <c r="G3" s="92"/>
      <c r="H3" s="142"/>
      <c r="I3" s="142"/>
      <c r="J3" s="142"/>
      <c r="K3" s="142"/>
      <c r="L3" s="142"/>
      <c r="M3" s="142"/>
      <c r="N3" s="94" t="s">
        <v>6</v>
      </c>
      <c r="O3" s="95"/>
    </row>
    <row r="4" ht="24.4" customHeight="1" spans="1:15">
      <c r="A4" s="96"/>
      <c r="B4" s="80" t="s">
        <v>9</v>
      </c>
      <c r="C4" s="80"/>
      <c r="D4" s="80" t="s">
        <v>59</v>
      </c>
      <c r="E4" s="80" t="s">
        <v>60</v>
      </c>
      <c r="F4" s="80" t="s">
        <v>61</v>
      </c>
      <c r="G4" s="80" t="s">
        <v>62</v>
      </c>
      <c r="H4" s="80" t="s">
        <v>63</v>
      </c>
      <c r="I4" s="80" t="s">
        <v>64</v>
      </c>
      <c r="J4" s="80" t="s">
        <v>65</v>
      </c>
      <c r="K4" s="80" t="s">
        <v>66</v>
      </c>
      <c r="L4" s="80" t="s">
        <v>67</v>
      </c>
      <c r="M4" s="80" t="s">
        <v>68</v>
      </c>
      <c r="N4" s="80" t="s">
        <v>69</v>
      </c>
      <c r="O4" s="98"/>
    </row>
    <row r="5" ht="24.4" customHeight="1" spans="1:15">
      <c r="A5" s="96"/>
      <c r="B5" s="80" t="s">
        <v>70</v>
      </c>
      <c r="C5" s="168" t="s">
        <v>71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98"/>
    </row>
    <row r="6" ht="24.4" customHeight="1" spans="1:15">
      <c r="A6" s="96"/>
      <c r="B6" s="80"/>
      <c r="C6" s="168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98"/>
    </row>
    <row r="7" ht="27" customHeight="1" spans="1:15">
      <c r="A7" s="99"/>
      <c r="B7" s="64">
        <v>133</v>
      </c>
      <c r="C7" s="64" t="s">
        <v>72</v>
      </c>
      <c r="D7" s="81">
        <f>SUM(E7:N7)</f>
        <v>16088565.33</v>
      </c>
      <c r="E7" s="81">
        <f t="shared" ref="E7:N7" si="0">SUM(E8)</f>
        <v>0</v>
      </c>
      <c r="F7" s="81">
        <f t="shared" si="0"/>
        <v>16088565.33</v>
      </c>
      <c r="G7" s="81">
        <f t="shared" si="0"/>
        <v>0</v>
      </c>
      <c r="H7" s="81">
        <f t="shared" si="0"/>
        <v>0</v>
      </c>
      <c r="I7" s="81">
        <f t="shared" si="0"/>
        <v>0</v>
      </c>
      <c r="J7" s="81">
        <f t="shared" si="0"/>
        <v>0</v>
      </c>
      <c r="K7" s="81">
        <f t="shared" si="0"/>
        <v>0</v>
      </c>
      <c r="L7" s="81">
        <f t="shared" si="0"/>
        <v>0</v>
      </c>
      <c r="M7" s="81">
        <f t="shared" si="0"/>
        <v>0</v>
      </c>
      <c r="N7" s="81">
        <f t="shared" si="0"/>
        <v>0</v>
      </c>
      <c r="O7" s="100"/>
    </row>
    <row r="8" ht="27" customHeight="1" spans="1:15">
      <c r="A8" s="99"/>
      <c r="B8" s="72"/>
      <c r="C8" s="72" t="s">
        <v>0</v>
      </c>
      <c r="D8" s="76">
        <f>SUM(E8:N8)</f>
        <v>16088565.33</v>
      </c>
      <c r="E8" s="76"/>
      <c r="F8" s="124">
        <v>16088565.33</v>
      </c>
      <c r="G8" s="76"/>
      <c r="H8" s="76"/>
      <c r="I8" s="76"/>
      <c r="J8" s="76"/>
      <c r="K8" s="76"/>
      <c r="L8" s="76"/>
      <c r="M8" s="76"/>
      <c r="N8" s="76"/>
      <c r="O8" s="100"/>
    </row>
    <row r="9" ht="29" customHeight="1" spans="1:15">
      <c r="A9" s="99"/>
      <c r="B9" s="64"/>
      <c r="C9" s="64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100"/>
    </row>
    <row r="10" ht="27" customHeight="1" spans="1:15">
      <c r="A10" s="99"/>
      <c r="B10" s="64"/>
      <c r="C10" s="64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100"/>
    </row>
    <row r="11" ht="27" customHeight="1" spans="1:15">
      <c r="A11" s="99"/>
      <c r="B11" s="64"/>
      <c r="C11" s="64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100"/>
    </row>
    <row r="12" ht="27" customHeight="1" spans="1:15">
      <c r="A12" s="99"/>
      <c r="B12" s="64"/>
      <c r="C12" s="64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100"/>
    </row>
    <row r="13" ht="27" customHeight="1" spans="1:15">
      <c r="A13" s="99"/>
      <c r="B13" s="64"/>
      <c r="C13" s="64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100"/>
    </row>
    <row r="14" ht="27" customHeight="1" spans="1:15">
      <c r="A14" s="99"/>
      <c r="B14" s="64"/>
      <c r="C14" s="64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100"/>
    </row>
    <row r="15" ht="27" customHeight="1" spans="1:15">
      <c r="A15" s="99"/>
      <c r="B15" s="64"/>
      <c r="C15" s="64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100"/>
    </row>
    <row r="16" ht="27" customHeight="1" spans="1:15">
      <c r="A16" s="99"/>
      <c r="B16" s="64"/>
      <c r="C16" s="6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100"/>
    </row>
    <row r="17" ht="27" customHeight="1" spans="1:15">
      <c r="A17" s="99"/>
      <c r="B17" s="64"/>
      <c r="C17" s="64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100"/>
    </row>
    <row r="18" ht="27" customHeight="1" spans="1:15">
      <c r="A18" s="99"/>
      <c r="B18" s="64"/>
      <c r="C18" s="64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100"/>
    </row>
    <row r="19" ht="27" customHeight="1" spans="1:15">
      <c r="A19" s="99"/>
      <c r="B19" s="64"/>
      <c r="C19" s="64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100"/>
    </row>
    <row r="20" ht="27" customHeight="1" spans="1:15">
      <c r="A20" s="99"/>
      <c r="B20" s="64"/>
      <c r="C20" s="64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100"/>
    </row>
    <row r="21" ht="27" customHeight="1" spans="1:15">
      <c r="A21" s="99"/>
      <c r="B21" s="64"/>
      <c r="C21" s="64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100"/>
    </row>
    <row r="22" ht="27" customHeight="1" spans="1:15">
      <c r="A22" s="99"/>
      <c r="B22" s="64"/>
      <c r="C22" s="64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100"/>
    </row>
    <row r="23" ht="27" customHeight="1" spans="1:15">
      <c r="A23" s="99"/>
      <c r="B23" s="64"/>
      <c r="C23" s="64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100"/>
    </row>
    <row r="24" ht="27" customHeight="1" spans="1:15">
      <c r="A24" s="99"/>
      <c r="B24" s="64"/>
      <c r="C24" s="64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100"/>
    </row>
    <row r="25" ht="27" customHeight="1" spans="1:15">
      <c r="A25" s="99"/>
      <c r="B25" s="64"/>
      <c r="C25" s="64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100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"/>
  <sheetViews>
    <sheetView workbookViewId="0">
      <pane ySplit="6" topLeftCell="A7" activePane="bottomLeft" state="frozen"/>
      <selection/>
      <selection pane="bottomLeft" activeCell="E7" sqref="E7"/>
    </sheetView>
  </sheetViews>
  <sheetFormatPr defaultColWidth="10" defaultRowHeight="13.5"/>
  <cols>
    <col min="1" max="1" width="1.53333333333333" style="86" customWidth="1"/>
    <col min="2" max="4" width="6.15833333333333" style="86" customWidth="1"/>
    <col min="5" max="5" width="16.825" style="86" customWidth="1"/>
    <col min="6" max="6" width="41.025" style="86" customWidth="1"/>
    <col min="7" max="10" width="16.4166666666667" style="86" customWidth="1"/>
    <col min="11" max="11" width="22.9333333333333" style="86" customWidth="1"/>
    <col min="12" max="12" width="1.53333333333333" style="86" customWidth="1"/>
    <col min="13" max="14" width="9.76666666666667" style="86" customWidth="1"/>
    <col min="15" max="16384" width="10" style="86"/>
  </cols>
  <sheetData>
    <row r="1" s="86" customFormat="1" ht="25" customHeight="1" spans="1:12">
      <c r="A1" s="87"/>
      <c r="B1" s="2"/>
      <c r="C1" s="2"/>
      <c r="D1" s="2"/>
      <c r="E1" s="88"/>
      <c r="F1" s="88"/>
      <c r="G1" s="161"/>
      <c r="H1" s="161"/>
      <c r="I1" s="161"/>
      <c r="J1" s="161"/>
      <c r="K1" s="89" t="s">
        <v>73</v>
      </c>
      <c r="L1" s="90"/>
    </row>
    <row r="2" s="86" customFormat="1" ht="22.8" customHeight="1" spans="1:12">
      <c r="A2" s="87"/>
      <c r="B2" s="91" t="s">
        <v>74</v>
      </c>
      <c r="C2" s="91"/>
      <c r="D2" s="91"/>
      <c r="E2" s="91"/>
      <c r="F2" s="91"/>
      <c r="G2" s="91"/>
      <c r="H2" s="91"/>
      <c r="I2" s="91"/>
      <c r="J2" s="91"/>
      <c r="K2" s="91"/>
      <c r="L2" s="90" t="s">
        <v>3</v>
      </c>
    </row>
    <row r="3" s="86" customFormat="1" ht="19.55" customHeight="1" spans="1:12">
      <c r="A3" s="92"/>
      <c r="B3" s="93" t="s">
        <v>5</v>
      </c>
      <c r="C3" s="93"/>
      <c r="D3" s="93"/>
      <c r="E3" s="93"/>
      <c r="F3" s="93"/>
      <c r="G3" s="92"/>
      <c r="H3" s="92"/>
      <c r="I3" s="142"/>
      <c r="J3" s="142"/>
      <c r="K3" s="94" t="s">
        <v>6</v>
      </c>
      <c r="L3" s="95"/>
    </row>
    <row r="4" s="86" customFormat="1" ht="24.4" customHeight="1" spans="1:12">
      <c r="A4" s="90"/>
      <c r="B4" s="64" t="s">
        <v>9</v>
      </c>
      <c r="C4" s="64"/>
      <c r="D4" s="64"/>
      <c r="E4" s="64"/>
      <c r="F4" s="64"/>
      <c r="G4" s="64" t="s">
        <v>59</v>
      </c>
      <c r="H4" s="64" t="s">
        <v>75</v>
      </c>
      <c r="I4" s="64" t="s">
        <v>76</v>
      </c>
      <c r="J4" s="64" t="s">
        <v>77</v>
      </c>
      <c r="K4" s="64" t="s">
        <v>78</v>
      </c>
      <c r="L4" s="97"/>
    </row>
    <row r="5" s="86" customFormat="1" ht="24.4" customHeight="1" spans="1:12">
      <c r="A5" s="96"/>
      <c r="B5" s="64" t="s">
        <v>79</v>
      </c>
      <c r="C5" s="64"/>
      <c r="D5" s="64"/>
      <c r="E5" s="64" t="s">
        <v>70</v>
      </c>
      <c r="F5" s="64" t="s">
        <v>71</v>
      </c>
      <c r="G5" s="64"/>
      <c r="H5" s="64"/>
      <c r="I5" s="64"/>
      <c r="J5" s="64"/>
      <c r="K5" s="64"/>
      <c r="L5" s="97"/>
    </row>
    <row r="6" s="86" customFormat="1" ht="24.4" customHeight="1" spans="1:12">
      <c r="A6" s="96"/>
      <c r="B6" s="64" t="s">
        <v>80</v>
      </c>
      <c r="C6" s="64" t="s">
        <v>81</v>
      </c>
      <c r="D6" s="64" t="s">
        <v>82</v>
      </c>
      <c r="E6" s="64"/>
      <c r="F6" s="64"/>
      <c r="G6" s="64"/>
      <c r="H6" s="64"/>
      <c r="I6" s="64"/>
      <c r="J6" s="64"/>
      <c r="K6" s="64"/>
      <c r="L6" s="98"/>
    </row>
    <row r="7" s="86" customFormat="1" ht="27" customHeight="1" spans="1:12">
      <c r="A7" s="99"/>
      <c r="B7" s="64"/>
      <c r="C7" s="64"/>
      <c r="D7" s="64"/>
      <c r="E7" s="64">
        <v>133</v>
      </c>
      <c r="F7" s="64" t="s">
        <v>72</v>
      </c>
      <c r="G7" s="162">
        <f t="shared" ref="G7:G14" si="0">SUM(H7:I7)</f>
        <v>16088565.33</v>
      </c>
      <c r="H7" s="162">
        <f>SUM(H8:H14)</f>
        <v>7778565.33</v>
      </c>
      <c r="I7" s="162">
        <f>SUM(I8:I14)</f>
        <v>8310000</v>
      </c>
      <c r="J7" s="81"/>
      <c r="K7" s="81"/>
      <c r="L7" s="100"/>
    </row>
    <row r="8" s="86" customFormat="1" ht="27" customHeight="1" spans="1:12">
      <c r="A8" s="99"/>
      <c r="B8" s="101">
        <v>201</v>
      </c>
      <c r="C8" s="179" t="s">
        <v>83</v>
      </c>
      <c r="D8" s="102" t="s">
        <v>84</v>
      </c>
      <c r="E8" s="101"/>
      <c r="F8" s="101" t="s">
        <v>85</v>
      </c>
      <c r="G8" s="135">
        <f t="shared" si="0"/>
        <v>7133505.2</v>
      </c>
      <c r="H8" s="163">
        <v>7133505.2</v>
      </c>
      <c r="I8" s="135"/>
      <c r="J8" s="76"/>
      <c r="K8" s="76"/>
      <c r="L8" s="100"/>
    </row>
    <row r="9" s="86" customFormat="1" ht="27" customHeight="1" spans="1:12">
      <c r="A9" s="99"/>
      <c r="B9" s="101">
        <v>201</v>
      </c>
      <c r="C9" s="179" t="s">
        <v>83</v>
      </c>
      <c r="D9" s="102" t="s">
        <v>86</v>
      </c>
      <c r="E9" s="101"/>
      <c r="F9" s="101" t="s">
        <v>87</v>
      </c>
      <c r="G9" s="135">
        <f t="shared" si="0"/>
        <v>8310000</v>
      </c>
      <c r="H9" s="126"/>
      <c r="I9" s="126">
        <v>8310000</v>
      </c>
      <c r="J9" s="76"/>
      <c r="K9" s="76"/>
      <c r="L9" s="100"/>
    </row>
    <row r="10" s="86" customFormat="1" ht="27" customHeight="1" spans="1:12">
      <c r="A10" s="99"/>
      <c r="B10" s="101">
        <v>208</v>
      </c>
      <c r="C10" s="102" t="s">
        <v>88</v>
      </c>
      <c r="D10" s="102" t="s">
        <v>84</v>
      </c>
      <c r="E10" s="101"/>
      <c r="F10" s="101" t="s">
        <v>89</v>
      </c>
      <c r="G10" s="135">
        <f t="shared" si="0"/>
        <v>141798.8</v>
      </c>
      <c r="H10" s="103">
        <v>141798.8</v>
      </c>
      <c r="I10" s="135"/>
      <c r="J10" s="76"/>
      <c r="K10" s="76"/>
      <c r="L10" s="100"/>
    </row>
    <row r="11" s="86" customFormat="1" ht="27" customHeight="1" spans="1:12">
      <c r="A11" s="99"/>
      <c r="B11" s="101">
        <v>208</v>
      </c>
      <c r="C11" s="102" t="s">
        <v>88</v>
      </c>
      <c r="D11" s="102" t="s">
        <v>88</v>
      </c>
      <c r="E11" s="101"/>
      <c r="F11" s="101" t="s">
        <v>90</v>
      </c>
      <c r="G11" s="135">
        <f t="shared" si="0"/>
        <v>203695.78</v>
      </c>
      <c r="H11" s="103">
        <v>203695.78</v>
      </c>
      <c r="I11" s="135"/>
      <c r="J11" s="76"/>
      <c r="K11" s="76"/>
      <c r="L11" s="100"/>
    </row>
    <row r="12" s="86" customFormat="1" ht="27" customHeight="1" spans="1:12">
      <c r="A12" s="99"/>
      <c r="B12" s="101">
        <v>210</v>
      </c>
      <c r="C12" s="102" t="s">
        <v>91</v>
      </c>
      <c r="D12" s="102" t="s">
        <v>84</v>
      </c>
      <c r="E12" s="101"/>
      <c r="F12" s="101" t="s">
        <v>92</v>
      </c>
      <c r="G12" s="135">
        <f t="shared" si="0"/>
        <v>105832.55</v>
      </c>
      <c r="H12" s="103">
        <v>105832.55</v>
      </c>
      <c r="I12" s="135"/>
      <c r="J12" s="76"/>
      <c r="K12" s="76"/>
      <c r="L12" s="100"/>
    </row>
    <row r="13" s="86" customFormat="1" ht="27" customHeight="1" spans="1:12">
      <c r="A13" s="99"/>
      <c r="B13" s="101">
        <v>210</v>
      </c>
      <c r="C13" s="102" t="s">
        <v>91</v>
      </c>
      <c r="D13" s="102" t="s">
        <v>83</v>
      </c>
      <c r="E13" s="101"/>
      <c r="F13" s="101" t="s">
        <v>93</v>
      </c>
      <c r="G13" s="135">
        <f t="shared" si="0"/>
        <v>28800</v>
      </c>
      <c r="H13" s="103">
        <v>28800</v>
      </c>
      <c r="I13" s="135"/>
      <c r="J13" s="76"/>
      <c r="K13" s="76"/>
      <c r="L13" s="100"/>
    </row>
    <row r="14" s="86" customFormat="1" ht="27" customHeight="1" spans="1:12">
      <c r="A14" s="164"/>
      <c r="B14" s="101">
        <v>221</v>
      </c>
      <c r="C14" s="102" t="s">
        <v>94</v>
      </c>
      <c r="D14" s="102" t="s">
        <v>84</v>
      </c>
      <c r="E14" s="101"/>
      <c r="F14" s="101" t="s">
        <v>95</v>
      </c>
      <c r="G14" s="135">
        <f t="shared" si="0"/>
        <v>164933</v>
      </c>
      <c r="H14" s="103">
        <v>164933</v>
      </c>
      <c r="I14" s="165"/>
      <c r="J14" s="166"/>
      <c r="K14" s="166"/>
      <c r="L14" s="167"/>
    </row>
    <row r="15" s="86" customFormat="1" ht="9.75" customHeight="1" spans="1:12">
      <c r="A15" s="104"/>
      <c r="B15" s="105"/>
      <c r="C15" s="105"/>
      <c r="D15" s="105"/>
      <c r="E15" s="105"/>
      <c r="F15" s="104"/>
      <c r="G15" s="104"/>
      <c r="H15" s="104"/>
      <c r="I15" s="104"/>
      <c r="J15" s="105"/>
      <c r="K15" s="105"/>
      <c r="L15" s="106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D4" sqref="D4:H4"/>
    </sheetView>
  </sheetViews>
  <sheetFormatPr defaultColWidth="10" defaultRowHeight="13.5"/>
  <cols>
    <col min="1" max="1" width="1.53333333333333" style="107" customWidth="1"/>
    <col min="2" max="2" width="33.3416666666667" style="107" customWidth="1"/>
    <col min="3" max="3" width="16.4083333333333" style="107" customWidth="1"/>
    <col min="4" max="4" width="33.3416666666667" style="107" customWidth="1"/>
    <col min="5" max="7" width="16.4083333333333" style="107" customWidth="1"/>
    <col min="8" max="8" width="18.2833333333333" style="107" customWidth="1"/>
    <col min="9" max="9" width="1.53333333333333" style="107" customWidth="1"/>
    <col min="10" max="11" width="9.76666666666667" style="107" customWidth="1"/>
    <col min="12" max="16384" width="10" style="107"/>
  </cols>
  <sheetData>
    <row r="1" s="107" customFormat="1" ht="14.2" customHeight="1" spans="1:9">
      <c r="A1" s="148"/>
      <c r="B1" s="108"/>
      <c r="C1" s="149"/>
      <c r="D1" s="149"/>
      <c r="E1" s="109"/>
      <c r="F1" s="109"/>
      <c r="G1" s="109"/>
      <c r="H1" s="150" t="s">
        <v>96</v>
      </c>
      <c r="I1" s="151" t="s">
        <v>3</v>
      </c>
    </row>
    <row r="2" s="107" customFormat="1" ht="19.9" customHeight="1" spans="1:9">
      <c r="A2" s="149"/>
      <c r="B2" s="152" t="s">
        <v>97</v>
      </c>
      <c r="C2" s="152"/>
      <c r="D2" s="152"/>
      <c r="E2" s="152"/>
      <c r="F2" s="152"/>
      <c r="G2" s="152"/>
      <c r="H2" s="152"/>
      <c r="I2" s="151"/>
    </row>
    <row r="3" s="107" customFormat="1" ht="17.05" customHeight="1" spans="1:9">
      <c r="A3" s="153"/>
      <c r="B3" s="115" t="s">
        <v>5</v>
      </c>
      <c r="C3" s="115"/>
      <c r="D3" s="129"/>
      <c r="E3" s="129"/>
      <c r="F3" s="129"/>
      <c r="G3" s="129"/>
      <c r="H3" s="154" t="s">
        <v>6</v>
      </c>
      <c r="I3" s="155"/>
    </row>
    <row r="4" s="107" customFormat="1" ht="21.35" customHeight="1" spans="1:9">
      <c r="A4" s="156"/>
      <c r="B4" s="118" t="s">
        <v>7</v>
      </c>
      <c r="C4" s="118"/>
      <c r="D4" s="118" t="s">
        <v>8</v>
      </c>
      <c r="E4" s="118"/>
      <c r="F4" s="118"/>
      <c r="G4" s="118"/>
      <c r="H4" s="118"/>
      <c r="I4" s="112"/>
    </row>
    <row r="5" s="107" customFormat="1" ht="21.35" customHeight="1" spans="1:9">
      <c r="A5" s="156"/>
      <c r="B5" s="118" t="s">
        <v>9</v>
      </c>
      <c r="C5" s="118" t="s">
        <v>10</v>
      </c>
      <c r="D5" s="118" t="s">
        <v>9</v>
      </c>
      <c r="E5" s="118" t="s">
        <v>59</v>
      </c>
      <c r="F5" s="118" t="s">
        <v>98</v>
      </c>
      <c r="G5" s="118" t="s">
        <v>99</v>
      </c>
      <c r="H5" s="118" t="s">
        <v>100</v>
      </c>
      <c r="I5" s="112"/>
    </row>
    <row r="6" s="107" customFormat="1" ht="19.9" customHeight="1" spans="1:9">
      <c r="A6" s="117"/>
      <c r="B6" s="157" t="s">
        <v>101</v>
      </c>
      <c r="C6" s="120">
        <f>SUM(C7:C9)</f>
        <v>16088565.33</v>
      </c>
      <c r="D6" s="157" t="s">
        <v>102</v>
      </c>
      <c r="E6" s="120">
        <f>SUM(F6:H6)</f>
        <v>16088565.33</v>
      </c>
      <c r="F6" s="120">
        <f>SUM(F7:F34)</f>
        <v>16088565.33</v>
      </c>
      <c r="G6" s="120">
        <f>SUM(G7:G34)</f>
        <v>0</v>
      </c>
      <c r="H6" s="120">
        <f>SUM(H7:H34)</f>
        <v>0</v>
      </c>
      <c r="I6" s="132"/>
    </row>
    <row r="7" s="107" customFormat="1" ht="19.9" customHeight="1" spans="1:9">
      <c r="A7" s="117"/>
      <c r="B7" s="158" t="s">
        <v>103</v>
      </c>
      <c r="C7" s="124">
        <v>16088565.33</v>
      </c>
      <c r="D7" s="158" t="s">
        <v>104</v>
      </c>
      <c r="E7" s="124">
        <f>SUM(F7:H7)</f>
        <v>15443505.2</v>
      </c>
      <c r="F7" s="124">
        <v>15443505.2</v>
      </c>
      <c r="G7" s="124"/>
      <c r="H7" s="124"/>
      <c r="I7" s="132"/>
    </row>
    <row r="8" s="107" customFormat="1" ht="19.9" customHeight="1" spans="1:9">
      <c r="A8" s="117"/>
      <c r="B8" s="158" t="s">
        <v>105</v>
      </c>
      <c r="C8" s="124"/>
      <c r="D8" s="158" t="s">
        <v>106</v>
      </c>
      <c r="E8" s="124"/>
      <c r="F8" s="124"/>
      <c r="G8" s="124"/>
      <c r="H8" s="124"/>
      <c r="I8" s="132"/>
    </row>
    <row r="9" s="107" customFormat="1" ht="19.9" customHeight="1" spans="1:9">
      <c r="A9" s="117"/>
      <c r="B9" s="158" t="s">
        <v>107</v>
      </c>
      <c r="C9" s="124"/>
      <c r="D9" s="158" t="s">
        <v>108</v>
      </c>
      <c r="E9" s="124"/>
      <c r="F9" s="124"/>
      <c r="G9" s="124"/>
      <c r="H9" s="124"/>
      <c r="I9" s="132"/>
    </row>
    <row r="10" s="107" customFormat="1" ht="19.9" customHeight="1" spans="1:9">
      <c r="A10" s="117"/>
      <c r="B10" s="157" t="s">
        <v>109</v>
      </c>
      <c r="C10" s="124"/>
      <c r="D10" s="158" t="s">
        <v>110</v>
      </c>
      <c r="E10" s="124"/>
      <c r="F10" s="124"/>
      <c r="G10" s="124"/>
      <c r="H10" s="124"/>
      <c r="I10" s="132"/>
    </row>
    <row r="11" s="107" customFormat="1" ht="19.9" customHeight="1" spans="1:9">
      <c r="A11" s="117"/>
      <c r="B11" s="158" t="s">
        <v>103</v>
      </c>
      <c r="C11" s="124"/>
      <c r="D11" s="158" t="s">
        <v>111</v>
      </c>
      <c r="E11" s="124"/>
      <c r="F11" s="124"/>
      <c r="G11" s="124"/>
      <c r="H11" s="124"/>
      <c r="I11" s="132"/>
    </row>
    <row r="12" s="107" customFormat="1" ht="19.9" customHeight="1" spans="1:9">
      <c r="A12" s="117"/>
      <c r="B12" s="158" t="s">
        <v>105</v>
      </c>
      <c r="C12" s="124"/>
      <c r="D12" s="158" t="s">
        <v>112</v>
      </c>
      <c r="E12" s="124"/>
      <c r="F12" s="124"/>
      <c r="G12" s="124"/>
      <c r="H12" s="124"/>
      <c r="I12" s="132"/>
    </row>
    <row r="13" s="107" customFormat="1" ht="19.9" customHeight="1" spans="1:9">
      <c r="A13" s="117"/>
      <c r="B13" s="158" t="s">
        <v>107</v>
      </c>
      <c r="C13" s="124"/>
      <c r="D13" s="158" t="s">
        <v>113</v>
      </c>
      <c r="E13" s="124"/>
      <c r="F13" s="124"/>
      <c r="G13" s="124"/>
      <c r="H13" s="124"/>
      <c r="I13" s="132"/>
    </row>
    <row r="14" s="107" customFormat="1" ht="19.9" customHeight="1" spans="1:9">
      <c r="A14" s="117"/>
      <c r="B14" s="158" t="s">
        <v>114</v>
      </c>
      <c r="C14" s="124"/>
      <c r="D14" s="158" t="s">
        <v>115</v>
      </c>
      <c r="E14" s="124">
        <f>SUM(F14:H14)</f>
        <v>345494.58</v>
      </c>
      <c r="F14" s="124">
        <v>345494.58</v>
      </c>
      <c r="G14" s="124"/>
      <c r="H14" s="124"/>
      <c r="I14" s="132"/>
    </row>
    <row r="15" s="107" customFormat="1" ht="19.9" customHeight="1" spans="1:9">
      <c r="A15" s="117"/>
      <c r="B15" s="158" t="s">
        <v>114</v>
      </c>
      <c r="C15" s="124"/>
      <c r="D15" s="158" t="s">
        <v>116</v>
      </c>
      <c r="E15" s="124"/>
      <c r="F15" s="124"/>
      <c r="G15" s="124"/>
      <c r="H15" s="124"/>
      <c r="I15" s="132"/>
    </row>
    <row r="16" s="107" customFormat="1" ht="19.9" customHeight="1" spans="1:9">
      <c r="A16" s="117"/>
      <c r="B16" s="158" t="s">
        <v>114</v>
      </c>
      <c r="C16" s="124"/>
      <c r="D16" s="158" t="s">
        <v>117</v>
      </c>
      <c r="E16" s="124">
        <f>SUM(F16:H16)</f>
        <v>134632.55</v>
      </c>
      <c r="F16" s="124">
        <v>134632.55</v>
      </c>
      <c r="G16" s="124"/>
      <c r="H16" s="124"/>
      <c r="I16" s="132"/>
    </row>
    <row r="17" s="107" customFormat="1" ht="19.9" customHeight="1" spans="1:9">
      <c r="A17" s="117"/>
      <c r="B17" s="158" t="s">
        <v>114</v>
      </c>
      <c r="C17" s="124"/>
      <c r="D17" s="158" t="s">
        <v>118</v>
      </c>
      <c r="E17" s="124"/>
      <c r="F17" s="124"/>
      <c r="G17" s="124"/>
      <c r="H17" s="124"/>
      <c r="I17" s="132"/>
    </row>
    <row r="18" s="107" customFormat="1" ht="19.9" customHeight="1" spans="1:9">
      <c r="A18" s="117"/>
      <c r="B18" s="158" t="s">
        <v>114</v>
      </c>
      <c r="C18" s="124"/>
      <c r="D18" s="158" t="s">
        <v>119</v>
      </c>
      <c r="E18" s="124"/>
      <c r="F18" s="124"/>
      <c r="G18" s="124"/>
      <c r="H18" s="124"/>
      <c r="I18" s="132"/>
    </row>
    <row r="19" s="107" customFormat="1" ht="19.9" customHeight="1" spans="1:9">
      <c r="A19" s="117"/>
      <c r="B19" s="158" t="s">
        <v>114</v>
      </c>
      <c r="C19" s="124"/>
      <c r="D19" s="158" t="s">
        <v>120</v>
      </c>
      <c r="E19" s="124"/>
      <c r="F19" s="124"/>
      <c r="G19" s="124"/>
      <c r="H19" s="124"/>
      <c r="I19" s="132"/>
    </row>
    <row r="20" s="107" customFormat="1" ht="19.9" customHeight="1" spans="1:9">
      <c r="A20" s="117"/>
      <c r="B20" s="158" t="s">
        <v>114</v>
      </c>
      <c r="C20" s="124"/>
      <c r="D20" s="158" t="s">
        <v>121</v>
      </c>
      <c r="E20" s="124"/>
      <c r="F20" s="124"/>
      <c r="G20" s="124"/>
      <c r="H20" s="124"/>
      <c r="I20" s="132"/>
    </row>
    <row r="21" s="107" customFormat="1" ht="19.9" customHeight="1" spans="1:9">
      <c r="A21" s="117"/>
      <c r="B21" s="158" t="s">
        <v>114</v>
      </c>
      <c r="C21" s="124"/>
      <c r="D21" s="158" t="s">
        <v>122</v>
      </c>
      <c r="E21" s="124"/>
      <c r="F21" s="124"/>
      <c r="G21" s="124"/>
      <c r="H21" s="124"/>
      <c r="I21" s="132"/>
    </row>
    <row r="22" s="107" customFormat="1" ht="19.9" customHeight="1" spans="1:9">
      <c r="A22" s="117"/>
      <c r="B22" s="158" t="s">
        <v>114</v>
      </c>
      <c r="C22" s="124"/>
      <c r="D22" s="158" t="s">
        <v>123</v>
      </c>
      <c r="E22" s="124"/>
      <c r="F22" s="124"/>
      <c r="G22" s="124"/>
      <c r="H22" s="124"/>
      <c r="I22" s="132"/>
    </row>
    <row r="23" s="107" customFormat="1" ht="19.9" customHeight="1" spans="1:9">
      <c r="A23" s="117"/>
      <c r="B23" s="158" t="s">
        <v>114</v>
      </c>
      <c r="C23" s="124"/>
      <c r="D23" s="158" t="s">
        <v>124</v>
      </c>
      <c r="E23" s="124"/>
      <c r="F23" s="124"/>
      <c r="G23" s="124"/>
      <c r="H23" s="124"/>
      <c r="I23" s="132"/>
    </row>
    <row r="24" s="107" customFormat="1" ht="19.9" customHeight="1" spans="1:9">
      <c r="A24" s="117"/>
      <c r="B24" s="158" t="s">
        <v>114</v>
      </c>
      <c r="C24" s="124"/>
      <c r="D24" s="158" t="s">
        <v>125</v>
      </c>
      <c r="E24" s="124"/>
      <c r="F24" s="124"/>
      <c r="G24" s="124"/>
      <c r="H24" s="124"/>
      <c r="I24" s="132"/>
    </row>
    <row r="25" s="107" customFormat="1" ht="19.9" customHeight="1" spans="1:9">
      <c r="A25" s="117"/>
      <c r="B25" s="158" t="s">
        <v>114</v>
      </c>
      <c r="C25" s="124"/>
      <c r="D25" s="158" t="s">
        <v>126</v>
      </c>
      <c r="E25" s="124"/>
      <c r="F25" s="124"/>
      <c r="G25" s="124"/>
      <c r="H25" s="124"/>
      <c r="I25" s="132"/>
    </row>
    <row r="26" s="107" customFormat="1" ht="19.9" customHeight="1" spans="1:9">
      <c r="A26" s="117"/>
      <c r="B26" s="158" t="s">
        <v>114</v>
      </c>
      <c r="C26" s="124"/>
      <c r="D26" s="158" t="s">
        <v>127</v>
      </c>
      <c r="E26" s="124">
        <f>SUM(F26:H26)</f>
        <v>164933</v>
      </c>
      <c r="F26" s="124">
        <v>164933</v>
      </c>
      <c r="G26" s="124"/>
      <c r="H26" s="124"/>
      <c r="I26" s="132"/>
    </row>
    <row r="27" s="107" customFormat="1" ht="19.9" customHeight="1" spans="1:9">
      <c r="A27" s="117"/>
      <c r="B27" s="158" t="s">
        <v>114</v>
      </c>
      <c r="C27" s="124"/>
      <c r="D27" s="158" t="s">
        <v>128</v>
      </c>
      <c r="E27" s="124"/>
      <c r="F27" s="124"/>
      <c r="G27" s="124"/>
      <c r="H27" s="124"/>
      <c r="I27" s="132"/>
    </row>
    <row r="28" s="107" customFormat="1" ht="19.9" customHeight="1" spans="1:9">
      <c r="A28" s="117"/>
      <c r="B28" s="158" t="s">
        <v>114</v>
      </c>
      <c r="C28" s="124"/>
      <c r="D28" s="158" t="s">
        <v>129</v>
      </c>
      <c r="E28" s="124"/>
      <c r="F28" s="124"/>
      <c r="G28" s="124"/>
      <c r="H28" s="124"/>
      <c r="I28" s="132"/>
    </row>
    <row r="29" s="107" customFormat="1" ht="19.9" customHeight="1" spans="1:9">
      <c r="A29" s="117"/>
      <c r="B29" s="158" t="s">
        <v>114</v>
      </c>
      <c r="C29" s="124"/>
      <c r="D29" s="158" t="s">
        <v>130</v>
      </c>
      <c r="E29" s="124"/>
      <c r="F29" s="124"/>
      <c r="G29" s="124"/>
      <c r="H29" s="124"/>
      <c r="I29" s="132"/>
    </row>
    <row r="30" s="107" customFormat="1" ht="19.9" customHeight="1" spans="1:9">
      <c r="A30" s="117"/>
      <c r="B30" s="158" t="s">
        <v>114</v>
      </c>
      <c r="C30" s="124"/>
      <c r="D30" s="158" t="s">
        <v>131</v>
      </c>
      <c r="E30" s="124"/>
      <c r="F30" s="124"/>
      <c r="G30" s="124"/>
      <c r="H30" s="124"/>
      <c r="I30" s="132"/>
    </row>
    <row r="31" s="107" customFormat="1" ht="19.9" customHeight="1" spans="1:9">
      <c r="A31" s="117"/>
      <c r="B31" s="158" t="s">
        <v>114</v>
      </c>
      <c r="C31" s="124"/>
      <c r="D31" s="158" t="s">
        <v>132</v>
      </c>
      <c r="E31" s="124"/>
      <c r="F31" s="124"/>
      <c r="G31" s="124"/>
      <c r="H31" s="124"/>
      <c r="I31" s="132"/>
    </row>
    <row r="32" s="107" customFormat="1" ht="19.9" customHeight="1" spans="1:9">
      <c r="A32" s="117"/>
      <c r="B32" s="158" t="s">
        <v>114</v>
      </c>
      <c r="C32" s="124"/>
      <c r="D32" s="158" t="s">
        <v>133</v>
      </c>
      <c r="E32" s="124"/>
      <c r="F32" s="124"/>
      <c r="G32" s="124"/>
      <c r="H32" s="124"/>
      <c r="I32" s="132"/>
    </row>
    <row r="33" s="107" customFormat="1" ht="19.9" customHeight="1" spans="1:9">
      <c r="A33" s="117"/>
      <c r="B33" s="158" t="s">
        <v>114</v>
      </c>
      <c r="C33" s="124"/>
      <c r="D33" s="158" t="s">
        <v>134</v>
      </c>
      <c r="E33" s="124"/>
      <c r="F33" s="124"/>
      <c r="G33" s="124"/>
      <c r="H33" s="124"/>
      <c r="I33" s="132"/>
    </row>
    <row r="34" s="107" customFormat="1" ht="19.9" customHeight="1" spans="1:9">
      <c r="A34" s="117"/>
      <c r="B34" s="158" t="s">
        <v>114</v>
      </c>
      <c r="C34" s="124"/>
      <c r="D34" s="158" t="s">
        <v>135</v>
      </c>
      <c r="E34" s="124"/>
      <c r="F34" s="124"/>
      <c r="G34" s="124"/>
      <c r="H34" s="124"/>
      <c r="I34" s="132"/>
    </row>
    <row r="35" s="107" customFormat="1" ht="8.5" customHeight="1" spans="1:9">
      <c r="A35" s="159"/>
      <c r="B35" s="159"/>
      <c r="C35" s="159"/>
      <c r="D35" s="119"/>
      <c r="E35" s="159"/>
      <c r="F35" s="159"/>
      <c r="G35" s="159"/>
      <c r="H35" s="159"/>
      <c r="I35" s="160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1"/>
  <sheetViews>
    <sheetView workbookViewId="0">
      <pane ySplit="6" topLeftCell="A7" activePane="bottomLeft" state="frozen"/>
      <selection/>
      <selection pane="bottomLeft" activeCell="D7" sqref="D7"/>
    </sheetView>
  </sheetViews>
  <sheetFormatPr defaultColWidth="10" defaultRowHeight="13.5"/>
  <cols>
    <col min="1" max="1" width="1.53333333333333" style="86" customWidth="1"/>
    <col min="2" max="3" width="5.88333333333333" style="86" customWidth="1"/>
    <col min="4" max="4" width="11.6333333333333" style="86" customWidth="1"/>
    <col min="5" max="5" width="23.5" style="86" customWidth="1"/>
    <col min="6" max="9" width="15.75" style="86" customWidth="1"/>
    <col min="10" max="10" width="16.25" style="86" customWidth="1"/>
    <col min="11" max="13" width="5.75" style="86" customWidth="1"/>
    <col min="14" max="23" width="5.625" style="86" customWidth="1"/>
    <col min="24" max="26" width="7.25" style="86" customWidth="1"/>
    <col min="27" max="33" width="5.88333333333333" style="86" customWidth="1"/>
    <col min="34" max="39" width="7.25" style="86" customWidth="1"/>
    <col min="40" max="40" width="1.53333333333333" style="86" customWidth="1"/>
    <col min="41" max="42" width="9.76666666666667" style="86" customWidth="1"/>
    <col min="43" max="16384" width="10" style="86"/>
  </cols>
  <sheetData>
    <row r="1" ht="25" customHeight="1" spans="1:40">
      <c r="A1" s="136"/>
      <c r="B1" s="2"/>
      <c r="C1" s="2"/>
      <c r="D1" s="137"/>
      <c r="E1" s="137"/>
      <c r="F1" s="87"/>
      <c r="G1" s="87"/>
      <c r="H1" s="87"/>
      <c r="I1" s="137"/>
      <c r="J1" s="137"/>
      <c r="K1" s="8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137"/>
      <c r="W1" s="137"/>
      <c r="X1" s="137"/>
      <c r="Y1" s="137"/>
      <c r="Z1" s="137"/>
      <c r="AA1" s="137"/>
      <c r="AB1" s="137"/>
      <c r="AC1" s="137"/>
      <c r="AD1" s="137"/>
      <c r="AE1" s="137"/>
      <c r="AF1" s="137"/>
      <c r="AG1" s="137"/>
      <c r="AH1" s="137"/>
      <c r="AI1" s="137"/>
      <c r="AJ1" s="137"/>
      <c r="AK1" s="137"/>
      <c r="AL1" s="137"/>
      <c r="AM1" s="138" t="s">
        <v>136</v>
      </c>
      <c r="AN1" s="139"/>
    </row>
    <row r="2" ht="22.8" customHeight="1" spans="1:40">
      <c r="A2" s="87"/>
      <c r="B2" s="91" t="s">
        <v>137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139"/>
    </row>
    <row r="3" ht="19.55" customHeight="1" spans="1:40">
      <c r="A3" s="92"/>
      <c r="B3" s="93" t="s">
        <v>5</v>
      </c>
      <c r="C3" s="93"/>
      <c r="D3" s="93"/>
      <c r="E3" s="93"/>
      <c r="F3" s="140"/>
      <c r="G3" s="92"/>
      <c r="H3" s="141"/>
      <c r="I3" s="140"/>
      <c r="J3" s="140"/>
      <c r="K3" s="142"/>
      <c r="L3" s="140"/>
      <c r="M3" s="140"/>
      <c r="N3" s="140"/>
      <c r="O3" s="140"/>
      <c r="P3" s="140"/>
      <c r="Q3" s="140"/>
      <c r="R3" s="140"/>
      <c r="S3" s="140"/>
      <c r="T3" s="140"/>
      <c r="U3" s="140"/>
      <c r="V3" s="140"/>
      <c r="W3" s="140"/>
      <c r="X3" s="140"/>
      <c r="Y3" s="140"/>
      <c r="Z3" s="140"/>
      <c r="AA3" s="140"/>
      <c r="AB3" s="140"/>
      <c r="AC3" s="140"/>
      <c r="AD3" s="140"/>
      <c r="AE3" s="140"/>
      <c r="AF3" s="140"/>
      <c r="AG3" s="140"/>
      <c r="AH3" s="140"/>
      <c r="AI3" s="140"/>
      <c r="AJ3" s="140"/>
      <c r="AK3" s="140"/>
      <c r="AL3" s="141" t="s">
        <v>6</v>
      </c>
      <c r="AM3" s="141"/>
      <c r="AN3" s="143"/>
    </row>
    <row r="4" ht="24.4" customHeight="1" spans="1:40">
      <c r="A4" s="90"/>
      <c r="B4" s="80" t="s">
        <v>9</v>
      </c>
      <c r="C4" s="80"/>
      <c r="D4" s="80"/>
      <c r="E4" s="80"/>
      <c r="F4" s="80" t="s">
        <v>138</v>
      </c>
      <c r="G4" s="80" t="s">
        <v>139</v>
      </c>
      <c r="H4" s="80"/>
      <c r="I4" s="80"/>
      <c r="J4" s="80"/>
      <c r="K4" s="80"/>
      <c r="L4" s="80"/>
      <c r="M4" s="80"/>
      <c r="N4" s="80"/>
      <c r="O4" s="80"/>
      <c r="P4" s="80"/>
      <c r="Q4" s="80" t="s">
        <v>140</v>
      </c>
      <c r="R4" s="80"/>
      <c r="S4" s="80"/>
      <c r="T4" s="80"/>
      <c r="U4" s="80"/>
      <c r="V4" s="80"/>
      <c r="W4" s="80"/>
      <c r="X4" s="80"/>
      <c r="Y4" s="80"/>
      <c r="Z4" s="80"/>
      <c r="AA4" s="80" t="s">
        <v>141</v>
      </c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144"/>
    </row>
    <row r="5" ht="24.4" customHeight="1" spans="1:40">
      <c r="A5" s="90"/>
      <c r="B5" s="80" t="s">
        <v>79</v>
      </c>
      <c r="C5" s="80"/>
      <c r="D5" s="80" t="s">
        <v>70</v>
      </c>
      <c r="E5" s="80" t="s">
        <v>71</v>
      </c>
      <c r="F5" s="80"/>
      <c r="G5" s="80" t="s">
        <v>59</v>
      </c>
      <c r="H5" s="80" t="s">
        <v>142</v>
      </c>
      <c r="I5" s="80"/>
      <c r="J5" s="80"/>
      <c r="K5" s="80" t="s">
        <v>143</v>
      </c>
      <c r="L5" s="80"/>
      <c r="M5" s="80"/>
      <c r="N5" s="80" t="s">
        <v>144</v>
      </c>
      <c r="O5" s="80"/>
      <c r="P5" s="80"/>
      <c r="Q5" s="80" t="s">
        <v>59</v>
      </c>
      <c r="R5" s="80" t="s">
        <v>142</v>
      </c>
      <c r="S5" s="80"/>
      <c r="T5" s="80"/>
      <c r="U5" s="80" t="s">
        <v>143</v>
      </c>
      <c r="V5" s="80"/>
      <c r="W5" s="80"/>
      <c r="X5" s="80" t="s">
        <v>144</v>
      </c>
      <c r="Y5" s="80"/>
      <c r="Z5" s="80"/>
      <c r="AA5" s="80" t="s">
        <v>59</v>
      </c>
      <c r="AB5" s="80" t="s">
        <v>142</v>
      </c>
      <c r="AC5" s="80"/>
      <c r="AD5" s="80"/>
      <c r="AE5" s="80" t="s">
        <v>143</v>
      </c>
      <c r="AF5" s="80"/>
      <c r="AG5" s="80"/>
      <c r="AH5" s="80" t="s">
        <v>144</v>
      </c>
      <c r="AI5" s="80"/>
      <c r="AJ5" s="80"/>
      <c r="AK5" s="80" t="s">
        <v>145</v>
      </c>
      <c r="AL5" s="80"/>
      <c r="AM5" s="80"/>
      <c r="AN5" s="144"/>
    </row>
    <row r="6" ht="39" customHeight="1" spans="1:40">
      <c r="A6" s="88"/>
      <c r="B6" s="80" t="s">
        <v>80</v>
      </c>
      <c r="C6" s="80" t="s">
        <v>81</v>
      </c>
      <c r="D6" s="80"/>
      <c r="E6" s="80"/>
      <c r="F6" s="80"/>
      <c r="G6" s="80"/>
      <c r="H6" s="80" t="s">
        <v>146</v>
      </c>
      <c r="I6" s="80" t="s">
        <v>75</v>
      </c>
      <c r="J6" s="80" t="s">
        <v>76</v>
      </c>
      <c r="K6" s="80" t="s">
        <v>146</v>
      </c>
      <c r="L6" s="80" t="s">
        <v>75</v>
      </c>
      <c r="M6" s="80" t="s">
        <v>76</v>
      </c>
      <c r="N6" s="80" t="s">
        <v>146</v>
      </c>
      <c r="O6" s="80" t="s">
        <v>147</v>
      </c>
      <c r="P6" s="80" t="s">
        <v>148</v>
      </c>
      <c r="Q6" s="80"/>
      <c r="R6" s="80" t="s">
        <v>146</v>
      </c>
      <c r="S6" s="80" t="s">
        <v>75</v>
      </c>
      <c r="T6" s="80" t="s">
        <v>76</v>
      </c>
      <c r="U6" s="80" t="s">
        <v>146</v>
      </c>
      <c r="V6" s="80" t="s">
        <v>75</v>
      </c>
      <c r="W6" s="80" t="s">
        <v>76</v>
      </c>
      <c r="X6" s="80" t="s">
        <v>146</v>
      </c>
      <c r="Y6" s="80" t="s">
        <v>147</v>
      </c>
      <c r="Z6" s="80" t="s">
        <v>148</v>
      </c>
      <c r="AA6" s="80"/>
      <c r="AB6" s="80" t="s">
        <v>146</v>
      </c>
      <c r="AC6" s="80" t="s">
        <v>75</v>
      </c>
      <c r="AD6" s="80" t="s">
        <v>76</v>
      </c>
      <c r="AE6" s="80" t="s">
        <v>146</v>
      </c>
      <c r="AF6" s="80" t="s">
        <v>75</v>
      </c>
      <c r="AG6" s="80" t="s">
        <v>76</v>
      </c>
      <c r="AH6" s="80" t="s">
        <v>146</v>
      </c>
      <c r="AI6" s="80" t="s">
        <v>147</v>
      </c>
      <c r="AJ6" s="80" t="s">
        <v>148</v>
      </c>
      <c r="AK6" s="80" t="s">
        <v>146</v>
      </c>
      <c r="AL6" s="80" t="s">
        <v>147</v>
      </c>
      <c r="AM6" s="80" t="s">
        <v>148</v>
      </c>
      <c r="AN6" s="144"/>
    </row>
    <row r="7" ht="21" customHeight="1" spans="1:40">
      <c r="A7" s="90"/>
      <c r="B7" s="64"/>
      <c r="C7" s="64"/>
      <c r="D7" s="64">
        <v>133</v>
      </c>
      <c r="E7" s="64" t="s">
        <v>72</v>
      </c>
      <c r="F7" s="81">
        <f t="shared" ref="F7:F31" si="0">Q7+G7</f>
        <v>16088565.33</v>
      </c>
      <c r="G7" s="81">
        <f t="shared" ref="G7:G31" si="1">N7+K7+H7</f>
        <v>16088565.33</v>
      </c>
      <c r="H7" s="81">
        <f t="shared" ref="H7:H31" si="2">SUM(I7:J7)</f>
        <v>16088565.33</v>
      </c>
      <c r="I7" s="81">
        <f>SUM(I8:I31)</f>
        <v>7778565.33</v>
      </c>
      <c r="J7" s="81">
        <f>SUM(J8:J31)</f>
        <v>8310000</v>
      </c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144"/>
    </row>
    <row r="8" ht="22" customHeight="1" spans="1:40">
      <c r="A8" s="90"/>
      <c r="B8" s="64">
        <v>301</v>
      </c>
      <c r="C8" s="145" t="s">
        <v>84</v>
      </c>
      <c r="D8" s="72"/>
      <c r="E8" s="146" t="s">
        <v>149</v>
      </c>
      <c r="F8" s="76">
        <f t="shared" si="0"/>
        <v>531132</v>
      </c>
      <c r="G8" s="76">
        <f t="shared" si="1"/>
        <v>531132</v>
      </c>
      <c r="H8" s="76">
        <f t="shared" si="2"/>
        <v>531132</v>
      </c>
      <c r="I8" s="125">
        <v>531132</v>
      </c>
      <c r="J8" s="76"/>
      <c r="K8" s="76"/>
      <c r="L8" s="76"/>
      <c r="M8" s="76"/>
      <c r="N8" s="76"/>
      <c r="O8" s="76"/>
      <c r="P8" s="76"/>
      <c r="Q8" s="76"/>
      <c r="R8" s="76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  <c r="AK8" s="81"/>
      <c r="AL8" s="81"/>
      <c r="AM8" s="81"/>
      <c r="AN8" s="144"/>
    </row>
    <row r="9" ht="22" customHeight="1" spans="1:40">
      <c r="A9" s="90"/>
      <c r="B9" s="64">
        <v>301</v>
      </c>
      <c r="C9" s="145" t="s">
        <v>94</v>
      </c>
      <c r="D9" s="72"/>
      <c r="E9" s="147" t="s">
        <v>150</v>
      </c>
      <c r="F9" s="76">
        <f t="shared" si="0"/>
        <v>378493.68</v>
      </c>
      <c r="G9" s="76">
        <f t="shared" si="1"/>
        <v>378493.68</v>
      </c>
      <c r="H9" s="76">
        <f t="shared" si="2"/>
        <v>378493.68</v>
      </c>
      <c r="I9" s="103">
        <v>378493.68</v>
      </c>
      <c r="J9" s="76"/>
      <c r="K9" s="76"/>
      <c r="L9" s="76"/>
      <c r="M9" s="76"/>
      <c r="N9" s="76"/>
      <c r="O9" s="76"/>
      <c r="P9" s="76"/>
      <c r="Q9" s="76"/>
      <c r="R9" s="76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144"/>
    </row>
    <row r="10" ht="22" customHeight="1" spans="1:40">
      <c r="A10" s="90"/>
      <c r="B10" s="64">
        <v>301</v>
      </c>
      <c r="C10" s="145" t="s">
        <v>83</v>
      </c>
      <c r="D10" s="72"/>
      <c r="E10" s="147" t="s">
        <v>151</v>
      </c>
      <c r="F10" s="76">
        <f t="shared" si="0"/>
        <v>464763</v>
      </c>
      <c r="G10" s="76">
        <f t="shared" si="1"/>
        <v>464763</v>
      </c>
      <c r="H10" s="76">
        <f t="shared" si="2"/>
        <v>464763</v>
      </c>
      <c r="I10" s="103">
        <v>464763</v>
      </c>
      <c r="J10" s="76"/>
      <c r="K10" s="76"/>
      <c r="L10" s="76"/>
      <c r="M10" s="76"/>
      <c r="N10" s="76"/>
      <c r="O10" s="76"/>
      <c r="P10" s="76"/>
      <c r="Q10" s="76"/>
      <c r="R10" s="76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144"/>
    </row>
    <row r="11" ht="22" customHeight="1" spans="1:40">
      <c r="A11" s="90"/>
      <c r="B11" s="64">
        <v>301</v>
      </c>
      <c r="C11" s="145" t="s">
        <v>152</v>
      </c>
      <c r="D11" s="72"/>
      <c r="E11" s="147" t="s">
        <v>153</v>
      </c>
      <c r="F11" s="76">
        <f t="shared" si="0"/>
        <v>203695.78</v>
      </c>
      <c r="G11" s="76">
        <f t="shared" si="1"/>
        <v>203695.78</v>
      </c>
      <c r="H11" s="76">
        <f t="shared" si="2"/>
        <v>203695.78</v>
      </c>
      <c r="I11" s="103">
        <v>203695.78</v>
      </c>
      <c r="J11" s="76"/>
      <c r="K11" s="76"/>
      <c r="L11" s="76"/>
      <c r="M11" s="76"/>
      <c r="N11" s="76"/>
      <c r="O11" s="76"/>
      <c r="P11" s="76"/>
      <c r="Q11" s="76"/>
      <c r="R11" s="76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144"/>
    </row>
    <row r="12" ht="22" customHeight="1" spans="1:40">
      <c r="A12" s="90"/>
      <c r="B12" s="64">
        <v>301</v>
      </c>
      <c r="C12" s="145" t="s">
        <v>154</v>
      </c>
      <c r="D12" s="72"/>
      <c r="E12" s="147" t="s">
        <v>155</v>
      </c>
      <c r="F12" s="76">
        <f t="shared" si="0"/>
        <v>105832.55</v>
      </c>
      <c r="G12" s="76">
        <f t="shared" si="1"/>
        <v>105832.55</v>
      </c>
      <c r="H12" s="76">
        <f t="shared" si="2"/>
        <v>105832.55</v>
      </c>
      <c r="I12" s="103">
        <v>105832.55</v>
      </c>
      <c r="J12" s="76"/>
      <c r="K12" s="76"/>
      <c r="L12" s="76"/>
      <c r="M12" s="76"/>
      <c r="N12" s="76"/>
      <c r="O12" s="76"/>
      <c r="P12" s="76"/>
      <c r="Q12" s="76"/>
      <c r="R12" s="76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144"/>
    </row>
    <row r="13" ht="22" customHeight="1" spans="1:40">
      <c r="A13" s="90"/>
      <c r="B13" s="64">
        <v>301</v>
      </c>
      <c r="C13" s="145" t="s">
        <v>91</v>
      </c>
      <c r="D13" s="72"/>
      <c r="E13" s="147" t="s">
        <v>156</v>
      </c>
      <c r="F13" s="76">
        <f t="shared" si="0"/>
        <v>12000</v>
      </c>
      <c r="G13" s="76">
        <f t="shared" si="1"/>
        <v>12000</v>
      </c>
      <c r="H13" s="76">
        <f t="shared" si="2"/>
        <v>12000</v>
      </c>
      <c r="I13" s="103">
        <v>12000</v>
      </c>
      <c r="J13" s="76"/>
      <c r="K13" s="76"/>
      <c r="L13" s="76"/>
      <c r="M13" s="76"/>
      <c r="N13" s="76"/>
      <c r="O13" s="76"/>
      <c r="P13" s="76"/>
      <c r="Q13" s="76"/>
      <c r="R13" s="76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81"/>
      <c r="AK13" s="81"/>
      <c r="AL13" s="81"/>
      <c r="AM13" s="81"/>
      <c r="AN13" s="144"/>
    </row>
    <row r="14" ht="22" customHeight="1" spans="1:40">
      <c r="A14" s="90"/>
      <c r="B14" s="64">
        <v>301</v>
      </c>
      <c r="C14" s="145" t="s">
        <v>157</v>
      </c>
      <c r="D14" s="72"/>
      <c r="E14" s="147" t="s">
        <v>158</v>
      </c>
      <c r="F14" s="76">
        <f t="shared" si="0"/>
        <v>2748.9</v>
      </c>
      <c r="G14" s="76">
        <f t="shared" si="1"/>
        <v>2748.9</v>
      </c>
      <c r="H14" s="76">
        <f t="shared" si="2"/>
        <v>2748.9</v>
      </c>
      <c r="I14" s="103">
        <v>2748.9</v>
      </c>
      <c r="J14" s="76"/>
      <c r="K14" s="76"/>
      <c r="L14" s="76"/>
      <c r="M14" s="76"/>
      <c r="N14" s="76"/>
      <c r="O14" s="76"/>
      <c r="P14" s="76"/>
      <c r="Q14" s="76"/>
      <c r="R14" s="76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144"/>
    </row>
    <row r="15" ht="22" customHeight="1" spans="1:40">
      <c r="A15" s="90"/>
      <c r="B15" s="64">
        <v>301</v>
      </c>
      <c r="C15" s="145" t="s">
        <v>159</v>
      </c>
      <c r="D15" s="72"/>
      <c r="E15" s="147" t="s">
        <v>160</v>
      </c>
      <c r="F15" s="76">
        <f t="shared" si="0"/>
        <v>164933</v>
      </c>
      <c r="G15" s="76">
        <f t="shared" si="1"/>
        <v>164933</v>
      </c>
      <c r="H15" s="76">
        <f t="shared" si="2"/>
        <v>164933</v>
      </c>
      <c r="I15" s="126">
        <v>164933</v>
      </c>
      <c r="J15" s="76"/>
      <c r="K15" s="76"/>
      <c r="L15" s="76"/>
      <c r="M15" s="76"/>
      <c r="N15" s="76"/>
      <c r="O15" s="76"/>
      <c r="P15" s="76"/>
      <c r="Q15" s="76"/>
      <c r="R15" s="76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144"/>
    </row>
    <row r="16" ht="22" customHeight="1" spans="1:40">
      <c r="A16" s="90"/>
      <c r="B16" s="64">
        <v>301</v>
      </c>
      <c r="C16" s="145" t="s">
        <v>86</v>
      </c>
      <c r="D16" s="72"/>
      <c r="E16" s="147" t="s">
        <v>161</v>
      </c>
      <c r="F16" s="76">
        <f t="shared" si="0"/>
        <v>3842343.25</v>
      </c>
      <c r="G16" s="76">
        <f t="shared" si="1"/>
        <v>3842343.25</v>
      </c>
      <c r="H16" s="76">
        <f t="shared" si="2"/>
        <v>3842343.25</v>
      </c>
      <c r="I16" s="126">
        <v>3842343.25</v>
      </c>
      <c r="J16" s="76"/>
      <c r="K16" s="76"/>
      <c r="L16" s="76"/>
      <c r="M16" s="76"/>
      <c r="N16" s="76"/>
      <c r="O16" s="76"/>
      <c r="P16" s="76"/>
      <c r="Q16" s="76"/>
      <c r="R16" s="76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144"/>
    </row>
    <row r="17" ht="22" customHeight="1" spans="1:40">
      <c r="A17" s="90"/>
      <c r="B17" s="64">
        <v>302</v>
      </c>
      <c r="C17" s="145" t="s">
        <v>84</v>
      </c>
      <c r="D17" s="72"/>
      <c r="E17" s="147" t="s">
        <v>162</v>
      </c>
      <c r="F17" s="76">
        <f t="shared" si="0"/>
        <v>280000</v>
      </c>
      <c r="G17" s="76">
        <f t="shared" si="1"/>
        <v>280000</v>
      </c>
      <c r="H17" s="76">
        <f t="shared" si="2"/>
        <v>280000</v>
      </c>
      <c r="I17" s="126">
        <v>70000</v>
      </c>
      <c r="J17" s="76">
        <v>210000</v>
      </c>
      <c r="K17" s="76"/>
      <c r="L17" s="76"/>
      <c r="M17" s="76"/>
      <c r="N17" s="76"/>
      <c r="O17" s="76"/>
      <c r="P17" s="76"/>
      <c r="Q17" s="76"/>
      <c r="R17" s="76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144"/>
    </row>
    <row r="18" ht="22" customHeight="1" spans="1:40">
      <c r="A18" s="90"/>
      <c r="B18" s="64">
        <v>302</v>
      </c>
      <c r="C18" s="145" t="s">
        <v>88</v>
      </c>
      <c r="D18" s="72"/>
      <c r="E18" s="147" t="s">
        <v>163</v>
      </c>
      <c r="F18" s="76">
        <f t="shared" si="0"/>
        <v>154000</v>
      </c>
      <c r="G18" s="76">
        <f t="shared" si="1"/>
        <v>154000</v>
      </c>
      <c r="H18" s="76">
        <f t="shared" si="2"/>
        <v>154000</v>
      </c>
      <c r="I18" s="126">
        <v>4000</v>
      </c>
      <c r="J18" s="76">
        <v>150000</v>
      </c>
      <c r="K18" s="76"/>
      <c r="L18" s="76"/>
      <c r="M18" s="76"/>
      <c r="N18" s="76"/>
      <c r="O18" s="76"/>
      <c r="P18" s="76"/>
      <c r="Q18" s="76"/>
      <c r="R18" s="76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144"/>
    </row>
    <row r="19" ht="22" customHeight="1" spans="1:40">
      <c r="A19" s="90"/>
      <c r="B19" s="64">
        <v>302</v>
      </c>
      <c r="C19" s="145" t="s">
        <v>164</v>
      </c>
      <c r="D19" s="72"/>
      <c r="E19" s="147" t="s">
        <v>165</v>
      </c>
      <c r="F19" s="76">
        <f t="shared" si="0"/>
        <v>1408000</v>
      </c>
      <c r="G19" s="76">
        <f t="shared" si="1"/>
        <v>1408000</v>
      </c>
      <c r="H19" s="76">
        <f t="shared" si="2"/>
        <v>1408000</v>
      </c>
      <c r="I19" s="126">
        <v>8000</v>
      </c>
      <c r="J19" s="76">
        <v>1400000</v>
      </c>
      <c r="K19" s="76"/>
      <c r="L19" s="76"/>
      <c r="M19" s="76"/>
      <c r="N19" s="76"/>
      <c r="O19" s="76"/>
      <c r="P19" s="76"/>
      <c r="Q19" s="76"/>
      <c r="R19" s="76"/>
      <c r="S19" s="81"/>
      <c r="T19" s="81"/>
      <c r="U19" s="81"/>
      <c r="V19" s="81"/>
      <c r="W19" s="81"/>
      <c r="X19" s="81"/>
      <c r="Y19" s="81"/>
      <c r="Z19" s="81"/>
      <c r="AA19" s="81"/>
      <c r="AB19" s="81"/>
      <c r="AC19" s="81"/>
      <c r="AD19" s="81"/>
      <c r="AE19" s="81"/>
      <c r="AF19" s="81"/>
      <c r="AG19" s="81"/>
      <c r="AH19" s="81"/>
      <c r="AI19" s="81"/>
      <c r="AJ19" s="81"/>
      <c r="AK19" s="81"/>
      <c r="AL19" s="81"/>
      <c r="AM19" s="81"/>
      <c r="AN19" s="144"/>
    </row>
    <row r="20" ht="22" customHeight="1" spans="1:40">
      <c r="A20" s="90"/>
      <c r="B20" s="64">
        <v>302</v>
      </c>
      <c r="C20" s="145" t="s">
        <v>166</v>
      </c>
      <c r="D20" s="72"/>
      <c r="E20" s="147" t="s">
        <v>167</v>
      </c>
      <c r="F20" s="76">
        <f t="shared" si="0"/>
        <v>120000</v>
      </c>
      <c r="G20" s="76">
        <f t="shared" si="1"/>
        <v>120000</v>
      </c>
      <c r="H20" s="76">
        <f t="shared" si="2"/>
        <v>120000</v>
      </c>
      <c r="I20" s="126"/>
      <c r="J20" s="76">
        <v>120000</v>
      </c>
      <c r="K20" s="76"/>
      <c r="L20" s="76"/>
      <c r="M20" s="76"/>
      <c r="N20" s="76"/>
      <c r="O20" s="76"/>
      <c r="P20" s="76"/>
      <c r="Q20" s="76"/>
      <c r="R20" s="76"/>
      <c r="S20" s="81"/>
      <c r="T20" s="81"/>
      <c r="U20" s="81"/>
      <c r="V20" s="81"/>
      <c r="W20" s="81"/>
      <c r="X20" s="81"/>
      <c r="Y20" s="81"/>
      <c r="Z20" s="81"/>
      <c r="AA20" s="81"/>
      <c r="AB20" s="81"/>
      <c r="AC20" s="81"/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144"/>
    </row>
    <row r="21" ht="22" customHeight="1" spans="1:40">
      <c r="A21" s="90"/>
      <c r="B21" s="64">
        <v>302</v>
      </c>
      <c r="C21" s="145" t="s">
        <v>159</v>
      </c>
      <c r="D21" s="72"/>
      <c r="E21" s="147" t="s">
        <v>168</v>
      </c>
      <c r="F21" s="76">
        <f t="shared" si="0"/>
        <v>440700</v>
      </c>
      <c r="G21" s="76">
        <f t="shared" si="1"/>
        <v>440700</v>
      </c>
      <c r="H21" s="76">
        <f t="shared" si="2"/>
        <v>440700</v>
      </c>
      <c r="I21" s="126"/>
      <c r="J21" s="126">
        <v>440700</v>
      </c>
      <c r="K21" s="76"/>
      <c r="L21" s="76"/>
      <c r="M21" s="76"/>
      <c r="N21" s="76"/>
      <c r="O21" s="76"/>
      <c r="P21" s="76"/>
      <c r="Q21" s="76"/>
      <c r="R21" s="76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144"/>
    </row>
    <row r="22" ht="22" customHeight="1" spans="1:40">
      <c r="A22" s="90"/>
      <c r="B22" s="64">
        <v>302</v>
      </c>
      <c r="C22" s="145" t="s">
        <v>169</v>
      </c>
      <c r="D22" s="64"/>
      <c r="E22" s="147" t="s">
        <v>170</v>
      </c>
      <c r="F22" s="76">
        <f t="shared" si="0"/>
        <v>89300</v>
      </c>
      <c r="G22" s="76">
        <f t="shared" si="1"/>
        <v>89300</v>
      </c>
      <c r="H22" s="76">
        <f t="shared" si="2"/>
        <v>89300</v>
      </c>
      <c r="I22" s="126"/>
      <c r="J22" s="126">
        <v>89300</v>
      </c>
      <c r="K22" s="76"/>
      <c r="L22" s="76"/>
      <c r="M22" s="76"/>
      <c r="N22" s="76"/>
      <c r="O22" s="76"/>
      <c r="P22" s="76"/>
      <c r="Q22" s="76"/>
      <c r="R22" s="76"/>
      <c r="S22" s="81"/>
      <c r="T22" s="81"/>
      <c r="U22" s="81"/>
      <c r="V22" s="81"/>
      <c r="W22" s="81"/>
      <c r="X22" s="81"/>
      <c r="Y22" s="81"/>
      <c r="Z22" s="81"/>
      <c r="AA22" s="81"/>
      <c r="AB22" s="81"/>
      <c r="AC22" s="81"/>
      <c r="AD22" s="81"/>
      <c r="AE22" s="81"/>
      <c r="AF22" s="81"/>
      <c r="AG22" s="81"/>
      <c r="AH22" s="81"/>
      <c r="AI22" s="81"/>
      <c r="AJ22" s="81"/>
      <c r="AK22" s="81"/>
      <c r="AL22" s="81"/>
      <c r="AM22" s="81"/>
      <c r="AN22" s="144"/>
    </row>
    <row r="23" ht="22" customHeight="1" spans="1:40">
      <c r="A23" s="90"/>
      <c r="B23" s="64">
        <v>302</v>
      </c>
      <c r="C23" s="145" t="s">
        <v>171</v>
      </c>
      <c r="D23" s="64"/>
      <c r="E23" s="147" t="s">
        <v>172</v>
      </c>
      <c r="F23" s="76">
        <f t="shared" si="0"/>
        <v>2350000</v>
      </c>
      <c r="G23" s="76">
        <f t="shared" si="1"/>
        <v>2350000</v>
      </c>
      <c r="H23" s="76">
        <f t="shared" si="2"/>
        <v>2350000</v>
      </c>
      <c r="I23" s="126"/>
      <c r="J23" s="126">
        <v>2350000</v>
      </c>
      <c r="K23" s="76"/>
      <c r="L23" s="76"/>
      <c r="M23" s="76"/>
      <c r="N23" s="76"/>
      <c r="O23" s="76"/>
      <c r="P23" s="76"/>
      <c r="Q23" s="76"/>
      <c r="R23" s="76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144"/>
    </row>
    <row r="24" ht="22" customHeight="1" spans="1:40">
      <c r="A24" s="90"/>
      <c r="B24" s="64">
        <v>302</v>
      </c>
      <c r="C24" s="145" t="s">
        <v>173</v>
      </c>
      <c r="D24" s="64"/>
      <c r="E24" s="147" t="s">
        <v>174</v>
      </c>
      <c r="F24" s="76">
        <f t="shared" si="0"/>
        <v>3550000</v>
      </c>
      <c r="G24" s="76">
        <f t="shared" si="1"/>
        <v>3550000</v>
      </c>
      <c r="H24" s="76">
        <f t="shared" si="2"/>
        <v>3550000</v>
      </c>
      <c r="I24" s="126"/>
      <c r="J24" s="126">
        <v>3550000</v>
      </c>
      <c r="K24" s="76"/>
      <c r="L24" s="76"/>
      <c r="M24" s="76"/>
      <c r="N24" s="76"/>
      <c r="O24" s="76"/>
      <c r="P24" s="76"/>
      <c r="Q24" s="76"/>
      <c r="R24" s="76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81"/>
      <c r="AF24" s="81"/>
      <c r="AG24" s="81"/>
      <c r="AH24" s="81"/>
      <c r="AI24" s="81"/>
      <c r="AJ24" s="81"/>
      <c r="AK24" s="81"/>
      <c r="AL24" s="81"/>
      <c r="AM24" s="81"/>
      <c r="AN24" s="144"/>
    </row>
    <row r="25" ht="22" customHeight="1" spans="1:40">
      <c r="A25" s="90"/>
      <c r="B25" s="101">
        <v>302</v>
      </c>
      <c r="C25" s="102" t="s">
        <v>175</v>
      </c>
      <c r="D25" s="101"/>
      <c r="E25" s="147" t="s">
        <v>176</v>
      </c>
      <c r="F25" s="76">
        <f t="shared" si="0"/>
        <v>57243.09</v>
      </c>
      <c r="G25" s="76">
        <f t="shared" si="1"/>
        <v>57243.09</v>
      </c>
      <c r="H25" s="76">
        <f t="shared" si="2"/>
        <v>57243.09</v>
      </c>
      <c r="I25" s="126">
        <v>57243.09</v>
      </c>
      <c r="J25" s="76"/>
      <c r="K25" s="76"/>
      <c r="L25" s="76"/>
      <c r="M25" s="76"/>
      <c r="N25" s="76"/>
      <c r="O25" s="76"/>
      <c r="P25" s="76"/>
      <c r="Q25" s="76"/>
      <c r="R25" s="76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81"/>
      <c r="AF25" s="81"/>
      <c r="AG25" s="81"/>
      <c r="AH25" s="81"/>
      <c r="AI25" s="81"/>
      <c r="AJ25" s="81"/>
      <c r="AK25" s="81"/>
      <c r="AL25" s="81"/>
      <c r="AM25" s="81"/>
      <c r="AN25" s="144"/>
    </row>
    <row r="26" ht="22" customHeight="1" spans="1:40">
      <c r="A26" s="90"/>
      <c r="B26" s="101">
        <v>302</v>
      </c>
      <c r="C26" s="102" t="s">
        <v>177</v>
      </c>
      <c r="D26" s="101"/>
      <c r="E26" s="147" t="s">
        <v>178</v>
      </c>
      <c r="F26" s="76">
        <f t="shared" si="0"/>
        <v>1625000</v>
      </c>
      <c r="G26" s="76">
        <f t="shared" si="1"/>
        <v>1625000</v>
      </c>
      <c r="H26" s="76">
        <f t="shared" si="2"/>
        <v>1625000</v>
      </c>
      <c r="I26" s="103">
        <v>1625000</v>
      </c>
      <c r="J26" s="76"/>
      <c r="K26" s="76"/>
      <c r="L26" s="76"/>
      <c r="M26" s="76"/>
      <c r="N26" s="76"/>
      <c r="O26" s="76"/>
      <c r="P26" s="76"/>
      <c r="Q26" s="76"/>
      <c r="R26" s="76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144"/>
    </row>
    <row r="27" ht="22" customHeight="1" spans="1:40">
      <c r="A27" s="90"/>
      <c r="B27" s="101">
        <v>302</v>
      </c>
      <c r="C27" s="102" t="s">
        <v>179</v>
      </c>
      <c r="D27" s="101"/>
      <c r="E27" s="147" t="s">
        <v>180</v>
      </c>
      <c r="F27" s="76">
        <f t="shared" si="0"/>
        <v>82200</v>
      </c>
      <c r="G27" s="76">
        <f t="shared" si="1"/>
        <v>82200</v>
      </c>
      <c r="H27" s="76">
        <f t="shared" si="2"/>
        <v>82200</v>
      </c>
      <c r="I27" s="103">
        <v>82200</v>
      </c>
      <c r="J27" s="76"/>
      <c r="K27" s="76"/>
      <c r="L27" s="76"/>
      <c r="M27" s="76"/>
      <c r="N27" s="76"/>
      <c r="O27" s="76"/>
      <c r="P27" s="76"/>
      <c r="Q27" s="76"/>
      <c r="R27" s="76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81"/>
      <c r="AF27" s="81"/>
      <c r="AG27" s="81"/>
      <c r="AH27" s="81"/>
      <c r="AI27" s="81"/>
      <c r="AJ27" s="81"/>
      <c r="AK27" s="81"/>
      <c r="AL27" s="81"/>
      <c r="AM27" s="81"/>
      <c r="AN27" s="144"/>
    </row>
    <row r="28" ht="22" customHeight="1" spans="1:40">
      <c r="A28" s="90"/>
      <c r="B28" s="101">
        <v>302</v>
      </c>
      <c r="C28" s="102" t="s">
        <v>86</v>
      </c>
      <c r="D28" s="101"/>
      <c r="E28" s="147" t="s">
        <v>181</v>
      </c>
      <c r="F28" s="76">
        <f t="shared" si="0"/>
        <v>67521.28</v>
      </c>
      <c r="G28" s="76">
        <f t="shared" si="1"/>
        <v>67521.28</v>
      </c>
      <c r="H28" s="76">
        <f t="shared" si="2"/>
        <v>67521.28</v>
      </c>
      <c r="I28" s="103">
        <v>67521.28</v>
      </c>
      <c r="J28" s="76"/>
      <c r="K28" s="76"/>
      <c r="L28" s="76"/>
      <c r="M28" s="76"/>
      <c r="N28" s="76"/>
      <c r="O28" s="76"/>
      <c r="P28" s="76"/>
      <c r="Q28" s="76"/>
      <c r="R28" s="76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144"/>
    </row>
    <row r="29" ht="22" customHeight="1" spans="1:40">
      <c r="A29" s="90"/>
      <c r="B29" s="101">
        <v>303</v>
      </c>
      <c r="C29" s="102" t="s">
        <v>88</v>
      </c>
      <c r="D29" s="101"/>
      <c r="E29" s="147" t="s">
        <v>182</v>
      </c>
      <c r="F29" s="76">
        <f t="shared" si="0"/>
        <v>141798.8</v>
      </c>
      <c r="G29" s="76">
        <f t="shared" si="1"/>
        <v>141798.8</v>
      </c>
      <c r="H29" s="76">
        <f t="shared" si="2"/>
        <v>141798.8</v>
      </c>
      <c r="I29" s="103">
        <v>141798.8</v>
      </c>
      <c r="J29" s="76"/>
      <c r="K29" s="76"/>
      <c r="L29" s="76"/>
      <c r="M29" s="76"/>
      <c r="N29" s="76"/>
      <c r="O29" s="76"/>
      <c r="P29" s="76"/>
      <c r="Q29" s="76"/>
      <c r="R29" s="76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144"/>
    </row>
    <row r="30" ht="22" customHeight="1" spans="1:40">
      <c r="A30" s="90"/>
      <c r="B30" s="101">
        <v>303</v>
      </c>
      <c r="C30" s="102" t="s">
        <v>166</v>
      </c>
      <c r="D30" s="101"/>
      <c r="E30" s="147" t="s">
        <v>183</v>
      </c>
      <c r="F30" s="76">
        <f t="shared" si="0"/>
        <v>16800</v>
      </c>
      <c r="G30" s="76">
        <f t="shared" si="1"/>
        <v>16800</v>
      </c>
      <c r="H30" s="76">
        <f t="shared" si="2"/>
        <v>16800</v>
      </c>
      <c r="I30" s="103">
        <v>16800</v>
      </c>
      <c r="J30" s="76"/>
      <c r="K30" s="76"/>
      <c r="L30" s="76"/>
      <c r="M30" s="76"/>
      <c r="N30" s="76"/>
      <c r="O30" s="76"/>
      <c r="P30" s="76"/>
      <c r="Q30" s="76"/>
      <c r="R30" s="76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  <c r="AL30" s="81"/>
      <c r="AM30" s="81"/>
      <c r="AN30" s="144"/>
    </row>
    <row r="31" ht="22" customHeight="1" spans="1:40">
      <c r="A31" s="90"/>
      <c r="B31" s="101">
        <v>303</v>
      </c>
      <c r="C31" s="102" t="s">
        <v>184</v>
      </c>
      <c r="D31" s="101"/>
      <c r="E31" s="147" t="s">
        <v>185</v>
      </c>
      <c r="F31" s="76">
        <f t="shared" si="0"/>
        <v>60</v>
      </c>
      <c r="G31" s="76">
        <f t="shared" si="1"/>
        <v>60</v>
      </c>
      <c r="H31" s="76">
        <f t="shared" si="2"/>
        <v>60</v>
      </c>
      <c r="I31" s="103">
        <v>60</v>
      </c>
      <c r="J31" s="76"/>
      <c r="K31" s="76"/>
      <c r="L31" s="76"/>
      <c r="M31" s="76"/>
      <c r="N31" s="76"/>
      <c r="O31" s="76"/>
      <c r="P31" s="76"/>
      <c r="Q31" s="76"/>
      <c r="R31" s="76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144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selection activeCell="F34" sqref="F34"/>
    </sheetView>
  </sheetViews>
  <sheetFormatPr defaultColWidth="10" defaultRowHeight="13.5"/>
  <cols>
    <col min="1" max="1" width="1.53333333333333" style="107" customWidth="1"/>
    <col min="2" max="4" width="6.15" style="107" customWidth="1"/>
    <col min="5" max="5" width="16.825" style="107" customWidth="1"/>
    <col min="6" max="6" width="41.0333333333333" style="107" customWidth="1"/>
    <col min="7" max="7" width="16.4083333333333" style="107" customWidth="1"/>
    <col min="8" max="8" width="16.6333333333333" style="107" customWidth="1"/>
    <col min="9" max="9" width="16.4083333333333" style="107" customWidth="1"/>
    <col min="10" max="10" width="1.53333333333333" style="107" customWidth="1"/>
    <col min="11" max="11" width="9.76666666666667" style="107" customWidth="1"/>
    <col min="12" max="16384" width="10" style="107"/>
  </cols>
  <sheetData>
    <row r="1" s="107" customFormat="1" ht="14.3" customHeight="1" spans="1:10">
      <c r="A1" s="110"/>
      <c r="B1" s="108"/>
      <c r="C1" s="108"/>
      <c r="D1" s="108"/>
      <c r="E1" s="109"/>
      <c r="F1" s="109"/>
      <c r="G1" s="127" t="s">
        <v>186</v>
      </c>
      <c r="H1" s="127"/>
      <c r="I1" s="127"/>
      <c r="J1" s="128"/>
    </row>
    <row r="2" s="107" customFormat="1" ht="19.9" customHeight="1" spans="1:10">
      <c r="A2" s="110"/>
      <c r="B2" s="113" t="s">
        <v>187</v>
      </c>
      <c r="C2" s="113"/>
      <c r="D2" s="113"/>
      <c r="E2" s="113"/>
      <c r="F2" s="113"/>
      <c r="G2" s="113"/>
      <c r="H2" s="113"/>
      <c r="I2" s="113"/>
      <c r="J2" s="128" t="s">
        <v>3</v>
      </c>
    </row>
    <row r="3" s="107" customFormat="1" ht="17.05" customHeight="1" spans="1:10">
      <c r="A3" s="114"/>
      <c r="B3" s="115" t="s">
        <v>5</v>
      </c>
      <c r="C3" s="115"/>
      <c r="D3" s="115"/>
      <c r="E3" s="115"/>
      <c r="F3" s="115"/>
      <c r="G3" s="114"/>
      <c r="H3" s="129"/>
      <c r="I3" s="116" t="s">
        <v>6</v>
      </c>
      <c r="J3" s="128"/>
    </row>
    <row r="4" s="107" customFormat="1" ht="21.35" customHeight="1" spans="1:10">
      <c r="A4" s="119"/>
      <c r="B4" s="118" t="s">
        <v>9</v>
      </c>
      <c r="C4" s="118"/>
      <c r="D4" s="118"/>
      <c r="E4" s="118"/>
      <c r="F4" s="118"/>
      <c r="G4" s="118" t="s">
        <v>59</v>
      </c>
      <c r="H4" s="130" t="s">
        <v>188</v>
      </c>
      <c r="I4" s="130" t="s">
        <v>141</v>
      </c>
      <c r="J4" s="112"/>
    </row>
    <row r="5" s="107" customFormat="1" ht="21.35" customHeight="1" spans="1:10">
      <c r="A5" s="119"/>
      <c r="B5" s="118" t="s">
        <v>79</v>
      </c>
      <c r="C5" s="118"/>
      <c r="D5" s="118"/>
      <c r="E5" s="118" t="s">
        <v>70</v>
      </c>
      <c r="F5" s="118" t="s">
        <v>71</v>
      </c>
      <c r="G5" s="118"/>
      <c r="H5" s="130"/>
      <c r="I5" s="130"/>
      <c r="J5" s="112"/>
    </row>
    <row r="6" s="107" customFormat="1" ht="21.35" customHeight="1" spans="1:10">
      <c r="A6" s="131"/>
      <c r="B6" s="118" t="s">
        <v>80</v>
      </c>
      <c r="C6" s="118" t="s">
        <v>81</v>
      </c>
      <c r="D6" s="118" t="s">
        <v>82</v>
      </c>
      <c r="E6" s="118"/>
      <c r="F6" s="118"/>
      <c r="G6" s="118"/>
      <c r="H6" s="130"/>
      <c r="I6" s="130"/>
      <c r="J6" s="132"/>
    </row>
    <row r="7" s="107" customFormat="1" ht="22" customHeight="1" spans="1:10">
      <c r="A7" s="133"/>
      <c r="B7" s="118"/>
      <c r="C7" s="118"/>
      <c r="D7" s="118"/>
      <c r="E7" s="64">
        <v>133</v>
      </c>
      <c r="F7" s="118" t="s">
        <v>72</v>
      </c>
      <c r="G7" s="120">
        <f>SUM(H7)</f>
        <v>16088565.33</v>
      </c>
      <c r="H7" s="120">
        <f>SUM(H8:H18)</f>
        <v>16088565.33</v>
      </c>
      <c r="I7" s="120"/>
      <c r="J7" s="134"/>
    </row>
    <row r="8" s="107" customFormat="1" ht="22" customHeight="1" spans="1:10">
      <c r="A8" s="131"/>
      <c r="B8" s="101">
        <v>201</v>
      </c>
      <c r="C8" s="179" t="s">
        <v>83</v>
      </c>
      <c r="D8" s="102" t="s">
        <v>84</v>
      </c>
      <c r="E8" s="101"/>
      <c r="F8" s="101" t="s">
        <v>85</v>
      </c>
      <c r="G8" s="135">
        <f t="shared" ref="G8:G14" si="0">SUM(H8:I8)</f>
        <v>7133505.2</v>
      </c>
      <c r="H8" s="135">
        <v>7133505.2</v>
      </c>
      <c r="I8" s="124"/>
      <c r="J8" s="128"/>
    </row>
    <row r="9" s="107" customFormat="1" ht="22" customHeight="1" spans="1:10">
      <c r="A9" s="131"/>
      <c r="B9" s="101">
        <v>201</v>
      </c>
      <c r="C9" s="179" t="s">
        <v>83</v>
      </c>
      <c r="D9" s="102" t="s">
        <v>86</v>
      </c>
      <c r="E9" s="101"/>
      <c r="F9" s="101" t="s">
        <v>87</v>
      </c>
      <c r="G9" s="135">
        <f t="shared" si="0"/>
        <v>8310000</v>
      </c>
      <c r="H9" s="135">
        <v>8310000</v>
      </c>
      <c r="I9" s="124"/>
      <c r="J9" s="128"/>
    </row>
    <row r="10" s="107" customFormat="1" ht="22" customHeight="1" spans="1:10">
      <c r="A10" s="131"/>
      <c r="B10" s="101">
        <v>208</v>
      </c>
      <c r="C10" s="102" t="s">
        <v>88</v>
      </c>
      <c r="D10" s="102" t="s">
        <v>84</v>
      </c>
      <c r="E10" s="101"/>
      <c r="F10" s="101" t="s">
        <v>89</v>
      </c>
      <c r="G10" s="135">
        <f t="shared" si="0"/>
        <v>141798.8</v>
      </c>
      <c r="H10" s="135">
        <v>141798.8</v>
      </c>
      <c r="I10" s="124"/>
      <c r="J10" s="128"/>
    </row>
    <row r="11" s="107" customFormat="1" ht="22" customHeight="1" spans="1:10">
      <c r="A11" s="131"/>
      <c r="B11" s="101">
        <v>208</v>
      </c>
      <c r="C11" s="102" t="s">
        <v>88</v>
      </c>
      <c r="D11" s="102" t="s">
        <v>88</v>
      </c>
      <c r="E11" s="101"/>
      <c r="F11" s="101" t="s">
        <v>90</v>
      </c>
      <c r="G11" s="135">
        <f t="shared" si="0"/>
        <v>203695.78</v>
      </c>
      <c r="H11" s="135">
        <v>203695.78</v>
      </c>
      <c r="I11" s="124"/>
      <c r="J11" s="128"/>
    </row>
    <row r="12" s="107" customFormat="1" ht="22" customHeight="1" spans="1:10">
      <c r="A12" s="131"/>
      <c r="B12" s="101">
        <v>210</v>
      </c>
      <c r="C12" s="102" t="s">
        <v>91</v>
      </c>
      <c r="D12" s="102" t="s">
        <v>84</v>
      </c>
      <c r="E12" s="101"/>
      <c r="F12" s="101" t="s">
        <v>92</v>
      </c>
      <c r="G12" s="135">
        <f t="shared" si="0"/>
        <v>105832.55</v>
      </c>
      <c r="H12" s="135">
        <v>105832.55</v>
      </c>
      <c r="I12" s="124"/>
      <c r="J12" s="128"/>
    </row>
    <row r="13" s="107" customFormat="1" ht="22" customHeight="1" spans="1:10">
      <c r="A13" s="131"/>
      <c r="B13" s="101">
        <v>210</v>
      </c>
      <c r="C13" s="102" t="s">
        <v>91</v>
      </c>
      <c r="D13" s="102" t="s">
        <v>83</v>
      </c>
      <c r="E13" s="101"/>
      <c r="F13" s="101" t="s">
        <v>93</v>
      </c>
      <c r="G13" s="135">
        <f t="shared" si="0"/>
        <v>28800</v>
      </c>
      <c r="H13" s="135">
        <v>28800</v>
      </c>
      <c r="I13" s="124"/>
      <c r="J13" s="128"/>
    </row>
    <row r="14" s="107" customFormat="1" ht="22" customHeight="1" spans="1:10">
      <c r="A14" s="131"/>
      <c r="B14" s="101">
        <v>221</v>
      </c>
      <c r="C14" s="102" t="s">
        <v>94</v>
      </c>
      <c r="D14" s="102" t="s">
        <v>84</v>
      </c>
      <c r="E14" s="101"/>
      <c r="F14" s="101" t="s">
        <v>95</v>
      </c>
      <c r="G14" s="135">
        <f t="shared" si="0"/>
        <v>164933</v>
      </c>
      <c r="H14" s="135">
        <v>164933</v>
      </c>
      <c r="I14" s="124"/>
      <c r="J14" s="128"/>
    </row>
    <row r="15" s="107" customFormat="1" ht="22" customHeight="1" spans="1:10">
      <c r="A15" s="131"/>
      <c r="B15" s="101"/>
      <c r="C15" s="102"/>
      <c r="D15" s="102"/>
      <c r="E15" s="101"/>
      <c r="F15" s="101"/>
      <c r="G15" s="135"/>
      <c r="H15" s="135"/>
      <c r="I15" s="124"/>
      <c r="J15" s="128"/>
    </row>
    <row r="16" s="107" customFormat="1" ht="22" customHeight="1" spans="1:10">
      <c r="A16" s="131"/>
      <c r="B16" s="101"/>
      <c r="C16" s="102"/>
      <c r="D16" s="102"/>
      <c r="E16" s="101"/>
      <c r="F16" s="101"/>
      <c r="G16" s="135"/>
      <c r="H16" s="135"/>
      <c r="I16" s="124"/>
      <c r="J16" s="128"/>
    </row>
    <row r="17" s="107" customFormat="1" ht="22" customHeight="1" spans="1:10">
      <c r="A17" s="131"/>
      <c r="B17" s="101"/>
      <c r="C17" s="102"/>
      <c r="D17" s="101"/>
      <c r="E17" s="101"/>
      <c r="F17" s="101"/>
      <c r="G17" s="135"/>
      <c r="H17" s="135"/>
      <c r="I17" s="124"/>
      <c r="J17" s="128"/>
    </row>
    <row r="18" s="107" customFormat="1" ht="22" customHeight="1" spans="1:10">
      <c r="A18" s="131"/>
      <c r="B18" s="101"/>
      <c r="C18" s="102"/>
      <c r="D18" s="102"/>
      <c r="E18" s="101"/>
      <c r="F18" s="101"/>
      <c r="G18" s="135"/>
      <c r="H18" s="135"/>
      <c r="I18" s="124"/>
      <c r="J18" s="132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selection activeCell="D7" sqref="D7"/>
    </sheetView>
  </sheetViews>
  <sheetFormatPr defaultColWidth="10" defaultRowHeight="13.5"/>
  <cols>
    <col min="1" max="1" width="1.53333333333333" style="107" customWidth="1"/>
    <col min="2" max="3" width="6.15" style="107" customWidth="1"/>
    <col min="4" max="4" width="16.4083333333333" style="107" customWidth="1"/>
    <col min="5" max="5" width="41.0333333333333" style="107" customWidth="1"/>
    <col min="6" max="8" width="16.4083333333333" style="107" customWidth="1"/>
    <col min="9" max="9" width="1.53333333333333" style="107" customWidth="1"/>
    <col min="10" max="16384" width="10" style="107"/>
  </cols>
  <sheetData>
    <row r="1" s="107" customFormat="1" ht="14.3" customHeight="1" spans="1:9">
      <c r="A1" s="108"/>
      <c r="B1" s="108"/>
      <c r="C1" s="108"/>
      <c r="D1" s="109"/>
      <c r="E1" s="109"/>
      <c r="F1" s="110"/>
      <c r="G1" s="110"/>
      <c r="H1" s="111" t="s">
        <v>189</v>
      </c>
      <c r="I1" s="112"/>
    </row>
    <row r="2" s="107" customFormat="1" ht="19.9" customHeight="1" spans="1:9">
      <c r="A2" s="110"/>
      <c r="B2" s="113" t="s">
        <v>190</v>
      </c>
      <c r="C2" s="113"/>
      <c r="D2" s="113"/>
      <c r="E2" s="113"/>
      <c r="F2" s="113"/>
      <c r="G2" s="113"/>
      <c r="H2" s="113"/>
      <c r="I2" s="112"/>
    </row>
    <row r="3" s="107" customFormat="1" ht="17.05" customHeight="1" spans="1:9">
      <c r="A3" s="114"/>
      <c r="B3" s="115" t="s">
        <v>5</v>
      </c>
      <c r="C3" s="115"/>
      <c r="D3" s="115"/>
      <c r="E3" s="115"/>
      <c r="G3" s="114"/>
      <c r="H3" s="116" t="s">
        <v>6</v>
      </c>
      <c r="I3" s="112"/>
    </row>
    <row r="4" s="107" customFormat="1" ht="21.35" customHeight="1" spans="1:9">
      <c r="A4" s="117"/>
      <c r="B4" s="118" t="s">
        <v>9</v>
      </c>
      <c r="C4" s="118"/>
      <c r="D4" s="118"/>
      <c r="E4" s="118"/>
      <c r="F4" s="118" t="s">
        <v>75</v>
      </c>
      <c r="G4" s="118"/>
      <c r="H4" s="118"/>
      <c r="I4" s="112"/>
    </row>
    <row r="5" s="107" customFormat="1" ht="21.35" customHeight="1" spans="1:9">
      <c r="A5" s="117"/>
      <c r="B5" s="118" t="s">
        <v>79</v>
      </c>
      <c r="C5" s="118"/>
      <c r="D5" s="118" t="s">
        <v>70</v>
      </c>
      <c r="E5" s="118" t="s">
        <v>71</v>
      </c>
      <c r="F5" s="118" t="s">
        <v>59</v>
      </c>
      <c r="G5" s="118" t="s">
        <v>191</v>
      </c>
      <c r="H5" s="118" t="s">
        <v>192</v>
      </c>
      <c r="I5" s="112"/>
    </row>
    <row r="6" s="107" customFormat="1" ht="21.35" customHeight="1" spans="1:9">
      <c r="A6" s="119"/>
      <c r="B6" s="118" t="s">
        <v>80</v>
      </c>
      <c r="C6" s="118" t="s">
        <v>81</v>
      </c>
      <c r="D6" s="118"/>
      <c r="E6" s="118"/>
      <c r="F6" s="118"/>
      <c r="G6" s="118"/>
      <c r="H6" s="118"/>
      <c r="I6" s="112"/>
    </row>
    <row r="7" s="107" customFormat="1" ht="27" customHeight="1" spans="1:9">
      <c r="A7" s="117"/>
      <c r="B7" s="118"/>
      <c r="C7" s="118"/>
      <c r="D7" s="64">
        <v>133</v>
      </c>
      <c r="E7" s="118" t="s">
        <v>72</v>
      </c>
      <c r="F7" s="120">
        <f t="shared" ref="F7:F26" si="0">SUM(G7:H7)</f>
        <v>7778565.33</v>
      </c>
      <c r="G7" s="120">
        <f>SUM(G8:G26)</f>
        <v>7696565.33</v>
      </c>
      <c r="H7" s="120">
        <f>SUM(H8:H26)</f>
        <v>82000</v>
      </c>
      <c r="I7" s="112"/>
    </row>
    <row r="8" s="107" customFormat="1" ht="27" customHeight="1" spans="1:9">
      <c r="A8" s="117"/>
      <c r="B8" s="121">
        <v>501</v>
      </c>
      <c r="C8" s="180" t="s">
        <v>84</v>
      </c>
      <c r="D8" s="122"/>
      <c r="E8" s="123" t="s">
        <v>193</v>
      </c>
      <c r="F8" s="124">
        <f t="shared" si="0"/>
        <v>531132</v>
      </c>
      <c r="G8" s="125">
        <v>531132</v>
      </c>
      <c r="H8" s="124"/>
      <c r="I8" s="112"/>
    </row>
    <row r="9" s="107" customFormat="1" ht="27" customHeight="1" spans="1:9">
      <c r="A9" s="117"/>
      <c r="B9" s="121">
        <v>501</v>
      </c>
      <c r="C9" s="180" t="s">
        <v>84</v>
      </c>
      <c r="D9" s="122"/>
      <c r="E9" s="123" t="s">
        <v>193</v>
      </c>
      <c r="F9" s="124">
        <f t="shared" si="0"/>
        <v>378493.68</v>
      </c>
      <c r="G9" s="103">
        <v>378493.68</v>
      </c>
      <c r="H9" s="124"/>
      <c r="I9" s="112"/>
    </row>
    <row r="10" s="107" customFormat="1" ht="27" customHeight="1" spans="1:9">
      <c r="A10" s="117"/>
      <c r="B10" s="121">
        <v>501</v>
      </c>
      <c r="C10" s="180" t="s">
        <v>84</v>
      </c>
      <c r="D10" s="122"/>
      <c r="E10" s="123" t="s">
        <v>193</v>
      </c>
      <c r="F10" s="124">
        <f t="shared" si="0"/>
        <v>464763</v>
      </c>
      <c r="G10" s="103">
        <v>464763</v>
      </c>
      <c r="H10" s="124"/>
      <c r="I10" s="112"/>
    </row>
    <row r="11" s="107" customFormat="1" ht="27" customHeight="1" spans="1:9">
      <c r="A11" s="117"/>
      <c r="B11" s="121">
        <v>501</v>
      </c>
      <c r="C11" s="180" t="s">
        <v>94</v>
      </c>
      <c r="D11" s="122"/>
      <c r="E11" s="123" t="s">
        <v>194</v>
      </c>
      <c r="F11" s="124">
        <f t="shared" si="0"/>
        <v>203695.78</v>
      </c>
      <c r="G11" s="103">
        <v>203695.78</v>
      </c>
      <c r="H11" s="124"/>
      <c r="I11" s="112"/>
    </row>
    <row r="12" s="107" customFormat="1" ht="27" customHeight="1" spans="1:9">
      <c r="B12" s="121">
        <v>501</v>
      </c>
      <c r="C12" s="180" t="s">
        <v>94</v>
      </c>
      <c r="D12" s="122"/>
      <c r="E12" s="123" t="s">
        <v>194</v>
      </c>
      <c r="F12" s="124">
        <f t="shared" si="0"/>
        <v>105832.55</v>
      </c>
      <c r="G12" s="103">
        <v>105832.55</v>
      </c>
      <c r="H12" s="124"/>
      <c r="I12" s="112"/>
    </row>
    <row r="13" s="107" customFormat="1" ht="27" customHeight="1" spans="1:9">
      <c r="B13" s="121">
        <v>501</v>
      </c>
      <c r="C13" s="180" t="s">
        <v>94</v>
      </c>
      <c r="D13" s="122"/>
      <c r="E13" s="123" t="s">
        <v>194</v>
      </c>
      <c r="F13" s="124">
        <f t="shared" si="0"/>
        <v>12000</v>
      </c>
      <c r="G13" s="103">
        <v>12000</v>
      </c>
      <c r="H13" s="124"/>
      <c r="I13" s="112"/>
    </row>
    <row r="14" s="107" customFormat="1" ht="27" customHeight="1" spans="1:9">
      <c r="B14" s="121">
        <v>501</v>
      </c>
      <c r="C14" s="180" t="s">
        <v>94</v>
      </c>
      <c r="D14" s="122"/>
      <c r="E14" s="123" t="s">
        <v>194</v>
      </c>
      <c r="F14" s="124">
        <f t="shared" si="0"/>
        <v>2748.9</v>
      </c>
      <c r="G14" s="103">
        <v>2748.9</v>
      </c>
      <c r="H14" s="124"/>
      <c r="I14" s="112"/>
    </row>
    <row r="15" s="107" customFormat="1" ht="27" customHeight="1" spans="1:9">
      <c r="B15" s="121">
        <v>501</v>
      </c>
      <c r="C15" s="180" t="s">
        <v>83</v>
      </c>
      <c r="D15" s="122"/>
      <c r="E15" s="123" t="s">
        <v>195</v>
      </c>
      <c r="F15" s="124">
        <f t="shared" si="0"/>
        <v>164933</v>
      </c>
      <c r="G15" s="126">
        <v>164933</v>
      </c>
      <c r="H15" s="124"/>
      <c r="I15" s="112"/>
    </row>
    <row r="16" s="107" customFormat="1" ht="27" customHeight="1" spans="1:9">
      <c r="B16" s="121">
        <v>501</v>
      </c>
      <c r="C16" s="121">
        <v>99</v>
      </c>
      <c r="D16" s="122"/>
      <c r="E16" s="123" t="s">
        <v>196</v>
      </c>
      <c r="F16" s="124">
        <f t="shared" si="0"/>
        <v>3842343.25</v>
      </c>
      <c r="G16" s="126">
        <v>3842343.25</v>
      </c>
      <c r="H16" s="124"/>
      <c r="I16" s="112"/>
    </row>
    <row r="17" s="107" customFormat="1" ht="27" customHeight="1" spans="1:9">
      <c r="B17" s="121">
        <v>502</v>
      </c>
      <c r="C17" s="180" t="s">
        <v>84</v>
      </c>
      <c r="D17" s="122"/>
      <c r="E17" s="123" t="s">
        <v>197</v>
      </c>
      <c r="F17" s="124">
        <f t="shared" si="0"/>
        <v>70000</v>
      </c>
      <c r="G17" s="126"/>
      <c r="H17" s="126">
        <v>70000</v>
      </c>
      <c r="I17" s="112"/>
    </row>
    <row r="18" s="107" customFormat="1" ht="27" customHeight="1" spans="1:9">
      <c r="B18" s="121">
        <v>502</v>
      </c>
      <c r="C18" s="180" t="s">
        <v>84</v>
      </c>
      <c r="D18" s="122"/>
      <c r="E18" s="123" t="s">
        <v>197</v>
      </c>
      <c r="F18" s="124">
        <f t="shared" si="0"/>
        <v>4000</v>
      </c>
      <c r="G18" s="126"/>
      <c r="H18" s="126">
        <v>4000</v>
      </c>
      <c r="I18" s="112"/>
    </row>
    <row r="19" s="107" customFormat="1" ht="27" customHeight="1" spans="1:9">
      <c r="B19" s="121">
        <v>502</v>
      </c>
      <c r="C19" s="180" t="s">
        <v>84</v>
      </c>
      <c r="D19" s="122"/>
      <c r="E19" s="123" t="s">
        <v>197</v>
      </c>
      <c r="F19" s="124">
        <f t="shared" si="0"/>
        <v>8000</v>
      </c>
      <c r="G19" s="126"/>
      <c r="H19" s="126">
        <v>8000</v>
      </c>
      <c r="I19" s="112"/>
    </row>
    <row r="20" s="107" customFormat="1" ht="27" customHeight="1" spans="1:9">
      <c r="B20" s="121">
        <v>502</v>
      </c>
      <c r="C20" s="180" t="s">
        <v>84</v>
      </c>
      <c r="D20" s="122"/>
      <c r="E20" s="123" t="s">
        <v>197</v>
      </c>
      <c r="F20" s="124">
        <f t="shared" si="0"/>
        <v>57243.09</v>
      </c>
      <c r="G20" s="126">
        <v>57243.09</v>
      </c>
      <c r="H20" s="124"/>
      <c r="I20" s="112"/>
    </row>
    <row r="21" s="107" customFormat="1" ht="27" customHeight="1" spans="1:9">
      <c r="B21" s="121">
        <v>502</v>
      </c>
      <c r="C21" s="180" t="s">
        <v>152</v>
      </c>
      <c r="D21" s="122"/>
      <c r="E21" s="123" t="s">
        <v>198</v>
      </c>
      <c r="F21" s="124">
        <f t="shared" si="0"/>
        <v>1625000</v>
      </c>
      <c r="G21" s="103">
        <v>1625000</v>
      </c>
      <c r="H21" s="124"/>
      <c r="I21" s="112"/>
    </row>
    <row r="22" s="107" customFormat="1" ht="27" customHeight="1" spans="1:9">
      <c r="B22" s="121">
        <v>502</v>
      </c>
      <c r="C22" s="180" t="s">
        <v>84</v>
      </c>
      <c r="D22" s="122"/>
      <c r="E22" s="123" t="s">
        <v>197</v>
      </c>
      <c r="F22" s="124">
        <f t="shared" si="0"/>
        <v>82200</v>
      </c>
      <c r="G22" s="103">
        <v>82200</v>
      </c>
      <c r="H22" s="124"/>
      <c r="I22" s="112"/>
    </row>
    <row r="23" s="107" customFormat="1" ht="27" customHeight="1" spans="1:9">
      <c r="B23" s="121">
        <v>502</v>
      </c>
      <c r="C23" s="121">
        <v>99</v>
      </c>
      <c r="D23" s="122"/>
      <c r="E23" s="123" t="s">
        <v>199</v>
      </c>
      <c r="F23" s="124">
        <f t="shared" si="0"/>
        <v>67521.28</v>
      </c>
      <c r="G23" s="103">
        <v>67521.28</v>
      </c>
      <c r="H23" s="124"/>
      <c r="I23" s="112"/>
    </row>
    <row r="24" s="107" customFormat="1" ht="27" customHeight="1" spans="1:9">
      <c r="A24" s="117"/>
      <c r="B24" s="121">
        <v>509</v>
      </c>
      <c r="C24" s="180" t="s">
        <v>84</v>
      </c>
      <c r="D24" s="122"/>
      <c r="E24" s="123" t="s">
        <v>200</v>
      </c>
      <c r="F24" s="124">
        <f t="shared" si="0"/>
        <v>141798.8</v>
      </c>
      <c r="G24" s="103">
        <v>141798.8</v>
      </c>
      <c r="H24" s="124"/>
      <c r="I24" s="112"/>
    </row>
    <row r="25" s="107" customFormat="1" ht="27" customHeight="1" spans="1:9">
      <c r="B25" s="121">
        <v>509</v>
      </c>
      <c r="C25" s="180" t="s">
        <v>84</v>
      </c>
      <c r="D25" s="122"/>
      <c r="E25" s="123" t="s">
        <v>200</v>
      </c>
      <c r="F25" s="124">
        <f t="shared" si="0"/>
        <v>16800</v>
      </c>
      <c r="G25" s="103">
        <v>16800</v>
      </c>
      <c r="H25" s="124"/>
      <c r="I25" s="112"/>
    </row>
    <row r="26" s="107" customFormat="1" ht="27" customHeight="1" spans="1:9">
      <c r="B26" s="121">
        <v>509</v>
      </c>
      <c r="C26" s="180" t="s">
        <v>84</v>
      </c>
      <c r="D26" s="122"/>
      <c r="E26" s="123" t="s">
        <v>200</v>
      </c>
      <c r="F26" s="124">
        <f t="shared" si="0"/>
        <v>60</v>
      </c>
      <c r="G26" s="103">
        <v>60</v>
      </c>
      <c r="H26" s="124"/>
      <c r="I26" s="11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6" sqref="E6"/>
    </sheetView>
  </sheetViews>
  <sheetFormatPr defaultColWidth="10" defaultRowHeight="13.5" outlineLevelCol="7"/>
  <cols>
    <col min="1" max="1" width="1.53333333333333" style="86" customWidth="1"/>
    <col min="2" max="4" width="6.63333333333333" style="86" customWidth="1"/>
    <col min="5" max="5" width="19.5" style="86" customWidth="1"/>
    <col min="6" max="6" width="48.6333333333333" style="86" customWidth="1"/>
    <col min="7" max="7" width="26.6333333333333" style="86" customWidth="1"/>
    <col min="8" max="8" width="1.53333333333333" style="86" customWidth="1"/>
    <col min="9" max="10" width="9.76666666666667" style="86" customWidth="1"/>
    <col min="11" max="16384" width="10" style="86"/>
  </cols>
  <sheetData>
    <row r="1" ht="25" customHeight="1" spans="1:8">
      <c r="A1" s="87"/>
      <c r="B1" s="2"/>
      <c r="C1" s="2"/>
      <c r="D1" s="2"/>
      <c r="E1" s="88"/>
      <c r="F1" s="88"/>
      <c r="G1" s="89" t="s">
        <v>201</v>
      </c>
      <c r="H1" s="90"/>
    </row>
    <row r="2" ht="22.8" customHeight="1" spans="1:8">
      <c r="A2" s="87"/>
      <c r="B2" s="91" t="s">
        <v>202</v>
      </c>
      <c r="C2" s="91"/>
      <c r="D2" s="91"/>
      <c r="E2" s="91"/>
      <c r="F2" s="91"/>
      <c r="G2" s="91"/>
      <c r="H2" s="90" t="s">
        <v>3</v>
      </c>
    </row>
    <row r="3" ht="19.55" customHeight="1" spans="1:8">
      <c r="A3" s="92"/>
      <c r="B3" s="93" t="s">
        <v>5</v>
      </c>
      <c r="C3" s="93"/>
      <c r="D3" s="93"/>
      <c r="E3" s="93"/>
      <c r="F3" s="93"/>
      <c r="G3" s="94" t="s">
        <v>6</v>
      </c>
      <c r="H3" s="95"/>
    </row>
    <row r="4" ht="24.4" customHeight="1" spans="1:8">
      <c r="A4" s="96"/>
      <c r="B4" s="64" t="s">
        <v>79</v>
      </c>
      <c r="C4" s="64"/>
      <c r="D4" s="64"/>
      <c r="E4" s="64" t="s">
        <v>70</v>
      </c>
      <c r="F4" s="64" t="s">
        <v>71</v>
      </c>
      <c r="G4" s="64" t="s">
        <v>203</v>
      </c>
      <c r="H4" s="97"/>
    </row>
    <row r="5" ht="24" customHeight="1" spans="1:8">
      <c r="A5" s="96"/>
      <c r="B5" s="64" t="s">
        <v>80</v>
      </c>
      <c r="C5" s="64" t="s">
        <v>81</v>
      </c>
      <c r="D5" s="64" t="s">
        <v>82</v>
      </c>
      <c r="E5" s="64"/>
      <c r="F5" s="64"/>
      <c r="G5" s="64"/>
      <c r="H5" s="98"/>
    </row>
    <row r="6" ht="28" customHeight="1" spans="1:8">
      <c r="A6" s="99"/>
      <c r="B6" s="64"/>
      <c r="C6" s="64"/>
      <c r="D6" s="64"/>
      <c r="E6" s="64">
        <v>133</v>
      </c>
      <c r="F6" s="64" t="s">
        <v>72</v>
      </c>
      <c r="G6" s="81">
        <f>SUM(G7:G18)</f>
        <v>8310000</v>
      </c>
      <c r="H6" s="100"/>
    </row>
    <row r="7" ht="31" customHeight="1" spans="1:8">
      <c r="A7" s="99"/>
      <c r="B7" s="101">
        <v>201</v>
      </c>
      <c r="C7" s="179" t="s">
        <v>83</v>
      </c>
      <c r="D7" s="102" t="s">
        <v>86</v>
      </c>
      <c r="E7" s="101"/>
      <c r="F7" s="101" t="s">
        <v>87</v>
      </c>
      <c r="G7" s="103">
        <v>8310000</v>
      </c>
      <c r="H7" s="100"/>
    </row>
    <row r="8" ht="22.8" customHeight="1" spans="1:8">
      <c r="A8" s="99"/>
      <c r="B8" s="64"/>
      <c r="C8" s="64"/>
      <c r="D8" s="64"/>
      <c r="E8" s="64"/>
      <c r="F8" s="64"/>
      <c r="G8" s="76"/>
      <c r="H8" s="100"/>
    </row>
    <row r="9" ht="22.8" customHeight="1" spans="1:8">
      <c r="A9" s="99"/>
      <c r="B9" s="64"/>
      <c r="C9" s="64"/>
      <c r="D9" s="64"/>
      <c r="E9" s="64"/>
      <c r="F9" s="64"/>
      <c r="G9" s="76"/>
      <c r="H9" s="100"/>
    </row>
    <row r="10" ht="22.8" customHeight="1" spans="1:8">
      <c r="A10" s="99"/>
      <c r="B10" s="64"/>
      <c r="C10" s="64"/>
      <c r="D10" s="64"/>
      <c r="E10" s="64"/>
      <c r="F10" s="64"/>
      <c r="G10" s="76"/>
      <c r="H10" s="100"/>
    </row>
    <row r="11" ht="22.8" customHeight="1" spans="1:8">
      <c r="A11" s="99"/>
      <c r="B11" s="64"/>
      <c r="C11" s="64"/>
      <c r="D11" s="64"/>
      <c r="E11" s="64"/>
      <c r="F11" s="64"/>
      <c r="G11" s="76"/>
      <c r="H11" s="100"/>
    </row>
    <row r="12" ht="22.8" customHeight="1" spans="1:8">
      <c r="A12" s="99"/>
      <c r="B12" s="64"/>
      <c r="C12" s="64"/>
      <c r="D12" s="64"/>
      <c r="E12" s="64"/>
      <c r="F12" s="64"/>
      <c r="G12" s="76"/>
      <c r="H12" s="100"/>
    </row>
    <row r="13" ht="22.8" customHeight="1" spans="1:8">
      <c r="A13" s="99"/>
      <c r="B13" s="64"/>
      <c r="C13" s="64"/>
      <c r="D13" s="64"/>
      <c r="E13" s="64"/>
      <c r="F13" s="64"/>
      <c r="G13" s="76"/>
      <c r="H13" s="100"/>
    </row>
    <row r="14" ht="22.8" customHeight="1" spans="1:8">
      <c r="A14" s="99"/>
      <c r="B14" s="64"/>
      <c r="C14" s="64"/>
      <c r="D14" s="64"/>
      <c r="E14" s="64"/>
      <c r="F14" s="64"/>
      <c r="G14" s="76"/>
      <c r="H14" s="100"/>
    </row>
    <row r="15" ht="22.8" customHeight="1" spans="1:8">
      <c r="A15" s="96"/>
      <c r="B15" s="75"/>
      <c r="C15" s="75"/>
      <c r="D15" s="75"/>
      <c r="E15" s="75"/>
      <c r="F15" s="75" t="s">
        <v>23</v>
      </c>
      <c r="G15" s="76"/>
      <c r="H15" s="97"/>
    </row>
    <row r="16" ht="22.8" customHeight="1" spans="1:8">
      <c r="A16" s="96"/>
      <c r="B16" s="75"/>
      <c r="C16" s="75"/>
      <c r="D16" s="75"/>
      <c r="E16" s="75"/>
      <c r="F16" s="75" t="s">
        <v>23</v>
      </c>
      <c r="G16" s="76"/>
      <c r="H16" s="97"/>
    </row>
    <row r="17" ht="28" customHeight="1" spans="1:8">
      <c r="A17" s="96"/>
      <c r="B17" s="75"/>
      <c r="C17" s="75"/>
      <c r="D17" s="75"/>
      <c r="E17" s="75"/>
      <c r="F17" s="75"/>
      <c r="G17" s="76"/>
      <c r="H17" s="98"/>
    </row>
    <row r="18" ht="28" customHeight="1" spans="1:8">
      <c r="A18" s="96"/>
      <c r="B18" s="75"/>
      <c r="C18" s="75"/>
      <c r="D18" s="75"/>
      <c r="E18" s="75"/>
      <c r="F18" s="75"/>
      <c r="G18" s="76"/>
      <c r="H18" s="98"/>
    </row>
    <row r="19" ht="9.75" customHeight="1" spans="1:8">
      <c r="A19" s="104"/>
      <c r="B19" s="105"/>
      <c r="C19" s="105"/>
      <c r="D19" s="105"/>
      <c r="E19" s="105"/>
      <c r="F19" s="104"/>
      <c r="G19" s="104"/>
      <c r="H19" s="106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从头再来</cp:lastModifiedBy>
  <dcterms:created xsi:type="dcterms:W3CDTF">2022-03-05T03:28:00Z</dcterms:created>
  <dcterms:modified xsi:type="dcterms:W3CDTF">2026-03-28T09:03:53Z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7A8A66645F0A49AFA6B381FB7B050674_13</vt:lpwstr>
  </property>
  <property fmtid="{D5CDD505-2E9C-101B-9397-08002B2CF9AE}" pid="4" name="CalculationRule">
    <vt:i4>0</vt:i4>
  </property>
</Properties>
</file>