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1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<sst xmlns="http://schemas.openxmlformats.org/spreadsheetml/2006/main" count="570" uniqueCount="288">
  <si>
    <t>攀枝花市西区青少年活动中心</t>
  </si>
  <si>
    <t>2026年单位预算</t>
  </si>
  <si>
    <t xml:space="preserve">
表1</t>
  </si>
  <si>
    <t xml:space="preserve"> </t>
  </si>
  <si>
    <t>单位收支总表</t>
  </si>
  <si>
    <t>单位：攀枝花市西区青少年活动中心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</si>
  <si>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</si>
  <si>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</si>
  <si>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</si>
  <si>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</si>
  <si>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</si>
  <si>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</si>
  <si>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</si>
  <si>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</si>
  <si>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</si>
  <si>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</si>
  <si>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</si>
  <si>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</si>
  <si>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</si>
  <si>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</si>
  <si>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</si>
  <si>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</si>
  <si>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</si>
  <si>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</si>
  <si>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</si>
  <si>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</si>
  <si>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</si>
  <si>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</si>
  <si>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</si>
  <si>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</si>
  <si>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</si>
  <si>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</si>
  <si>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</si>
  <si>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</si>
  <si>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</si>
  <si>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</si>
  <si>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</si>
  <si>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</si>
  <si>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</si>
  <si>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</si>
  <si>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</si>
  <si>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</si>
  <si>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</si>
  <si>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</si>
  <si>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</si>
  <si>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</si>
  <si>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</si>
  <si>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</si>
  <si>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</si>
  <si>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</si>
  <si>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</si>
  <si>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</si>
  <si>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</si>
  <si>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</si>
  <si>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</si>
  <si>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</si>
  <si>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</si>
  <si>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</si>
  <si>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</si>
  <si>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</si>
  <si>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</si>
  <si>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</si>
  <si>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</si>
  <si>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</si>
  <si>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</si>
  <si>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</si>
  <si>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</si>
  <si>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</si>
  <si>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</si>
  <si>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</si>
  <si>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</si>
  <si>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</si>
  <si>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</si>
  <si>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</si>
  <si>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</si>
  <si>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</si>
  <si>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</si>
  <si>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</si>
  <si>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</si>
  <si>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</si>
  <si>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</si>
  <si>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</si>
  <si>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</si>
  <si>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50</t>
  </si>
  <si>
    <t>事业运行</t>
  </si>
  <si>
    <t>99</t>
  </si>
  <si>
    <t>其他群众团体事务支出</t>
  </si>
  <si>
    <t>05</t>
  </si>
  <si>
    <t>机关事业单位基本养老保险缴费支出</t>
  </si>
  <si>
    <t>11</t>
  </si>
  <si>
    <t>02</t>
  </si>
  <si>
    <t>事业单位医疗</t>
  </si>
  <si>
    <t>其他行政事业单位医疗支出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</si>
  <si>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</si>
  <si>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</si>
  <si>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</si>
  <si>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</si>
  <si>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</si>
  <si>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</si>
  <si>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</si>
  <si>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</si>
  <si>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</si>
  <si>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</si>
  <si>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</si>
  <si>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</si>
  <si>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</si>
  <si>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</si>
  <si>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</si>
  <si>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</si>
  <si>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</si>
  <si>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</si>
  <si>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</si>
  <si>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</si>
  <si>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</si>
  <si>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</si>
  <si>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</si>
  <si>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</si>
  <si>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</si>
  <si>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</si>
  <si>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</si>
  <si>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</si>
  <si>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</si>
  <si>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</si>
  <si>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</si>
  <si>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</si>
  <si>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</si>
  <si>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</si>
  <si>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</si>
  <si>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</si>
  <si>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</si>
  <si>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</si>
  <si>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</si>
  <si>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</si>
  <si>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</si>
  <si>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</si>
  <si>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</si>
  <si>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</si>
  <si>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</si>
  <si>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</si>
  <si>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</si>
  <si>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</si>
  <si>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</si>
  <si>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</si>
  <si>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</si>
  <si>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</si>
  <si>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</si>
  <si>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</si>
  <si>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</si>
  <si>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</si>
  <si>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</si>
  <si>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</si>
  <si>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</si>
  <si>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</si>
  <si>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</si>
  <si>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</si>
  <si>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</si>
  <si>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</si>
  <si>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</si>
  <si>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</si>
  <si>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</si>
  <si>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</si>
  <si>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</si>
  <si>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</si>
  <si>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</si>
  <si>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</si>
  <si>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</si>
  <si>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</si>
  <si>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t>28</t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</si>
  <si>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</si>
  <si>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30299-其他商品和服务支出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</si>
  <si>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</si>
  <si>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</si>
  <si>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</si>
  <si>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</si>
  <si>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</si>
  <si>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</si>
  <si>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</si>
  <si>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</si>
  <si>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50502-商品和服务支出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</si>
  <si>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</si>
  <si>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</si>
  <si>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</si>
  <si>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</si>
  <si>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</si>
  <si>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</si>
  <si>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</si>
  <si>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</si>
  <si>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</si>
  <si>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</si>
  <si>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</si>
  <si>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</si>
  <si>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</si>
  <si>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</si>
  <si>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</si>
  <si>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</si>
  <si>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</si>
  <si>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</si>
  <si>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</si>
  <si>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</si>
  <si>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</si>
  <si>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</si>
  <si>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</si>
  <si>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</si>
  <si>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</si>
  <si>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</si>
  <si>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日常活动及维护费用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</si>
  <si>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</si>
  <si>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</si>
  <si>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</si>
  <si>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</si>
  <si>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</si>
  <si>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</si>
  <si>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通过开展“蒲公英”寒暑假公益课、普及性教育实践活动、场地维护及日常办公，保障青少年活动中心全年正常高效运行，服务青少年不少于4400人次，促进青少年德智体美全面发展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</si>
  <si>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</si>
  <si>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</si>
  <si>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</si>
  <si>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</si>
  <si>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</si>
  <si>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</si>
  <si>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</si>
  <si>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“蒲公英”寒暑假公益课</t>
  </si>
  <si>
    <t>开展寒暑假公益课2次，覆盖≥9类课程，完成≥170课时，服务≥2600人次</t>
  </si>
  <si>
    <t>普及性教育及其他活动</t>
  </si>
  <si>
    <t>开展主题教育活动≥7次，服务≥1800人次</t>
  </si>
  <si>
    <t>日常维护及办公</t>
  </si>
  <si>
    <t>保障活动场地、设施及宣传阵地按需维护，确保中心日常工作全年持续开展</t>
  </si>
  <si>
    <t>质量指标</t>
  </si>
  <si>
    <t>活动完成率与质量</t>
  </si>
  <si>
    <t>计划活动完成率100%；课程/活动参与者满意度≥90%；设施设备完好率≥95%</t>
  </si>
  <si>
    <t>时效指标</t>
  </si>
  <si>
    <t>项目执行周期</t>
  </si>
  <si>
    <t>2026年1月-12月</t>
  </si>
  <si>
    <t>成本指标</t>
  </si>
  <si>
    <t>总成本控制</t>
  </si>
  <si>
    <t>≤46,000元。其中：公益课≤16,000元；普及性活动≤10,000元；日常维护≤12,000元；办公日常≤8,000元</t>
  </si>
  <si>
    <t>项目效益</t>
  </si>
  <si>
    <t>社会效益指标</t>
  </si>
  <si>
    <t>青少年发展与社会影响</t>
  </si>
  <si>
    <t>提升青少年综合素质；加强青少年思想引领；优化校外活动场所服务效能</t>
  </si>
  <si>
    <t>满意度指标</t>
  </si>
  <si>
    <t>服务对象满意度指标</t>
  </si>
  <si>
    <t>青少年及家长满意度</t>
  </si>
  <si>
    <t>参与青少年满意度≥90%；家长满意度≥85%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</si>
  <si>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</si>
  <si>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</si>
  <si>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</si>
  <si>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</si>
  <si>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</si>
  <si>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</si>
  <si>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</si>
  <si>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</si>
  <si>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</si>
  <si>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</si>
  <si>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</si>
  <si>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</si>
  <si>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</si>
  <si>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</si>
  <si>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保障攀枝花市西区青少年活动中心正常高效运转，履行青少年校外教育和活动组织核心职能。通过人员经费和公用经费保障队伍稳定与基础运行；通过“日常专项经费”项目，全年开展不少于2次“蒲公英”寒暑假公益课（服务≥2600人次）及不少于7次主题教育活动（服务≥1800人次），维护优良活动环境，促进青少年德智体美劳全面发展，提升青少年及家长满意度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</si>
  <si>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</si>
  <si>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</si>
  <si>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</si>
  <si>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</si>
  <si>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</si>
  <si>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</si>
  <si>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</si>
  <si>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</si>
  <si>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完成6个特定目标类项目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</si>
  <si>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</si>
  <si>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</si>
  <si>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</si>
  <si>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</si>
  <si>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</si>
  <si>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</si>
  <si>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</si>
  <si>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</si>
  <si>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791327.33元</t>
  </si>
  <si>
    <t>10000元</t>
  </si>
  <si>
    <t>效益指标</t>
  </si>
  <si>
    <t>青少年综合素质提升</t>
  </si>
  <si>
    <t>通过各类公益课程与活动，有效促进青少年德智体美劳全面发展</t>
  </si>
  <si>
    <t>校外活动场所效能</t>
  </si>
  <si>
    <t>提升场所利用率与服务覆盖面，成为区域青少年校外教育重要阵地</t>
  </si>
  <si>
    <t>可持续影响指标</t>
  </si>
  <si>
    <t>长效机制建设</t>
  </si>
  <si>
    <t>建立并完善可持续的青少年公益服务与活动开展模式</t>
  </si>
  <si>
    <t>≥90%</t>
  </si>
  <si>
    <t>内部职工满意度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</si>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</sst>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0" applyNumberFormat="0" applyAlignment="0" applyProtection="0">
      <alignment vertical="center"/>
    </xf>
    <xf numFmtId="0" fontId="41" fillId="4" borderId="31" applyNumberFormat="0" applyAlignment="0" applyProtection="0">
      <alignment vertical="center"/>
    </xf>
    <xf numFmtId="0" fontId="42" fillId="4" borderId="30" applyNumberFormat="0" applyAlignment="0" applyProtection="0">
      <alignment vertical="center"/>
    </xf>
    <xf numFmtId="0" fontId="43" fillId="5" borderId="32" applyNumberFormat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7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9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4" fontId="22" fillId="0" borderId="24" xfId="0" applyNumberFormat="1" applyFont="1" applyBorder="1" applyAlignment="1">
      <alignment horizontal="right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33333333333" style="170" customWidth="1"/>
    <col min="2" max="16384" width="9" style="170"/>
  </cols>
  <sheetData>
    <row r="1" ht="137" customHeight="1" spans="1:1">
      <c r="A1" s="171" t="s">
        <v>0</v>
      </c>
    </row>
    <row r="2" ht="96" customHeight="1" spans="1:1">
      <c r="A2" s="171" t="s">
        <v>1</v>
      </c>
    </row>
    <row r="3" ht="60" customHeight="1" spans="1:1">
      <c r="A3" s="172">
        <v>46104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1"/>
      <c r="B1" s="2"/>
      <c r="C1" s="52"/>
      <c r="D1" s="53"/>
      <c r="E1" s="53"/>
      <c r="F1" s="53"/>
      <c r="G1" s="53"/>
      <c r="H1" s="53"/>
      <c r="I1" s="54" t="s">
        <v>182</v>
      </c>
      <c r="J1" s="55"/>
    </row>
    <row r="2" ht="22.8" customHeight="1" spans="1:10">
      <c r="A2" s="51"/>
      <c r="B2" s="3" t="s">
        <v>183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55"/>
      <c r="B4" s="60" t="s">
        <v>184</v>
      </c>
      <c r="C4" s="60" t="s">
        <v>71</v>
      </c>
      <c r="D4" s="60" t="s">
        <v>185</v>
      </c>
      <c r="E4" s="60"/>
      <c r="F4" s="60"/>
      <c r="G4" s="60"/>
      <c r="H4" s="60"/>
      <c r="I4" s="60"/>
      <c r="J4" s="61"/>
    </row>
    <row r="5" ht="24.4" customHeight="1" spans="1:10">
      <c r="A5" s="62"/>
      <c r="B5" s="60"/>
      <c r="C5" s="60"/>
      <c r="D5" s="60" t="s">
        <v>59</v>
      </c>
      <c r="E5" s="76" t="s">
        <v>186</v>
      </c>
      <c r="F5" s="60" t="s">
        <v>187</v>
      </c>
      <c r="G5" s="60"/>
      <c r="H5" s="60"/>
      <c r="I5" s="60" t="s">
        <v>188</v>
      </c>
      <c r="J5" s="61"/>
    </row>
    <row r="6" ht="24.4" customHeight="1" spans="1:10">
      <c r="A6" s="62"/>
      <c r="B6" s="60"/>
      <c r="C6" s="60"/>
      <c r="D6" s="60"/>
      <c r="E6" s="76"/>
      <c r="F6" s="60" t="s">
        <v>145</v>
      </c>
      <c r="G6" s="60" t="s">
        <v>189</v>
      </c>
      <c r="H6" s="60" t="s">
        <v>190</v>
      </c>
      <c r="I6" s="60"/>
      <c r="J6" s="63"/>
    </row>
    <row r="7" ht="22.8" customHeight="1" spans="1:10">
      <c r="A7" s="64"/>
      <c r="B7" s="60">
        <v>137002</v>
      </c>
      <c r="C7" s="60" t="s">
        <v>72</v>
      </c>
      <c r="D7" s="77">
        <f>SUM(D8)</f>
        <v>0</v>
      </c>
      <c r="E7" s="69">
        <v>0</v>
      </c>
      <c r="F7" s="77">
        <f>SUM(F8)</f>
        <v>0</v>
      </c>
      <c r="G7" s="69">
        <v>0</v>
      </c>
      <c r="H7" s="69">
        <v>0</v>
      </c>
      <c r="I7" s="77">
        <f>SUM(I8)</f>
        <v>0</v>
      </c>
      <c r="J7" s="66"/>
    </row>
    <row r="8" s="50" customFormat="1" ht="22.8" customHeight="1" spans="1:10">
      <c r="A8" s="79"/>
      <c r="B8" s="68">
        <v>137002</v>
      </c>
      <c r="C8" s="80" t="s">
        <v>0</v>
      </c>
      <c r="D8" s="72">
        <f>E8+F8+I8</f>
        <v>0</v>
      </c>
      <c r="E8" s="72">
        <v>0</v>
      </c>
      <c r="F8" s="72">
        <f>SUM(G8:H8)</f>
        <v>0</v>
      </c>
      <c r="G8" s="69">
        <v>0</v>
      </c>
      <c r="H8" s="69">
        <v>0</v>
      </c>
      <c r="I8" s="69">
        <v>0</v>
      </c>
      <c r="J8" s="81"/>
    </row>
    <row r="9" ht="22.8" customHeight="1" spans="1:10">
      <c r="A9" s="64"/>
      <c r="B9" s="60"/>
      <c r="C9" s="60"/>
      <c r="D9" s="77"/>
      <c r="E9" s="77"/>
      <c r="F9" s="77"/>
      <c r="G9" s="77"/>
      <c r="H9" s="77"/>
      <c r="I9" s="77"/>
      <c r="J9" s="66"/>
    </row>
    <row r="10" ht="22.8" customHeight="1" spans="1:10">
      <c r="A10" s="64"/>
      <c r="B10" s="60"/>
      <c r="C10" s="60"/>
      <c r="D10" s="77"/>
      <c r="E10" s="77"/>
      <c r="F10" s="77"/>
      <c r="G10" s="77"/>
      <c r="H10" s="77"/>
      <c r="I10" s="77"/>
      <c r="J10" s="66"/>
    </row>
    <row r="11" ht="22.8" customHeight="1" spans="1:10">
      <c r="A11" s="64"/>
      <c r="B11" s="60"/>
      <c r="C11" s="60"/>
      <c r="D11" s="77"/>
      <c r="E11" s="77"/>
      <c r="F11" s="77"/>
      <c r="G11" s="77"/>
      <c r="H11" s="77"/>
      <c r="I11" s="77"/>
      <c r="J11" s="66"/>
    </row>
    <row r="12" ht="22.8" customHeight="1" spans="1:10">
      <c r="A12" s="64"/>
      <c r="B12" s="60"/>
      <c r="C12" s="60"/>
      <c r="D12" s="77"/>
      <c r="E12" s="77"/>
      <c r="F12" s="77"/>
      <c r="G12" s="77"/>
      <c r="H12" s="77"/>
      <c r="I12" s="77"/>
      <c r="J12" s="66"/>
    </row>
    <row r="13" ht="22.8" customHeight="1" spans="1:10">
      <c r="A13" s="64"/>
      <c r="B13" s="60"/>
      <c r="C13" s="60"/>
      <c r="D13" s="77"/>
      <c r="E13" s="77"/>
      <c r="F13" s="77"/>
      <c r="G13" s="77"/>
      <c r="H13" s="77"/>
      <c r="I13" s="77"/>
      <c r="J13" s="66"/>
    </row>
    <row r="14" ht="22.8" customHeight="1" spans="1:10">
      <c r="A14" s="64"/>
      <c r="B14" s="60"/>
      <c r="C14" s="60"/>
      <c r="D14" s="77"/>
      <c r="E14" s="77"/>
      <c r="F14" s="77"/>
      <c r="G14" s="77"/>
      <c r="H14" s="77"/>
      <c r="I14" s="77"/>
      <c r="J14" s="66"/>
    </row>
    <row r="15" ht="22.8" customHeight="1" spans="1:10">
      <c r="A15" s="64"/>
      <c r="B15" s="60"/>
      <c r="C15" s="60"/>
      <c r="D15" s="77"/>
      <c r="E15" s="77"/>
      <c r="F15" s="77"/>
      <c r="G15" s="77"/>
      <c r="H15" s="77"/>
      <c r="I15" s="77"/>
      <c r="J15" s="66"/>
    </row>
    <row r="16" ht="22.8" customHeight="1" spans="1:10">
      <c r="A16" s="64"/>
      <c r="B16" s="60"/>
      <c r="C16" s="60"/>
      <c r="D16" s="77"/>
      <c r="E16" s="77"/>
      <c r="F16" s="77"/>
      <c r="G16" s="77"/>
      <c r="H16" s="77"/>
      <c r="I16" s="77"/>
      <c r="J16" s="66"/>
    </row>
    <row r="17" spans="2:9">
      <c r="B17" s="50"/>
      <c r="C17" s="50"/>
      <c r="D17" s="50"/>
      <c r="E17" s="50"/>
      <c r="F17" s="50"/>
      <c r="G17" s="50"/>
      <c r="H17" s="50"/>
      <c r="I17" s="50"/>
    </row>
    <row r="18" spans="2:9">
      <c r="B18" s="50"/>
      <c r="C18" s="50"/>
      <c r="D18" s="50"/>
      <c r="E18" s="50"/>
      <c r="F18" s="50"/>
      <c r="G18" s="50"/>
      <c r="H18" s="50"/>
      <c r="I18" s="50"/>
    </row>
    <row r="19" spans="2:9">
      <c r="B19" s="50"/>
      <c r="C19" s="50"/>
      <c r="D19" s="50"/>
      <c r="E19" s="50"/>
      <c r="F19" s="50"/>
      <c r="G19" s="50"/>
      <c r="H19" s="50"/>
      <c r="I19" s="50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1"/>
      <c r="B1" s="2"/>
      <c r="C1" s="2"/>
      <c r="D1" s="2"/>
      <c r="E1" s="52"/>
      <c r="F1" s="52"/>
      <c r="G1" s="53"/>
      <c r="H1" s="53"/>
      <c r="I1" s="54" t="s">
        <v>191</v>
      </c>
      <c r="J1" s="55"/>
    </row>
    <row r="2" ht="22.8" customHeight="1" spans="1:10">
      <c r="A2" s="51"/>
      <c r="B2" s="3" t="s">
        <v>192</v>
      </c>
      <c r="C2" s="3"/>
      <c r="D2" s="3"/>
      <c r="E2" s="3"/>
      <c r="F2" s="3"/>
      <c r="G2" s="3"/>
      <c r="H2" s="3"/>
      <c r="I2" s="3"/>
      <c r="J2" s="55"/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4.4" customHeight="1" spans="1:10">
      <c r="A4" s="55"/>
      <c r="B4" s="60" t="s">
        <v>9</v>
      </c>
      <c r="C4" s="60"/>
      <c r="D4" s="60"/>
      <c r="E4" s="60"/>
      <c r="F4" s="60"/>
      <c r="G4" s="60" t="s">
        <v>193</v>
      </c>
      <c r="H4" s="60"/>
      <c r="I4" s="60"/>
      <c r="J4" s="61"/>
    </row>
    <row r="5" ht="24.4" customHeight="1" spans="1:10">
      <c r="A5" s="62"/>
      <c r="B5" s="60" t="s">
        <v>79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75</v>
      </c>
      <c r="I5" s="60" t="s">
        <v>76</v>
      </c>
      <c r="J5" s="61"/>
    </row>
    <row r="6" ht="24.4" customHeight="1" spans="1:10">
      <c r="A6" s="62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3"/>
    </row>
    <row r="7" ht="22.8" customHeight="1" spans="1:10">
      <c r="A7" s="64"/>
      <c r="B7" s="60"/>
      <c r="C7" s="60"/>
      <c r="D7" s="60"/>
      <c r="E7" s="60">
        <v>137002</v>
      </c>
      <c r="F7" s="60" t="s">
        <v>72</v>
      </c>
      <c r="G7" s="77">
        <f>SUM(H7:I7)</f>
        <v>0</v>
      </c>
      <c r="H7" s="77">
        <f>SUM(H8:H17)</f>
        <v>0</v>
      </c>
      <c r="I7" s="77">
        <f>SUM(I8:I17)</f>
        <v>0</v>
      </c>
      <c r="J7" s="66"/>
    </row>
    <row r="8" ht="22.8" customHeight="1" spans="1:10">
      <c r="A8" s="64"/>
      <c r="B8" s="60"/>
      <c r="C8" s="60"/>
      <c r="D8" s="60"/>
      <c r="E8" s="68">
        <v>137002</v>
      </c>
      <c r="F8" s="68" t="s">
        <v>0</v>
      </c>
      <c r="G8" s="72">
        <f>SUM(H8:I8)</f>
        <v>0</v>
      </c>
      <c r="H8" s="77"/>
      <c r="I8" s="77"/>
      <c r="J8" s="66"/>
    </row>
    <row r="9" ht="22.8" customHeight="1" spans="1:10">
      <c r="A9" s="64"/>
      <c r="B9" s="60"/>
      <c r="C9" s="60"/>
      <c r="D9" s="60"/>
      <c r="E9" s="68"/>
      <c r="F9" s="68"/>
      <c r="G9" s="72"/>
      <c r="H9" s="77"/>
      <c r="I9" s="77"/>
      <c r="J9" s="66"/>
    </row>
    <row r="10" ht="22.8" customHeight="1" spans="1:10">
      <c r="A10" s="64"/>
      <c r="B10" s="60"/>
      <c r="C10" s="60"/>
      <c r="D10" s="60"/>
      <c r="E10" s="60"/>
      <c r="F10" s="60"/>
      <c r="G10" s="72"/>
      <c r="H10" s="77"/>
      <c r="I10" s="77"/>
      <c r="J10" s="66"/>
    </row>
    <row r="11" ht="22.8" customHeight="1" spans="1:10">
      <c r="A11" s="64"/>
      <c r="B11" s="60"/>
      <c r="C11" s="60"/>
      <c r="D11" s="60"/>
      <c r="E11" s="60"/>
      <c r="F11" s="60"/>
      <c r="G11" s="72"/>
      <c r="H11" s="77"/>
      <c r="I11" s="77"/>
      <c r="J11" s="66"/>
    </row>
    <row r="12" ht="22.8" customHeight="1" spans="1:10">
      <c r="A12" s="64"/>
      <c r="B12" s="60"/>
      <c r="C12" s="60"/>
      <c r="D12" s="60"/>
      <c r="E12" s="60"/>
      <c r="F12" s="60"/>
      <c r="G12" s="72"/>
      <c r="H12" s="77"/>
      <c r="I12" s="77"/>
      <c r="J12" s="66"/>
    </row>
    <row r="13" ht="22.8" customHeight="1" spans="1:10">
      <c r="A13" s="64"/>
      <c r="B13" s="60"/>
      <c r="C13" s="60"/>
      <c r="D13" s="60"/>
      <c r="E13" s="60"/>
      <c r="F13" s="60"/>
      <c r="G13" s="72"/>
      <c r="H13" s="77"/>
      <c r="I13" s="77"/>
      <c r="J13" s="66"/>
    </row>
    <row r="14" ht="22.8" customHeight="1" spans="1:10">
      <c r="A14" s="64"/>
      <c r="B14" s="60"/>
      <c r="C14" s="60"/>
      <c r="D14" s="60"/>
      <c r="E14" s="60"/>
      <c r="F14" s="60"/>
      <c r="G14" s="72"/>
      <c r="H14" s="77"/>
      <c r="I14" s="77"/>
      <c r="J14" s="66"/>
    </row>
    <row r="15" ht="22.8" customHeight="1" spans="1:10">
      <c r="A15" s="64"/>
      <c r="B15" s="60"/>
      <c r="C15" s="60"/>
      <c r="D15" s="60"/>
      <c r="E15" s="60"/>
      <c r="F15" s="60"/>
      <c r="G15" s="72"/>
      <c r="H15" s="77"/>
      <c r="I15" s="77"/>
      <c r="J15" s="66"/>
    </row>
    <row r="16" ht="22.8" customHeight="1" spans="1:10">
      <c r="A16" s="62"/>
      <c r="B16" s="71"/>
      <c r="C16" s="71"/>
      <c r="D16" s="71"/>
      <c r="E16" s="71"/>
      <c r="F16" s="71" t="s">
        <v>23</v>
      </c>
      <c r="G16" s="72"/>
      <c r="H16" s="72"/>
      <c r="I16" s="72"/>
      <c r="J16" s="61"/>
    </row>
    <row r="17" ht="22.8" customHeight="1" spans="1:10">
      <c r="A17" s="62"/>
      <c r="B17" s="71"/>
      <c r="C17" s="71"/>
      <c r="D17" s="71"/>
      <c r="E17" s="71"/>
      <c r="F17" s="71" t="s">
        <v>23</v>
      </c>
      <c r="G17" s="72"/>
      <c r="H17" s="72"/>
      <c r="I17" s="72"/>
      <c r="J17" s="61"/>
    </row>
    <row r="18" spans="1:10">
      <c r="B18" s="78" t="s">
        <v>194</v>
      </c>
      <c r="C18" s="78"/>
      <c r="D18" s="78"/>
      <c r="E18" s="78"/>
      <c r="F18" s="78"/>
      <c r="G18" s="78"/>
      <c r="H18" s="78"/>
      <c r="I18" s="78"/>
    </row>
    <row r="19" spans="1:10">
      <c r="B19" s="78"/>
      <c r="C19" s="78"/>
      <c r="D19" s="78"/>
      <c r="E19" s="78"/>
      <c r="F19" s="78"/>
      <c r="G19" s="78"/>
      <c r="H19" s="78"/>
      <c r="I19" s="78"/>
    </row>
    <row r="20" spans="1:10">
      <c r="B20" s="78"/>
      <c r="C20" s="78"/>
      <c r="D20" s="78"/>
      <c r="E20" s="78"/>
      <c r="F20" s="78"/>
      <c r="G20" s="78"/>
      <c r="H20" s="78"/>
      <c r="I20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1"/>
      <c r="B1" s="2"/>
      <c r="C1" s="52"/>
      <c r="D1" s="53"/>
      <c r="E1" s="53"/>
      <c r="F1" s="53"/>
      <c r="G1" s="53"/>
      <c r="H1" s="53"/>
      <c r="I1" s="54" t="s">
        <v>195</v>
      </c>
      <c r="J1" s="55"/>
    </row>
    <row r="2" ht="22.8" customHeight="1" spans="1:10">
      <c r="A2" s="51"/>
      <c r="B2" s="3" t="s">
        <v>196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55"/>
      <c r="B4" s="60" t="s">
        <v>184</v>
      </c>
      <c r="C4" s="60" t="s">
        <v>71</v>
      </c>
      <c r="D4" s="60" t="s">
        <v>185</v>
      </c>
      <c r="E4" s="60"/>
      <c r="F4" s="60"/>
      <c r="G4" s="60"/>
      <c r="H4" s="60"/>
      <c r="I4" s="60"/>
      <c r="J4" s="61"/>
    </row>
    <row r="5" ht="24.4" customHeight="1" spans="1:10">
      <c r="A5" s="62"/>
      <c r="B5" s="60"/>
      <c r="C5" s="60"/>
      <c r="D5" s="60" t="s">
        <v>59</v>
      </c>
      <c r="E5" s="76" t="s">
        <v>186</v>
      </c>
      <c r="F5" s="60" t="s">
        <v>187</v>
      </c>
      <c r="G5" s="60"/>
      <c r="H5" s="60"/>
      <c r="I5" s="60" t="s">
        <v>188</v>
      </c>
      <c r="J5" s="61"/>
    </row>
    <row r="6" ht="24.4" customHeight="1" spans="1:10">
      <c r="A6" s="62"/>
      <c r="B6" s="60"/>
      <c r="C6" s="60"/>
      <c r="D6" s="60"/>
      <c r="E6" s="76"/>
      <c r="F6" s="60" t="s">
        <v>145</v>
      </c>
      <c r="G6" s="60" t="s">
        <v>189</v>
      </c>
      <c r="H6" s="60" t="s">
        <v>190</v>
      </c>
      <c r="I6" s="60"/>
      <c r="J6" s="63"/>
    </row>
    <row r="7" ht="22.8" customHeight="1" spans="1:10">
      <c r="A7" s="64"/>
      <c r="B7" s="60">
        <v>137002</v>
      </c>
      <c r="C7" s="60" t="s">
        <v>72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66"/>
    </row>
    <row r="8" ht="22.8" customHeight="1" spans="1:10">
      <c r="A8" s="64"/>
      <c r="B8" s="68">
        <v>137002</v>
      </c>
      <c r="C8" s="68" t="s">
        <v>0</v>
      </c>
      <c r="D8" s="77"/>
      <c r="E8" s="77"/>
      <c r="F8" s="77"/>
      <c r="G8" s="77"/>
      <c r="H8" s="77"/>
      <c r="I8" s="77"/>
      <c r="J8" s="66"/>
    </row>
    <row r="9" ht="22.8" customHeight="1" spans="1:10">
      <c r="A9" s="64"/>
      <c r="B9" s="60"/>
      <c r="C9" s="60"/>
      <c r="D9" s="77"/>
      <c r="E9" s="77"/>
      <c r="F9" s="77"/>
      <c r="G9" s="77"/>
      <c r="H9" s="77"/>
      <c r="I9" s="77"/>
      <c r="J9" s="66"/>
    </row>
    <row r="10" ht="22.8" customHeight="1" spans="1:10">
      <c r="A10" s="64"/>
      <c r="B10" s="60"/>
      <c r="C10" s="60"/>
      <c r="D10" s="77"/>
      <c r="E10" s="77"/>
      <c r="F10" s="77"/>
      <c r="G10" s="77"/>
      <c r="H10" s="77"/>
      <c r="I10" s="77"/>
      <c r="J10" s="66"/>
    </row>
    <row r="11" ht="22.8" customHeight="1" spans="1:10">
      <c r="A11" s="64"/>
      <c r="B11" s="60"/>
      <c r="C11" s="60"/>
      <c r="D11" s="77"/>
      <c r="E11" s="77"/>
      <c r="F11" s="77"/>
      <c r="G11" s="77"/>
      <c r="H11" s="77"/>
      <c r="I11" s="77"/>
      <c r="J11" s="66"/>
    </row>
    <row r="12" ht="22.8" customHeight="1" spans="1:10">
      <c r="A12" s="64"/>
      <c r="B12" s="68"/>
      <c r="C12" s="68"/>
      <c r="D12" s="77"/>
      <c r="E12" s="77"/>
      <c r="F12" s="77"/>
      <c r="G12" s="77"/>
      <c r="H12" s="77"/>
      <c r="I12" s="77"/>
      <c r="J12" s="66"/>
    </row>
    <row r="13" ht="22.8" customHeight="1" spans="1:10">
      <c r="A13" s="64"/>
      <c r="B13" s="60"/>
      <c r="C13" s="60"/>
      <c r="D13" s="77"/>
      <c r="E13" s="77"/>
      <c r="F13" s="77"/>
      <c r="G13" s="77"/>
      <c r="H13" s="77"/>
      <c r="I13" s="77"/>
      <c r="J13" s="66"/>
    </row>
    <row r="14" ht="22.8" customHeight="1" spans="1:10">
      <c r="A14" s="64"/>
      <c r="B14" s="60"/>
      <c r="C14" s="60"/>
      <c r="D14" s="77"/>
      <c r="E14" s="77"/>
      <c r="F14" s="77"/>
      <c r="G14" s="77"/>
      <c r="H14" s="77"/>
      <c r="I14" s="77"/>
      <c r="J14" s="66"/>
    </row>
    <row r="15" ht="22.8" customHeight="1" spans="1:10">
      <c r="A15" s="64"/>
      <c r="B15" s="60"/>
      <c r="C15" s="60"/>
      <c r="D15" s="77"/>
      <c r="E15" s="77"/>
      <c r="F15" s="77"/>
      <c r="G15" s="77"/>
      <c r="H15" s="77"/>
      <c r="I15" s="77"/>
      <c r="J15" s="66"/>
    </row>
    <row r="16" ht="22.8" customHeight="1" spans="1:10">
      <c r="A16" s="64"/>
      <c r="B16" s="60"/>
      <c r="C16" s="60"/>
      <c r="D16" s="77"/>
      <c r="E16" s="77"/>
      <c r="F16" s="77"/>
      <c r="G16" s="77"/>
      <c r="H16" s="77"/>
      <c r="I16" s="77"/>
      <c r="J16" s="66"/>
    </row>
    <row r="17" ht="22.8" customHeight="1" spans="1:10">
      <c r="A17" s="64"/>
      <c r="B17" s="60"/>
      <c r="C17" s="60"/>
      <c r="D17" s="77"/>
      <c r="E17" s="77"/>
      <c r="F17" s="77"/>
      <c r="G17" s="77"/>
      <c r="H17" s="77"/>
      <c r="I17" s="77"/>
      <c r="J17" s="66"/>
    </row>
    <row r="18" spans="1:10">
      <c r="B18" s="78" t="s">
        <v>194</v>
      </c>
      <c r="C18" s="78"/>
      <c r="D18" s="78"/>
      <c r="E18" s="78"/>
      <c r="F18" s="78"/>
      <c r="G18" s="78"/>
      <c r="H18" s="78"/>
      <c r="I18" s="78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pane ySplit="6" topLeftCell="A7" activePane="bottomLeft" state="frozen"/>
      <selection/>
      <selection pane="bottomLeft" activeCell="E8" sqref="E8: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1"/>
      <c r="B1" s="2"/>
      <c r="C1" s="2"/>
      <c r="D1" s="2"/>
      <c r="E1" s="52"/>
      <c r="F1" s="52"/>
      <c r="G1" s="53"/>
      <c r="H1" s="53"/>
      <c r="I1" s="54" t="s">
        <v>197</v>
      </c>
      <c r="J1" s="55"/>
    </row>
    <row r="2" ht="22.8" customHeight="1" spans="1:10">
      <c r="A2" s="51"/>
      <c r="B2" s="3" t="s">
        <v>198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4.4" customHeight="1" spans="1:10">
      <c r="A4" s="55"/>
      <c r="B4" s="60" t="s">
        <v>9</v>
      </c>
      <c r="C4" s="60"/>
      <c r="D4" s="60"/>
      <c r="E4" s="60"/>
      <c r="F4" s="60"/>
      <c r="G4" s="60" t="s">
        <v>199</v>
      </c>
      <c r="H4" s="60"/>
      <c r="I4" s="60"/>
      <c r="J4" s="61"/>
    </row>
    <row r="5" ht="24.4" customHeight="1" spans="1:10">
      <c r="A5" s="62"/>
      <c r="B5" s="60" t="s">
        <v>79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75</v>
      </c>
      <c r="I5" s="60" t="s">
        <v>76</v>
      </c>
      <c r="J5" s="61"/>
    </row>
    <row r="6" ht="24.4" customHeight="1" spans="1:10">
      <c r="A6" s="62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3"/>
    </row>
    <row r="7" ht="22.8" customHeight="1" spans="1:10">
      <c r="A7" s="64"/>
      <c r="B7" s="60"/>
      <c r="C7" s="60"/>
      <c r="D7" s="60"/>
      <c r="E7" s="60">
        <v>137002</v>
      </c>
      <c r="F7" s="60" t="s">
        <v>72</v>
      </c>
      <c r="G7" s="65">
        <v>0</v>
      </c>
      <c r="H7" s="65">
        <v>0</v>
      </c>
      <c r="I7" s="65">
        <v>0</v>
      </c>
      <c r="J7" s="66"/>
    </row>
    <row r="8" s="50" customFormat="1" ht="22.8" customHeight="1" spans="1:10">
      <c r="A8" s="67"/>
      <c r="B8" s="68"/>
      <c r="C8" s="68"/>
      <c r="D8" s="68"/>
      <c r="E8" s="68">
        <v>137002</v>
      </c>
      <c r="F8" s="68" t="s">
        <v>0</v>
      </c>
      <c r="G8" s="69">
        <v>0</v>
      </c>
      <c r="H8" s="69">
        <v>0</v>
      </c>
      <c r="I8" s="69">
        <v>0</v>
      </c>
      <c r="J8" s="70"/>
    </row>
    <row r="9" ht="22.8" customHeight="1" spans="1:10">
      <c r="A9" s="62"/>
      <c r="B9" s="71"/>
      <c r="C9" s="71"/>
      <c r="D9" s="71"/>
      <c r="E9" s="71"/>
      <c r="F9" s="71"/>
      <c r="G9" s="72"/>
      <c r="H9" s="72"/>
      <c r="I9" s="72"/>
      <c r="J9" s="61"/>
    </row>
    <row r="10" ht="22.8" customHeight="1" spans="1:10">
      <c r="A10" s="62"/>
      <c r="B10" s="71"/>
      <c r="C10" s="71"/>
      <c r="D10" s="71"/>
      <c r="E10" s="71"/>
      <c r="F10" s="71"/>
      <c r="G10" s="72"/>
      <c r="H10" s="72"/>
      <c r="I10" s="72"/>
      <c r="J10" s="61"/>
    </row>
    <row r="11" ht="22.8" customHeight="1" spans="1:10">
      <c r="A11" s="62"/>
      <c r="B11" s="71"/>
      <c r="C11" s="71"/>
      <c r="D11" s="71"/>
      <c r="E11" s="71"/>
      <c r="F11" s="71"/>
      <c r="G11" s="72"/>
      <c r="H11" s="72"/>
      <c r="I11" s="72"/>
      <c r="J11" s="61"/>
    </row>
    <row r="12" ht="22.8" customHeight="1" spans="1:10">
      <c r="A12" s="62"/>
      <c r="B12" s="71"/>
      <c r="C12" s="71"/>
      <c r="D12" s="71"/>
      <c r="E12" s="71"/>
      <c r="F12" s="71"/>
      <c r="G12" s="72"/>
      <c r="H12" s="72"/>
      <c r="I12" s="72"/>
      <c r="J12" s="61"/>
    </row>
    <row r="13" ht="22.8" customHeight="1" spans="1:10">
      <c r="A13" s="62"/>
      <c r="B13" s="71"/>
      <c r="C13" s="71"/>
      <c r="D13" s="71"/>
      <c r="E13" s="71"/>
      <c r="F13" s="71"/>
      <c r="G13" s="72"/>
      <c r="H13" s="72"/>
      <c r="I13" s="72"/>
      <c r="J13" s="61"/>
    </row>
    <row r="14" ht="22.8" customHeight="1" spans="1:10">
      <c r="A14" s="62"/>
      <c r="B14" s="71"/>
      <c r="C14" s="71"/>
      <c r="D14" s="71"/>
      <c r="E14" s="71"/>
      <c r="F14" s="71"/>
      <c r="G14" s="72"/>
      <c r="H14" s="72"/>
      <c r="I14" s="72"/>
      <c r="J14" s="61"/>
    </row>
    <row r="15" ht="22.8" customHeight="1" spans="1:10">
      <c r="A15" s="62"/>
      <c r="B15" s="71"/>
      <c r="C15" s="71"/>
      <c r="D15" s="71"/>
      <c r="E15" s="71"/>
      <c r="F15" s="71"/>
      <c r="G15" s="72"/>
      <c r="H15" s="72"/>
      <c r="I15" s="72"/>
      <c r="J15" s="61"/>
    </row>
    <row r="16" ht="22.8" customHeight="1" spans="1:10">
      <c r="A16" s="62"/>
      <c r="B16" s="71"/>
      <c r="C16" s="71"/>
      <c r="D16" s="71"/>
      <c r="E16" s="71"/>
      <c r="F16" s="71" t="s">
        <v>23</v>
      </c>
      <c r="G16" s="72"/>
      <c r="H16" s="72"/>
      <c r="I16" s="72"/>
      <c r="J16" s="61"/>
    </row>
    <row r="17" ht="22.8" customHeight="1" spans="1:10">
      <c r="A17" s="62"/>
      <c r="B17" s="71"/>
      <c r="C17" s="71"/>
      <c r="D17" s="71"/>
      <c r="E17" s="71"/>
      <c r="F17" s="71" t="s">
        <v>200</v>
      </c>
      <c r="G17" s="72"/>
      <c r="H17" s="72"/>
      <c r="I17" s="72"/>
      <c r="J17" s="63"/>
    </row>
    <row r="18" ht="9.75" customHeight="1" spans="1:10">
      <c r="A18" s="73"/>
      <c r="B18" s="74" t="s">
        <v>194</v>
      </c>
      <c r="C18" s="74"/>
      <c r="D18" s="74"/>
      <c r="E18" s="74"/>
      <c r="F18" s="74"/>
      <c r="G18" s="74"/>
      <c r="H18" s="74"/>
      <c r="I18" s="74"/>
      <c r="J18" s="75"/>
    </row>
    <row r="19" spans="1:10">
      <c r="B19" s="74"/>
      <c r="C19" s="74"/>
      <c r="D19" s="74"/>
      <c r="E19" s="74"/>
      <c r="F19" s="74"/>
      <c r="G19" s="74"/>
      <c r="H19" s="74"/>
      <c r="I19" s="74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201</v>
      </c>
    </row>
    <row r="2" ht="24" customHeight="1" spans="2:13">
      <c r="B2" s="27" t="s">
        <v>202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203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204</v>
      </c>
      <c r="C4" s="34" t="s">
        <v>205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206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207</v>
      </c>
      <c r="C6" s="37" t="s">
        <v>208</v>
      </c>
      <c r="D6" s="37"/>
      <c r="E6" s="37"/>
      <c r="F6" s="38">
        <v>1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209</v>
      </c>
      <c r="D7" s="37"/>
      <c r="E7" s="37"/>
      <c r="F7" s="38">
        <v>1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210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ht="25" customHeight="1" spans="2:13">
      <c r="B9" s="36" t="s">
        <v>211</v>
      </c>
      <c r="C9" s="40" t="s">
        <v>212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ht="25" customHeight="1" spans="2:13">
      <c r="B11" s="39" t="s">
        <v>213</v>
      </c>
      <c r="C11" s="33" t="s">
        <v>214</v>
      </c>
      <c r="D11" s="33" t="s">
        <v>215</v>
      </c>
      <c r="E11" s="37" t="s">
        <v>216</v>
      </c>
      <c r="F11" s="37"/>
      <c r="G11" s="37" t="s">
        <v>217</v>
      </c>
      <c r="H11" s="37"/>
      <c r="I11" s="37"/>
      <c r="J11" s="37"/>
      <c r="K11" s="35"/>
      <c r="L11" s="35"/>
      <c r="M11" s="35"/>
    </row>
    <row r="12" ht="27" customHeight="1" spans="2:13">
      <c r="B12" s="39"/>
      <c r="C12" s="41" t="s">
        <v>218</v>
      </c>
      <c r="D12" s="39" t="s">
        <v>219</v>
      </c>
      <c r="E12" s="42" t="s">
        <v>220</v>
      </c>
      <c r="F12" s="43"/>
      <c r="G12" s="42" t="s">
        <v>221</v>
      </c>
      <c r="H12" s="43"/>
      <c r="I12" s="43"/>
      <c r="J12" s="43"/>
      <c r="K12" s="35"/>
      <c r="L12" s="35"/>
      <c r="M12" s="35"/>
    </row>
    <row r="13" ht="27" customHeight="1" spans="2:13">
      <c r="B13" s="39"/>
      <c r="C13" s="44"/>
      <c r="D13" s="39"/>
      <c r="E13" s="42" t="s">
        <v>222</v>
      </c>
      <c r="F13" s="43"/>
      <c r="G13" s="42" t="s">
        <v>223</v>
      </c>
      <c r="H13" s="43"/>
      <c r="I13" s="43"/>
      <c r="J13" s="43"/>
      <c r="K13" s="45"/>
      <c r="L13" s="45"/>
      <c r="M13" s="45"/>
    </row>
    <row r="14" ht="27" customHeight="1" spans="2:13">
      <c r="B14" s="39"/>
      <c r="C14" s="44"/>
      <c r="D14" s="39"/>
      <c r="E14" s="42" t="s">
        <v>224</v>
      </c>
      <c r="F14" s="43"/>
      <c r="G14" s="42" t="s">
        <v>225</v>
      </c>
      <c r="H14" s="43"/>
      <c r="I14" s="43"/>
      <c r="J14" s="43"/>
    </row>
    <row r="15" ht="27" customHeight="1" spans="2:13">
      <c r="B15" s="39"/>
      <c r="C15" s="44"/>
      <c r="D15" s="41" t="s">
        <v>226</v>
      </c>
      <c r="E15" s="42" t="s">
        <v>227</v>
      </c>
      <c r="F15" s="43"/>
      <c r="G15" s="46" t="s">
        <v>228</v>
      </c>
      <c r="H15" s="47"/>
      <c r="I15" s="47"/>
      <c r="J15" s="48"/>
    </row>
    <row r="16" ht="27" customHeight="1" spans="2:13">
      <c r="B16" s="39"/>
      <c r="C16" s="44"/>
      <c r="D16" s="41" t="s">
        <v>229</v>
      </c>
      <c r="E16" s="42" t="s">
        <v>230</v>
      </c>
      <c r="F16" s="43"/>
      <c r="G16" s="46" t="s">
        <v>231</v>
      </c>
      <c r="H16" s="47"/>
      <c r="I16" s="47"/>
      <c r="J16" s="48"/>
    </row>
    <row r="17" ht="27" customHeight="1" spans="2:10">
      <c r="B17" s="39"/>
      <c r="C17" s="44"/>
      <c r="D17" s="41" t="s">
        <v>232</v>
      </c>
      <c r="E17" s="42" t="s">
        <v>233</v>
      </c>
      <c r="F17" s="43"/>
      <c r="G17" s="46" t="s">
        <v>234</v>
      </c>
      <c r="H17" s="47"/>
      <c r="I17" s="47"/>
      <c r="J17" s="48"/>
    </row>
    <row r="18" ht="27" customHeight="1" spans="2:10">
      <c r="B18" s="39"/>
      <c r="C18" s="39" t="s">
        <v>235</v>
      </c>
      <c r="D18" s="49" t="s">
        <v>236</v>
      </c>
      <c r="E18" s="42" t="s">
        <v>237</v>
      </c>
      <c r="F18" s="43"/>
      <c r="G18" s="46" t="s">
        <v>238</v>
      </c>
      <c r="H18" s="47"/>
      <c r="I18" s="47"/>
      <c r="J18" s="48"/>
    </row>
    <row r="19" ht="27" customHeight="1" spans="2:10">
      <c r="B19" s="39"/>
      <c r="C19" s="39" t="s">
        <v>239</v>
      </c>
      <c r="D19" s="36" t="s">
        <v>240</v>
      </c>
      <c r="E19" s="42" t="s">
        <v>241</v>
      </c>
      <c r="F19" s="43"/>
      <c r="G19" s="46" t="s">
        <v>242</v>
      </c>
      <c r="H19" s="47"/>
      <c r="I19" s="47"/>
      <c r="J19" s="48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workbookViewId="0">
      <selection activeCell="F21" sqref="F21:G21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243</v>
      </c>
      <c r="XFD1"/>
    </row>
    <row r="2" s="1" customFormat="1" ht="27" customHeight="1" spans="1:9 16384:16384">
      <c r="A2"/>
      <c r="B2" s="3" t="s">
        <v>244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245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246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247</v>
      </c>
      <c r="C5" s="6" t="s">
        <v>248</v>
      </c>
      <c r="D5" s="6"/>
      <c r="E5" s="6" t="s">
        <v>249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175</v>
      </c>
      <c r="D6" s="6"/>
      <c r="E6" s="7" t="s">
        <v>250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176</v>
      </c>
      <c r="D7" s="6"/>
      <c r="E7" s="7" t="s">
        <v>251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252</v>
      </c>
      <c r="D8" s="6"/>
      <c r="E8" s="7" t="s">
        <v>253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254</v>
      </c>
      <c r="D9" s="6"/>
      <c r="E9" s="6"/>
      <c r="F9" s="6"/>
      <c r="G9" s="6" t="s">
        <v>255</v>
      </c>
      <c r="H9" s="6" t="s">
        <v>209</v>
      </c>
      <c r="I9" s="6" t="s">
        <v>210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801327.33</v>
      </c>
      <c r="H10" s="8">
        <v>801327.33</v>
      </c>
      <c r="I10" s="8"/>
      <c r="XFD10"/>
    </row>
    <row r="11" s="1" customFormat="1" ht="61" customHeight="1" spans="1:9 16384:16384">
      <c r="A11"/>
      <c r="B11" s="9" t="s">
        <v>256</v>
      </c>
      <c r="C11" s="10" t="s">
        <v>257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258</v>
      </c>
      <c r="C12" s="11" t="s">
        <v>214</v>
      </c>
      <c r="D12" s="11" t="s">
        <v>215</v>
      </c>
      <c r="E12" s="11"/>
      <c r="F12" s="11" t="s">
        <v>216</v>
      </c>
      <c r="G12" s="11"/>
      <c r="H12" s="11" t="s">
        <v>259</v>
      </c>
      <c r="I12" s="11"/>
      <c r="XFD12"/>
    </row>
    <row r="13" s="1" customFormat="1" ht="30" customHeight="1" spans="1:9 16384:16384">
      <c r="A13"/>
      <c r="B13" s="11"/>
      <c r="C13" s="12" t="s">
        <v>260</v>
      </c>
      <c r="D13" s="13" t="s">
        <v>219</v>
      </c>
      <c r="E13" s="14"/>
      <c r="F13" s="15" t="s">
        <v>261</v>
      </c>
      <c r="G13" s="15"/>
      <c r="H13" s="16" t="s">
        <v>262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263</v>
      </c>
      <c r="G14" s="15"/>
      <c r="H14" s="16" t="s">
        <v>264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265</v>
      </c>
      <c r="G15" s="15"/>
      <c r="H15" s="15" t="s">
        <v>266</v>
      </c>
      <c r="I15" s="15"/>
      <c r="XFD15"/>
    </row>
    <row r="16" s="1" customFormat="1" ht="30" customHeight="1" spans="1:9 16384:16384">
      <c r="A16"/>
      <c r="B16" s="11"/>
      <c r="C16" s="17"/>
      <c r="D16" s="13" t="s">
        <v>226</v>
      </c>
      <c r="E16" s="14"/>
      <c r="F16" s="15" t="s">
        <v>267</v>
      </c>
      <c r="G16" s="15"/>
      <c r="H16" s="15" t="s">
        <v>268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269</v>
      </c>
      <c r="G17" s="15"/>
      <c r="H17" s="15" t="s">
        <v>270</v>
      </c>
      <c r="I17" s="15"/>
      <c r="XFD17"/>
    </row>
    <row r="18" s="1" customFormat="1" ht="30" customHeight="1" spans="1:16 16384:16384">
      <c r="A18"/>
      <c r="B18" s="11"/>
      <c r="C18" s="17"/>
      <c r="D18" s="16" t="s">
        <v>229</v>
      </c>
      <c r="E18" s="16"/>
      <c r="F18" s="15" t="s">
        <v>271</v>
      </c>
      <c r="G18" s="15"/>
      <c r="H18" s="15" t="s">
        <v>272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273</v>
      </c>
      <c r="G19" s="15"/>
      <c r="H19" s="15" t="s">
        <v>274</v>
      </c>
      <c r="I19" s="15"/>
      <c r="XFD19"/>
    </row>
    <row r="20" s="1" customFormat="1" ht="30" customHeight="1" spans="1:16 16384:16384">
      <c r="A20"/>
      <c r="B20" s="11"/>
      <c r="C20" s="17"/>
      <c r="D20" s="13" t="s">
        <v>232</v>
      </c>
      <c r="E20" s="14"/>
      <c r="F20" s="15" t="s">
        <v>75</v>
      </c>
      <c r="G20" s="15"/>
      <c r="H20" s="15" t="s">
        <v>275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276</v>
      </c>
      <c r="I21" s="15"/>
      <c r="XFD21"/>
    </row>
    <row r="22" s="1" customFormat="1" ht="30" customHeight="1" spans="1:16 16384:16384">
      <c r="A22"/>
      <c r="B22" s="11"/>
      <c r="C22" s="12" t="s">
        <v>277</v>
      </c>
      <c r="D22" s="13" t="s">
        <v>236</v>
      </c>
      <c r="E22" s="14"/>
      <c r="F22" s="16" t="s">
        <v>278</v>
      </c>
      <c r="G22" s="16"/>
      <c r="H22" s="16" t="s">
        <v>279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280</v>
      </c>
      <c r="G23" s="16"/>
      <c r="H23" s="16" t="s">
        <v>281</v>
      </c>
      <c r="I23" s="16"/>
      <c r="XFD23"/>
    </row>
    <row r="24" s="1" customFormat="1" ht="34" customHeight="1" spans="1:16 16384:16384">
      <c r="A24"/>
      <c r="B24" s="11"/>
      <c r="C24" s="17"/>
      <c r="D24" s="16" t="s">
        <v>282</v>
      </c>
      <c r="E24" s="16"/>
      <c r="F24" s="16" t="s">
        <v>283</v>
      </c>
      <c r="G24" s="16"/>
      <c r="H24" s="16" t="s">
        <v>284</v>
      </c>
      <c r="I24" s="16"/>
      <c r="XFD24"/>
    </row>
    <row r="25" s="1" customFormat="1" ht="34" customHeight="1" spans="1:16 16384:16384">
      <c r="A25"/>
      <c r="B25" s="11"/>
      <c r="C25" s="17"/>
      <c r="D25" s="13" t="s">
        <v>239</v>
      </c>
      <c r="E25" s="14"/>
      <c r="F25" s="16" t="s">
        <v>241</v>
      </c>
      <c r="G25" s="16"/>
      <c r="H25" s="16" t="s">
        <v>285</v>
      </c>
      <c r="I25" s="16"/>
      <c r="XFD25"/>
    </row>
    <row r="26" s="1" customFormat="1" ht="30" customHeight="1" spans="1:16 16384:16384">
      <c r="A26"/>
      <c r="B26" s="11"/>
      <c r="C26" s="22"/>
      <c r="D26" s="20"/>
      <c r="E26" s="21"/>
      <c r="F26" s="16" t="s">
        <v>286</v>
      </c>
      <c r="G26" s="16"/>
      <c r="H26" s="16" t="s">
        <v>287</v>
      </c>
      <c r="I26" s="16"/>
      <c r="XFD26"/>
    </row>
    <row r="27" s="1" customFormat="1" ht="45" customHeight="1" spans="1:16 16384:16384">
      <c r="A27"/>
      <c r="B27" s="23"/>
      <c r="C27" s="23"/>
      <c r="D27" s="23"/>
      <c r="E27" s="23"/>
      <c r="F27" s="23"/>
      <c r="G27" s="23"/>
      <c r="H27" s="23"/>
      <c r="I27" s="23"/>
      <c r="XFD27"/>
    </row>
    <row r="28" s="1" customFormat="1" ht="16.35" customHeight="1" spans="1:16 16384:16384">
      <c r="A28"/>
      <c r="B28" s="24"/>
      <c r="C28" s="24"/>
      <c r="XFD28"/>
    </row>
    <row r="29" s="1" customFormat="1" ht="16.35" customHeight="1" spans="1:16 16384:16384">
      <c r="A29"/>
      <c r="B29" s="24"/>
      <c r="XFD29"/>
    </row>
    <row r="30" s="1" customFormat="1" ht="16.35" customHeight="1" spans="1:16 16384:16384">
      <c r="A30"/>
      <c r="B30" s="24"/>
      <c r="P30" s="25"/>
      <c r="XFD30"/>
    </row>
    <row r="31" s="1" customFormat="1" ht="16.35" customHeight="1" spans="1:16 16384:16384">
      <c r="A31"/>
      <c r="B31" s="24"/>
      <c r="XFD31"/>
    </row>
    <row r="32" s="1" customFormat="1" ht="16.35" customHeight="1" spans="1:16 16384:16384">
      <c r="A32"/>
      <c r="B32" s="24"/>
      <c r="C32" s="24"/>
      <c r="D32" s="24"/>
      <c r="E32" s="24"/>
      <c r="F32" s="24"/>
      <c r="G32" s="24"/>
      <c r="H32" s="24"/>
      <c r="I32" s="24"/>
      <c r="XFD32"/>
    </row>
    <row r="33" s="1" customFormat="1" ht="16.35" customHeight="1" spans="1:9 16384:16384">
      <c r="A33"/>
      <c r="B33" s="24"/>
      <c r="C33" s="24"/>
      <c r="D33" s="24"/>
      <c r="E33" s="24"/>
      <c r="F33" s="24"/>
      <c r="G33" s="24"/>
      <c r="H33" s="24"/>
      <c r="I33" s="24"/>
      <c r="XFD33"/>
    </row>
    <row r="34" s="1" customFormat="1" ht="16.35" customHeight="1" spans="1:9 16384:16384">
      <c r="A34"/>
      <c r="B34" s="24"/>
      <c r="C34" s="24"/>
      <c r="D34" s="24"/>
      <c r="E34" s="24"/>
      <c r="F34" s="24"/>
      <c r="G34" s="24"/>
      <c r="H34" s="24"/>
      <c r="I34" s="24"/>
      <c r="XFD34"/>
    </row>
    <row r="35" s="1" customFormat="1" ht="16.35" customHeight="1" spans="1:9 16384:16384">
      <c r="A35"/>
      <c r="B35" s="24"/>
      <c r="C35" s="24"/>
      <c r="D35" s="24"/>
      <c r="E35" s="24"/>
      <c r="F35" s="24"/>
      <c r="G35" s="24"/>
      <c r="H35" s="24"/>
      <c r="I35" s="24"/>
      <c r="XFD35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B27:I27"/>
    <mergeCell ref="B5:B10"/>
    <mergeCell ref="B12:B26"/>
    <mergeCell ref="C13:C21"/>
    <mergeCell ref="C22:C26"/>
    <mergeCell ref="C9:F10"/>
    <mergeCell ref="D13:E15"/>
    <mergeCell ref="D16:E17"/>
    <mergeCell ref="D18:E19"/>
    <mergeCell ref="D20:E21"/>
    <mergeCell ref="D22:E23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6" sqref="E6:E25"/>
    </sheetView>
  </sheetViews>
  <sheetFormatPr defaultColWidth="10" defaultRowHeight="13.5" outlineLevelCol="5"/>
  <cols>
    <col min="1" max="1" width="1.53333333333333" style="102" customWidth="1"/>
    <col min="2" max="2" width="41.0333333333333" style="102" customWidth="1"/>
    <col min="3" max="3" width="16.4083333333333" style="102" customWidth="1"/>
    <col min="4" max="4" width="41.0333333333333" style="102" customWidth="1"/>
    <col min="5" max="5" width="16.4083333333333" style="102" customWidth="1"/>
    <col min="6" max="6" width="1.53333333333333" style="102" customWidth="1"/>
    <col min="7" max="10" width="9.76666666666667" style="102" customWidth="1"/>
    <col min="11" max="16384" width="10" style="102"/>
  </cols>
  <sheetData>
    <row r="1" s="102" customFormat="1" ht="14.2" customHeight="1" spans="1:6">
      <c r="A1" s="143"/>
      <c r="B1" s="103"/>
      <c r="C1" s="104"/>
      <c r="D1" s="144"/>
      <c r="E1" s="103" t="s">
        <v>2</v>
      </c>
      <c r="F1" s="146" t="s">
        <v>3</v>
      </c>
    </row>
    <row r="2" s="102" customFormat="1" ht="19.9" customHeight="1" spans="1:6">
      <c r="A2" s="144"/>
      <c r="B2" s="147" t="s">
        <v>4</v>
      </c>
      <c r="C2" s="147"/>
      <c r="D2" s="147"/>
      <c r="E2" s="147"/>
      <c r="F2" s="146"/>
    </row>
    <row r="3" s="102" customFormat="1" ht="17.05" customHeight="1" spans="1:6">
      <c r="A3" s="148"/>
      <c r="B3" s="110" t="s">
        <v>5</v>
      </c>
      <c r="C3" s="124"/>
      <c r="D3" s="124"/>
      <c r="E3" s="149" t="s">
        <v>6</v>
      </c>
      <c r="F3" s="150"/>
    </row>
    <row r="4" s="102" customFormat="1" ht="21.35" customHeight="1" spans="1:6">
      <c r="A4" s="151"/>
      <c r="B4" s="113" t="s">
        <v>7</v>
      </c>
      <c r="C4" s="113"/>
      <c r="D4" s="113" t="s">
        <v>8</v>
      </c>
      <c r="E4" s="113"/>
      <c r="F4" s="107"/>
    </row>
    <row r="5" s="102" customFormat="1" ht="21.35" customHeight="1" spans="1:6">
      <c r="A5" s="151"/>
      <c r="B5" s="113" t="s">
        <v>9</v>
      </c>
      <c r="C5" s="113" t="s">
        <v>10</v>
      </c>
      <c r="D5" s="113" t="s">
        <v>9</v>
      </c>
      <c r="E5" s="113" t="s">
        <v>10</v>
      </c>
      <c r="F5" s="107"/>
    </row>
    <row r="6" s="102" customFormat="1" ht="19.9" customHeight="1" spans="1:6">
      <c r="A6" s="112"/>
      <c r="B6" s="153" t="s">
        <v>11</v>
      </c>
      <c r="C6" s="121">
        <v>801327.33</v>
      </c>
      <c r="D6" s="153" t="s">
        <v>12</v>
      </c>
      <c r="E6" s="121">
        <v>616013.41</v>
      </c>
      <c r="F6" s="127"/>
    </row>
    <row r="7" s="102" customFormat="1" ht="19.9" customHeight="1" spans="1:6">
      <c r="A7" s="112"/>
      <c r="B7" s="153" t="s">
        <v>13</v>
      </c>
      <c r="C7" s="121"/>
      <c r="D7" s="153" t="s">
        <v>14</v>
      </c>
      <c r="E7" s="121"/>
      <c r="F7" s="127"/>
    </row>
    <row r="8" s="102" customFormat="1" ht="19.9" customHeight="1" spans="1:6">
      <c r="A8" s="112"/>
      <c r="B8" s="153" t="s">
        <v>15</v>
      </c>
      <c r="C8" s="121"/>
      <c r="D8" s="153" t="s">
        <v>16</v>
      </c>
      <c r="E8" s="121"/>
      <c r="F8" s="127"/>
    </row>
    <row r="9" s="102" customFormat="1" ht="19.9" customHeight="1" spans="1:6">
      <c r="A9" s="112"/>
      <c r="B9" s="153" t="s">
        <v>17</v>
      </c>
      <c r="C9" s="121"/>
      <c r="D9" s="153" t="s">
        <v>18</v>
      </c>
      <c r="E9" s="121"/>
      <c r="F9" s="127"/>
    </row>
    <row r="10" s="102" customFormat="1" ht="19.9" customHeight="1" spans="1:6">
      <c r="A10" s="112"/>
      <c r="B10" s="153" t="s">
        <v>19</v>
      </c>
      <c r="C10" s="121"/>
      <c r="D10" s="153" t="s">
        <v>20</v>
      </c>
      <c r="E10" s="121"/>
      <c r="F10" s="127"/>
    </row>
    <row r="11" s="102" customFormat="1" ht="19.9" customHeight="1" spans="1:6">
      <c r="A11" s="112"/>
      <c r="B11" s="153" t="s">
        <v>21</v>
      </c>
      <c r="C11" s="121"/>
      <c r="D11" s="153" t="s">
        <v>22</v>
      </c>
      <c r="E11" s="121"/>
      <c r="F11" s="127"/>
    </row>
    <row r="12" s="102" customFormat="1" ht="19.9" customHeight="1" spans="1:6">
      <c r="A12" s="112"/>
      <c r="B12" s="153" t="s">
        <v>23</v>
      </c>
      <c r="C12" s="121"/>
      <c r="D12" s="153" t="s">
        <v>24</v>
      </c>
      <c r="E12" s="121"/>
      <c r="F12" s="127"/>
    </row>
    <row r="13" s="102" customFormat="1" ht="19.9" customHeight="1" spans="1:6">
      <c r="A13" s="112"/>
      <c r="B13" s="153" t="s">
        <v>23</v>
      </c>
      <c r="C13" s="121"/>
      <c r="D13" s="153" t="s">
        <v>25</v>
      </c>
      <c r="E13" s="121">
        <v>80902.56</v>
      </c>
      <c r="F13" s="127"/>
    </row>
    <row r="14" s="102" customFormat="1" ht="19.9" customHeight="1" spans="1:6">
      <c r="A14" s="112"/>
      <c r="B14" s="153" t="s">
        <v>23</v>
      </c>
      <c r="C14" s="121"/>
      <c r="D14" s="153" t="s">
        <v>26</v>
      </c>
      <c r="E14" s="121"/>
      <c r="F14" s="127"/>
    </row>
    <row r="15" s="102" customFormat="1" ht="19.9" customHeight="1" spans="1:6">
      <c r="A15" s="112"/>
      <c r="B15" s="153" t="s">
        <v>23</v>
      </c>
      <c r="C15" s="121"/>
      <c r="D15" s="153" t="s">
        <v>27</v>
      </c>
      <c r="E15" s="121">
        <v>43734.36</v>
      </c>
      <c r="F15" s="127"/>
    </row>
    <row r="16" s="102" customFormat="1" ht="19.9" customHeight="1" spans="1:6">
      <c r="A16" s="112"/>
      <c r="B16" s="153" t="s">
        <v>23</v>
      </c>
      <c r="C16" s="121"/>
      <c r="D16" s="153" t="s">
        <v>28</v>
      </c>
      <c r="E16" s="121"/>
      <c r="F16" s="127"/>
    </row>
    <row r="17" s="102" customFormat="1" ht="19.9" customHeight="1" spans="1:6">
      <c r="A17" s="112"/>
      <c r="B17" s="153" t="s">
        <v>23</v>
      </c>
      <c r="C17" s="121"/>
      <c r="D17" s="153" t="s">
        <v>29</v>
      </c>
      <c r="E17" s="121"/>
      <c r="F17" s="127"/>
    </row>
    <row r="18" s="102" customFormat="1" ht="19.9" customHeight="1" spans="1:6">
      <c r="A18" s="112"/>
      <c r="B18" s="153" t="s">
        <v>23</v>
      </c>
      <c r="C18" s="121"/>
      <c r="D18" s="153" t="s">
        <v>30</v>
      </c>
      <c r="E18" s="121"/>
      <c r="F18" s="127"/>
    </row>
    <row r="19" s="102" customFormat="1" ht="19.9" customHeight="1" spans="1:6">
      <c r="A19" s="112"/>
      <c r="B19" s="153" t="s">
        <v>23</v>
      </c>
      <c r="C19" s="121"/>
      <c r="D19" s="153" t="s">
        <v>31</v>
      </c>
      <c r="E19" s="121"/>
      <c r="F19" s="127"/>
    </row>
    <row r="20" s="102" customFormat="1" ht="19.9" customHeight="1" spans="1:6">
      <c r="A20" s="112"/>
      <c r="B20" s="153" t="s">
        <v>23</v>
      </c>
      <c r="C20" s="121"/>
      <c r="D20" s="153" t="s">
        <v>32</v>
      </c>
      <c r="E20" s="121"/>
      <c r="F20" s="127"/>
    </row>
    <row r="21" s="102" customFormat="1" ht="19.9" customHeight="1" spans="1:6">
      <c r="A21" s="112"/>
      <c r="B21" s="153" t="s">
        <v>23</v>
      </c>
      <c r="C21" s="121"/>
      <c r="D21" s="153" t="s">
        <v>33</v>
      </c>
      <c r="E21" s="121"/>
      <c r="F21" s="127"/>
    </row>
    <row r="22" s="102" customFormat="1" ht="19.9" customHeight="1" spans="1:6">
      <c r="A22" s="112"/>
      <c r="B22" s="153" t="s">
        <v>23</v>
      </c>
      <c r="C22" s="121"/>
      <c r="D22" s="153" t="s">
        <v>34</v>
      </c>
      <c r="E22" s="121"/>
      <c r="F22" s="127"/>
    </row>
    <row r="23" s="102" customFormat="1" ht="19.9" customHeight="1" spans="1:6">
      <c r="A23" s="112"/>
      <c r="B23" s="153" t="s">
        <v>23</v>
      </c>
      <c r="C23" s="121"/>
      <c r="D23" s="153" t="s">
        <v>35</v>
      </c>
      <c r="E23" s="121"/>
      <c r="F23" s="127"/>
    </row>
    <row r="24" s="102" customFormat="1" ht="19.9" customHeight="1" spans="1:6">
      <c r="A24" s="112"/>
      <c r="B24" s="153" t="s">
        <v>23</v>
      </c>
      <c r="C24" s="121"/>
      <c r="D24" s="153" t="s">
        <v>36</v>
      </c>
      <c r="E24" s="121"/>
      <c r="F24" s="127"/>
    </row>
    <row r="25" s="102" customFormat="1" ht="19.9" customHeight="1" spans="1:6">
      <c r="A25" s="112"/>
      <c r="B25" s="153" t="s">
        <v>23</v>
      </c>
      <c r="C25" s="121"/>
      <c r="D25" s="153" t="s">
        <v>37</v>
      </c>
      <c r="E25" s="121">
        <v>60677</v>
      </c>
      <c r="F25" s="127"/>
    </row>
    <row r="26" s="102" customFormat="1" ht="19.9" customHeight="1" spans="1:6">
      <c r="A26" s="112"/>
      <c r="B26" s="153" t="s">
        <v>23</v>
      </c>
      <c r="C26" s="121"/>
      <c r="D26" s="153" t="s">
        <v>38</v>
      </c>
      <c r="E26" s="121"/>
      <c r="F26" s="127"/>
    </row>
    <row r="27" s="102" customFormat="1" ht="19.9" customHeight="1" spans="1:6">
      <c r="A27" s="112"/>
      <c r="B27" s="153" t="s">
        <v>23</v>
      </c>
      <c r="C27" s="121"/>
      <c r="D27" s="153" t="s">
        <v>39</v>
      </c>
      <c r="E27" s="121"/>
      <c r="F27" s="127"/>
    </row>
    <row r="28" s="102" customFormat="1" ht="19.9" customHeight="1" spans="1:6">
      <c r="A28" s="112"/>
      <c r="B28" s="153" t="s">
        <v>23</v>
      </c>
      <c r="C28" s="121"/>
      <c r="D28" s="153" t="s">
        <v>40</v>
      </c>
      <c r="E28" s="121"/>
      <c r="F28" s="127"/>
    </row>
    <row r="29" s="102" customFormat="1" ht="19.9" customHeight="1" spans="1:6">
      <c r="A29" s="112"/>
      <c r="B29" s="153" t="s">
        <v>23</v>
      </c>
      <c r="C29" s="121"/>
      <c r="D29" s="153" t="s">
        <v>41</v>
      </c>
      <c r="E29" s="121"/>
      <c r="F29" s="127"/>
    </row>
    <row r="30" s="102" customFormat="1" ht="19.9" customHeight="1" spans="1:6">
      <c r="A30" s="112"/>
      <c r="B30" s="153" t="s">
        <v>23</v>
      </c>
      <c r="C30" s="121"/>
      <c r="D30" s="153" t="s">
        <v>42</v>
      </c>
      <c r="E30" s="121"/>
      <c r="F30" s="127"/>
    </row>
    <row r="31" s="102" customFormat="1" ht="19.9" customHeight="1" spans="1:6">
      <c r="A31" s="112"/>
      <c r="B31" s="153" t="s">
        <v>23</v>
      </c>
      <c r="C31" s="121"/>
      <c r="D31" s="153" t="s">
        <v>43</v>
      </c>
      <c r="E31" s="121"/>
      <c r="F31" s="127"/>
    </row>
    <row r="32" s="102" customFormat="1" ht="19.9" customHeight="1" spans="1:6">
      <c r="A32" s="112"/>
      <c r="B32" s="153" t="s">
        <v>23</v>
      </c>
      <c r="C32" s="121"/>
      <c r="D32" s="153" t="s">
        <v>44</v>
      </c>
      <c r="E32" s="121"/>
      <c r="F32" s="127"/>
    </row>
    <row r="33" s="102" customFormat="1" ht="19.9" customHeight="1" spans="1:6">
      <c r="A33" s="112"/>
      <c r="B33" s="153" t="s">
        <v>23</v>
      </c>
      <c r="C33" s="121"/>
      <c r="D33" s="153" t="s">
        <v>45</v>
      </c>
      <c r="E33" s="121"/>
      <c r="F33" s="127"/>
    </row>
    <row r="34" s="102" customFormat="1" ht="19.9" customHeight="1" spans="1:6">
      <c r="A34" s="112"/>
      <c r="B34" s="153" t="s">
        <v>23</v>
      </c>
      <c r="C34" s="121"/>
      <c r="D34" s="153" t="s">
        <v>46</v>
      </c>
      <c r="E34" s="121"/>
      <c r="F34" s="127"/>
    </row>
    <row r="35" s="102" customFormat="1" ht="19.9" customHeight="1" spans="1:6">
      <c r="A35" s="112"/>
      <c r="B35" s="153" t="s">
        <v>23</v>
      </c>
      <c r="C35" s="121"/>
      <c r="D35" s="153" t="s">
        <v>47</v>
      </c>
      <c r="E35" s="121"/>
      <c r="F35" s="127"/>
    </row>
    <row r="36" s="102" customFormat="1" ht="19.9" customHeight="1" spans="1:6">
      <c r="A36" s="128"/>
      <c r="B36" s="125" t="s">
        <v>48</v>
      </c>
      <c r="C36" s="115">
        <f>SUM(C6:C35)</f>
        <v>801327.33</v>
      </c>
      <c r="D36" s="125" t="s">
        <v>49</v>
      </c>
      <c r="E36" s="115">
        <f>SUM(E6:E35)</f>
        <v>801327.33</v>
      </c>
      <c r="F36" s="129"/>
    </row>
    <row r="37" s="102" customFormat="1" ht="19.9" customHeight="1" spans="1:6">
      <c r="A37" s="112"/>
      <c r="B37" s="152" t="s">
        <v>50</v>
      </c>
      <c r="C37" s="121"/>
      <c r="D37" s="152" t="s">
        <v>51</v>
      </c>
      <c r="E37" s="121"/>
      <c r="F37" s="163"/>
    </row>
    <row r="38" s="102" customFormat="1" ht="19.9" customHeight="1" spans="1:6">
      <c r="A38" s="164"/>
      <c r="B38" s="152" t="s">
        <v>52</v>
      </c>
      <c r="C38" s="121"/>
      <c r="D38" s="152" t="s">
        <v>53</v>
      </c>
      <c r="E38" s="121"/>
      <c r="F38" s="163"/>
    </row>
    <row r="39" s="102" customFormat="1" ht="19.9" customHeight="1" spans="1:6">
      <c r="A39" s="164"/>
      <c r="B39" s="165"/>
      <c r="C39" s="165"/>
      <c r="D39" s="152" t="s">
        <v>54</v>
      </c>
      <c r="E39" s="121"/>
      <c r="F39" s="163"/>
    </row>
    <row r="40" s="102" customFormat="1" ht="19.9" customHeight="1" spans="1:6">
      <c r="A40" s="166"/>
      <c r="B40" s="113" t="s">
        <v>55</v>
      </c>
      <c r="C40" s="115">
        <f>C36</f>
        <v>801327.33</v>
      </c>
      <c r="D40" s="113" t="s">
        <v>56</v>
      </c>
      <c r="E40" s="115">
        <f>E36</f>
        <v>801327.33</v>
      </c>
      <c r="F40" s="167"/>
    </row>
    <row r="41" s="102" customFormat="1" ht="8.5" customHeight="1" spans="1:6">
      <c r="A41" s="154"/>
      <c r="B41" s="154"/>
      <c r="C41" s="168"/>
      <c r="D41" s="168"/>
      <c r="E41" s="154"/>
      <c r="F41" s="16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82" customWidth="1"/>
    <col min="2" max="2" width="16.825" style="82" customWidth="1"/>
    <col min="3" max="3" width="34.5" style="82" customWidth="1"/>
    <col min="4" max="4" width="15.75" style="82" customWidth="1"/>
    <col min="5" max="5" width="13" style="82" customWidth="1"/>
    <col min="6" max="6" width="15.5" style="82" customWidth="1"/>
    <col min="7" max="14" width="13" style="82" customWidth="1"/>
    <col min="15" max="15" width="1.53333333333333" style="82" customWidth="1"/>
    <col min="16" max="16" width="9.76666666666667" style="82" customWidth="1"/>
    <col min="17" max="16384" width="10" style="82"/>
  </cols>
  <sheetData>
    <row r="1" ht="25" customHeight="1" spans="1:15">
      <c r="A1" s="83"/>
      <c r="B1" s="2"/>
      <c r="C1" s="84"/>
      <c r="D1" s="156"/>
      <c r="E1" s="156"/>
      <c r="F1" s="156"/>
      <c r="G1" s="84"/>
      <c r="H1" s="84"/>
      <c r="I1" s="84"/>
      <c r="L1" s="84"/>
      <c r="M1" s="84"/>
      <c r="N1" s="85" t="s">
        <v>57</v>
      </c>
      <c r="O1" s="86"/>
    </row>
    <row r="2" ht="22.8" customHeight="1" spans="1:15">
      <c r="A2" s="83"/>
      <c r="B2" s="87" t="s">
        <v>58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6" t="s">
        <v>3</v>
      </c>
    </row>
    <row r="3" ht="19.55" customHeight="1" spans="1:15">
      <c r="A3" s="88"/>
      <c r="B3" s="89" t="s">
        <v>5</v>
      </c>
      <c r="C3" s="89"/>
      <c r="D3" s="88"/>
      <c r="E3" s="88"/>
      <c r="F3" s="137"/>
      <c r="G3" s="88"/>
      <c r="H3" s="137"/>
      <c r="I3" s="137"/>
      <c r="J3" s="137"/>
      <c r="K3" s="137"/>
      <c r="L3" s="137"/>
      <c r="M3" s="137"/>
      <c r="N3" s="90" t="s">
        <v>6</v>
      </c>
      <c r="O3" s="91"/>
    </row>
    <row r="4" ht="24.4" customHeight="1" spans="1:15">
      <c r="A4" s="92"/>
      <c r="B4" s="76" t="s">
        <v>9</v>
      </c>
      <c r="C4" s="76"/>
      <c r="D4" s="76" t="s">
        <v>59</v>
      </c>
      <c r="E4" s="76" t="s">
        <v>60</v>
      </c>
      <c r="F4" s="76" t="s">
        <v>61</v>
      </c>
      <c r="G4" s="76" t="s">
        <v>62</v>
      </c>
      <c r="H4" s="76" t="s">
        <v>63</v>
      </c>
      <c r="I4" s="76" t="s">
        <v>64</v>
      </c>
      <c r="J4" s="76" t="s">
        <v>65</v>
      </c>
      <c r="K4" s="76" t="s">
        <v>66</v>
      </c>
      <c r="L4" s="76" t="s">
        <v>67</v>
      </c>
      <c r="M4" s="76" t="s">
        <v>68</v>
      </c>
      <c r="N4" s="76" t="s">
        <v>69</v>
      </c>
      <c r="O4" s="94"/>
    </row>
    <row r="5" ht="24.4" customHeight="1" spans="1:15">
      <c r="A5" s="92"/>
      <c r="B5" s="76" t="s">
        <v>70</v>
      </c>
      <c r="C5" s="162" t="s">
        <v>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94"/>
    </row>
    <row r="6" ht="24.4" customHeight="1" spans="1:15">
      <c r="A6" s="92"/>
      <c r="B6" s="76"/>
      <c r="C6" s="162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94"/>
    </row>
    <row r="7" ht="27" customHeight="1" spans="1:15">
      <c r="A7" s="95"/>
      <c r="B7" s="60"/>
      <c r="C7" s="60" t="s">
        <v>72</v>
      </c>
      <c r="D7" s="77">
        <f>SUM(E7:N7)</f>
        <v>801327.33</v>
      </c>
      <c r="E7" s="77">
        <f t="shared" ref="E7:N7" si="0">SUM(E8)</f>
        <v>0</v>
      </c>
      <c r="F7" s="77">
        <f t="shared" si="0"/>
        <v>801327.33</v>
      </c>
      <c r="G7" s="77">
        <f t="shared" si="0"/>
        <v>0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6"/>
    </row>
    <row r="8" ht="27" customHeight="1" spans="1:15">
      <c r="A8" s="95"/>
      <c r="B8" s="68">
        <v>137002</v>
      </c>
      <c r="C8" s="68" t="s">
        <v>0</v>
      </c>
      <c r="D8" s="72">
        <f>SUM(E8:N8)</f>
        <v>801327.33</v>
      </c>
      <c r="E8" s="72"/>
      <c r="F8" s="121">
        <v>801327.33</v>
      </c>
      <c r="G8" s="72"/>
      <c r="H8" s="72"/>
      <c r="I8" s="72"/>
      <c r="J8" s="72"/>
      <c r="K8" s="72"/>
      <c r="L8" s="72"/>
      <c r="M8" s="72"/>
      <c r="N8" s="72"/>
      <c r="O8" s="96"/>
    </row>
    <row r="9" ht="29" customHeight="1" spans="1:15">
      <c r="A9" s="95"/>
      <c r="B9" s="60"/>
      <c r="C9" s="60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6"/>
    </row>
    <row r="10" ht="27" customHeight="1" spans="1:15">
      <c r="A10" s="95"/>
      <c r="B10" s="60"/>
      <c r="C10" s="60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6"/>
    </row>
    <row r="11" ht="27" customHeight="1" spans="1:15">
      <c r="A11" s="95"/>
      <c r="B11" s="60"/>
      <c r="C11" s="60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6"/>
    </row>
    <row r="12" ht="27" customHeight="1" spans="1:15">
      <c r="A12" s="95"/>
      <c r="B12" s="60"/>
      <c r="C12" s="60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96"/>
    </row>
    <row r="13" ht="27" customHeight="1" spans="1:15">
      <c r="A13" s="95"/>
      <c r="B13" s="60"/>
      <c r="C13" s="60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96"/>
    </row>
    <row r="14" ht="27" customHeight="1" spans="1:15">
      <c r="A14" s="95"/>
      <c r="B14" s="60"/>
      <c r="C14" s="60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96"/>
    </row>
    <row r="15" ht="27" customHeight="1" spans="1:15">
      <c r="A15" s="95"/>
      <c r="B15" s="60"/>
      <c r="C15" s="60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96"/>
    </row>
    <row r="16" ht="27" customHeight="1" spans="1:15">
      <c r="A16" s="95"/>
      <c r="B16" s="60"/>
      <c r="C16" s="60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96"/>
    </row>
    <row r="17" ht="27" customHeight="1" spans="1:15">
      <c r="A17" s="95"/>
      <c r="B17" s="60"/>
      <c r="C17" s="60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96"/>
    </row>
    <row r="18" ht="27" customHeight="1" spans="1:15">
      <c r="A18" s="95"/>
      <c r="B18" s="60"/>
      <c r="C18" s="60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96"/>
    </row>
    <row r="19" ht="27" customHeight="1" spans="1:15">
      <c r="A19" s="95"/>
      <c r="B19" s="60"/>
      <c r="C19" s="60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96"/>
    </row>
    <row r="20" ht="27" customHeight="1" spans="1:15">
      <c r="A20" s="95"/>
      <c r="B20" s="60"/>
      <c r="C20" s="60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96"/>
    </row>
    <row r="21" ht="27" customHeight="1" spans="1:15">
      <c r="A21" s="95"/>
      <c r="B21" s="60"/>
      <c r="C21" s="6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96"/>
    </row>
    <row r="22" ht="27" customHeight="1" spans="1:15">
      <c r="A22" s="95"/>
      <c r="B22" s="60"/>
      <c r="C22" s="60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96"/>
    </row>
    <row r="23" ht="27" customHeight="1" spans="1:15">
      <c r="A23" s="95"/>
      <c r="B23" s="60"/>
      <c r="C23" s="60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96"/>
    </row>
    <row r="24" ht="27" customHeight="1" spans="1:15">
      <c r="A24" s="95"/>
      <c r="B24" s="60"/>
      <c r="C24" s="60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96"/>
    </row>
    <row r="25" ht="27" customHeight="1" spans="1:15">
      <c r="A25" s="95"/>
      <c r="B25" s="60"/>
      <c r="C25" s="60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H8" sqref="H8:I13"/>
    </sheetView>
  </sheetViews>
  <sheetFormatPr defaultColWidth="10" defaultRowHeight="13.5"/>
  <cols>
    <col min="1" max="1" width="1.53333333333333" style="82" customWidth="1"/>
    <col min="2" max="4" width="6.15833333333333" style="82" customWidth="1"/>
    <col min="5" max="5" width="16.825" style="82" customWidth="1"/>
    <col min="6" max="6" width="41.025" style="82" customWidth="1"/>
    <col min="7" max="10" width="16.4166666666667" style="82" customWidth="1"/>
    <col min="11" max="11" width="22.9333333333333" style="82" customWidth="1"/>
    <col min="12" max="12" width="1.53333333333333" style="82" customWidth="1"/>
    <col min="13" max="14" width="9.76666666666667" style="82" customWidth="1"/>
    <col min="15" max="16384" width="10" style="82"/>
  </cols>
  <sheetData>
    <row r="1" s="82" customFormat="1" ht="25" customHeight="1" spans="1:12">
      <c r="A1" s="83"/>
      <c r="B1" s="2"/>
      <c r="C1" s="2"/>
      <c r="D1" s="2"/>
      <c r="E1" s="84"/>
      <c r="F1" s="84"/>
      <c r="G1" s="156"/>
      <c r="H1" s="156"/>
      <c r="I1" s="156"/>
      <c r="J1" s="156"/>
      <c r="K1" s="85" t="s">
        <v>73</v>
      </c>
      <c r="L1" s="86"/>
    </row>
    <row r="2" s="82" customFormat="1" ht="22.8" customHeight="1" spans="1:12">
      <c r="A2" s="83"/>
      <c r="B2" s="87" t="s">
        <v>74</v>
      </c>
      <c r="C2" s="87"/>
      <c r="D2" s="87"/>
      <c r="E2" s="87"/>
      <c r="F2" s="87"/>
      <c r="G2" s="87"/>
      <c r="H2" s="87"/>
      <c r="I2" s="87"/>
      <c r="J2" s="87"/>
      <c r="K2" s="87"/>
      <c r="L2" s="86" t="s">
        <v>3</v>
      </c>
    </row>
    <row r="3" s="82" customFormat="1" ht="19.55" customHeight="1" spans="1:12">
      <c r="A3" s="88"/>
      <c r="B3" s="89" t="s">
        <v>5</v>
      </c>
      <c r="C3" s="89"/>
      <c r="D3" s="89"/>
      <c r="E3" s="89"/>
      <c r="F3" s="89"/>
      <c r="G3" s="88"/>
      <c r="H3" s="88"/>
      <c r="I3" s="137"/>
      <c r="J3" s="137"/>
      <c r="K3" s="90" t="s">
        <v>6</v>
      </c>
      <c r="L3" s="91"/>
    </row>
    <row r="4" s="82" customFormat="1" ht="24.4" customHeight="1" spans="1:12">
      <c r="A4" s="86"/>
      <c r="B4" s="60" t="s">
        <v>9</v>
      </c>
      <c r="C4" s="60"/>
      <c r="D4" s="60"/>
      <c r="E4" s="60"/>
      <c r="F4" s="60"/>
      <c r="G4" s="60" t="s">
        <v>59</v>
      </c>
      <c r="H4" s="60" t="s">
        <v>75</v>
      </c>
      <c r="I4" s="60" t="s">
        <v>76</v>
      </c>
      <c r="J4" s="60" t="s">
        <v>77</v>
      </c>
      <c r="K4" s="60" t="s">
        <v>78</v>
      </c>
      <c r="L4" s="93"/>
    </row>
    <row r="5" s="82" customFormat="1" ht="24.4" customHeight="1" spans="1:12">
      <c r="A5" s="92"/>
      <c r="B5" s="60" t="s">
        <v>79</v>
      </c>
      <c r="C5" s="60"/>
      <c r="D5" s="60"/>
      <c r="E5" s="60" t="s">
        <v>70</v>
      </c>
      <c r="F5" s="60" t="s">
        <v>71</v>
      </c>
      <c r="G5" s="60"/>
      <c r="H5" s="60"/>
      <c r="I5" s="60"/>
      <c r="J5" s="60"/>
      <c r="K5" s="60"/>
      <c r="L5" s="93"/>
    </row>
    <row r="6" s="82" customFormat="1" ht="24.4" customHeight="1" spans="1:12">
      <c r="A6" s="92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0"/>
      <c r="K6" s="60"/>
      <c r="L6" s="94"/>
    </row>
    <row r="7" s="82" customFormat="1" ht="27" customHeight="1" spans="1:12">
      <c r="A7" s="95"/>
      <c r="B7" s="60"/>
      <c r="C7" s="60"/>
      <c r="D7" s="60"/>
      <c r="E7" s="60">
        <v>137002</v>
      </c>
      <c r="F7" s="60" t="s">
        <v>72</v>
      </c>
      <c r="G7" s="157">
        <f t="shared" ref="G7:G19" si="0">SUM(H7:I7)</f>
        <v>801327.33</v>
      </c>
      <c r="H7" s="157">
        <f>SUM(H8:H19)</f>
        <v>791327.33</v>
      </c>
      <c r="I7" s="157">
        <f>SUM(I8:I19)</f>
        <v>10000</v>
      </c>
      <c r="J7" s="77"/>
      <c r="K7" s="77"/>
      <c r="L7" s="96"/>
    </row>
    <row r="8" s="82" customFormat="1" ht="27" customHeight="1" spans="1:12">
      <c r="A8" s="95"/>
      <c r="B8" s="97">
        <v>201</v>
      </c>
      <c r="C8" s="97">
        <v>29</v>
      </c>
      <c r="D8" s="98" t="s">
        <v>83</v>
      </c>
      <c r="E8" s="97"/>
      <c r="F8" s="97" t="s">
        <v>84</v>
      </c>
      <c r="G8" s="130">
        <f t="shared" si="0"/>
        <v>606013.41</v>
      </c>
      <c r="H8" s="120">
        <v>606013.41</v>
      </c>
      <c r="I8" s="130"/>
      <c r="J8" s="72"/>
      <c r="K8" s="72"/>
      <c r="L8" s="96"/>
    </row>
    <row r="9" s="82" customFormat="1" ht="27" customHeight="1" spans="1:12">
      <c r="A9" s="95"/>
      <c r="B9" s="97">
        <v>201</v>
      </c>
      <c r="C9" s="97">
        <v>29</v>
      </c>
      <c r="D9" s="98" t="s">
        <v>85</v>
      </c>
      <c r="E9" s="97"/>
      <c r="F9" s="97" t="s">
        <v>86</v>
      </c>
      <c r="G9" s="130">
        <f t="shared" si="0"/>
        <v>10000</v>
      </c>
      <c r="H9" s="120"/>
      <c r="I9" s="120">
        <v>10000</v>
      </c>
      <c r="J9" s="72"/>
      <c r="K9" s="72"/>
      <c r="L9" s="96"/>
    </row>
    <row r="10" s="82" customFormat="1" ht="27" customHeight="1" spans="1:12">
      <c r="A10" s="95"/>
      <c r="B10" s="97">
        <v>208</v>
      </c>
      <c r="C10" s="98" t="s">
        <v>87</v>
      </c>
      <c r="D10" s="98" t="s">
        <v>87</v>
      </c>
      <c r="E10" s="97"/>
      <c r="F10" s="97" t="s">
        <v>88</v>
      </c>
      <c r="G10" s="130">
        <f t="shared" si="0"/>
        <v>80902.56</v>
      </c>
      <c r="H10" s="120">
        <v>80902.56</v>
      </c>
      <c r="I10" s="130"/>
      <c r="J10" s="72"/>
      <c r="K10" s="72"/>
      <c r="L10" s="96"/>
    </row>
    <row r="11" s="82" customFormat="1" ht="27" customHeight="1" spans="1:12">
      <c r="A11" s="95"/>
      <c r="B11" s="97">
        <v>210</v>
      </c>
      <c r="C11" s="98" t="s">
        <v>89</v>
      </c>
      <c r="D11" s="98" t="s">
        <v>90</v>
      </c>
      <c r="E11" s="97"/>
      <c r="F11" s="97" t="s">
        <v>91</v>
      </c>
      <c r="G11" s="130">
        <f t="shared" si="0"/>
        <v>38934.36</v>
      </c>
      <c r="H11" s="120">
        <v>38934.36</v>
      </c>
      <c r="I11" s="130"/>
      <c r="J11" s="72"/>
      <c r="K11" s="72"/>
      <c r="L11" s="96"/>
    </row>
    <row r="12" s="82" customFormat="1" ht="27" customHeight="1" spans="1:12">
      <c r="A12" s="95"/>
      <c r="B12" s="97">
        <v>210</v>
      </c>
      <c r="C12" s="98" t="s">
        <v>89</v>
      </c>
      <c r="D12" s="97">
        <v>99</v>
      </c>
      <c r="E12" s="97"/>
      <c r="F12" s="97" t="s">
        <v>92</v>
      </c>
      <c r="G12" s="130">
        <f t="shared" si="0"/>
        <v>4800</v>
      </c>
      <c r="H12" s="120">
        <v>4800</v>
      </c>
      <c r="I12" s="130"/>
      <c r="J12" s="72"/>
      <c r="K12" s="72"/>
      <c r="L12" s="96"/>
    </row>
    <row r="13" s="82" customFormat="1" ht="27" customHeight="1" spans="1:12">
      <c r="A13" s="95"/>
      <c r="B13" s="97">
        <v>221</v>
      </c>
      <c r="C13" s="98" t="s">
        <v>90</v>
      </c>
      <c r="D13" s="98" t="s">
        <v>93</v>
      </c>
      <c r="E13" s="97"/>
      <c r="F13" s="97" t="s">
        <v>94</v>
      </c>
      <c r="G13" s="130">
        <f t="shared" si="0"/>
        <v>60677</v>
      </c>
      <c r="H13" s="120">
        <v>60677</v>
      </c>
      <c r="I13" s="130"/>
      <c r="J13" s="72"/>
      <c r="K13" s="72"/>
      <c r="L13" s="96"/>
    </row>
    <row r="14" s="82" customFormat="1" ht="27" customHeight="1" spans="1:12">
      <c r="A14" s="95"/>
      <c r="B14" s="97"/>
      <c r="C14" s="98"/>
      <c r="D14" s="98"/>
      <c r="E14" s="97"/>
      <c r="F14" s="97"/>
      <c r="G14" s="130">
        <f t="shared" si="0"/>
        <v>0</v>
      </c>
      <c r="H14" s="130"/>
      <c r="I14" s="130"/>
      <c r="J14" s="72"/>
      <c r="K14" s="72"/>
      <c r="L14" s="96"/>
    </row>
    <row r="15" s="82" customFormat="1" ht="27" customHeight="1" spans="1:12">
      <c r="A15" s="95"/>
      <c r="B15" s="97"/>
      <c r="C15" s="98"/>
      <c r="D15" s="98"/>
      <c r="E15" s="97"/>
      <c r="F15" s="97"/>
      <c r="G15" s="130">
        <f t="shared" si="0"/>
        <v>0</v>
      </c>
      <c r="H15" s="130"/>
      <c r="I15" s="130"/>
      <c r="J15" s="72"/>
      <c r="K15" s="72"/>
      <c r="L15" s="96"/>
    </row>
    <row r="16" s="82" customFormat="1" ht="27" customHeight="1" spans="1:12">
      <c r="A16" s="95"/>
      <c r="B16" s="97"/>
      <c r="C16" s="98"/>
      <c r="D16" s="98"/>
      <c r="E16" s="97"/>
      <c r="F16" s="97"/>
      <c r="G16" s="130">
        <f t="shared" si="0"/>
        <v>0</v>
      </c>
      <c r="H16" s="130"/>
      <c r="I16" s="130"/>
      <c r="J16" s="72"/>
      <c r="K16" s="72"/>
      <c r="L16" s="96"/>
    </row>
    <row r="17" s="82" customFormat="1" ht="27" customHeight="1" spans="1:12">
      <c r="A17" s="95"/>
      <c r="B17" s="97"/>
      <c r="C17" s="98"/>
      <c r="D17" s="98"/>
      <c r="E17" s="97"/>
      <c r="F17" s="97"/>
      <c r="G17" s="130">
        <f t="shared" si="0"/>
        <v>0</v>
      </c>
      <c r="H17" s="130"/>
      <c r="I17" s="130"/>
      <c r="J17" s="72"/>
      <c r="K17" s="72"/>
      <c r="L17" s="96"/>
    </row>
    <row r="18" s="82" customFormat="1" ht="27" customHeight="1" spans="1:12">
      <c r="A18" s="92"/>
      <c r="B18" s="97"/>
      <c r="C18" s="98"/>
      <c r="D18" s="97"/>
      <c r="E18" s="97"/>
      <c r="F18" s="97"/>
      <c r="G18" s="130">
        <f t="shared" si="0"/>
        <v>0</v>
      </c>
      <c r="H18" s="130"/>
      <c r="I18" s="130"/>
      <c r="J18" s="72"/>
      <c r="K18" s="72"/>
      <c r="L18" s="93"/>
    </row>
    <row r="19" s="82" customFormat="1" ht="27" customHeight="1" spans="1:12">
      <c r="A19" s="158"/>
      <c r="B19" s="97"/>
      <c r="C19" s="98"/>
      <c r="D19" s="98"/>
      <c r="E19" s="97"/>
      <c r="F19" s="97"/>
      <c r="G19" s="130">
        <f t="shared" si="0"/>
        <v>0</v>
      </c>
      <c r="H19" s="130"/>
      <c r="I19" s="159"/>
      <c r="J19" s="160"/>
      <c r="K19" s="160"/>
      <c r="L19" s="161"/>
    </row>
    <row r="20" s="82" customFormat="1" ht="9.75" customHeight="1" spans="1:12">
      <c r="A20" s="99"/>
      <c r="B20" s="100"/>
      <c r="C20" s="100"/>
      <c r="D20" s="100"/>
      <c r="E20" s="100"/>
      <c r="F20" s="99"/>
      <c r="G20" s="99"/>
      <c r="H20" s="99"/>
      <c r="I20" s="99"/>
      <c r="J20" s="100"/>
      <c r="K20" s="100"/>
      <c r="L20" s="10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7" sqref="F7:F26"/>
    </sheetView>
  </sheetViews>
  <sheetFormatPr defaultColWidth="10" defaultRowHeight="13.5"/>
  <cols>
    <col min="1" max="1" width="1.53333333333333" style="102" customWidth="1"/>
    <col min="2" max="2" width="33.3416666666667" style="102" customWidth="1"/>
    <col min="3" max="3" width="16.4083333333333" style="102" customWidth="1"/>
    <col min="4" max="4" width="33.3416666666667" style="102" customWidth="1"/>
    <col min="5" max="7" width="16.4083333333333" style="102" customWidth="1"/>
    <col min="8" max="8" width="18.2833333333333" style="102" customWidth="1"/>
    <col min="9" max="9" width="1.53333333333333" style="102" customWidth="1"/>
    <col min="10" max="11" width="9.76666666666667" style="102" customWidth="1"/>
    <col min="12" max="16384" width="10" style="102"/>
  </cols>
  <sheetData>
    <row r="1" s="102" customFormat="1" ht="14.2" customHeight="1" spans="1:9">
      <c r="A1" s="143"/>
      <c r="B1" s="103"/>
      <c r="C1" s="144"/>
      <c r="D1" s="144"/>
      <c r="E1" s="104"/>
      <c r="F1" s="104"/>
      <c r="G1" s="104"/>
      <c r="H1" s="145" t="s">
        <v>95</v>
      </c>
      <c r="I1" s="146" t="s">
        <v>3</v>
      </c>
    </row>
    <row r="2" s="102" customFormat="1" ht="19.9" customHeight="1" spans="1:9">
      <c r="A2" s="144"/>
      <c r="B2" s="147" t="s">
        <v>96</v>
      </c>
      <c r="C2" s="147"/>
      <c r="D2" s="147"/>
      <c r="E2" s="147"/>
      <c r="F2" s="147"/>
      <c r="G2" s="147"/>
      <c r="H2" s="147"/>
      <c r="I2" s="146"/>
    </row>
    <row r="3" s="102" customFormat="1" ht="17.05" customHeight="1" spans="1:9">
      <c r="A3" s="148"/>
      <c r="B3" s="110" t="s">
        <v>5</v>
      </c>
      <c r="C3" s="110"/>
      <c r="D3" s="124"/>
      <c r="E3" s="124"/>
      <c r="F3" s="124"/>
      <c r="G3" s="124"/>
      <c r="H3" s="149" t="s">
        <v>6</v>
      </c>
      <c r="I3" s="150"/>
    </row>
    <row r="4" s="102" customFormat="1" ht="21.35" customHeight="1" spans="1:9">
      <c r="A4" s="151"/>
      <c r="B4" s="113" t="s">
        <v>7</v>
      </c>
      <c r="C4" s="113"/>
      <c r="D4" s="113" t="s">
        <v>8</v>
      </c>
      <c r="E4" s="113"/>
      <c r="F4" s="113"/>
      <c r="G4" s="113"/>
      <c r="H4" s="113"/>
      <c r="I4" s="107"/>
    </row>
    <row r="5" s="102" customFormat="1" ht="21.35" customHeight="1" spans="1:9">
      <c r="A5" s="151"/>
      <c r="B5" s="113" t="s">
        <v>9</v>
      </c>
      <c r="C5" s="113" t="s">
        <v>10</v>
      </c>
      <c r="D5" s="113" t="s">
        <v>9</v>
      </c>
      <c r="E5" s="113" t="s">
        <v>59</v>
      </c>
      <c r="F5" s="113" t="s">
        <v>97</v>
      </c>
      <c r="G5" s="113" t="s">
        <v>98</v>
      </c>
      <c r="H5" s="113" t="s">
        <v>99</v>
      </c>
      <c r="I5" s="107"/>
    </row>
    <row r="6" s="102" customFormat="1" ht="19.9" customHeight="1" spans="1:9">
      <c r="A6" s="112"/>
      <c r="B6" s="152" t="s">
        <v>100</v>
      </c>
      <c r="C6" s="115">
        <f>SUM(C7:C9)</f>
        <v>801327.33</v>
      </c>
      <c r="D6" s="152" t="s">
        <v>101</v>
      </c>
      <c r="E6" s="115">
        <f>SUM(F6:H6)</f>
        <v>801327.33</v>
      </c>
      <c r="F6" s="115">
        <f>SUM(F7:F34)</f>
        <v>801327.33</v>
      </c>
      <c r="G6" s="115">
        <f>SUM(G7:G34)</f>
        <v>0</v>
      </c>
      <c r="H6" s="115">
        <f>SUM(H7:H34)</f>
        <v>0</v>
      </c>
      <c r="I6" s="127"/>
    </row>
    <row r="7" s="102" customFormat="1" ht="19.9" customHeight="1" spans="1:9">
      <c r="A7" s="112"/>
      <c r="B7" s="153" t="s">
        <v>102</v>
      </c>
      <c r="C7" s="121">
        <v>801327.33</v>
      </c>
      <c r="D7" s="153" t="s">
        <v>103</v>
      </c>
      <c r="E7" s="121">
        <f>SUM(F7:H7)</f>
        <v>616013.41</v>
      </c>
      <c r="F7" s="121">
        <v>616013.41</v>
      </c>
      <c r="G7" s="121"/>
      <c r="H7" s="121"/>
      <c r="I7" s="127"/>
    </row>
    <row r="8" s="102" customFormat="1" ht="19.9" customHeight="1" spans="1:9">
      <c r="A8" s="112"/>
      <c r="B8" s="153" t="s">
        <v>104</v>
      </c>
      <c r="C8" s="121"/>
      <c r="D8" s="153" t="s">
        <v>105</v>
      </c>
      <c r="E8" s="121"/>
      <c r="F8" s="121"/>
      <c r="G8" s="121"/>
      <c r="H8" s="121"/>
      <c r="I8" s="127"/>
    </row>
    <row r="9" s="102" customFormat="1" ht="19.9" customHeight="1" spans="1:9">
      <c r="A9" s="112"/>
      <c r="B9" s="153" t="s">
        <v>106</v>
      </c>
      <c r="C9" s="121"/>
      <c r="D9" s="153" t="s">
        <v>107</v>
      </c>
      <c r="E9" s="121"/>
      <c r="F9" s="121"/>
      <c r="G9" s="121"/>
      <c r="H9" s="121"/>
      <c r="I9" s="127"/>
    </row>
    <row r="10" s="102" customFormat="1" ht="19.9" customHeight="1" spans="1:9">
      <c r="A10" s="112"/>
      <c r="B10" s="152" t="s">
        <v>108</v>
      </c>
      <c r="C10" s="121"/>
      <c r="D10" s="153" t="s">
        <v>109</v>
      </c>
      <c r="E10" s="121"/>
      <c r="F10" s="121"/>
      <c r="G10" s="121"/>
      <c r="H10" s="121"/>
      <c r="I10" s="127"/>
    </row>
    <row r="11" s="102" customFormat="1" ht="19.9" customHeight="1" spans="1:9">
      <c r="A11" s="112"/>
      <c r="B11" s="153" t="s">
        <v>102</v>
      </c>
      <c r="C11" s="121"/>
      <c r="D11" s="153" t="s">
        <v>110</v>
      </c>
      <c r="E11" s="121"/>
      <c r="F11" s="121"/>
      <c r="G11" s="121"/>
      <c r="H11" s="121"/>
      <c r="I11" s="127"/>
    </row>
    <row r="12" s="102" customFormat="1" ht="19.9" customHeight="1" spans="1:9">
      <c r="A12" s="112"/>
      <c r="B12" s="153" t="s">
        <v>104</v>
      </c>
      <c r="C12" s="121"/>
      <c r="D12" s="153" t="s">
        <v>111</v>
      </c>
      <c r="E12" s="121"/>
      <c r="F12" s="121"/>
      <c r="G12" s="121"/>
      <c r="H12" s="121"/>
      <c r="I12" s="127"/>
    </row>
    <row r="13" s="102" customFormat="1" ht="19.9" customHeight="1" spans="1:9">
      <c r="A13" s="112"/>
      <c r="B13" s="153" t="s">
        <v>106</v>
      </c>
      <c r="C13" s="121"/>
      <c r="D13" s="153" t="s">
        <v>112</v>
      </c>
      <c r="E13" s="121"/>
      <c r="F13" s="121"/>
      <c r="G13" s="121"/>
      <c r="H13" s="121"/>
      <c r="I13" s="127"/>
    </row>
    <row r="14" s="102" customFormat="1" ht="19.9" customHeight="1" spans="1:9">
      <c r="A14" s="112"/>
      <c r="B14" s="153" t="s">
        <v>113</v>
      </c>
      <c r="C14" s="121"/>
      <c r="D14" s="153" t="s">
        <v>114</v>
      </c>
      <c r="E14" s="121">
        <f>SUM(F14:H14)</f>
        <v>80902.56</v>
      </c>
      <c r="F14" s="121">
        <v>80902.56</v>
      </c>
      <c r="G14" s="121"/>
      <c r="H14" s="121"/>
      <c r="I14" s="127"/>
    </row>
    <row r="15" s="102" customFormat="1" ht="19.9" customHeight="1" spans="1:9">
      <c r="A15" s="112"/>
      <c r="B15" s="153" t="s">
        <v>113</v>
      </c>
      <c r="C15" s="121"/>
      <c r="D15" s="153" t="s">
        <v>115</v>
      </c>
      <c r="E15" s="121"/>
      <c r="F15" s="121"/>
      <c r="G15" s="121"/>
      <c r="H15" s="121"/>
      <c r="I15" s="127"/>
    </row>
    <row r="16" s="102" customFormat="1" ht="19.9" customHeight="1" spans="1:9">
      <c r="A16" s="112"/>
      <c r="B16" s="153" t="s">
        <v>113</v>
      </c>
      <c r="C16" s="121"/>
      <c r="D16" s="153" t="s">
        <v>116</v>
      </c>
      <c r="E16" s="121">
        <f>SUM(F16:H16)</f>
        <v>43734.36</v>
      </c>
      <c r="F16" s="121">
        <v>43734.36</v>
      </c>
      <c r="G16" s="121"/>
      <c r="H16" s="121"/>
      <c r="I16" s="127"/>
    </row>
    <row r="17" s="102" customFormat="1" ht="19.9" customHeight="1" spans="1:9">
      <c r="A17" s="112"/>
      <c r="B17" s="153" t="s">
        <v>113</v>
      </c>
      <c r="C17" s="121"/>
      <c r="D17" s="153" t="s">
        <v>117</v>
      </c>
      <c r="E17" s="121"/>
      <c r="F17" s="121"/>
      <c r="G17" s="121"/>
      <c r="H17" s="121"/>
      <c r="I17" s="127"/>
    </row>
    <row r="18" s="102" customFormat="1" ht="19.9" customHeight="1" spans="1:9">
      <c r="A18" s="112"/>
      <c r="B18" s="153" t="s">
        <v>113</v>
      </c>
      <c r="C18" s="121"/>
      <c r="D18" s="153" t="s">
        <v>118</v>
      </c>
      <c r="E18" s="121"/>
      <c r="F18" s="121"/>
      <c r="G18" s="121"/>
      <c r="H18" s="121"/>
      <c r="I18" s="127"/>
    </row>
    <row r="19" s="102" customFormat="1" ht="19.9" customHeight="1" spans="1:9">
      <c r="A19" s="112"/>
      <c r="B19" s="153" t="s">
        <v>113</v>
      </c>
      <c r="C19" s="121"/>
      <c r="D19" s="153" t="s">
        <v>119</v>
      </c>
      <c r="E19" s="121"/>
      <c r="F19" s="121"/>
      <c r="G19" s="121"/>
      <c r="H19" s="121"/>
      <c r="I19" s="127"/>
    </row>
    <row r="20" s="102" customFormat="1" ht="19.9" customHeight="1" spans="1:9">
      <c r="A20" s="112"/>
      <c r="B20" s="153" t="s">
        <v>113</v>
      </c>
      <c r="C20" s="121"/>
      <c r="D20" s="153" t="s">
        <v>120</v>
      </c>
      <c r="E20" s="121"/>
      <c r="F20" s="121"/>
      <c r="G20" s="121"/>
      <c r="H20" s="121"/>
      <c r="I20" s="127"/>
    </row>
    <row r="21" s="102" customFormat="1" ht="19.9" customHeight="1" spans="1:9">
      <c r="A21" s="112"/>
      <c r="B21" s="153" t="s">
        <v>113</v>
      </c>
      <c r="C21" s="121"/>
      <c r="D21" s="153" t="s">
        <v>121</v>
      </c>
      <c r="E21" s="121"/>
      <c r="F21" s="121"/>
      <c r="G21" s="121"/>
      <c r="H21" s="121"/>
      <c r="I21" s="127"/>
    </row>
    <row r="22" s="102" customFormat="1" ht="19.9" customHeight="1" spans="1:9">
      <c r="A22" s="112"/>
      <c r="B22" s="153" t="s">
        <v>113</v>
      </c>
      <c r="C22" s="121"/>
      <c r="D22" s="153" t="s">
        <v>122</v>
      </c>
      <c r="E22" s="121"/>
      <c r="F22" s="121"/>
      <c r="G22" s="121"/>
      <c r="H22" s="121"/>
      <c r="I22" s="127"/>
    </row>
    <row r="23" s="102" customFormat="1" ht="19.9" customHeight="1" spans="1:9">
      <c r="A23" s="112"/>
      <c r="B23" s="153" t="s">
        <v>113</v>
      </c>
      <c r="C23" s="121"/>
      <c r="D23" s="153" t="s">
        <v>123</v>
      </c>
      <c r="E23" s="121"/>
      <c r="F23" s="121"/>
      <c r="G23" s="121"/>
      <c r="H23" s="121"/>
      <c r="I23" s="127"/>
    </row>
    <row r="24" s="102" customFormat="1" ht="19.9" customHeight="1" spans="1:9">
      <c r="A24" s="112"/>
      <c r="B24" s="153" t="s">
        <v>113</v>
      </c>
      <c r="C24" s="121"/>
      <c r="D24" s="153" t="s">
        <v>124</v>
      </c>
      <c r="E24" s="121"/>
      <c r="F24" s="121"/>
      <c r="G24" s="121"/>
      <c r="H24" s="121"/>
      <c r="I24" s="127"/>
    </row>
    <row r="25" s="102" customFormat="1" ht="19.9" customHeight="1" spans="1:9">
      <c r="A25" s="112"/>
      <c r="B25" s="153" t="s">
        <v>113</v>
      </c>
      <c r="C25" s="121"/>
      <c r="D25" s="153" t="s">
        <v>125</v>
      </c>
      <c r="E25" s="121"/>
      <c r="F25" s="121"/>
      <c r="G25" s="121"/>
      <c r="H25" s="121"/>
      <c r="I25" s="127"/>
    </row>
    <row r="26" s="102" customFormat="1" ht="19.9" customHeight="1" spans="1:9">
      <c r="A26" s="112"/>
      <c r="B26" s="153" t="s">
        <v>113</v>
      </c>
      <c r="C26" s="121"/>
      <c r="D26" s="153" t="s">
        <v>126</v>
      </c>
      <c r="E26" s="121">
        <f>SUM(F26:H26)</f>
        <v>60677</v>
      </c>
      <c r="F26" s="121">
        <v>60677</v>
      </c>
      <c r="G26" s="121"/>
      <c r="H26" s="121"/>
      <c r="I26" s="127"/>
    </row>
    <row r="27" s="102" customFormat="1" ht="19.9" customHeight="1" spans="1:9">
      <c r="A27" s="112"/>
      <c r="B27" s="153" t="s">
        <v>113</v>
      </c>
      <c r="C27" s="121"/>
      <c r="D27" s="153" t="s">
        <v>127</v>
      </c>
      <c r="E27" s="121"/>
      <c r="F27" s="121"/>
      <c r="G27" s="121"/>
      <c r="H27" s="121"/>
      <c r="I27" s="127"/>
    </row>
    <row r="28" s="102" customFormat="1" ht="19.9" customHeight="1" spans="1:9">
      <c r="A28" s="112"/>
      <c r="B28" s="153" t="s">
        <v>113</v>
      </c>
      <c r="C28" s="121"/>
      <c r="D28" s="153" t="s">
        <v>128</v>
      </c>
      <c r="E28" s="121"/>
      <c r="F28" s="121"/>
      <c r="G28" s="121"/>
      <c r="H28" s="121"/>
      <c r="I28" s="127"/>
    </row>
    <row r="29" s="102" customFormat="1" ht="19.9" customHeight="1" spans="1:9">
      <c r="A29" s="112"/>
      <c r="B29" s="153" t="s">
        <v>113</v>
      </c>
      <c r="C29" s="121"/>
      <c r="D29" s="153" t="s">
        <v>129</v>
      </c>
      <c r="E29" s="121"/>
      <c r="F29" s="121"/>
      <c r="G29" s="121"/>
      <c r="H29" s="121"/>
      <c r="I29" s="127"/>
    </row>
    <row r="30" s="102" customFormat="1" ht="19.9" customHeight="1" spans="1:9">
      <c r="A30" s="112"/>
      <c r="B30" s="153" t="s">
        <v>113</v>
      </c>
      <c r="C30" s="121"/>
      <c r="D30" s="153" t="s">
        <v>130</v>
      </c>
      <c r="E30" s="121"/>
      <c r="F30" s="121"/>
      <c r="G30" s="121"/>
      <c r="H30" s="121"/>
      <c r="I30" s="127"/>
    </row>
    <row r="31" s="102" customFormat="1" ht="19.9" customHeight="1" spans="1:9">
      <c r="A31" s="112"/>
      <c r="B31" s="153" t="s">
        <v>113</v>
      </c>
      <c r="C31" s="121"/>
      <c r="D31" s="153" t="s">
        <v>131</v>
      </c>
      <c r="E31" s="121"/>
      <c r="F31" s="121"/>
      <c r="G31" s="121"/>
      <c r="H31" s="121"/>
      <c r="I31" s="127"/>
    </row>
    <row r="32" s="102" customFormat="1" ht="19.9" customHeight="1" spans="1:9">
      <c r="A32" s="112"/>
      <c r="B32" s="153" t="s">
        <v>113</v>
      </c>
      <c r="C32" s="121"/>
      <c r="D32" s="153" t="s">
        <v>132</v>
      </c>
      <c r="E32" s="121"/>
      <c r="F32" s="121"/>
      <c r="G32" s="121"/>
      <c r="H32" s="121"/>
      <c r="I32" s="127"/>
    </row>
    <row r="33" s="102" customFormat="1" ht="19.9" customHeight="1" spans="1:9">
      <c r="A33" s="112"/>
      <c r="B33" s="153" t="s">
        <v>113</v>
      </c>
      <c r="C33" s="121"/>
      <c r="D33" s="153" t="s">
        <v>133</v>
      </c>
      <c r="E33" s="121"/>
      <c r="F33" s="121"/>
      <c r="G33" s="121"/>
      <c r="H33" s="121"/>
      <c r="I33" s="127"/>
    </row>
    <row r="34" s="102" customFormat="1" ht="19.9" customHeight="1" spans="1:9">
      <c r="A34" s="112"/>
      <c r="B34" s="153" t="s">
        <v>113</v>
      </c>
      <c r="C34" s="121"/>
      <c r="D34" s="153" t="s">
        <v>134</v>
      </c>
      <c r="E34" s="121"/>
      <c r="F34" s="121"/>
      <c r="G34" s="121"/>
      <c r="H34" s="121"/>
      <c r="I34" s="127"/>
    </row>
    <row r="35" s="102" customFormat="1" ht="8.5" customHeight="1" spans="1:9">
      <c r="A35" s="154"/>
      <c r="B35" s="154"/>
      <c r="C35" s="154"/>
      <c r="D35" s="114"/>
      <c r="E35" s="154"/>
      <c r="F35" s="154"/>
      <c r="G35" s="154"/>
      <c r="H35" s="154"/>
      <c r="I35" s="15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2"/>
  <sheetViews>
    <sheetView workbookViewId="0">
      <pane ySplit="6" topLeftCell="A7" activePane="bottomLeft" state="frozen"/>
      <selection/>
      <selection pane="bottomLeft" activeCell="I8" sqref="I8:J22"/>
    </sheetView>
  </sheetViews>
  <sheetFormatPr defaultColWidth="10" defaultRowHeight="13.5"/>
  <cols>
    <col min="1" max="1" width="1.53333333333333" style="82" customWidth="1"/>
    <col min="2" max="3" width="5.88333333333333" style="82" customWidth="1"/>
    <col min="4" max="4" width="11.6333333333333" style="82" customWidth="1"/>
    <col min="5" max="5" width="23.5" style="82" customWidth="1"/>
    <col min="6" max="10" width="14.25" style="82" customWidth="1"/>
    <col min="11" max="13" width="5.75" style="82" customWidth="1"/>
    <col min="14" max="23" width="5.625" style="82" customWidth="1"/>
    <col min="24" max="26" width="7.25" style="82" customWidth="1"/>
    <col min="27" max="33" width="5.88333333333333" style="82" customWidth="1"/>
    <col min="34" max="39" width="7.25" style="82" customWidth="1"/>
    <col min="40" max="40" width="1.53333333333333" style="82" customWidth="1"/>
    <col min="41" max="42" width="9.76666666666667" style="82" customWidth="1"/>
    <col min="43" max="16384" width="10" style="82"/>
  </cols>
  <sheetData>
    <row r="1" ht="25" customHeight="1" spans="1:40">
      <c r="A1" s="131"/>
      <c r="B1" s="2"/>
      <c r="C1" s="2"/>
      <c r="D1" s="132"/>
      <c r="E1" s="132"/>
      <c r="F1" s="83"/>
      <c r="G1" s="83"/>
      <c r="H1" s="83"/>
      <c r="I1" s="132"/>
      <c r="J1" s="132"/>
      <c r="K1" s="83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 t="s">
        <v>135</v>
      </c>
      <c r="AN1" s="134"/>
    </row>
    <row r="2" ht="22.8" customHeight="1" spans="1:40">
      <c r="A2" s="83"/>
      <c r="B2" s="87" t="s">
        <v>136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134"/>
    </row>
    <row r="3" ht="19.55" customHeight="1" spans="1:40">
      <c r="A3" s="88"/>
      <c r="B3" s="89" t="s">
        <v>5</v>
      </c>
      <c r="C3" s="89"/>
      <c r="D3" s="89"/>
      <c r="E3" s="89"/>
      <c r="F3" s="135"/>
      <c r="G3" s="88"/>
      <c r="H3" s="136"/>
      <c r="I3" s="135"/>
      <c r="J3" s="135"/>
      <c r="K3" s="137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 t="s">
        <v>6</v>
      </c>
      <c r="AM3" s="136"/>
      <c r="AN3" s="138"/>
    </row>
    <row r="4" ht="24.4" customHeight="1" spans="1:40">
      <c r="A4" s="86"/>
      <c r="B4" s="76" t="s">
        <v>9</v>
      </c>
      <c r="C4" s="76"/>
      <c r="D4" s="76"/>
      <c r="E4" s="76"/>
      <c r="F4" s="76" t="s">
        <v>137</v>
      </c>
      <c r="G4" s="76" t="s">
        <v>138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139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140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39"/>
    </row>
    <row r="5" ht="24.4" customHeight="1" spans="1:40">
      <c r="A5" s="86"/>
      <c r="B5" s="76" t="s">
        <v>79</v>
      </c>
      <c r="C5" s="76"/>
      <c r="D5" s="76" t="s">
        <v>70</v>
      </c>
      <c r="E5" s="76" t="s">
        <v>71</v>
      </c>
      <c r="F5" s="76"/>
      <c r="G5" s="76" t="s">
        <v>59</v>
      </c>
      <c r="H5" s="76" t="s">
        <v>141</v>
      </c>
      <c r="I5" s="76"/>
      <c r="J5" s="76"/>
      <c r="K5" s="76" t="s">
        <v>142</v>
      </c>
      <c r="L5" s="76"/>
      <c r="M5" s="76"/>
      <c r="N5" s="76" t="s">
        <v>143</v>
      </c>
      <c r="O5" s="76"/>
      <c r="P5" s="76"/>
      <c r="Q5" s="76" t="s">
        <v>59</v>
      </c>
      <c r="R5" s="76" t="s">
        <v>141</v>
      </c>
      <c r="S5" s="76"/>
      <c r="T5" s="76"/>
      <c r="U5" s="76" t="s">
        <v>142</v>
      </c>
      <c r="V5" s="76"/>
      <c r="W5" s="76"/>
      <c r="X5" s="76" t="s">
        <v>143</v>
      </c>
      <c r="Y5" s="76"/>
      <c r="Z5" s="76"/>
      <c r="AA5" s="76" t="s">
        <v>59</v>
      </c>
      <c r="AB5" s="76" t="s">
        <v>141</v>
      </c>
      <c r="AC5" s="76"/>
      <c r="AD5" s="76"/>
      <c r="AE5" s="76" t="s">
        <v>142</v>
      </c>
      <c r="AF5" s="76"/>
      <c r="AG5" s="76"/>
      <c r="AH5" s="76" t="s">
        <v>143</v>
      </c>
      <c r="AI5" s="76"/>
      <c r="AJ5" s="76"/>
      <c r="AK5" s="76" t="s">
        <v>144</v>
      </c>
      <c r="AL5" s="76"/>
      <c r="AM5" s="76"/>
      <c r="AN5" s="139"/>
    </row>
    <row r="6" ht="39" customHeight="1" spans="1:40">
      <c r="A6" s="84"/>
      <c r="B6" s="76" t="s">
        <v>80</v>
      </c>
      <c r="C6" s="76" t="s">
        <v>81</v>
      </c>
      <c r="D6" s="76"/>
      <c r="E6" s="76"/>
      <c r="F6" s="76"/>
      <c r="G6" s="76"/>
      <c r="H6" s="76" t="s">
        <v>145</v>
      </c>
      <c r="I6" s="76" t="s">
        <v>75</v>
      </c>
      <c r="J6" s="76" t="s">
        <v>76</v>
      </c>
      <c r="K6" s="76" t="s">
        <v>145</v>
      </c>
      <c r="L6" s="76" t="s">
        <v>75</v>
      </c>
      <c r="M6" s="76" t="s">
        <v>76</v>
      </c>
      <c r="N6" s="76" t="s">
        <v>145</v>
      </c>
      <c r="O6" s="76" t="s">
        <v>146</v>
      </c>
      <c r="P6" s="76" t="s">
        <v>147</v>
      </c>
      <c r="Q6" s="76"/>
      <c r="R6" s="76" t="s">
        <v>145</v>
      </c>
      <c r="S6" s="76" t="s">
        <v>75</v>
      </c>
      <c r="T6" s="76" t="s">
        <v>76</v>
      </c>
      <c r="U6" s="76" t="s">
        <v>145</v>
      </c>
      <c r="V6" s="76" t="s">
        <v>75</v>
      </c>
      <c r="W6" s="76" t="s">
        <v>76</v>
      </c>
      <c r="X6" s="76" t="s">
        <v>145</v>
      </c>
      <c r="Y6" s="76" t="s">
        <v>146</v>
      </c>
      <c r="Z6" s="76" t="s">
        <v>147</v>
      </c>
      <c r="AA6" s="76"/>
      <c r="AB6" s="76" t="s">
        <v>145</v>
      </c>
      <c r="AC6" s="76" t="s">
        <v>75</v>
      </c>
      <c r="AD6" s="76" t="s">
        <v>76</v>
      </c>
      <c r="AE6" s="76" t="s">
        <v>145</v>
      </c>
      <c r="AF6" s="76" t="s">
        <v>75</v>
      </c>
      <c r="AG6" s="76" t="s">
        <v>76</v>
      </c>
      <c r="AH6" s="76" t="s">
        <v>145</v>
      </c>
      <c r="AI6" s="76" t="s">
        <v>146</v>
      </c>
      <c r="AJ6" s="76" t="s">
        <v>147</v>
      </c>
      <c r="AK6" s="76" t="s">
        <v>145</v>
      </c>
      <c r="AL6" s="76" t="s">
        <v>146</v>
      </c>
      <c r="AM6" s="76" t="s">
        <v>147</v>
      </c>
      <c r="AN6" s="139"/>
    </row>
    <row r="7" ht="21" customHeight="1" spans="1:40">
      <c r="A7" s="86"/>
      <c r="B7" s="60"/>
      <c r="C7" s="60"/>
      <c r="D7" s="60">
        <v>137002</v>
      </c>
      <c r="E7" s="60" t="s">
        <v>72</v>
      </c>
      <c r="F7" s="77">
        <f t="shared" ref="F7:F46" si="0">Q7+G7</f>
        <v>801327.33</v>
      </c>
      <c r="G7" s="77">
        <f t="shared" ref="G7:G46" si="1">N7+K7+H7</f>
        <v>801327.33</v>
      </c>
      <c r="H7" s="77">
        <f t="shared" ref="H7:H46" si="2">SUM(I7:J7)</f>
        <v>801327.33</v>
      </c>
      <c r="I7" s="77">
        <f>SUM(I8:I22)</f>
        <v>791327.33</v>
      </c>
      <c r="J7" s="77">
        <f>SUM(J8:J22)</f>
        <v>10000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139"/>
    </row>
    <row r="8" ht="22" customHeight="1" spans="1:40">
      <c r="A8" s="86"/>
      <c r="B8" s="60">
        <v>301</v>
      </c>
      <c r="C8" s="140" t="s">
        <v>93</v>
      </c>
      <c r="D8" s="68"/>
      <c r="E8" s="141" t="s">
        <v>148</v>
      </c>
      <c r="F8" s="72">
        <f t="shared" si="0"/>
        <v>202872</v>
      </c>
      <c r="G8" s="72">
        <f t="shared" si="1"/>
        <v>202872</v>
      </c>
      <c r="H8" s="72">
        <f t="shared" si="2"/>
        <v>202872</v>
      </c>
      <c r="I8" s="142">
        <v>202872</v>
      </c>
      <c r="J8" s="72"/>
      <c r="K8" s="72"/>
      <c r="L8" s="72"/>
      <c r="M8" s="72"/>
      <c r="N8" s="72"/>
      <c r="O8" s="72"/>
      <c r="P8" s="72"/>
      <c r="Q8" s="72"/>
      <c r="R8" s="72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139"/>
    </row>
    <row r="9" ht="22" customHeight="1" spans="1:40">
      <c r="A9" s="86"/>
      <c r="B9" s="60">
        <v>301</v>
      </c>
      <c r="C9" s="140" t="s">
        <v>90</v>
      </c>
      <c r="D9" s="68"/>
      <c r="E9" s="141" t="s">
        <v>149</v>
      </c>
      <c r="F9" s="72">
        <f t="shared" si="0"/>
        <v>20520</v>
      </c>
      <c r="G9" s="72">
        <f t="shared" si="1"/>
        <v>20520</v>
      </c>
      <c r="H9" s="72">
        <f t="shared" si="2"/>
        <v>20520</v>
      </c>
      <c r="I9" s="142">
        <v>20520</v>
      </c>
      <c r="J9" s="72"/>
      <c r="K9" s="72"/>
      <c r="L9" s="72"/>
      <c r="M9" s="72"/>
      <c r="N9" s="72"/>
      <c r="O9" s="72"/>
      <c r="P9" s="72"/>
      <c r="Q9" s="72"/>
      <c r="R9" s="72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139"/>
    </row>
    <row r="10" ht="22" customHeight="1" spans="1:40">
      <c r="A10" s="86"/>
      <c r="B10" s="60">
        <v>301</v>
      </c>
      <c r="C10" s="140" t="s">
        <v>150</v>
      </c>
      <c r="D10" s="68"/>
      <c r="E10" s="141" t="s">
        <v>151</v>
      </c>
      <c r="F10" s="72">
        <f t="shared" si="0"/>
        <v>282249</v>
      </c>
      <c r="G10" s="72">
        <f t="shared" si="1"/>
        <v>282249</v>
      </c>
      <c r="H10" s="72">
        <f t="shared" si="2"/>
        <v>282249</v>
      </c>
      <c r="I10" s="142">
        <v>282249</v>
      </c>
      <c r="J10" s="72"/>
      <c r="K10" s="72"/>
      <c r="L10" s="72"/>
      <c r="M10" s="72"/>
      <c r="N10" s="72"/>
      <c r="O10" s="72"/>
      <c r="P10" s="72"/>
      <c r="Q10" s="72"/>
      <c r="R10" s="72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139"/>
    </row>
    <row r="11" ht="22" customHeight="1" spans="1:40">
      <c r="A11" s="86"/>
      <c r="B11" s="60">
        <v>301</v>
      </c>
      <c r="C11" s="140" t="s">
        <v>152</v>
      </c>
      <c r="D11" s="68"/>
      <c r="E11" s="141" t="s">
        <v>153</v>
      </c>
      <c r="F11" s="72">
        <f t="shared" si="0"/>
        <v>80902.56</v>
      </c>
      <c r="G11" s="72">
        <f t="shared" si="1"/>
        <v>80902.56</v>
      </c>
      <c r="H11" s="72">
        <f t="shared" si="2"/>
        <v>80902.56</v>
      </c>
      <c r="I11" s="142">
        <v>80902.56</v>
      </c>
      <c r="J11" s="72"/>
      <c r="K11" s="72"/>
      <c r="L11" s="72"/>
      <c r="M11" s="72"/>
      <c r="N11" s="72"/>
      <c r="O11" s="72"/>
      <c r="P11" s="72"/>
      <c r="Q11" s="72"/>
      <c r="R11" s="72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139"/>
    </row>
    <row r="12" ht="22" customHeight="1" spans="1:40">
      <c r="A12" s="86"/>
      <c r="B12" s="60">
        <v>301</v>
      </c>
      <c r="C12" s="140" t="s">
        <v>154</v>
      </c>
      <c r="D12" s="68"/>
      <c r="E12" s="141" t="s">
        <v>155</v>
      </c>
      <c r="F12" s="72">
        <f t="shared" si="0"/>
        <v>38934.36</v>
      </c>
      <c r="G12" s="72">
        <f t="shared" si="1"/>
        <v>38934.36</v>
      </c>
      <c r="H12" s="72">
        <f t="shared" si="2"/>
        <v>38934.36</v>
      </c>
      <c r="I12" s="142">
        <v>38934.36</v>
      </c>
      <c r="J12" s="72"/>
      <c r="K12" s="72"/>
      <c r="L12" s="72"/>
      <c r="M12" s="72"/>
      <c r="N12" s="72"/>
      <c r="O12" s="72"/>
      <c r="P12" s="72"/>
      <c r="Q12" s="72"/>
      <c r="R12" s="72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139"/>
    </row>
    <row r="13" ht="22" customHeight="1" spans="1:40">
      <c r="A13" s="86"/>
      <c r="B13" s="60">
        <v>301</v>
      </c>
      <c r="C13" s="140" t="s">
        <v>89</v>
      </c>
      <c r="D13" s="68"/>
      <c r="E13" s="141" t="s">
        <v>156</v>
      </c>
      <c r="F13" s="72">
        <f t="shared" si="0"/>
        <v>4800</v>
      </c>
      <c r="G13" s="72">
        <f t="shared" si="1"/>
        <v>4800</v>
      </c>
      <c r="H13" s="72">
        <f t="shared" si="2"/>
        <v>4800</v>
      </c>
      <c r="I13" s="142">
        <v>4800</v>
      </c>
      <c r="J13" s="72"/>
      <c r="K13" s="72"/>
      <c r="L13" s="72"/>
      <c r="M13" s="72"/>
      <c r="N13" s="72"/>
      <c r="O13" s="72"/>
      <c r="P13" s="72"/>
      <c r="Q13" s="72"/>
      <c r="R13" s="72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139"/>
    </row>
    <row r="14" ht="22" customHeight="1" spans="1:40">
      <c r="A14" s="86"/>
      <c r="B14" s="60">
        <v>301</v>
      </c>
      <c r="C14" s="140" t="s">
        <v>157</v>
      </c>
      <c r="D14" s="68"/>
      <c r="E14" s="141" t="s">
        <v>158</v>
      </c>
      <c r="F14" s="72">
        <f t="shared" si="0"/>
        <v>7078.98</v>
      </c>
      <c r="G14" s="72">
        <f t="shared" si="1"/>
        <v>7078.98</v>
      </c>
      <c r="H14" s="72">
        <f t="shared" si="2"/>
        <v>7078.98</v>
      </c>
      <c r="I14" s="142">
        <v>7078.98</v>
      </c>
      <c r="J14" s="72"/>
      <c r="K14" s="72"/>
      <c r="L14" s="72"/>
      <c r="M14" s="72"/>
      <c r="N14" s="72"/>
      <c r="O14" s="72"/>
      <c r="P14" s="72"/>
      <c r="Q14" s="72"/>
      <c r="R14" s="72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139"/>
    </row>
    <row r="15" ht="22" customHeight="1" spans="1:40">
      <c r="A15" s="86"/>
      <c r="B15" s="60">
        <v>301</v>
      </c>
      <c r="C15" s="140" t="s">
        <v>159</v>
      </c>
      <c r="D15" s="68"/>
      <c r="E15" s="141" t="s">
        <v>160</v>
      </c>
      <c r="F15" s="72">
        <f t="shared" si="0"/>
        <v>60677</v>
      </c>
      <c r="G15" s="72">
        <f t="shared" si="1"/>
        <v>60677</v>
      </c>
      <c r="H15" s="72">
        <f t="shared" si="2"/>
        <v>60677</v>
      </c>
      <c r="I15" s="142">
        <v>60677</v>
      </c>
      <c r="J15" s="72"/>
      <c r="K15" s="72"/>
      <c r="L15" s="72"/>
      <c r="M15" s="72"/>
      <c r="N15" s="72"/>
      <c r="O15" s="72"/>
      <c r="P15" s="72"/>
      <c r="Q15" s="72"/>
      <c r="R15" s="72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139"/>
    </row>
    <row r="16" ht="22" customHeight="1" spans="1:40">
      <c r="A16" s="86"/>
      <c r="B16" s="60">
        <v>301</v>
      </c>
      <c r="C16" s="140" t="s">
        <v>85</v>
      </c>
      <c r="D16" s="68"/>
      <c r="E16" s="141" t="s">
        <v>161</v>
      </c>
      <c r="F16" s="72">
        <f t="shared" si="0"/>
        <v>48249.91</v>
      </c>
      <c r="G16" s="72">
        <f t="shared" si="1"/>
        <v>48249.91</v>
      </c>
      <c r="H16" s="72">
        <f t="shared" si="2"/>
        <v>48249.91</v>
      </c>
      <c r="I16" s="142">
        <v>48249.91</v>
      </c>
      <c r="J16" s="72"/>
      <c r="K16" s="72"/>
      <c r="L16" s="72"/>
      <c r="M16" s="72"/>
      <c r="N16" s="72"/>
      <c r="O16" s="72"/>
      <c r="P16" s="72"/>
      <c r="Q16" s="72"/>
      <c r="R16" s="72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139"/>
    </row>
    <row r="17" ht="22" customHeight="1" spans="1:40">
      <c r="A17" s="86"/>
      <c r="B17" s="60">
        <v>302</v>
      </c>
      <c r="C17" s="140" t="s">
        <v>93</v>
      </c>
      <c r="D17" s="68"/>
      <c r="E17" s="141" t="s">
        <v>162</v>
      </c>
      <c r="F17" s="72">
        <f t="shared" si="0"/>
        <v>35612</v>
      </c>
      <c r="G17" s="72">
        <f t="shared" si="1"/>
        <v>35612</v>
      </c>
      <c r="H17" s="72">
        <f t="shared" si="2"/>
        <v>35612</v>
      </c>
      <c r="I17" s="142">
        <v>25612</v>
      </c>
      <c r="J17" s="72">
        <v>10000</v>
      </c>
      <c r="K17" s="72"/>
      <c r="L17" s="72"/>
      <c r="M17" s="72"/>
      <c r="N17" s="72"/>
      <c r="O17" s="72"/>
      <c r="P17" s="72"/>
      <c r="Q17" s="72"/>
      <c r="R17" s="72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139"/>
    </row>
    <row r="18" ht="22" customHeight="1" spans="1:40">
      <c r="A18" s="86"/>
      <c r="B18" s="60">
        <v>302</v>
      </c>
      <c r="C18" s="140" t="s">
        <v>87</v>
      </c>
      <c r="D18" s="68"/>
      <c r="E18" s="141" t="s">
        <v>163</v>
      </c>
      <c r="F18" s="72">
        <f t="shared" si="0"/>
        <v>1600</v>
      </c>
      <c r="G18" s="72">
        <f t="shared" si="1"/>
        <v>1600</v>
      </c>
      <c r="H18" s="72">
        <f t="shared" si="2"/>
        <v>1600</v>
      </c>
      <c r="I18" s="142">
        <v>1600</v>
      </c>
      <c r="J18" s="72"/>
      <c r="K18" s="72"/>
      <c r="L18" s="72"/>
      <c r="M18" s="72"/>
      <c r="N18" s="72"/>
      <c r="O18" s="72"/>
      <c r="P18" s="72"/>
      <c r="Q18" s="72"/>
      <c r="R18" s="72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139"/>
    </row>
    <row r="19" ht="22" customHeight="1" spans="1:40">
      <c r="A19" s="86"/>
      <c r="B19" s="60">
        <v>302</v>
      </c>
      <c r="C19" s="140" t="s">
        <v>164</v>
      </c>
      <c r="D19" s="68"/>
      <c r="E19" s="141" t="s">
        <v>165</v>
      </c>
      <c r="F19" s="72">
        <f t="shared" si="0"/>
        <v>3200</v>
      </c>
      <c r="G19" s="72">
        <f t="shared" si="1"/>
        <v>3200</v>
      </c>
      <c r="H19" s="72">
        <f t="shared" si="2"/>
        <v>3200</v>
      </c>
      <c r="I19" s="142">
        <v>3200</v>
      </c>
      <c r="J19" s="72"/>
      <c r="K19" s="72"/>
      <c r="L19" s="72"/>
      <c r="M19" s="72"/>
      <c r="N19" s="72"/>
      <c r="O19" s="72"/>
      <c r="P19" s="72"/>
      <c r="Q19" s="72"/>
      <c r="R19" s="72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139"/>
    </row>
    <row r="20" ht="22" customHeight="1" spans="1:40">
      <c r="A20" s="86"/>
      <c r="B20" s="60">
        <v>302</v>
      </c>
      <c r="C20" s="140" t="s">
        <v>150</v>
      </c>
      <c r="D20" s="68"/>
      <c r="E20" s="141" t="s">
        <v>166</v>
      </c>
      <c r="F20" s="72">
        <f t="shared" si="0"/>
        <v>2388</v>
      </c>
      <c r="G20" s="72">
        <f t="shared" si="1"/>
        <v>2388</v>
      </c>
      <c r="H20" s="72">
        <f t="shared" si="2"/>
        <v>2388</v>
      </c>
      <c r="I20" s="142">
        <v>2388</v>
      </c>
      <c r="J20" s="72"/>
      <c r="K20" s="72"/>
      <c r="L20" s="72"/>
      <c r="M20" s="72"/>
      <c r="N20" s="72"/>
      <c r="O20" s="72"/>
      <c r="P20" s="72"/>
      <c r="Q20" s="72"/>
      <c r="R20" s="72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139"/>
    </row>
    <row r="21" ht="22" customHeight="1" spans="1:40">
      <c r="A21" s="86"/>
      <c r="B21" s="60">
        <v>302</v>
      </c>
      <c r="C21" s="140" t="s">
        <v>167</v>
      </c>
      <c r="D21" s="68"/>
      <c r="E21" s="141" t="s">
        <v>168</v>
      </c>
      <c r="F21" s="72">
        <f t="shared" si="0"/>
        <v>7786.08</v>
      </c>
      <c r="G21" s="72">
        <f t="shared" si="1"/>
        <v>7786.08</v>
      </c>
      <c r="H21" s="72">
        <f t="shared" si="2"/>
        <v>7786.08</v>
      </c>
      <c r="I21" s="142">
        <v>7786.08</v>
      </c>
      <c r="J21" s="72"/>
      <c r="K21" s="72"/>
      <c r="L21" s="72"/>
      <c r="M21" s="72"/>
      <c r="N21" s="72"/>
      <c r="O21" s="72"/>
      <c r="P21" s="72"/>
      <c r="Q21" s="72"/>
      <c r="R21" s="72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139"/>
    </row>
    <row r="22" ht="22" customHeight="1" spans="1:40">
      <c r="A22" s="86"/>
      <c r="B22" s="60">
        <v>302</v>
      </c>
      <c r="C22" s="140" t="s">
        <v>85</v>
      </c>
      <c r="D22" s="60"/>
      <c r="E22" s="141" t="s">
        <v>169</v>
      </c>
      <c r="F22" s="72">
        <f t="shared" si="0"/>
        <v>4457.44</v>
      </c>
      <c r="G22" s="72">
        <f t="shared" si="1"/>
        <v>4457.44</v>
      </c>
      <c r="H22" s="72">
        <f t="shared" si="2"/>
        <v>4457.44</v>
      </c>
      <c r="I22" s="142">
        <v>4457.44</v>
      </c>
      <c r="J22" s="72"/>
      <c r="K22" s="72"/>
      <c r="L22" s="72"/>
      <c r="M22" s="72"/>
      <c r="N22" s="72"/>
      <c r="O22" s="72"/>
      <c r="P22" s="72"/>
      <c r="Q22" s="72"/>
      <c r="R22" s="72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13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H8" sqref="H8:H13"/>
    </sheetView>
  </sheetViews>
  <sheetFormatPr defaultColWidth="10" defaultRowHeight="13.5"/>
  <cols>
    <col min="1" max="1" width="1.53333333333333" style="102" customWidth="1"/>
    <col min="2" max="4" width="6.15" style="102" customWidth="1"/>
    <col min="5" max="5" width="16.825" style="102" customWidth="1"/>
    <col min="6" max="6" width="41.0333333333333" style="102" customWidth="1"/>
    <col min="7" max="7" width="16.4083333333333" style="102" customWidth="1"/>
    <col min="8" max="8" width="16.6333333333333" style="102" customWidth="1"/>
    <col min="9" max="9" width="16.4083333333333" style="102" customWidth="1"/>
    <col min="10" max="10" width="1.53333333333333" style="102" customWidth="1"/>
    <col min="11" max="11" width="9.76666666666667" style="102" customWidth="1"/>
    <col min="12" max="16384" width="10" style="102"/>
  </cols>
  <sheetData>
    <row r="1" s="102" customFormat="1" ht="14.3" customHeight="1" spans="1:10">
      <c r="A1" s="105"/>
      <c r="B1" s="103"/>
      <c r="C1" s="103"/>
      <c r="D1" s="103"/>
      <c r="E1" s="104"/>
      <c r="F1" s="104"/>
      <c r="G1" s="122" t="s">
        <v>170</v>
      </c>
      <c r="H1" s="122"/>
      <c r="I1" s="122"/>
      <c r="J1" s="123"/>
    </row>
    <row r="2" s="102" customFormat="1" ht="19.9" customHeight="1" spans="1:10">
      <c r="A2" s="105"/>
      <c r="B2" s="108" t="s">
        <v>171</v>
      </c>
      <c r="C2" s="108"/>
      <c r="D2" s="108"/>
      <c r="E2" s="108"/>
      <c r="F2" s="108"/>
      <c r="G2" s="108"/>
      <c r="H2" s="108"/>
      <c r="I2" s="108"/>
      <c r="J2" s="123" t="s">
        <v>3</v>
      </c>
    </row>
    <row r="3" s="102" customFormat="1" ht="17.05" customHeight="1" spans="1:10">
      <c r="A3" s="109"/>
      <c r="B3" s="110" t="s">
        <v>5</v>
      </c>
      <c r="C3" s="110"/>
      <c r="D3" s="110"/>
      <c r="E3" s="110"/>
      <c r="F3" s="110"/>
      <c r="G3" s="109"/>
      <c r="H3" s="124"/>
      <c r="I3" s="111" t="s">
        <v>6</v>
      </c>
      <c r="J3" s="123"/>
    </row>
    <row r="4" s="102" customFormat="1" ht="21.35" customHeight="1" spans="1:10">
      <c r="A4" s="114"/>
      <c r="B4" s="113" t="s">
        <v>9</v>
      </c>
      <c r="C4" s="113"/>
      <c r="D4" s="113"/>
      <c r="E4" s="113"/>
      <c r="F4" s="113"/>
      <c r="G4" s="113" t="s">
        <v>59</v>
      </c>
      <c r="H4" s="125" t="s">
        <v>172</v>
      </c>
      <c r="I4" s="125" t="s">
        <v>140</v>
      </c>
      <c r="J4" s="107"/>
    </row>
    <row r="5" s="102" customFormat="1" ht="21.35" customHeight="1" spans="1:10">
      <c r="A5" s="114"/>
      <c r="B5" s="113" t="s">
        <v>79</v>
      </c>
      <c r="C5" s="113"/>
      <c r="D5" s="113"/>
      <c r="E5" s="113" t="s">
        <v>70</v>
      </c>
      <c r="F5" s="113" t="s">
        <v>71</v>
      </c>
      <c r="G5" s="113"/>
      <c r="H5" s="125"/>
      <c r="I5" s="125"/>
      <c r="J5" s="107"/>
    </row>
    <row r="6" s="102" customFormat="1" ht="21.35" customHeight="1" spans="1:10">
      <c r="A6" s="126"/>
      <c r="B6" s="113" t="s">
        <v>80</v>
      </c>
      <c r="C6" s="113" t="s">
        <v>81</v>
      </c>
      <c r="D6" s="113" t="s">
        <v>82</v>
      </c>
      <c r="E6" s="113"/>
      <c r="F6" s="113"/>
      <c r="G6" s="113"/>
      <c r="H6" s="125"/>
      <c r="I6" s="125"/>
      <c r="J6" s="127"/>
    </row>
    <row r="7" s="102" customFormat="1" ht="22" customHeight="1" spans="1:10">
      <c r="A7" s="128"/>
      <c r="B7" s="113"/>
      <c r="C7" s="113"/>
      <c r="D7" s="113"/>
      <c r="E7" s="113">
        <v>137002</v>
      </c>
      <c r="F7" s="113" t="s">
        <v>72</v>
      </c>
      <c r="G7" s="115">
        <f>SUM(H7)</f>
        <v>801327.33</v>
      </c>
      <c r="H7" s="115">
        <f>SUM(H8:H18)</f>
        <v>801327.33</v>
      </c>
      <c r="I7" s="115"/>
      <c r="J7" s="129"/>
    </row>
    <row r="8" s="102" customFormat="1" ht="22" customHeight="1" spans="1:10">
      <c r="A8" s="126"/>
      <c r="B8" s="97">
        <v>201</v>
      </c>
      <c r="C8" s="97">
        <v>29</v>
      </c>
      <c r="D8" s="98" t="s">
        <v>83</v>
      </c>
      <c r="E8" s="97"/>
      <c r="F8" s="97" t="s">
        <v>84</v>
      </c>
      <c r="G8" s="130">
        <f t="shared" ref="G8:G18" si="0">SUM(H8:I8)</f>
        <v>606013.41</v>
      </c>
      <c r="H8" s="130">
        <v>606013.41</v>
      </c>
      <c r="I8" s="121"/>
      <c r="J8" s="123"/>
    </row>
    <row r="9" s="102" customFormat="1" ht="22" customHeight="1" spans="1:10">
      <c r="A9" s="126"/>
      <c r="B9" s="97">
        <v>201</v>
      </c>
      <c r="C9" s="97">
        <v>29</v>
      </c>
      <c r="D9" s="98" t="s">
        <v>85</v>
      </c>
      <c r="E9" s="97"/>
      <c r="F9" s="97" t="s">
        <v>86</v>
      </c>
      <c r="G9" s="130">
        <f t="shared" si="0"/>
        <v>10000</v>
      </c>
      <c r="H9" s="130">
        <v>10000</v>
      </c>
      <c r="I9" s="121"/>
      <c r="J9" s="123"/>
    </row>
    <row r="10" s="102" customFormat="1" ht="22" customHeight="1" spans="1:10">
      <c r="A10" s="126"/>
      <c r="B10" s="97">
        <v>208</v>
      </c>
      <c r="C10" s="98" t="s">
        <v>87</v>
      </c>
      <c r="D10" s="98" t="s">
        <v>87</v>
      </c>
      <c r="E10" s="97"/>
      <c r="F10" s="97" t="s">
        <v>88</v>
      </c>
      <c r="G10" s="130">
        <f t="shared" si="0"/>
        <v>80902.56</v>
      </c>
      <c r="H10" s="130">
        <v>80902.56</v>
      </c>
      <c r="I10" s="121"/>
      <c r="J10" s="123"/>
    </row>
    <row r="11" s="102" customFormat="1" ht="22" customHeight="1" spans="1:10">
      <c r="A11" s="126"/>
      <c r="B11" s="97">
        <v>210</v>
      </c>
      <c r="C11" s="98" t="s">
        <v>89</v>
      </c>
      <c r="D11" s="98" t="s">
        <v>90</v>
      </c>
      <c r="E11" s="97"/>
      <c r="F11" s="97" t="s">
        <v>91</v>
      </c>
      <c r="G11" s="130">
        <f t="shared" si="0"/>
        <v>38934.36</v>
      </c>
      <c r="H11" s="130">
        <v>38934.36</v>
      </c>
      <c r="I11" s="121"/>
      <c r="J11" s="123"/>
    </row>
    <row r="12" s="102" customFormat="1" ht="22" customHeight="1" spans="1:10">
      <c r="A12" s="126"/>
      <c r="B12" s="97">
        <v>210</v>
      </c>
      <c r="C12" s="98" t="s">
        <v>89</v>
      </c>
      <c r="D12" s="97">
        <v>99</v>
      </c>
      <c r="E12" s="97"/>
      <c r="F12" s="97" t="s">
        <v>92</v>
      </c>
      <c r="G12" s="130">
        <f t="shared" si="0"/>
        <v>4800</v>
      </c>
      <c r="H12" s="130">
        <v>4800</v>
      </c>
      <c r="I12" s="121"/>
      <c r="J12" s="123"/>
    </row>
    <row r="13" s="102" customFormat="1" ht="22" customHeight="1" spans="1:10">
      <c r="A13" s="126"/>
      <c r="B13" s="97">
        <v>221</v>
      </c>
      <c r="C13" s="98" t="s">
        <v>90</v>
      </c>
      <c r="D13" s="98" t="s">
        <v>93</v>
      </c>
      <c r="E13" s="97"/>
      <c r="F13" s="97" t="s">
        <v>94</v>
      </c>
      <c r="G13" s="130">
        <f t="shared" si="0"/>
        <v>60677</v>
      </c>
      <c r="H13" s="130">
        <v>60677</v>
      </c>
      <c r="I13" s="121"/>
      <c r="J13" s="123"/>
    </row>
    <row r="14" s="102" customFormat="1" ht="22" customHeight="1" spans="1:10">
      <c r="A14" s="126"/>
      <c r="B14" s="97"/>
      <c r="C14" s="98"/>
      <c r="D14" s="98"/>
      <c r="E14" s="97"/>
      <c r="F14" s="97"/>
      <c r="G14" s="130">
        <f t="shared" si="0"/>
        <v>0</v>
      </c>
      <c r="H14" s="130"/>
      <c r="I14" s="121"/>
      <c r="J14" s="123"/>
    </row>
    <row r="15" s="102" customFormat="1" ht="22" customHeight="1" spans="1:10">
      <c r="A15" s="126"/>
      <c r="B15" s="97"/>
      <c r="C15" s="98"/>
      <c r="D15" s="98"/>
      <c r="E15" s="97"/>
      <c r="F15" s="97"/>
      <c r="G15" s="130">
        <f t="shared" si="0"/>
        <v>0</v>
      </c>
      <c r="H15" s="130"/>
      <c r="I15" s="121"/>
      <c r="J15" s="123"/>
    </row>
    <row r="16" s="102" customFormat="1" ht="22" customHeight="1" spans="1:10">
      <c r="A16" s="126"/>
      <c r="B16" s="97"/>
      <c r="C16" s="98"/>
      <c r="D16" s="98"/>
      <c r="E16" s="97"/>
      <c r="F16" s="97"/>
      <c r="G16" s="130">
        <f t="shared" si="0"/>
        <v>0</v>
      </c>
      <c r="H16" s="130"/>
      <c r="I16" s="121"/>
      <c r="J16" s="123"/>
    </row>
    <row r="17" s="102" customFormat="1" ht="22" customHeight="1" spans="1:10">
      <c r="A17" s="126"/>
      <c r="B17" s="97"/>
      <c r="C17" s="98"/>
      <c r="D17" s="97"/>
      <c r="E17" s="97"/>
      <c r="F17" s="97"/>
      <c r="G17" s="130">
        <f t="shared" si="0"/>
        <v>0</v>
      </c>
      <c r="H17" s="130"/>
      <c r="I17" s="121"/>
      <c r="J17" s="123"/>
    </row>
    <row r="18" s="102" customFormat="1" ht="22" customHeight="1" spans="1:10">
      <c r="A18" s="126"/>
      <c r="B18" s="97"/>
      <c r="C18" s="98"/>
      <c r="D18" s="98"/>
      <c r="E18" s="97"/>
      <c r="F18" s="97"/>
      <c r="G18" s="130">
        <f t="shared" si="0"/>
        <v>0</v>
      </c>
      <c r="H18" s="130"/>
      <c r="I18" s="121"/>
      <c r="J18" s="127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G8" sqref="G8:H22"/>
    </sheetView>
  </sheetViews>
  <sheetFormatPr defaultColWidth="10" defaultRowHeight="13.5"/>
  <cols>
    <col min="1" max="1" width="1.53333333333333" style="102" customWidth="1"/>
    <col min="2" max="3" width="6.15" style="102" customWidth="1"/>
    <col min="4" max="4" width="16.4083333333333" style="102" customWidth="1"/>
    <col min="5" max="5" width="41.0333333333333" style="102" customWidth="1"/>
    <col min="6" max="8" width="16.4083333333333" style="102" customWidth="1"/>
    <col min="9" max="9" width="1.53333333333333" style="102" customWidth="1"/>
    <col min="10" max="16384" width="10" style="102"/>
  </cols>
  <sheetData>
    <row r="1" s="102" customFormat="1" ht="14.3" customHeight="1" spans="1:9">
      <c r="A1" s="103"/>
      <c r="B1" s="103"/>
      <c r="C1" s="103"/>
      <c r="D1" s="104"/>
      <c r="E1" s="104"/>
      <c r="F1" s="105"/>
      <c r="G1" s="105"/>
      <c r="H1" s="106" t="s">
        <v>173</v>
      </c>
      <c r="I1" s="107"/>
    </row>
    <row r="2" s="102" customFormat="1" ht="19.9" customHeight="1" spans="1:9">
      <c r="A2" s="105"/>
      <c r="B2" s="108" t="s">
        <v>174</v>
      </c>
      <c r="C2" s="108"/>
      <c r="D2" s="108"/>
      <c r="E2" s="108"/>
      <c r="F2" s="108"/>
      <c r="G2" s="108"/>
      <c r="H2" s="108"/>
      <c r="I2" s="107"/>
    </row>
    <row r="3" s="102" customFormat="1" ht="17.05" customHeight="1" spans="1:9">
      <c r="A3" s="109"/>
      <c r="B3" s="110" t="s">
        <v>5</v>
      </c>
      <c r="C3" s="110"/>
      <c r="D3" s="110"/>
      <c r="E3" s="110"/>
      <c r="G3" s="109"/>
      <c r="H3" s="111" t="s">
        <v>6</v>
      </c>
      <c r="I3" s="107"/>
    </row>
    <row r="4" s="102" customFormat="1" ht="21.35" customHeight="1" spans="1:9">
      <c r="A4" s="112"/>
      <c r="B4" s="113" t="s">
        <v>9</v>
      </c>
      <c r="C4" s="113"/>
      <c r="D4" s="113"/>
      <c r="E4" s="113"/>
      <c r="F4" s="113" t="s">
        <v>75</v>
      </c>
      <c r="G4" s="113"/>
      <c r="H4" s="113"/>
      <c r="I4" s="107"/>
    </row>
    <row r="5" s="102" customFormat="1" ht="21.35" customHeight="1" spans="1:9">
      <c r="A5" s="112"/>
      <c r="B5" s="113" t="s">
        <v>79</v>
      </c>
      <c r="C5" s="113"/>
      <c r="D5" s="113" t="s">
        <v>70</v>
      </c>
      <c r="E5" s="113" t="s">
        <v>71</v>
      </c>
      <c r="F5" s="113" t="s">
        <v>59</v>
      </c>
      <c r="G5" s="113" t="s">
        <v>175</v>
      </c>
      <c r="H5" s="113" t="s">
        <v>176</v>
      </c>
      <c r="I5" s="107"/>
    </row>
    <row r="6" s="102" customFormat="1" ht="21.35" customHeight="1" spans="1:9">
      <c r="A6" s="114"/>
      <c r="B6" s="113" t="s">
        <v>80</v>
      </c>
      <c r="C6" s="113" t="s">
        <v>81</v>
      </c>
      <c r="D6" s="113"/>
      <c r="E6" s="113"/>
      <c r="F6" s="113"/>
      <c r="G6" s="113"/>
      <c r="H6" s="113"/>
      <c r="I6" s="107"/>
    </row>
    <row r="7" s="102" customFormat="1" ht="27" customHeight="1" spans="1:9">
      <c r="A7" s="112"/>
      <c r="B7" s="113"/>
      <c r="C7" s="113"/>
      <c r="D7" s="113">
        <v>137002</v>
      </c>
      <c r="E7" s="113" t="s">
        <v>72</v>
      </c>
      <c r="F7" s="115">
        <f t="shared" ref="F7:F17" si="0">SUM(G7:H7)</f>
        <v>791327.33</v>
      </c>
      <c r="G7" s="115">
        <f>SUM(G8:G22)</f>
        <v>746283.81</v>
      </c>
      <c r="H7" s="115">
        <f>SUM(H8:H22)</f>
        <v>45043.52</v>
      </c>
      <c r="I7" s="107"/>
    </row>
    <row r="8" s="102" customFormat="1" ht="27" customHeight="1" spans="1:9">
      <c r="A8" s="112"/>
      <c r="B8" s="116">
        <v>505</v>
      </c>
      <c r="C8" s="173" t="s">
        <v>93</v>
      </c>
      <c r="D8" s="117"/>
      <c r="E8" s="118" t="s">
        <v>177</v>
      </c>
      <c r="F8" s="119">
        <f t="shared" si="0"/>
        <v>202872</v>
      </c>
      <c r="G8" s="120">
        <v>202872</v>
      </c>
      <c r="H8" s="121"/>
      <c r="I8" s="107"/>
    </row>
    <row r="9" s="102" customFormat="1" ht="27" customHeight="1" spans="1:9">
      <c r="A9" s="112"/>
      <c r="B9" s="116">
        <v>505</v>
      </c>
      <c r="C9" s="173" t="s">
        <v>93</v>
      </c>
      <c r="D9" s="117"/>
      <c r="E9" s="118" t="s">
        <v>177</v>
      </c>
      <c r="F9" s="119">
        <f t="shared" si="0"/>
        <v>20520</v>
      </c>
      <c r="G9" s="120">
        <v>20520</v>
      </c>
      <c r="H9" s="121"/>
      <c r="I9" s="107"/>
    </row>
    <row r="10" s="102" customFormat="1" ht="27" customHeight="1" spans="1:9">
      <c r="A10" s="112"/>
      <c r="B10" s="116">
        <v>505</v>
      </c>
      <c r="C10" s="173" t="s">
        <v>93</v>
      </c>
      <c r="D10" s="117"/>
      <c r="E10" s="118" t="s">
        <v>177</v>
      </c>
      <c r="F10" s="119">
        <f t="shared" si="0"/>
        <v>282249</v>
      </c>
      <c r="G10" s="120">
        <v>282249</v>
      </c>
      <c r="H10" s="121"/>
      <c r="I10" s="107"/>
    </row>
    <row r="11" s="102" customFormat="1" ht="27" customHeight="1" spans="1:9">
      <c r="A11" s="112"/>
      <c r="B11" s="116">
        <v>505</v>
      </c>
      <c r="C11" s="173" t="s">
        <v>93</v>
      </c>
      <c r="D11" s="117"/>
      <c r="E11" s="118" t="s">
        <v>177</v>
      </c>
      <c r="F11" s="119">
        <f t="shared" si="0"/>
        <v>80902.56</v>
      </c>
      <c r="G11" s="120">
        <v>80902.56</v>
      </c>
      <c r="H11" s="121"/>
      <c r="I11" s="107"/>
    </row>
    <row r="12" s="102" customFormat="1" ht="27" customHeight="1" spans="1:9">
      <c r="B12" s="116">
        <v>505</v>
      </c>
      <c r="C12" s="173" t="s">
        <v>93</v>
      </c>
      <c r="D12" s="117"/>
      <c r="E12" s="118" t="s">
        <v>177</v>
      </c>
      <c r="F12" s="119">
        <f t="shared" si="0"/>
        <v>38934.36</v>
      </c>
      <c r="G12" s="120">
        <v>38934.36</v>
      </c>
      <c r="H12" s="121"/>
      <c r="I12" s="107"/>
    </row>
    <row r="13" s="102" customFormat="1" ht="27" customHeight="1" spans="1:9">
      <c r="B13" s="116">
        <v>505</v>
      </c>
      <c r="C13" s="173" t="s">
        <v>93</v>
      </c>
      <c r="D13" s="117"/>
      <c r="E13" s="118" t="s">
        <v>177</v>
      </c>
      <c r="F13" s="119">
        <f t="shared" si="0"/>
        <v>4800</v>
      </c>
      <c r="G13" s="120">
        <v>4800</v>
      </c>
      <c r="H13" s="121"/>
      <c r="I13" s="107"/>
    </row>
    <row r="14" s="102" customFormat="1" ht="27" customHeight="1" spans="1:9">
      <c r="B14" s="116">
        <v>505</v>
      </c>
      <c r="C14" s="173" t="s">
        <v>90</v>
      </c>
      <c r="D14" s="117"/>
      <c r="E14" s="118" t="s">
        <v>177</v>
      </c>
      <c r="F14" s="119">
        <f t="shared" si="0"/>
        <v>7078.98</v>
      </c>
      <c r="G14" s="120">
        <v>7078.98</v>
      </c>
      <c r="H14" s="121"/>
      <c r="I14" s="107"/>
    </row>
    <row r="15" s="102" customFormat="1" ht="27" customHeight="1" spans="1:9">
      <c r="B15" s="116">
        <v>505</v>
      </c>
      <c r="C15" s="173" t="s">
        <v>93</v>
      </c>
      <c r="D15" s="117"/>
      <c r="E15" s="118" t="s">
        <v>177</v>
      </c>
      <c r="F15" s="119">
        <f t="shared" si="0"/>
        <v>60677</v>
      </c>
      <c r="G15" s="120">
        <v>60677</v>
      </c>
      <c r="H15" s="121"/>
      <c r="I15" s="107"/>
    </row>
    <row r="16" s="102" customFormat="1" ht="27" customHeight="1" spans="1:9">
      <c r="B16" s="116">
        <v>505</v>
      </c>
      <c r="C16" s="173" t="s">
        <v>93</v>
      </c>
      <c r="D16" s="117"/>
      <c r="E16" s="118" t="s">
        <v>177</v>
      </c>
      <c r="F16" s="119">
        <f t="shared" si="0"/>
        <v>48249.91</v>
      </c>
      <c r="G16" s="120">
        <v>48249.91</v>
      </c>
      <c r="H16" s="121"/>
      <c r="I16" s="107"/>
    </row>
    <row r="17" s="102" customFormat="1" ht="27" customHeight="1" spans="2:9">
      <c r="B17" s="116">
        <v>505</v>
      </c>
      <c r="C17" s="173" t="s">
        <v>90</v>
      </c>
      <c r="D17" s="117"/>
      <c r="E17" s="118" t="s">
        <v>178</v>
      </c>
      <c r="F17" s="119">
        <f t="shared" si="0"/>
        <v>25612</v>
      </c>
      <c r="G17" s="120"/>
      <c r="H17" s="120">
        <v>25612</v>
      </c>
      <c r="I17" s="107"/>
    </row>
    <row r="18" s="102" customFormat="1" ht="27" customHeight="1" spans="2:9">
      <c r="B18" s="116">
        <v>505</v>
      </c>
      <c r="C18" s="173" t="s">
        <v>90</v>
      </c>
      <c r="D18" s="117"/>
      <c r="E18" s="118" t="s">
        <v>178</v>
      </c>
      <c r="F18" s="119">
        <f>SUM(G18:H18)</f>
        <v>1600</v>
      </c>
      <c r="G18" s="120"/>
      <c r="H18" s="120">
        <v>1600</v>
      </c>
      <c r="I18" s="107"/>
    </row>
    <row r="19" s="102" customFormat="1" ht="27" customHeight="1" spans="2:9">
      <c r="B19" s="116">
        <v>505</v>
      </c>
      <c r="C19" s="173" t="s">
        <v>90</v>
      </c>
      <c r="D19" s="117"/>
      <c r="E19" s="118" t="s">
        <v>178</v>
      </c>
      <c r="F19" s="119">
        <f>SUM(G19:H19)</f>
        <v>3200</v>
      </c>
      <c r="G19" s="120"/>
      <c r="H19" s="120">
        <v>3200</v>
      </c>
      <c r="I19" s="107"/>
    </row>
    <row r="20" s="102" customFormat="1" ht="27" customHeight="1" spans="2:9">
      <c r="B20" s="116">
        <v>505</v>
      </c>
      <c r="C20" s="173" t="s">
        <v>90</v>
      </c>
      <c r="D20" s="117"/>
      <c r="E20" s="118" t="s">
        <v>178</v>
      </c>
      <c r="F20" s="119">
        <f>SUM(G20:H20)</f>
        <v>2388</v>
      </c>
      <c r="G20" s="120"/>
      <c r="H20" s="120">
        <v>2388</v>
      </c>
      <c r="I20" s="107"/>
    </row>
    <row r="21" s="102" customFormat="1" ht="27" customHeight="1" spans="2:9">
      <c r="B21" s="116">
        <v>505</v>
      </c>
      <c r="C21" s="173" t="s">
        <v>90</v>
      </c>
      <c r="D21" s="117"/>
      <c r="E21" s="118" t="s">
        <v>178</v>
      </c>
      <c r="F21" s="119">
        <f>SUM(G21:H21)</f>
        <v>7786.08</v>
      </c>
      <c r="G21" s="120"/>
      <c r="H21" s="120">
        <v>7786.08</v>
      </c>
      <c r="I21" s="107"/>
    </row>
    <row r="22" s="102" customFormat="1" ht="27" customHeight="1" spans="2:9">
      <c r="B22" s="116">
        <v>505</v>
      </c>
      <c r="C22" s="173" t="s">
        <v>90</v>
      </c>
      <c r="D22" s="117"/>
      <c r="E22" s="118" t="s">
        <v>178</v>
      </c>
      <c r="F22" s="119">
        <f>SUM(G22:H22)</f>
        <v>4457.44</v>
      </c>
      <c r="G22" s="120"/>
      <c r="H22" s="120">
        <v>4457.44</v>
      </c>
      <c r="I22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7" sqref="B7:F7"/>
    </sheetView>
  </sheetViews>
  <sheetFormatPr defaultColWidth="10" defaultRowHeight="13.5" outlineLevelCol="7"/>
  <cols>
    <col min="1" max="1" width="1.53333333333333" style="82" customWidth="1"/>
    <col min="2" max="4" width="6.63333333333333" style="82" customWidth="1"/>
    <col min="5" max="5" width="19.5" style="82" customWidth="1"/>
    <col min="6" max="6" width="48.6333333333333" style="82" customWidth="1"/>
    <col min="7" max="7" width="26.6333333333333" style="82" customWidth="1"/>
    <col min="8" max="8" width="1.53333333333333" style="82" customWidth="1"/>
    <col min="9" max="10" width="9.76666666666667" style="82" customWidth="1"/>
    <col min="11" max="16384" width="10" style="82"/>
  </cols>
  <sheetData>
    <row r="1" ht="25" customHeight="1" spans="1:8">
      <c r="A1" s="83"/>
      <c r="B1" s="2"/>
      <c r="C1" s="2"/>
      <c r="D1" s="2"/>
      <c r="E1" s="84"/>
      <c r="F1" s="84"/>
      <c r="G1" s="85" t="s">
        <v>179</v>
      </c>
      <c r="H1" s="86"/>
    </row>
    <row r="2" ht="22.8" customHeight="1" spans="1:8">
      <c r="A2" s="83"/>
      <c r="B2" s="87" t="s">
        <v>180</v>
      </c>
      <c r="C2" s="87"/>
      <c r="D2" s="87"/>
      <c r="E2" s="87"/>
      <c r="F2" s="87"/>
      <c r="G2" s="87"/>
      <c r="H2" s="86" t="s">
        <v>3</v>
      </c>
    </row>
    <row r="3" ht="19.55" customHeight="1" spans="1:8">
      <c r="A3" s="88"/>
      <c r="B3" s="89" t="s">
        <v>5</v>
      </c>
      <c r="C3" s="89"/>
      <c r="D3" s="89"/>
      <c r="E3" s="89"/>
      <c r="F3" s="89"/>
      <c r="G3" s="90" t="s">
        <v>6</v>
      </c>
      <c r="H3" s="91"/>
    </row>
    <row r="4" ht="24.4" customHeight="1" spans="1:8">
      <c r="A4" s="92"/>
      <c r="B4" s="60" t="s">
        <v>79</v>
      </c>
      <c r="C4" s="60"/>
      <c r="D4" s="60"/>
      <c r="E4" s="60" t="s">
        <v>70</v>
      </c>
      <c r="F4" s="60" t="s">
        <v>71</v>
      </c>
      <c r="G4" s="60" t="s">
        <v>181</v>
      </c>
      <c r="H4" s="93"/>
    </row>
    <row r="5" ht="24" customHeight="1" spans="1:8">
      <c r="A5" s="92"/>
      <c r="B5" s="60" t="s">
        <v>80</v>
      </c>
      <c r="C5" s="60" t="s">
        <v>81</v>
      </c>
      <c r="D5" s="60" t="s">
        <v>82</v>
      </c>
      <c r="E5" s="60"/>
      <c r="F5" s="60"/>
      <c r="G5" s="60"/>
      <c r="H5" s="94"/>
    </row>
    <row r="6" ht="28" customHeight="1" spans="1:8">
      <c r="A6" s="95"/>
      <c r="B6" s="60"/>
      <c r="C6" s="60"/>
      <c r="D6" s="60"/>
      <c r="E6" s="60">
        <v>137002</v>
      </c>
      <c r="F6" s="60" t="s">
        <v>72</v>
      </c>
      <c r="G6" s="77">
        <f>SUM(G7:G18)</f>
        <v>10000</v>
      </c>
      <c r="H6" s="96"/>
    </row>
    <row r="7" ht="31" customHeight="1" spans="1:8">
      <c r="A7" s="95"/>
      <c r="B7" s="97">
        <v>201</v>
      </c>
      <c r="C7" s="97">
        <v>29</v>
      </c>
      <c r="D7" s="98" t="s">
        <v>85</v>
      </c>
      <c r="E7" s="97"/>
      <c r="F7" s="97" t="s">
        <v>86</v>
      </c>
      <c r="G7" s="72">
        <v>10000</v>
      </c>
      <c r="H7" s="96"/>
    </row>
    <row r="8" ht="22.8" customHeight="1" spans="1:8">
      <c r="A8" s="95"/>
      <c r="B8" s="60"/>
      <c r="C8" s="60"/>
      <c r="D8" s="60"/>
      <c r="E8" s="60"/>
      <c r="F8" s="60"/>
      <c r="G8" s="72"/>
      <c r="H8" s="96"/>
    </row>
    <row r="9" ht="22.8" customHeight="1" spans="1:8">
      <c r="A9" s="95"/>
      <c r="B9" s="60"/>
      <c r="C9" s="60"/>
      <c r="D9" s="60"/>
      <c r="E9" s="60"/>
      <c r="F9" s="60"/>
      <c r="G9" s="72"/>
      <c r="H9" s="96"/>
    </row>
    <row r="10" ht="22.8" customHeight="1" spans="1:8">
      <c r="A10" s="95"/>
      <c r="B10" s="60"/>
      <c r="C10" s="60"/>
      <c r="D10" s="60"/>
      <c r="E10" s="60"/>
      <c r="F10" s="60"/>
      <c r="G10" s="72"/>
      <c r="H10" s="96"/>
    </row>
    <row r="11" ht="22.8" customHeight="1" spans="1:8">
      <c r="A11" s="95"/>
      <c r="B11" s="60"/>
      <c r="C11" s="60"/>
      <c r="D11" s="60"/>
      <c r="E11" s="60"/>
      <c r="F11" s="60"/>
      <c r="G11" s="72"/>
      <c r="H11" s="96"/>
    </row>
    <row r="12" ht="22.8" customHeight="1" spans="1:8">
      <c r="A12" s="95"/>
      <c r="B12" s="60"/>
      <c r="C12" s="60"/>
      <c r="D12" s="60"/>
      <c r="E12" s="60"/>
      <c r="F12" s="60"/>
      <c r="G12" s="72"/>
      <c r="H12" s="96"/>
    </row>
    <row r="13" ht="22.8" customHeight="1" spans="1:8">
      <c r="A13" s="95"/>
      <c r="B13" s="60"/>
      <c r="C13" s="60"/>
      <c r="D13" s="60"/>
      <c r="E13" s="60"/>
      <c r="F13" s="60"/>
      <c r="G13" s="72"/>
      <c r="H13" s="96"/>
    </row>
    <row r="14" ht="22.8" customHeight="1" spans="1:8">
      <c r="A14" s="95"/>
      <c r="B14" s="60"/>
      <c r="C14" s="60"/>
      <c r="D14" s="60"/>
      <c r="E14" s="60"/>
      <c r="F14" s="60"/>
      <c r="G14" s="72"/>
      <c r="H14" s="96"/>
    </row>
    <row r="15" ht="22.8" customHeight="1" spans="1:8">
      <c r="A15" s="92"/>
      <c r="B15" s="71"/>
      <c r="C15" s="71"/>
      <c r="D15" s="71"/>
      <c r="E15" s="71"/>
      <c r="F15" s="71" t="s">
        <v>23</v>
      </c>
      <c r="G15" s="72"/>
      <c r="H15" s="93"/>
    </row>
    <row r="16" ht="22.8" customHeight="1" spans="1:8">
      <c r="A16" s="92"/>
      <c r="B16" s="71"/>
      <c r="C16" s="71"/>
      <c r="D16" s="71"/>
      <c r="E16" s="71"/>
      <c r="F16" s="71" t="s">
        <v>23</v>
      </c>
      <c r="G16" s="72"/>
      <c r="H16" s="93"/>
    </row>
    <row r="17" ht="28" customHeight="1" spans="1:8">
      <c r="A17" s="92"/>
      <c r="B17" s="71"/>
      <c r="C17" s="71"/>
      <c r="D17" s="71"/>
      <c r="E17" s="71"/>
      <c r="F17" s="71"/>
      <c r="G17" s="72"/>
      <c r="H17" s="94"/>
    </row>
    <row r="18" ht="28" customHeight="1" spans="1:8">
      <c r="A18" s="92"/>
      <c r="B18" s="71"/>
      <c r="C18" s="71"/>
      <c r="D18" s="71"/>
      <c r="E18" s="71"/>
      <c r="F18" s="71"/>
      <c r="G18" s="72"/>
      <c r="H18" s="94"/>
    </row>
    <row r="19" ht="9.75" customHeight="1" spans="1:8">
      <c r="A19" s="99"/>
      <c r="B19" s="100"/>
      <c r="C19" s="100"/>
      <c r="D19" s="100"/>
      <c r="E19" s="100"/>
      <c r="F19" s="99"/>
      <c r="G19" s="99"/>
      <c r="H19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2026-03-29T14:19:23Z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