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1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'1-2'!$B$1:$K$17</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<sst xmlns="http://schemas.openxmlformats.org/spreadsheetml/2006/main" count="813" uniqueCount="386">
  <si>
    <t>中国共产主义青年团攀枝花市西区委员会</t>
  </si>
  <si>
    <t>2026年单位预算</t>
  </si>
  <si>
    <t xml:space="preserve">
表1</t>
  </si>
  <si>
    <t xml:space="preserve"> </t>
  </si>
  <si>
    <t>单位收支总表</t>
  </si>
  <si>
    <t>单位：中国共产主义青年团攀枝花市西区委员会</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</si>
  <si>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</si>
  <si>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</si>
  <si>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</si>
  <si>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</si>
  <si>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</si>
  <si>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</si>
  <si>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</si>
  <si>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</si>
  <si>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</si>
  <si>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</si>
  <si>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</si>
  <si>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</si>
  <si>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</si>
  <si>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</si>
  <si>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</si>
  <si>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</si>
  <si>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</si>
  <si>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</si>
  <si>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</si>
  <si>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</si>
  <si>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</si>
  <si>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</si>
  <si>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</si>
  <si>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</si>
  <si>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</si>
  <si>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</si>
  <si>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</si>
  <si>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</si>
  <si>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</si>
  <si>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</si>
  <si>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</si>
  <si>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</si>
  <si>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</si>
  <si>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</si>
  <si>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</si>
  <si>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</si>
  <si>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</si>
  <si>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</si>
  <si>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</si>
  <si>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</si>
  <si>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</si>
  <si>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</si>
  <si>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</si>
  <si>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</si>
  <si>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</si>
  <si>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</si>
  <si>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</si>
  <si>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</si>
  <si>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</si>
  <si>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</si>
  <si>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</si>
  <si>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</si>
  <si>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</si>
  <si>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</si>
  <si>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</si>
  <si>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</si>
  <si>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</si>
  <si>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</si>
  <si>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</si>
  <si>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</si>
  <si>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</si>
  <si>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</si>
  <si>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</si>
  <si>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</si>
  <si>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</si>
  <si>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</si>
  <si>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</si>
  <si>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</si>
  <si>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</si>
  <si>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</si>
  <si>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</si>
  <si>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</si>
  <si>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</si>
  <si>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</si>
  <si>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</si>
  <si>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</si>
  <si>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</si>
  <si>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01</t>
  </si>
  <si>
    <t>行政运行</t>
  </si>
  <si>
    <t>50</t>
  </si>
  <si>
    <t>事业运行</t>
  </si>
  <si>
    <t>99</t>
  </si>
  <si>
    <t>其他群众团体事务支出</t>
  </si>
  <si>
    <t>05</t>
  </si>
  <si>
    <t>机关事业单位基本养老保险缴费支出</t>
  </si>
  <si>
    <t>11</t>
  </si>
  <si>
    <t>行政单位医疗</t>
  </si>
  <si>
    <t>02</t>
  </si>
  <si>
    <t>事业单位医疗</t>
  </si>
  <si>
    <t>03</t>
  </si>
  <si>
    <t>公务员医疗补助</t>
  </si>
  <si>
    <t>其他行政事业单位医疗支出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</si>
  <si>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</si>
  <si>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</si>
  <si>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</si>
  <si>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</si>
  <si>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</si>
  <si>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</si>
  <si>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</si>
  <si>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</si>
  <si>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</si>
  <si>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</si>
  <si>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</si>
  <si>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</si>
  <si>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</si>
  <si>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</si>
  <si>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</si>
  <si>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</si>
  <si>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</si>
  <si>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</si>
  <si>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</si>
  <si>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</si>
  <si>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</si>
  <si>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</si>
  <si>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</si>
  <si>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</si>
  <si>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</si>
  <si>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</si>
  <si>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</si>
  <si>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</si>
  <si>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</si>
  <si>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</si>
  <si>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</si>
  <si>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</si>
  <si>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</si>
  <si>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</si>
  <si>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</si>
  <si>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</si>
  <si>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</si>
  <si>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</si>
  <si>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</si>
  <si>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</si>
  <si>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</si>
  <si>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</si>
  <si>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</si>
  <si>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</si>
  <si>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</si>
  <si>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</si>
  <si>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</si>
  <si>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</si>
  <si>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</si>
  <si>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</si>
  <si>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</si>
  <si>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</si>
  <si>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</si>
  <si>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</si>
  <si>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</si>
  <si>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</si>
  <si>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</si>
  <si>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t>07</t>
  </si>
  <si>
    <r>
      <rPr>
        <sz val="11"/>
        <color rgb="FF000000"/>
        <rFont val="Dialog.plain"/>
        <charset val="134"/>
      </rPr>
      <t>30107-绩效工资</t>
    </r>
  </si>
  <si>
    <t>08</t>
  </si>
  <si>
    <r>
      <rPr>
        <sz val="11"/>
        <color rgb="FF000000"/>
        <rFont val="Dialog.plain"/>
        <charset val="134"/>
      </rPr>
      <t>30108-机关事业单位基本养老保险缴费</t>
    </r>
  </si>
  <si>
    <t>10</t>
  </si>
  <si>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</si>
  <si>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</si>
  <si>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</si>
  <si>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</si>
  <si>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</si>
  <si>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</si>
  <si>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</si>
  <si>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</si>
  <si>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30207-邮电费</t>
    </r>
  </si>
  <si>
    <r>
      <rPr>
        <sz val="11"/>
        <color rgb="FF000000"/>
        <rFont val="Dialog.plain"/>
        <charset val="134"/>
      </rPr>
      <t>30211-差旅费</t>
    </r>
  </si>
  <si>
    <t>17</t>
  </si>
  <si>
    <r>
      <rPr>
        <sz val="11"/>
        <color rgb="FF000000"/>
        <rFont val="Dialog.plain"/>
        <charset val="134"/>
      </rPr>
      <t>30217-公务接待费</t>
    </r>
  </si>
  <si>
    <t>26</t>
  </si>
  <si>
    <r>
      <rPr>
        <sz val="11"/>
        <color rgb="FF000000"/>
        <rFont val="Dialog.plain"/>
        <charset val="134"/>
      </rPr>
      <t>30226-劳务费</t>
    </r>
  </si>
  <si>
    <t>28</t>
  </si>
  <si>
    <r>
      <rPr>
        <sz val="11"/>
        <color rgb="FF000000"/>
        <rFont val="Dialog.plain"/>
        <charset val="134"/>
      </rPr>
      <t>30228-工会经费</t>
    </r>
  </si>
  <si>
    <t>39</t>
  </si>
  <si>
    <r>
      <rPr>
        <sz val="11"/>
        <color rgb="FF000000"/>
        <rFont val="Dialog.plain"/>
        <charset val="134"/>
      </rPr>
      <t>30239-其他交通费用</t>
    </r>
  </si>
  <si>
    <r>
      <rPr>
        <sz val="11"/>
        <color rgb="FF000000"/>
        <rFont val="Dialog.plain"/>
        <charset val="134"/>
      </rPr>
      <t>30299-其他商品和服务支出</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</si>
  <si>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</si>
  <si>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</si>
  <si>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</si>
  <si>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</si>
  <si>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</si>
  <si>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</si>
  <si>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</si>
  <si>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</si>
  <si>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</si>
  <si>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</si>
  <si>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</si>
  <si>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50201-办公经费</t>
    </r>
  </si>
  <si>
    <r>
      <rPr>
        <sz val="11"/>
        <color rgb="FF000000"/>
        <rFont val="Dialog.plain"/>
        <charset val="134"/>
      </rPr>
      <t>50502-商品和服务支出</t>
    </r>
  </si>
  <si>
    <t>06</t>
  </si>
  <si>
    <r>
      <rPr>
        <sz val="11"/>
        <color rgb="FF000000"/>
        <rFont val="Dialog.plain"/>
        <charset val="134"/>
      </rPr>
      <t>50206-公务接待费</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</si>
  <si>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</si>
  <si>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</si>
  <si>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</si>
  <si>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</si>
  <si>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</si>
  <si>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</si>
  <si>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</si>
  <si>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</si>
  <si>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</si>
  <si>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</si>
  <si>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</si>
  <si>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</si>
  <si>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</si>
  <si>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</si>
  <si>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</si>
  <si>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</si>
  <si>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</si>
  <si>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</si>
  <si>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</si>
  <si>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</si>
  <si>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</si>
  <si>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</si>
  <si>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</si>
  <si>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</si>
  <si>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</si>
  <si>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</si>
  <si>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志愿服务事业发展经费</t>
  </si>
  <si>
    <t>单位（单位）</t>
  </si>
  <si>
    <t>项目资金
（万元）</t>
  </si>
  <si>
    <t>年度资金总额</t>
  </si>
  <si>
    <t>财政拨款</t>
  </si>
  <si>
    <t>其他资金</t>
  </si>
  <si>
    <t>总体目标</t>
  </si>
  <si>
    <t>健全志愿服务体系，培育青年志愿服务组织，开展常态化志愿服务，实施大学生社会实践和西部计划项目，弘扬志愿精神，服务社会发展，促进青年成长成才</t>
  </si>
  <si>
    <t>绩效指标</t>
  </si>
  <si>
    <t>一级指标</t>
  </si>
  <si>
    <t>二级指标</t>
  </si>
  <si>
    <t>三级指标</t>
  </si>
  <si>
    <t>指标值（包含数字及文字描述）</t>
  </si>
  <si>
    <t>项目完成</t>
  </si>
  <si>
    <t>数量指标</t>
  </si>
  <si>
    <t>开展志愿服务活动场次</t>
  </si>
  <si>
    <t>≥22场</t>
  </si>
  <si>
    <t>参与志愿服务人次</t>
  </si>
  <si>
    <t>≥150人次</t>
  </si>
  <si>
    <t>培育青年志愿服务组织</t>
  </si>
  <si>
    <t>≥8个</t>
  </si>
  <si>
    <t>招募社会实践大学生</t>
  </si>
  <si>
    <t>≥15人</t>
  </si>
  <si>
    <t>招募西部计划志愿者</t>
  </si>
  <si>
    <t>3人</t>
  </si>
  <si>
    <t>质量指标</t>
  </si>
  <si>
    <t>志愿服务活动规范开展率</t>
  </si>
  <si>
    <t>志愿者培训覆盖率</t>
  </si>
  <si>
    <t>≥90%</t>
  </si>
  <si>
    <t>时效指标</t>
  </si>
  <si>
    <t>各项活动按计划完成率</t>
  </si>
  <si>
    <t>成本指标</t>
  </si>
  <si>
    <t>志愿服务活动经费</t>
  </si>
  <si>
    <t>≤6.00万元</t>
  </si>
  <si>
    <t>大学生社会实践经费</t>
  </si>
  <si>
    <t>≤2.00万元</t>
  </si>
  <si>
    <t>西部计划志愿者经费</t>
  </si>
  <si>
    <t>≤13.80万元</t>
  </si>
  <si>
    <t>项目效益</t>
  </si>
  <si>
    <t>社会效益指标</t>
  </si>
  <si>
    <t>志愿服务氛围</t>
  </si>
  <si>
    <t>显著提升</t>
  </si>
  <si>
    <t>青年参与社会治理程度</t>
  </si>
  <si>
    <t>明显增强</t>
  </si>
  <si>
    <t>可持续影响指标</t>
  </si>
  <si>
    <t>志愿服务长效机制建设</t>
  </si>
  <si>
    <t>持续完善</t>
  </si>
  <si>
    <t>满意度指标</t>
  </si>
  <si>
    <t>服务对象满意度指标</t>
  </si>
  <si>
    <t>志愿者满意度</t>
  </si>
  <si>
    <t>服务对象满意度</t>
  </si>
  <si>
    <t>≥85%</t>
  </si>
  <si>
    <t>团委工作活动经费</t>
  </si>
  <si>
    <t>围绕党政中心工作，服务青年成长发展，通过开展思想引领、创新创业、联谊交友等活动，团结带领全区广大团员青年为西区高质量发展贡献青春力量</t>
  </si>
  <si>
    <t>思想引领覆盖团员青年人数</t>
  </si>
  <si>
    <t xml:space="preserve"> ≥3100人</t>
  </si>
  <si>
    <t>开展创业培训、分享会场次</t>
  </si>
  <si>
    <t>≥4场</t>
  </si>
  <si>
    <t>服务创业青年人数</t>
  </si>
  <si>
    <t>≥10人</t>
  </si>
  <si>
    <t>开展青年联谊活动场次</t>
  </si>
  <si>
    <t>≥1场</t>
  </si>
  <si>
    <t>活动参与率</t>
  </si>
  <si>
    <t>活动满意度</t>
  </si>
  <si>
    <t>各项活动完成及时率</t>
  </si>
  <si>
    <t>按年度计划完成</t>
  </si>
  <si>
    <t>思想引领活动费用</t>
  </si>
  <si>
    <t>≤2.70万元</t>
  </si>
  <si>
    <t>青年发展服务费用</t>
  </si>
  <si>
    <t>≤1.80万元</t>
  </si>
  <si>
    <t>办公及活动经费</t>
  </si>
  <si>
    <t>≤2.50万元</t>
  </si>
  <si>
    <t>团组织凝聚力</t>
  </si>
  <si>
    <t>青年创新创业氛围</t>
  </si>
  <si>
    <t>青年工作长效机制建设</t>
  </si>
  <si>
    <t>青年满意度</t>
  </si>
  <si>
    <t>团的基层组织建设经费</t>
  </si>
  <si>
    <t>加强团的基层组织建设，提升基层团组织活力和战斗力，团结带领广大团员青年在乡村振兴和基层治理中发挥生力军和突击队作用</t>
  </si>
  <si>
    <t>覆盖基层团组织数量</t>
  </si>
  <si>
    <t>1个镇、6个村、5个街道、20个社区</t>
  </si>
  <si>
    <t>开展教育培训场次</t>
  </si>
  <si>
    <t>≥2场/年</t>
  </si>
  <si>
    <t xml:space="preserve"> 团务资料订阅覆盖率</t>
  </si>
  <si>
    <t>基层团组织规范化建设达标率</t>
  </si>
  <si>
    <t xml:space="preserve"> 活动参与率</t>
  </si>
  <si>
    <t>≥80%</t>
  </si>
  <si>
    <t xml:space="preserve"> 各项工作完成及时率</t>
  </si>
  <si>
    <t xml:space="preserve"> 按年度计划完成</t>
  </si>
  <si>
    <t>青春建功新农村活动费用</t>
  </si>
  <si>
    <t xml:space="preserve"> ≤0.10万元</t>
  </si>
  <si>
    <t xml:space="preserve"> 团的基层工作经费</t>
  </si>
  <si>
    <t xml:space="preserve"> ≤0.40万元</t>
  </si>
  <si>
    <t xml:space="preserve"> 基层团组织战斗力</t>
  </si>
  <si>
    <t xml:space="preserve"> 显著提升</t>
  </si>
  <si>
    <t>青年参与基层治理积极性</t>
  </si>
  <si>
    <t xml:space="preserve"> 明显增强</t>
  </si>
  <si>
    <t>基层组织运行机制</t>
  </si>
  <si>
    <t>基层团干部满意度</t>
  </si>
  <si>
    <t xml:space="preserve"> ≥90%</t>
  </si>
  <si>
    <t>少先队工作经费</t>
  </si>
  <si>
    <t>加强少先队组织建设，丰富少先队活动内容，提升少先队工作水平，团结教育引导全区少先队员听党话、跟党走，培养担当民族复兴大任的时代新人</t>
  </si>
  <si>
    <t>覆盖少先队员人数</t>
  </si>
  <si>
    <t>≥5000人</t>
  </si>
  <si>
    <t>开展主题活动场次</t>
  </si>
  <si>
    <t>≥10场</t>
  </si>
  <si>
    <t>支持基层少先队大队数量</t>
  </si>
  <si>
    <t>7个</t>
  </si>
  <si>
    <t>少工委运行规范度</t>
  </si>
  <si>
    <t>重点工作完成及时率</t>
  </si>
  <si>
    <t>按计划完成</t>
  </si>
  <si>
    <t>少工委运行经费</t>
  </si>
  <si>
    <t>≤1.00万元</t>
  </si>
  <si>
    <t>主题活动经费</t>
  </si>
  <si>
    <t>≤1.30万元</t>
  </si>
  <si>
    <t>基层支持经费</t>
  </si>
  <si>
    <t>≤0.70万元</t>
  </si>
  <si>
    <t>少先队组织凝聚力</t>
  </si>
  <si>
    <t>显著增强</t>
  </si>
  <si>
    <t>少先队员思想引领效果</t>
  </si>
  <si>
    <t>明显提升</t>
  </si>
  <si>
    <t>少先队工作机制建设</t>
  </si>
  <si>
    <t>少先队员满意度</t>
  </si>
  <si>
    <t xml:space="preserve"> 辅导员满意度</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</si>
  <si>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</si>
  <si>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</si>
  <si>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</si>
  <si>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</si>
  <si>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</si>
  <si>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</si>
  <si>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</si>
  <si>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按月发放职工工资、绩效、社保</t>
  </si>
  <si>
    <t>支付办公费、网络费等日常公用经费，做好日常保障工作</t>
  </si>
  <si>
    <t>项目经费</t>
  </si>
  <si>
    <t>按工作职能完成区委、区政府安排的项目工作</t>
  </si>
  <si>
    <t>年度单位整体支出预算</t>
  </si>
  <si>
    <t>资金总额</t>
  </si>
  <si>
    <t>年度总体目标</t>
  </si>
  <si>
    <t>履行引领凝聚青年、组织动员青年、联系服务青年的基本职责，保障部门正常运转。通过人员经费和公用经费稳定队伍、保障运行；通过项目实施，加强青少年思想政治引领，服务青年成长发展，指导开展青少年公益活动（服务≥4400人次），团结带领广大青年为西区经济社会发展贡献青春力量</t>
  </si>
  <si>
    <t>年度绩效指标</t>
  </si>
  <si>
    <t>指标值
（包含数字及文字描述）</t>
  </si>
  <si>
    <t>产出指标</t>
  </si>
  <si>
    <t xml:space="preserve">人员经费保障 </t>
  </si>
  <si>
    <t>按月发放职工工资、绩效、各项社会保险和住房公积金</t>
  </si>
  <si>
    <t xml:space="preserve">公用经费支出  </t>
  </si>
  <si>
    <t xml:space="preserve">保障日常办公运行需要  </t>
  </si>
  <si>
    <t>项目完成数量</t>
  </si>
  <si>
    <t>完成4个特定目标类项目</t>
  </si>
  <si>
    <t>经费使用规范性</t>
  </si>
  <si>
    <t>符合财政资金管理相关规定</t>
  </si>
  <si>
    <t>项目完成质量</t>
  </si>
  <si>
    <t>项目验收合格率100%</t>
  </si>
  <si>
    <t xml:space="preserve">资金拨付及时性 </t>
  </si>
  <si>
    <t xml:space="preserve">按月/按项目进度及时拨付 </t>
  </si>
  <si>
    <t xml:space="preserve">项目完成时效  </t>
  </si>
  <si>
    <t>2026年12月底前完成</t>
  </si>
  <si>
    <t>770645.87元</t>
  </si>
  <si>
    <t>158000元</t>
  </si>
  <si>
    <t>效益指标</t>
  </si>
  <si>
    <t>青年思想引领成效</t>
  </si>
  <si>
    <t>加强青少年思想政治引领，巩固和扩大党执政的青年群众基础</t>
  </si>
  <si>
    <t>青年发展促进成效</t>
  </si>
  <si>
    <t>服务青年成长发展需求，提升青年综合素质与实践能力</t>
  </si>
  <si>
    <t>青年工作长效机制</t>
  </si>
  <si>
    <t>完善共青团工作体系，提升团的组织力、引领力、服务力和大局贡献度</t>
  </si>
  <si>
    <t>基层团组织满意度</t>
  </si>
  <si>
    <t xml:space="preserve"> ≥90%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</si>
</sst>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auto="1"/>
      </left>
      <right style="thin">
        <color rgb="FFC0C0C0"/>
      </right>
      <top style="thin">
        <color auto="1"/>
      </top>
      <bottom style="thin">
        <color auto="1"/>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2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9" applyNumberFormat="0" applyFill="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0" applyNumberFormat="0" applyFill="0" applyBorder="0" applyAlignment="0" applyProtection="0">
      <alignment vertical="center"/>
    </xf>
    <xf numFmtId="0" fontId="41" fillId="3" borderId="31" applyNumberFormat="0" applyAlignment="0" applyProtection="0">
      <alignment vertical="center"/>
    </xf>
    <xf numFmtId="0" fontId="42" fillId="4" borderId="32" applyNumberFormat="0" applyAlignment="0" applyProtection="0">
      <alignment vertical="center"/>
    </xf>
    <xf numFmtId="0" fontId="43" fillId="4" borderId="31" applyNumberFormat="0" applyAlignment="0" applyProtection="0">
      <alignment vertical="center"/>
    </xf>
    <xf numFmtId="0" fontId="44" fillId="5" borderId="33" applyNumberFormat="0" applyAlignment="0" applyProtection="0">
      <alignment vertical="center"/>
    </xf>
    <xf numFmtId="0" fontId="45" fillId="0" borderId="34" applyNumberFormat="0" applyFill="0" applyAlignment="0" applyProtection="0">
      <alignment vertical="center"/>
    </xf>
    <xf numFmtId="0" fontId="46" fillId="0" borderId="3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4" fillId="0" borderId="0"/>
  </cellStyleXfs>
  <cellXfs count="19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4"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9" fontId="14" fillId="0" borderId="17"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9" fontId="14"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4"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5" xfId="0" applyFont="1" applyBorder="1">
      <alignment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1" fillId="0" borderId="14" xfId="0" applyFont="1" applyBorder="1">
      <alignment vertical="center"/>
    </xf>
    <xf numFmtId="4" fontId="17" fillId="0" borderId="4" xfId="0" applyNumberFormat="1" applyFont="1" applyFill="1" applyBorder="1" applyAlignment="1">
      <alignment horizontal="center" vertical="center"/>
    </xf>
    <xf numFmtId="0" fontId="11" fillId="0" borderId="15" xfId="0" applyFont="1" applyBorder="1" applyAlignment="1">
      <alignment vertical="center" wrapText="1"/>
    </xf>
    <xf numFmtId="0" fontId="13" fillId="0" borderId="14"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5"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4"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4"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4" xfId="0" applyFont="1" applyFill="1" applyBorder="1" applyAlignment="1">
      <alignmen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1" fillId="0" borderId="14" xfId="0" applyFont="1" applyFill="1" applyBorder="1">
      <alignment vertical="center"/>
    </xf>
    <xf numFmtId="0" fontId="11" fillId="0" borderId="15"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5"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4"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7" xfId="0" applyFont="1" applyFill="1" applyBorder="1" applyAlignment="1">
      <alignment horizontal="left" vertical="center"/>
    </xf>
    <xf numFmtId="0" fontId="19" fillId="0" borderId="4" xfId="0" applyFont="1" applyBorder="1" applyAlignment="1">
      <alignment horizontal="left" vertical="center" wrapText="1"/>
    </xf>
    <xf numFmtId="4" fontId="19" fillId="0" borderId="19"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0" fontId="22" fillId="0" borderId="4" xfId="0" applyNumberFormat="1" applyFont="1" applyBorder="1" applyAlignment="1">
      <alignment horizontal="right" vertical="center"/>
    </xf>
    <xf numFmtId="4" fontId="22" fillId="0" borderId="4" xfId="0" applyNumberFormat="1" applyFont="1" applyBorder="1" applyAlignment="1">
      <alignment horizontal="right" vertical="center"/>
    </xf>
    <xf numFmtId="0" fontId="21" fillId="0" borderId="22" xfId="0" applyFont="1" applyFill="1" applyBorder="1" applyAlignment="1">
      <alignment vertical="center"/>
    </xf>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0" borderId="4" xfId="0" applyFont="1" applyFill="1" applyBorder="1" applyAlignment="1">
      <alignment vertical="center"/>
    </xf>
    <xf numFmtId="0" fontId="19" fillId="0" borderId="1" xfId="0" applyFont="1" applyFill="1" applyBorder="1" applyAlignment="1">
      <alignment horizontal="right" vertical="center" wrapText="1"/>
    </xf>
    <xf numFmtId="0" fontId="21" fillId="0" borderId="15"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5" fillId="0" borderId="14" xfId="0" applyFont="1" applyFill="1" applyBorder="1" applyAlignment="1">
      <alignment vertical="center"/>
    </xf>
    <xf numFmtId="0" fontId="25" fillId="0" borderId="15" xfId="0" applyFont="1" applyFill="1" applyBorder="1" applyAlignment="1">
      <alignment vertical="center" wrapText="1"/>
    </xf>
    <xf numFmtId="4" fontId="10" fillId="0" borderId="4" xfId="0" applyNumberFormat="1" applyFont="1" applyBorder="1" applyAlignment="1">
      <alignment horizontal="right" vertical="center"/>
    </xf>
    <xf numFmtId="0" fontId="17" fillId="0" borderId="4" xfId="0" applyFont="1" applyFill="1" applyBorder="1" applyAlignment="1">
      <alignment horizontal="center" vertical="center"/>
    </xf>
    <xf numFmtId="49" fontId="17" fillId="0" borderId="4" xfId="0" applyNumberFormat="1" applyFont="1" applyFill="1" applyBorder="1" applyAlignment="1">
      <alignment horizontal="center"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7" fillId="0" borderId="14"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5" xfId="0" applyFont="1" applyFill="1" applyBorder="1" applyAlignment="1">
      <alignment vertical="center" wrapText="1"/>
    </xf>
    <xf numFmtId="49" fontId="17" fillId="0" borderId="4" xfId="0" applyNumberFormat="1" applyFont="1" applyFill="1" applyBorder="1" applyAlignment="1">
      <alignment horizontal="center" vertical="center"/>
    </xf>
    <xf numFmtId="0" fontId="19" fillId="0" borderId="4" xfId="0" applyFont="1" applyBorder="1" applyAlignment="1">
      <alignment horizontal="left" vertical="center" wrapText="1" indent="1"/>
    </xf>
    <xf numFmtId="0" fontId="22" fillId="0" borderId="24" xfId="0" applyNumberFormat="1" applyFont="1" applyBorder="1" applyAlignment="1">
      <alignment horizontal="right" vertical="center"/>
    </xf>
    <xf numFmtId="0" fontId="19" fillId="0" borderId="4" xfId="0" applyFont="1" applyBorder="1" applyAlignment="1">
      <alignment vertical="center" wrapText="1"/>
    </xf>
    <xf numFmtId="0" fontId="0" fillId="0" borderId="4" xfId="0" applyFont="1" applyFill="1" applyBorder="1">
      <alignment vertical="center"/>
    </xf>
    <xf numFmtId="0" fontId="27" fillId="0" borderId="4" xfId="0" applyFont="1" applyBorder="1" applyAlignment="1">
      <alignment vertical="center" wrapText="1"/>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4" xfId="0" applyFont="1" applyFill="1" applyBorder="1" applyAlignment="1">
      <alignment vertical="center" wrapText="1"/>
    </xf>
    <xf numFmtId="0" fontId="28"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4"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4" fontId="22" fillId="0" borderId="25" xfId="0" applyNumberFormat="1" applyFont="1" applyBorder="1" applyAlignment="1">
      <alignment horizontal="right" vertical="center"/>
    </xf>
    <xf numFmtId="0" fontId="13" fillId="0" borderId="22" xfId="0" applyFont="1" applyFill="1" applyBorder="1">
      <alignment vertical="center"/>
    </xf>
    <xf numFmtId="0" fontId="13" fillId="0" borderId="4"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24" fillId="0" borderId="26" xfId="0" applyFont="1" applyFill="1" applyBorder="1" applyAlignment="1">
      <alignment horizontal="center" vertical="center"/>
    </xf>
    <xf numFmtId="0" fontId="29" fillId="0" borderId="15" xfId="0" applyFont="1" applyFill="1" applyBorder="1" applyAlignment="1">
      <alignment vertical="center" wrapText="1"/>
    </xf>
    <xf numFmtId="0" fontId="29" fillId="0" borderId="14" xfId="0" applyFont="1" applyFill="1" applyBorder="1" applyAlignment="1">
      <alignment vertical="center" wrapText="1"/>
    </xf>
    <xf numFmtId="0" fontId="29" fillId="0" borderId="4" xfId="0" applyFont="1" applyFill="1" applyBorder="1" applyAlignment="1">
      <alignment vertical="center" wrapText="1"/>
    </xf>
    <xf numFmtId="0" fontId="30" fillId="0" borderId="14" xfId="0" applyFont="1" applyFill="1" applyBorder="1" applyAlignment="1">
      <alignment vertical="center" wrapText="1"/>
    </xf>
    <xf numFmtId="0" fontId="30" fillId="0" borderId="15" xfId="0" applyFont="1" applyFill="1" applyBorder="1" applyAlignment="1">
      <alignment vertical="center" wrapText="1"/>
    </xf>
    <xf numFmtId="0" fontId="29" fillId="0" borderId="23" xfId="0" applyFont="1" applyFill="1" applyBorder="1" applyAlignment="1">
      <alignment vertical="center" wrapText="1"/>
    </xf>
    <xf numFmtId="0" fontId="20" fillId="0" borderId="27"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4" sqref="A4"/>
    </sheetView>
  </sheetViews>
  <sheetFormatPr defaultColWidth="9" defaultRowHeight="14.25" outlineLevelRow="2"/>
  <cols>
    <col min="1" max="1" width="123.133333333333" style="192" customWidth="1"/>
    <col min="2" max="16384" width="9" style="192"/>
  </cols>
  <sheetData>
    <row r="1" ht="137" customHeight="1" spans="1:1">
      <c r="A1" s="193" t="s">
        <v>0</v>
      </c>
    </row>
    <row r="2" ht="96" customHeight="1" spans="1:1">
      <c r="A2" s="193" t="s">
        <v>1</v>
      </c>
    </row>
    <row r="3" ht="60" customHeight="1" spans="1:1">
      <c r="A3" s="194">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E9" sqref="E9"/>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61"/>
      <c r="B1" s="2"/>
      <c r="C1" s="62"/>
      <c r="D1" s="63"/>
      <c r="E1" s="63"/>
      <c r="F1" s="63"/>
      <c r="G1" s="63"/>
      <c r="H1" s="63"/>
      <c r="I1" s="64" t="s">
        <v>197</v>
      </c>
      <c r="J1" s="65"/>
    </row>
    <row r="2" ht="22.8" customHeight="1" spans="1:10">
      <c r="A2" s="61"/>
      <c r="B2" s="3" t="s">
        <v>198</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199</v>
      </c>
      <c r="C4" s="70" t="s">
        <v>71</v>
      </c>
      <c r="D4" s="70" t="s">
        <v>200</v>
      </c>
      <c r="E4" s="70"/>
      <c r="F4" s="70"/>
      <c r="G4" s="70"/>
      <c r="H4" s="70"/>
      <c r="I4" s="70"/>
      <c r="J4" s="71"/>
    </row>
    <row r="5" ht="24.4" customHeight="1" spans="1:10">
      <c r="A5" s="72"/>
      <c r="B5" s="70"/>
      <c r="C5" s="70"/>
      <c r="D5" s="70" t="s">
        <v>59</v>
      </c>
      <c r="E5" s="86" t="s">
        <v>201</v>
      </c>
      <c r="F5" s="70" t="s">
        <v>202</v>
      </c>
      <c r="G5" s="70"/>
      <c r="H5" s="70"/>
      <c r="I5" s="70" t="s">
        <v>203</v>
      </c>
      <c r="J5" s="71"/>
    </row>
    <row r="6" ht="24.4" customHeight="1" spans="1:10">
      <c r="A6" s="72"/>
      <c r="B6" s="70"/>
      <c r="C6" s="70"/>
      <c r="D6" s="70"/>
      <c r="E6" s="86"/>
      <c r="F6" s="70" t="s">
        <v>149</v>
      </c>
      <c r="G6" s="70" t="s">
        <v>204</v>
      </c>
      <c r="H6" s="70" t="s">
        <v>205</v>
      </c>
      <c r="I6" s="70"/>
      <c r="J6" s="73"/>
    </row>
    <row r="7" ht="22.8" customHeight="1" spans="1:10">
      <c r="A7" s="74"/>
      <c r="B7" s="70">
        <v>137001</v>
      </c>
      <c r="C7" s="70" t="s">
        <v>72</v>
      </c>
      <c r="D7" s="87">
        <f>SUM(D8)</f>
        <v>800</v>
      </c>
      <c r="E7" s="79">
        <v>0</v>
      </c>
      <c r="F7" s="79">
        <v>0</v>
      </c>
      <c r="G7" s="79">
        <v>0</v>
      </c>
      <c r="H7" s="79">
        <v>0</v>
      </c>
      <c r="I7" s="87">
        <f>SUM(I8)</f>
        <v>800</v>
      </c>
      <c r="J7" s="76"/>
    </row>
    <row r="8" s="60" customFormat="1" ht="22.8" customHeight="1" spans="1:10">
      <c r="A8" s="89"/>
      <c r="B8" s="78"/>
      <c r="C8" s="90" t="s">
        <v>0</v>
      </c>
      <c r="D8" s="82">
        <f>E8+F8+I8</f>
        <v>800</v>
      </c>
      <c r="E8" s="82">
        <v>0</v>
      </c>
      <c r="F8" s="82">
        <f>SUM(G8:H8)</f>
        <v>0</v>
      </c>
      <c r="G8" s="79">
        <v>0</v>
      </c>
      <c r="H8" s="79">
        <v>0</v>
      </c>
      <c r="I8" s="79">
        <v>800</v>
      </c>
      <c r="J8" s="91"/>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0"/>
      <c r="C12" s="70"/>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spans="2:9">
      <c r="B17" s="60"/>
      <c r="C17" s="60"/>
      <c r="D17" s="60"/>
      <c r="E17" s="60"/>
      <c r="F17" s="60"/>
      <c r="G17" s="60"/>
      <c r="H17" s="60"/>
      <c r="I17" s="60"/>
    </row>
    <row r="18" spans="2:9">
      <c r="B18" s="60"/>
      <c r="C18" s="60"/>
      <c r="D18" s="60"/>
      <c r="E18" s="60"/>
      <c r="F18" s="60"/>
      <c r="G18" s="60"/>
      <c r="H18" s="60"/>
      <c r="I18" s="60"/>
    </row>
    <row r="19" spans="2:9">
      <c r="B19" s="60"/>
      <c r="C19" s="60"/>
      <c r="D19" s="60"/>
      <c r="E19" s="60"/>
      <c r="F19" s="60"/>
      <c r="G19" s="60"/>
      <c r="H19" s="60"/>
      <c r="I19" s="60"/>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E9" sqref="E9"/>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1"/>
      <c r="B1" s="2"/>
      <c r="C1" s="2"/>
      <c r="D1" s="2"/>
      <c r="E1" s="62"/>
      <c r="F1" s="62"/>
      <c r="G1" s="63"/>
      <c r="H1" s="63"/>
      <c r="I1" s="64" t="s">
        <v>206</v>
      </c>
      <c r="J1" s="65"/>
    </row>
    <row r="2" ht="22.8" customHeight="1" spans="1:10">
      <c r="A2" s="61"/>
      <c r="B2" s="3" t="s">
        <v>207</v>
      </c>
      <c r="C2" s="3"/>
      <c r="D2" s="3"/>
      <c r="E2" s="3"/>
      <c r="F2" s="3"/>
      <c r="G2" s="3"/>
      <c r="H2" s="3"/>
      <c r="I2" s="3"/>
      <c r="J2" s="65"/>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208</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137001</v>
      </c>
      <c r="F7" s="70" t="s">
        <v>72</v>
      </c>
      <c r="G7" s="87">
        <f>SUM(H7:I7)</f>
        <v>0</v>
      </c>
      <c r="H7" s="87">
        <f>SUM(H8:H17)</f>
        <v>0</v>
      </c>
      <c r="I7" s="87">
        <f>SUM(I8:I17)</f>
        <v>0</v>
      </c>
      <c r="J7" s="76"/>
    </row>
    <row r="8" ht="22.8" customHeight="1" spans="1:10">
      <c r="A8" s="74"/>
      <c r="B8" s="70"/>
      <c r="C8" s="70"/>
      <c r="D8" s="70"/>
      <c r="E8" s="78">
        <v>137001</v>
      </c>
      <c r="F8" s="78" t="s">
        <v>0</v>
      </c>
      <c r="G8" s="82">
        <f>SUM(H8:I8)</f>
        <v>0</v>
      </c>
      <c r="H8" s="87"/>
      <c r="I8" s="87"/>
      <c r="J8" s="76"/>
    </row>
    <row r="9" ht="22.8" customHeight="1" spans="1:10">
      <c r="A9" s="74"/>
      <c r="B9" s="70"/>
      <c r="C9" s="70"/>
      <c r="D9" s="70"/>
      <c r="E9" s="78"/>
      <c r="F9" s="78"/>
      <c r="G9" s="82"/>
      <c r="H9" s="87"/>
      <c r="I9" s="87"/>
      <c r="J9" s="76"/>
    </row>
    <row r="10" ht="22.8" customHeight="1" spans="1:10">
      <c r="A10" s="74"/>
      <c r="B10" s="70"/>
      <c r="C10" s="70"/>
      <c r="D10" s="70"/>
      <c r="E10" s="70"/>
      <c r="F10" s="70"/>
      <c r="G10" s="82"/>
      <c r="H10" s="87"/>
      <c r="I10" s="87"/>
      <c r="J10" s="76"/>
    </row>
    <row r="11" ht="22.8" customHeight="1" spans="1:10">
      <c r="A11" s="74"/>
      <c r="B11" s="70"/>
      <c r="C11" s="70"/>
      <c r="D11" s="70"/>
      <c r="E11" s="70"/>
      <c r="F11" s="70"/>
      <c r="G11" s="82"/>
      <c r="H11" s="87"/>
      <c r="I11" s="87"/>
      <c r="J11" s="76"/>
    </row>
    <row r="12" ht="22.8" customHeight="1" spans="1:10">
      <c r="A12" s="74"/>
      <c r="B12" s="70"/>
      <c r="C12" s="70"/>
      <c r="D12" s="70"/>
      <c r="E12" s="70"/>
      <c r="F12" s="70"/>
      <c r="G12" s="82"/>
      <c r="H12" s="87"/>
      <c r="I12" s="87"/>
      <c r="J12" s="76"/>
    </row>
    <row r="13" ht="22.8" customHeight="1" spans="1:10">
      <c r="A13" s="74"/>
      <c r="B13" s="70"/>
      <c r="C13" s="70"/>
      <c r="D13" s="70"/>
      <c r="E13" s="70"/>
      <c r="F13" s="70"/>
      <c r="G13" s="82"/>
      <c r="H13" s="87"/>
      <c r="I13" s="87"/>
      <c r="J13" s="76"/>
    </row>
    <row r="14" ht="22.8" customHeight="1" spans="1:10">
      <c r="A14" s="74"/>
      <c r="B14" s="70"/>
      <c r="C14" s="70"/>
      <c r="D14" s="70"/>
      <c r="E14" s="70"/>
      <c r="F14" s="70"/>
      <c r="G14" s="82"/>
      <c r="H14" s="87"/>
      <c r="I14" s="87"/>
      <c r="J14" s="76"/>
    </row>
    <row r="15" ht="22.8" customHeight="1" spans="1:10">
      <c r="A15" s="74"/>
      <c r="B15" s="70"/>
      <c r="C15" s="70"/>
      <c r="D15" s="70"/>
      <c r="E15" s="70"/>
      <c r="F15" s="70"/>
      <c r="G15" s="82"/>
      <c r="H15" s="87"/>
      <c r="I15" s="87"/>
      <c r="J15" s="76"/>
    </row>
    <row r="16" ht="22.8" customHeight="1" spans="1:10">
      <c r="A16" s="72"/>
      <c r="B16" s="81"/>
      <c r="C16" s="81"/>
      <c r="D16" s="81"/>
      <c r="E16" s="81"/>
      <c r="F16" s="81" t="s">
        <v>23</v>
      </c>
      <c r="G16" s="82"/>
      <c r="H16" s="82"/>
      <c r="I16" s="82"/>
      <c r="J16" s="71"/>
    </row>
    <row r="17" ht="22.8" customHeight="1" spans="1:10">
      <c r="A17" s="72"/>
      <c r="B17" s="81"/>
      <c r="C17" s="81"/>
      <c r="D17" s="81"/>
      <c r="E17" s="81"/>
      <c r="F17" s="81" t="s">
        <v>23</v>
      </c>
      <c r="G17" s="82"/>
      <c r="H17" s="82"/>
      <c r="I17" s="82"/>
      <c r="J17" s="71"/>
    </row>
    <row r="18" spans="1:10">
      <c r="B18" s="88" t="s">
        <v>209</v>
      </c>
      <c r="C18" s="88"/>
      <c r="D18" s="88"/>
      <c r="E18" s="88"/>
      <c r="F18" s="88"/>
      <c r="G18" s="88"/>
      <c r="H18" s="88"/>
      <c r="I18" s="88"/>
    </row>
    <row r="19" spans="1:10">
      <c r="B19" s="88"/>
      <c r="C19" s="88"/>
      <c r="D19" s="88"/>
      <c r="E19" s="88"/>
      <c r="F19" s="88"/>
      <c r="G19" s="88"/>
      <c r="H19" s="88"/>
      <c r="I19" s="88"/>
    </row>
    <row r="20" spans="1:10">
      <c r="B20" s="88"/>
      <c r="C20" s="88"/>
      <c r="D20" s="88"/>
      <c r="E20" s="88"/>
      <c r="F20" s="88"/>
      <c r="G20" s="88"/>
      <c r="H20" s="88"/>
      <c r="I20" s="88"/>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36.25" customWidth="1"/>
    <col min="4" max="9" width="14.5" customWidth="1"/>
    <col min="10" max="10" width="1.53333333333333" customWidth="1"/>
    <col min="11" max="11" width="9.76666666666667" customWidth="1"/>
  </cols>
  <sheetData>
    <row r="1" ht="25" customHeight="1" spans="1:10">
      <c r="A1" s="61"/>
      <c r="B1" s="2"/>
      <c r="C1" s="62"/>
      <c r="D1" s="63"/>
      <c r="E1" s="63"/>
      <c r="F1" s="63"/>
      <c r="G1" s="63"/>
      <c r="H1" s="63"/>
      <c r="I1" s="64" t="s">
        <v>210</v>
      </c>
      <c r="J1" s="65"/>
    </row>
    <row r="2" ht="22.8" customHeight="1" spans="1:10">
      <c r="A2" s="61"/>
      <c r="B2" s="3" t="s">
        <v>211</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199</v>
      </c>
      <c r="C4" s="70" t="s">
        <v>71</v>
      </c>
      <c r="D4" s="70" t="s">
        <v>200</v>
      </c>
      <c r="E4" s="70"/>
      <c r="F4" s="70"/>
      <c r="G4" s="70"/>
      <c r="H4" s="70"/>
      <c r="I4" s="70"/>
      <c r="J4" s="71"/>
    </row>
    <row r="5" ht="24.4" customHeight="1" spans="1:10">
      <c r="A5" s="72"/>
      <c r="B5" s="70"/>
      <c r="C5" s="70"/>
      <c r="D5" s="70" t="s">
        <v>59</v>
      </c>
      <c r="E5" s="86" t="s">
        <v>201</v>
      </c>
      <c r="F5" s="70" t="s">
        <v>202</v>
      </c>
      <c r="G5" s="70"/>
      <c r="H5" s="70"/>
      <c r="I5" s="70" t="s">
        <v>203</v>
      </c>
      <c r="J5" s="71"/>
    </row>
    <row r="6" ht="24.4" customHeight="1" spans="1:10">
      <c r="A6" s="72"/>
      <c r="B6" s="70"/>
      <c r="C6" s="70"/>
      <c r="D6" s="70"/>
      <c r="E6" s="86"/>
      <c r="F6" s="70" t="s">
        <v>149</v>
      </c>
      <c r="G6" s="70" t="s">
        <v>204</v>
      </c>
      <c r="H6" s="70" t="s">
        <v>205</v>
      </c>
      <c r="I6" s="70"/>
      <c r="J6" s="73"/>
    </row>
    <row r="7" ht="22.8" customHeight="1" spans="1:10">
      <c r="A7" s="74"/>
      <c r="B7" s="70">
        <v>137001</v>
      </c>
      <c r="C7" s="70" t="s">
        <v>72</v>
      </c>
      <c r="D7" s="87">
        <v>0</v>
      </c>
      <c r="E7" s="87">
        <v>0</v>
      </c>
      <c r="F7" s="87">
        <v>0</v>
      </c>
      <c r="G7" s="87">
        <v>0</v>
      </c>
      <c r="H7" s="87">
        <v>0</v>
      </c>
      <c r="I7" s="87">
        <v>0</v>
      </c>
      <c r="J7" s="76"/>
    </row>
    <row r="8" ht="22.8" customHeight="1" spans="1:10">
      <c r="A8" s="74"/>
      <c r="B8" s="78"/>
      <c r="C8" s="78" t="s">
        <v>0</v>
      </c>
      <c r="D8" s="87"/>
      <c r="E8" s="87"/>
      <c r="F8" s="87"/>
      <c r="G8" s="87"/>
      <c r="H8" s="87"/>
      <c r="I8" s="87"/>
      <c r="J8" s="76"/>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8"/>
      <c r="C12" s="78"/>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ht="22.8" customHeight="1" spans="1:10">
      <c r="A17" s="74"/>
      <c r="B17" s="70"/>
      <c r="C17" s="70"/>
      <c r="D17" s="87"/>
      <c r="E17" s="87"/>
      <c r="F17" s="87"/>
      <c r="G17" s="87"/>
      <c r="H17" s="87"/>
      <c r="I17" s="87"/>
      <c r="J17" s="76"/>
    </row>
    <row r="18" spans="1:10">
      <c r="B18" s="88" t="s">
        <v>209</v>
      </c>
      <c r="C18" s="88"/>
      <c r="D18" s="88"/>
      <c r="E18" s="88"/>
      <c r="F18" s="88"/>
      <c r="G18" s="88"/>
      <c r="H18" s="88"/>
      <c r="I18" s="88"/>
    </row>
    <row r="19" spans="1:10">
      <c r="B19" s="88"/>
      <c r="C19" s="88"/>
      <c r="D19" s="88"/>
      <c r="E19" s="88"/>
      <c r="F19" s="88"/>
      <c r="G19" s="88"/>
      <c r="H19" s="88"/>
      <c r="I19" s="88"/>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E9" sqref="E9"/>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1"/>
      <c r="B1" s="2"/>
      <c r="C1" s="2"/>
      <c r="D1" s="2"/>
      <c r="E1" s="62"/>
      <c r="F1" s="62"/>
      <c r="G1" s="63"/>
      <c r="H1" s="63"/>
      <c r="I1" s="64" t="s">
        <v>212</v>
      </c>
      <c r="J1" s="65"/>
    </row>
    <row r="2" ht="22.8" customHeight="1" spans="1:10">
      <c r="A2" s="61"/>
      <c r="B2" s="3" t="s">
        <v>213</v>
      </c>
      <c r="C2" s="3"/>
      <c r="D2" s="3"/>
      <c r="E2" s="3"/>
      <c r="F2" s="3"/>
      <c r="G2" s="3"/>
      <c r="H2" s="3"/>
      <c r="I2" s="3"/>
      <c r="J2" s="65" t="s">
        <v>3</v>
      </c>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214</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137001</v>
      </c>
      <c r="F7" s="70" t="s">
        <v>72</v>
      </c>
      <c r="G7" s="75">
        <v>0</v>
      </c>
      <c r="H7" s="75">
        <v>0</v>
      </c>
      <c r="I7" s="75">
        <v>0</v>
      </c>
      <c r="J7" s="76"/>
    </row>
    <row r="8" s="60" customFormat="1" ht="22.8" customHeight="1" spans="1:10">
      <c r="A8" s="77"/>
      <c r="B8" s="78"/>
      <c r="C8" s="78"/>
      <c r="D8" s="78"/>
      <c r="E8" s="78">
        <v>137001</v>
      </c>
      <c r="F8" s="78" t="s">
        <v>0</v>
      </c>
      <c r="G8" s="79">
        <v>0</v>
      </c>
      <c r="H8" s="79">
        <v>0</v>
      </c>
      <c r="I8" s="79">
        <v>0</v>
      </c>
      <c r="J8" s="80"/>
    </row>
    <row r="9" ht="22.8" customHeight="1" spans="1:10">
      <c r="A9" s="72"/>
      <c r="B9" s="81"/>
      <c r="C9" s="81"/>
      <c r="D9" s="81"/>
      <c r="E9" s="81"/>
      <c r="F9" s="81"/>
      <c r="G9" s="82"/>
      <c r="H9" s="82"/>
      <c r="I9" s="82"/>
      <c r="J9" s="71"/>
    </row>
    <row r="10" ht="22.8" customHeight="1" spans="1:10">
      <c r="A10" s="72"/>
      <c r="B10" s="81"/>
      <c r="C10" s="81"/>
      <c r="D10" s="81"/>
      <c r="E10" s="81"/>
      <c r="F10" s="81"/>
      <c r="G10" s="82"/>
      <c r="H10" s="82"/>
      <c r="I10" s="82"/>
      <c r="J10" s="71"/>
    </row>
    <row r="11" ht="22.8" customHeight="1" spans="1:10">
      <c r="A11" s="72"/>
      <c r="B11" s="81"/>
      <c r="C11" s="81"/>
      <c r="D11" s="81"/>
      <c r="E11" s="81"/>
      <c r="F11" s="81"/>
      <c r="G11" s="82"/>
      <c r="H11" s="82"/>
      <c r="I11" s="82"/>
      <c r="J11" s="71"/>
    </row>
    <row r="12" ht="22.8" customHeight="1" spans="1:10">
      <c r="A12" s="72"/>
      <c r="B12" s="81"/>
      <c r="C12" s="81"/>
      <c r="D12" s="81"/>
      <c r="E12" s="81"/>
      <c r="F12" s="81"/>
      <c r="G12" s="82"/>
      <c r="H12" s="82"/>
      <c r="I12" s="82"/>
      <c r="J12" s="71"/>
    </row>
    <row r="13" ht="22.8" customHeight="1" spans="1:10">
      <c r="A13" s="72"/>
      <c r="B13" s="81"/>
      <c r="C13" s="81"/>
      <c r="D13" s="81"/>
      <c r="E13" s="81"/>
      <c r="F13" s="81"/>
      <c r="G13" s="82"/>
      <c r="H13" s="82"/>
      <c r="I13" s="82"/>
      <c r="J13" s="71"/>
    </row>
    <row r="14" ht="22.8" customHeight="1" spans="1:10">
      <c r="A14" s="72"/>
      <c r="B14" s="81"/>
      <c r="C14" s="81"/>
      <c r="D14" s="81"/>
      <c r="E14" s="81"/>
      <c r="F14" s="81"/>
      <c r="G14" s="82"/>
      <c r="H14" s="82"/>
      <c r="I14" s="82"/>
      <c r="J14" s="71"/>
    </row>
    <row r="15" ht="22.8" customHeight="1" spans="1:10">
      <c r="A15" s="72"/>
      <c r="B15" s="81"/>
      <c r="C15" s="81"/>
      <c r="D15" s="81"/>
      <c r="E15" s="81"/>
      <c r="F15" s="81"/>
      <c r="G15" s="82"/>
      <c r="H15" s="82"/>
      <c r="I15" s="82"/>
      <c r="J15" s="71"/>
    </row>
    <row r="16" ht="22.8" customHeight="1" spans="1:10">
      <c r="A16" s="72"/>
      <c r="B16" s="81"/>
      <c r="C16" s="81"/>
      <c r="D16" s="81"/>
      <c r="E16" s="81"/>
      <c r="F16" s="81" t="s">
        <v>23</v>
      </c>
      <c r="G16" s="82"/>
      <c r="H16" s="82"/>
      <c r="I16" s="82"/>
      <c r="J16" s="71"/>
    </row>
    <row r="17" ht="22.8" customHeight="1" spans="1:10">
      <c r="A17" s="72"/>
      <c r="B17" s="81"/>
      <c r="C17" s="81"/>
      <c r="D17" s="81"/>
      <c r="E17" s="81"/>
      <c r="F17" s="81" t="s">
        <v>215</v>
      </c>
      <c r="G17" s="82"/>
      <c r="H17" s="82"/>
      <c r="I17" s="82"/>
      <c r="J17" s="73"/>
    </row>
    <row r="18" ht="9.75" customHeight="1" spans="1:10">
      <c r="A18" s="83"/>
      <c r="B18" s="84" t="s">
        <v>209</v>
      </c>
      <c r="C18" s="84"/>
      <c r="D18" s="84"/>
      <c r="E18" s="84"/>
      <c r="F18" s="84"/>
      <c r="G18" s="84"/>
      <c r="H18" s="84"/>
      <c r="I18" s="84"/>
      <c r="J18" s="85"/>
    </row>
    <row r="19" spans="1:10">
      <c r="B19" s="84"/>
      <c r="C19" s="84"/>
      <c r="D19" s="84"/>
      <c r="E19" s="84"/>
      <c r="F19" s="84"/>
      <c r="G19" s="84"/>
      <c r="H19" s="84"/>
      <c r="I19" s="84"/>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G24" sqref="G24:J24"/>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216</v>
      </c>
    </row>
    <row r="2" ht="24" customHeight="1" spans="2:13">
      <c r="B2" s="27" t="s">
        <v>217</v>
      </c>
      <c r="C2" s="28"/>
      <c r="D2" s="28"/>
      <c r="E2" s="28"/>
      <c r="F2" s="28"/>
      <c r="G2" s="28"/>
      <c r="H2" s="28"/>
      <c r="I2" s="28"/>
      <c r="J2" s="29"/>
      <c r="K2" s="30"/>
      <c r="L2" s="30"/>
      <c r="M2" s="30"/>
    </row>
    <row r="3" ht="25" customHeight="1" spans="2:13">
      <c r="B3" s="31" t="s">
        <v>218</v>
      </c>
      <c r="C3" s="31"/>
      <c r="D3" s="31"/>
      <c r="E3" s="31"/>
      <c r="F3" s="31"/>
      <c r="G3" s="31"/>
      <c r="H3" s="31"/>
      <c r="I3" s="31"/>
      <c r="J3" s="31"/>
      <c r="K3" s="32"/>
      <c r="L3" s="32"/>
      <c r="M3" s="32"/>
    </row>
    <row r="4" ht="25" customHeight="1" spans="2:13">
      <c r="B4" s="33" t="s">
        <v>219</v>
      </c>
      <c r="C4" s="34" t="s">
        <v>220</v>
      </c>
      <c r="D4" s="34"/>
      <c r="E4" s="34"/>
      <c r="F4" s="34"/>
      <c r="G4" s="34"/>
      <c r="H4" s="34"/>
      <c r="I4" s="34"/>
      <c r="J4" s="34"/>
      <c r="K4" s="35"/>
      <c r="L4" s="35"/>
      <c r="M4" s="35"/>
    </row>
    <row r="5" ht="25" customHeight="1" spans="2:13">
      <c r="B5" s="33" t="s">
        <v>221</v>
      </c>
      <c r="C5" s="34" t="s">
        <v>0</v>
      </c>
      <c r="D5" s="34"/>
      <c r="E5" s="34"/>
      <c r="F5" s="34"/>
      <c r="G5" s="34"/>
      <c r="H5" s="34"/>
      <c r="I5" s="34"/>
      <c r="J5" s="34"/>
      <c r="K5" s="35"/>
      <c r="L5" s="35"/>
      <c r="M5" s="35"/>
    </row>
    <row r="6" ht="25" customHeight="1" spans="2:13">
      <c r="B6" s="36" t="s">
        <v>222</v>
      </c>
      <c r="C6" s="37" t="s">
        <v>223</v>
      </c>
      <c r="D6" s="37"/>
      <c r="E6" s="37"/>
      <c r="F6" s="38">
        <v>10.8</v>
      </c>
      <c r="G6" s="38"/>
      <c r="H6" s="38"/>
      <c r="I6" s="38"/>
      <c r="J6" s="38"/>
      <c r="K6" s="35"/>
      <c r="L6" s="35"/>
      <c r="M6" s="35"/>
    </row>
    <row r="7" ht="25" customHeight="1" spans="2:13">
      <c r="B7" s="39"/>
      <c r="C7" s="37" t="s">
        <v>224</v>
      </c>
      <c r="D7" s="37"/>
      <c r="E7" s="37"/>
      <c r="F7" s="38">
        <v>10.8</v>
      </c>
      <c r="G7" s="38"/>
      <c r="H7" s="38"/>
      <c r="I7" s="38"/>
      <c r="J7" s="38"/>
      <c r="K7" s="35"/>
      <c r="L7" s="35"/>
      <c r="M7" s="35"/>
    </row>
    <row r="8" ht="25" customHeight="1" spans="2:13">
      <c r="B8" s="39"/>
      <c r="C8" s="37" t="s">
        <v>225</v>
      </c>
      <c r="D8" s="37"/>
      <c r="E8" s="37"/>
      <c r="F8" s="40"/>
      <c r="G8" s="40"/>
      <c r="H8" s="40"/>
      <c r="I8" s="40"/>
      <c r="J8" s="40"/>
      <c r="K8" s="35"/>
      <c r="L8" s="35"/>
      <c r="M8" s="35"/>
    </row>
    <row r="9" ht="25" customHeight="1" spans="2:13">
      <c r="B9" s="36" t="s">
        <v>226</v>
      </c>
      <c r="C9" s="41" t="s">
        <v>227</v>
      </c>
      <c r="D9" s="41"/>
      <c r="E9" s="41"/>
      <c r="F9" s="41"/>
      <c r="G9" s="41"/>
      <c r="H9" s="41"/>
      <c r="I9" s="41"/>
      <c r="J9" s="41"/>
      <c r="K9" s="35"/>
      <c r="L9" s="35"/>
      <c r="M9" s="35"/>
    </row>
    <row r="10" ht="25" customHeight="1" spans="2:13">
      <c r="B10" s="36"/>
      <c r="C10" s="41"/>
      <c r="D10" s="41"/>
      <c r="E10" s="41"/>
      <c r="F10" s="41"/>
      <c r="G10" s="41"/>
      <c r="H10" s="41"/>
      <c r="I10" s="41"/>
      <c r="J10" s="41"/>
      <c r="K10" s="35"/>
      <c r="L10" s="35"/>
      <c r="M10" s="35"/>
    </row>
    <row r="11" ht="25" customHeight="1" spans="2:13">
      <c r="B11" s="39" t="s">
        <v>228</v>
      </c>
      <c r="C11" s="33" t="s">
        <v>229</v>
      </c>
      <c r="D11" s="33" t="s">
        <v>230</v>
      </c>
      <c r="E11" s="37" t="s">
        <v>231</v>
      </c>
      <c r="F11" s="37"/>
      <c r="G11" s="37" t="s">
        <v>232</v>
      </c>
      <c r="H11" s="37"/>
      <c r="I11" s="37"/>
      <c r="J11" s="37"/>
      <c r="K11" s="35"/>
      <c r="L11" s="35"/>
      <c r="M11" s="35"/>
    </row>
    <row r="12" ht="27" customHeight="1" spans="2:13">
      <c r="B12" s="39"/>
      <c r="C12" s="42" t="s">
        <v>233</v>
      </c>
      <c r="D12" s="39" t="s">
        <v>234</v>
      </c>
      <c r="E12" s="43" t="s">
        <v>235</v>
      </c>
      <c r="F12" s="44"/>
      <c r="G12" s="43" t="s">
        <v>236</v>
      </c>
      <c r="H12" s="44"/>
      <c r="I12" s="44"/>
      <c r="J12" s="44"/>
      <c r="K12" s="35"/>
      <c r="L12" s="35"/>
      <c r="M12" s="35"/>
    </row>
    <row r="13" ht="27" customHeight="1" spans="2:13">
      <c r="B13" s="39"/>
      <c r="C13" s="59"/>
      <c r="D13" s="39"/>
      <c r="E13" s="43" t="s">
        <v>237</v>
      </c>
      <c r="F13" s="44"/>
      <c r="G13" s="43" t="s">
        <v>238</v>
      </c>
      <c r="H13" s="44"/>
      <c r="I13" s="44"/>
      <c r="J13" s="44"/>
      <c r="K13" s="35"/>
      <c r="L13" s="35"/>
      <c r="M13" s="35"/>
    </row>
    <row r="14" ht="27" customHeight="1" spans="2:13">
      <c r="B14" s="39"/>
      <c r="C14" s="59"/>
      <c r="D14" s="39"/>
      <c r="E14" s="43" t="s">
        <v>239</v>
      </c>
      <c r="F14" s="44"/>
      <c r="G14" s="43" t="s">
        <v>240</v>
      </c>
      <c r="H14" s="44"/>
      <c r="I14" s="44"/>
      <c r="J14" s="44"/>
      <c r="K14" s="35"/>
      <c r="L14" s="35"/>
      <c r="M14" s="35"/>
    </row>
    <row r="15" ht="27" customHeight="1" spans="2:13">
      <c r="B15" s="39"/>
      <c r="C15" s="45"/>
      <c r="D15" s="39"/>
      <c r="E15" s="43" t="s">
        <v>241</v>
      </c>
      <c r="F15" s="44"/>
      <c r="G15" s="43" t="s">
        <v>242</v>
      </c>
      <c r="H15" s="44"/>
      <c r="I15" s="44"/>
      <c r="J15" s="44"/>
      <c r="K15" s="46"/>
      <c r="L15" s="46"/>
      <c r="M15" s="46"/>
    </row>
    <row r="16" ht="27" customHeight="1" spans="2:13">
      <c r="B16" s="39"/>
      <c r="C16" s="45"/>
      <c r="D16" s="39"/>
      <c r="E16" s="43" t="s">
        <v>243</v>
      </c>
      <c r="F16" s="44"/>
      <c r="G16" s="43" t="s">
        <v>244</v>
      </c>
      <c r="H16" s="44"/>
      <c r="I16" s="44"/>
      <c r="J16" s="44"/>
    </row>
    <row r="17" ht="27" customHeight="1" spans="2:10">
      <c r="B17" s="39"/>
      <c r="C17" s="45"/>
      <c r="D17" s="42" t="s">
        <v>245</v>
      </c>
      <c r="E17" s="43" t="s">
        <v>246</v>
      </c>
      <c r="F17" s="44"/>
      <c r="G17" s="50">
        <v>1</v>
      </c>
      <c r="H17" s="48"/>
      <c r="I17" s="48"/>
      <c r="J17" s="49"/>
    </row>
    <row r="18" ht="27" customHeight="1" spans="2:10">
      <c r="B18" s="39"/>
      <c r="C18" s="45"/>
      <c r="D18" s="45"/>
      <c r="E18" s="43" t="s">
        <v>247</v>
      </c>
      <c r="F18" s="44"/>
      <c r="G18" s="47" t="s">
        <v>248</v>
      </c>
      <c r="H18" s="48"/>
      <c r="I18" s="48"/>
      <c r="J18" s="49"/>
    </row>
    <row r="19" ht="27" customHeight="1" spans="2:10">
      <c r="B19" s="39"/>
      <c r="C19" s="45"/>
      <c r="D19" s="42" t="s">
        <v>249</v>
      </c>
      <c r="E19" s="43" t="s">
        <v>250</v>
      </c>
      <c r="F19" s="44"/>
      <c r="G19" s="50">
        <v>1</v>
      </c>
      <c r="H19" s="48"/>
      <c r="I19" s="48"/>
      <c r="J19" s="49"/>
    </row>
    <row r="20" ht="27" customHeight="1" spans="2:10">
      <c r="B20" s="39"/>
      <c r="C20" s="45"/>
      <c r="D20" s="42" t="s">
        <v>251</v>
      </c>
      <c r="E20" s="43" t="s">
        <v>252</v>
      </c>
      <c r="F20" s="44"/>
      <c r="G20" s="47" t="s">
        <v>253</v>
      </c>
      <c r="H20" s="48"/>
      <c r="I20" s="48"/>
      <c r="J20" s="49"/>
    </row>
    <row r="21" ht="27" customHeight="1" spans="2:10">
      <c r="B21" s="39"/>
      <c r="C21" s="45"/>
      <c r="D21" s="45"/>
      <c r="E21" s="43" t="s">
        <v>254</v>
      </c>
      <c r="F21" s="44"/>
      <c r="G21" s="47" t="s">
        <v>255</v>
      </c>
      <c r="H21" s="48"/>
      <c r="I21" s="48"/>
      <c r="J21" s="49"/>
    </row>
    <row r="22" ht="27" customHeight="1" spans="2:10">
      <c r="B22" s="39"/>
      <c r="C22" s="51"/>
      <c r="D22" s="51"/>
      <c r="E22" s="43" t="s">
        <v>256</v>
      </c>
      <c r="F22" s="44"/>
      <c r="G22" s="47" t="s">
        <v>257</v>
      </c>
      <c r="H22" s="48"/>
      <c r="I22" s="48"/>
      <c r="J22" s="49"/>
    </row>
    <row r="23" ht="27" customHeight="1" spans="2:10">
      <c r="B23" s="39"/>
      <c r="C23" s="39" t="s">
        <v>258</v>
      </c>
      <c r="D23" s="52" t="s">
        <v>259</v>
      </c>
      <c r="E23" s="43" t="s">
        <v>260</v>
      </c>
      <c r="F23" s="44"/>
      <c r="G23" s="47" t="s">
        <v>261</v>
      </c>
      <c r="H23" s="48"/>
      <c r="I23" s="48"/>
      <c r="J23" s="49"/>
    </row>
    <row r="24" ht="27" customHeight="1" spans="2:10">
      <c r="B24" s="39"/>
      <c r="C24" s="39"/>
      <c r="D24" s="53"/>
      <c r="E24" s="43" t="s">
        <v>262</v>
      </c>
      <c r="F24" s="44"/>
      <c r="G24" s="47" t="s">
        <v>263</v>
      </c>
      <c r="H24" s="48"/>
      <c r="I24" s="48"/>
      <c r="J24" s="49"/>
    </row>
    <row r="25" ht="27" customHeight="1" spans="2:10">
      <c r="B25" s="39"/>
      <c r="C25" s="39"/>
      <c r="D25" s="36" t="s">
        <v>264</v>
      </c>
      <c r="E25" s="43" t="s">
        <v>265</v>
      </c>
      <c r="F25" s="44"/>
      <c r="G25" s="47" t="s">
        <v>266</v>
      </c>
      <c r="H25" s="48"/>
      <c r="I25" s="48"/>
      <c r="J25" s="49"/>
    </row>
    <row r="26" ht="27" customHeight="1" spans="2:10">
      <c r="B26" s="39"/>
      <c r="C26" s="54" t="s">
        <v>267</v>
      </c>
      <c r="D26" s="55" t="s">
        <v>268</v>
      </c>
      <c r="E26" s="43" t="s">
        <v>269</v>
      </c>
      <c r="F26" s="44"/>
      <c r="G26" s="47" t="s">
        <v>248</v>
      </c>
      <c r="H26" s="48"/>
      <c r="I26" s="48"/>
      <c r="J26" s="49"/>
    </row>
    <row r="27" ht="27" customHeight="1" spans="2:10">
      <c r="B27" s="39"/>
      <c r="C27" s="56"/>
      <c r="D27" s="57"/>
      <c r="E27" s="43" t="s">
        <v>270</v>
      </c>
      <c r="F27" s="44"/>
      <c r="G27" s="47" t="s">
        <v>271</v>
      </c>
      <c r="H27" s="48"/>
      <c r="I27" s="48"/>
      <c r="J27" s="49"/>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2"/>
    <mergeCell ref="C23:C25"/>
    <mergeCell ref="C26:C27"/>
    <mergeCell ref="D12:D16"/>
    <mergeCell ref="D17:D18"/>
    <mergeCell ref="D20:D22"/>
    <mergeCell ref="D23:D24"/>
    <mergeCell ref="D26:D2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E25" sqref="E25:F25"/>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216</v>
      </c>
    </row>
    <row r="2" s="1" customFormat="1" ht="24" customHeight="1" spans="2:13">
      <c r="B2" s="27" t="s">
        <v>217</v>
      </c>
      <c r="C2" s="28"/>
      <c r="D2" s="28"/>
      <c r="E2" s="28"/>
      <c r="F2" s="28"/>
      <c r="G2" s="28"/>
      <c r="H2" s="28"/>
      <c r="I2" s="28"/>
      <c r="J2" s="29"/>
      <c r="K2" s="30"/>
      <c r="L2" s="30"/>
      <c r="M2" s="30"/>
    </row>
    <row r="3" s="1" customFormat="1" ht="25" customHeight="1" spans="2:13">
      <c r="B3" s="31" t="s">
        <v>218</v>
      </c>
      <c r="C3" s="31"/>
      <c r="D3" s="31"/>
      <c r="E3" s="31"/>
      <c r="F3" s="31"/>
      <c r="G3" s="31"/>
      <c r="H3" s="31"/>
      <c r="I3" s="31"/>
      <c r="J3" s="31"/>
      <c r="K3" s="32"/>
      <c r="L3" s="32"/>
      <c r="M3" s="32"/>
    </row>
    <row r="4" s="1" customFormat="1" ht="25" customHeight="1" spans="2:13">
      <c r="B4" s="33" t="s">
        <v>219</v>
      </c>
      <c r="C4" s="34" t="s">
        <v>272</v>
      </c>
      <c r="D4" s="34"/>
      <c r="E4" s="34"/>
      <c r="F4" s="34"/>
      <c r="G4" s="34"/>
      <c r="H4" s="34"/>
      <c r="I4" s="34"/>
      <c r="J4" s="34"/>
      <c r="K4" s="35"/>
      <c r="L4" s="35"/>
      <c r="M4" s="35"/>
    </row>
    <row r="5" s="1" customFormat="1" ht="25" customHeight="1" spans="2:13">
      <c r="B5" s="33" t="s">
        <v>221</v>
      </c>
      <c r="C5" s="34" t="s">
        <v>0</v>
      </c>
      <c r="D5" s="34"/>
      <c r="E5" s="34"/>
      <c r="F5" s="34"/>
      <c r="G5" s="34"/>
      <c r="H5" s="34"/>
      <c r="I5" s="34"/>
      <c r="J5" s="34"/>
      <c r="K5" s="35"/>
      <c r="L5" s="35"/>
      <c r="M5" s="35"/>
    </row>
    <row r="6" s="1" customFormat="1" ht="25" customHeight="1" spans="2:13">
      <c r="B6" s="36" t="s">
        <v>222</v>
      </c>
      <c r="C6" s="37" t="s">
        <v>223</v>
      </c>
      <c r="D6" s="37"/>
      <c r="E6" s="37"/>
      <c r="F6" s="40">
        <v>4</v>
      </c>
      <c r="G6" s="40"/>
      <c r="H6" s="40"/>
      <c r="I6" s="40"/>
      <c r="J6" s="40"/>
      <c r="K6" s="35"/>
      <c r="L6" s="35"/>
      <c r="M6" s="35"/>
    </row>
    <row r="7" s="1" customFormat="1" ht="25" customHeight="1" spans="2:13">
      <c r="B7" s="39"/>
      <c r="C7" s="37" t="s">
        <v>224</v>
      </c>
      <c r="D7" s="37"/>
      <c r="E7" s="37"/>
      <c r="F7" s="40">
        <v>4</v>
      </c>
      <c r="G7" s="40"/>
      <c r="H7" s="40"/>
      <c r="I7" s="40"/>
      <c r="J7" s="40"/>
      <c r="K7" s="35"/>
      <c r="L7" s="35"/>
      <c r="M7" s="35"/>
    </row>
    <row r="8" s="1" customFormat="1" ht="25" customHeight="1" spans="2:13">
      <c r="B8" s="39"/>
      <c r="C8" s="37" t="s">
        <v>225</v>
      </c>
      <c r="D8" s="37"/>
      <c r="E8" s="37"/>
      <c r="F8" s="40"/>
      <c r="G8" s="40"/>
      <c r="H8" s="40"/>
      <c r="I8" s="40"/>
      <c r="J8" s="40"/>
      <c r="K8" s="35"/>
      <c r="L8" s="35"/>
      <c r="M8" s="35"/>
    </row>
    <row r="9" s="1" customFormat="1" ht="25" customHeight="1" spans="2:13">
      <c r="B9" s="36" t="s">
        <v>226</v>
      </c>
      <c r="C9" s="41" t="s">
        <v>273</v>
      </c>
      <c r="D9" s="41"/>
      <c r="E9" s="41"/>
      <c r="F9" s="41"/>
      <c r="G9" s="41"/>
      <c r="H9" s="41"/>
      <c r="I9" s="41"/>
      <c r="J9" s="41"/>
      <c r="K9" s="35"/>
      <c r="L9" s="35"/>
      <c r="M9" s="35"/>
    </row>
    <row r="10" s="1" customFormat="1" ht="25" customHeight="1" spans="2:13">
      <c r="B10" s="36"/>
      <c r="C10" s="41"/>
      <c r="D10" s="41"/>
      <c r="E10" s="41"/>
      <c r="F10" s="41"/>
      <c r="G10" s="41"/>
      <c r="H10" s="41"/>
      <c r="I10" s="41"/>
      <c r="J10" s="41"/>
      <c r="K10" s="35"/>
      <c r="L10" s="35"/>
      <c r="M10" s="35"/>
    </row>
    <row r="11" s="1" customFormat="1" ht="25" customHeight="1" spans="2:13">
      <c r="B11" s="39" t="s">
        <v>228</v>
      </c>
      <c r="C11" s="33" t="s">
        <v>229</v>
      </c>
      <c r="D11" s="33" t="s">
        <v>230</v>
      </c>
      <c r="E11" s="37" t="s">
        <v>231</v>
      </c>
      <c r="F11" s="37"/>
      <c r="G11" s="37" t="s">
        <v>232</v>
      </c>
      <c r="H11" s="37"/>
      <c r="I11" s="37"/>
      <c r="J11" s="37"/>
      <c r="K11" s="35"/>
      <c r="L11" s="35"/>
      <c r="M11" s="35"/>
    </row>
    <row r="12" s="1" customFormat="1" ht="27" customHeight="1" spans="2:13">
      <c r="B12" s="39"/>
      <c r="C12" s="42" t="s">
        <v>233</v>
      </c>
      <c r="D12" s="39" t="s">
        <v>234</v>
      </c>
      <c r="E12" s="43" t="s">
        <v>274</v>
      </c>
      <c r="F12" s="44"/>
      <c r="G12" s="43" t="s">
        <v>275</v>
      </c>
      <c r="H12" s="44"/>
      <c r="I12" s="44"/>
      <c r="J12" s="44"/>
      <c r="K12" s="35"/>
      <c r="L12" s="35"/>
      <c r="M12" s="35"/>
    </row>
    <row r="13" s="1" customFormat="1" ht="27" customHeight="1" spans="2:13">
      <c r="B13" s="39"/>
      <c r="C13" s="59"/>
      <c r="D13" s="39"/>
      <c r="E13" s="43" t="s">
        <v>276</v>
      </c>
      <c r="F13" s="44"/>
      <c r="G13" s="43" t="s">
        <v>277</v>
      </c>
      <c r="H13" s="44"/>
      <c r="I13" s="44"/>
      <c r="J13" s="44"/>
      <c r="K13" s="35"/>
      <c r="L13" s="35"/>
      <c r="M13" s="35"/>
    </row>
    <row r="14" s="1" customFormat="1" ht="27" customHeight="1" spans="2:13">
      <c r="B14" s="39"/>
      <c r="C14" s="45"/>
      <c r="D14" s="39"/>
      <c r="E14" s="43" t="s">
        <v>278</v>
      </c>
      <c r="F14" s="44"/>
      <c r="G14" s="43" t="s">
        <v>279</v>
      </c>
      <c r="H14" s="44"/>
      <c r="I14" s="44"/>
      <c r="J14" s="44"/>
      <c r="K14" s="46"/>
      <c r="L14" s="46"/>
      <c r="M14" s="46"/>
    </row>
    <row r="15" s="1" customFormat="1" ht="27" customHeight="1" spans="2:13">
      <c r="B15" s="39"/>
      <c r="C15" s="45"/>
      <c r="D15" s="39"/>
      <c r="E15" s="43" t="s">
        <v>280</v>
      </c>
      <c r="F15" s="44"/>
      <c r="G15" s="43" t="s">
        <v>281</v>
      </c>
      <c r="H15" s="44"/>
      <c r="I15" s="44"/>
      <c r="J15" s="44"/>
    </row>
    <row r="16" s="1" customFormat="1" ht="27" customHeight="1" spans="2:13">
      <c r="B16" s="39"/>
      <c r="C16" s="45"/>
      <c r="D16" s="42" t="s">
        <v>245</v>
      </c>
      <c r="E16" s="43" t="s">
        <v>282</v>
      </c>
      <c r="F16" s="44"/>
      <c r="G16" s="47" t="s">
        <v>271</v>
      </c>
      <c r="H16" s="48"/>
      <c r="I16" s="48"/>
      <c r="J16" s="49"/>
    </row>
    <row r="17" s="1" customFormat="1" ht="27" customHeight="1" spans="2:10">
      <c r="B17" s="39"/>
      <c r="C17" s="45"/>
      <c r="D17" s="45"/>
      <c r="E17" s="43" t="s">
        <v>283</v>
      </c>
      <c r="F17" s="44"/>
      <c r="G17" s="47" t="s">
        <v>248</v>
      </c>
      <c r="H17" s="48"/>
      <c r="I17" s="48"/>
      <c r="J17" s="49"/>
    </row>
    <row r="18" s="1" customFormat="1" ht="27" customHeight="1" spans="2:10">
      <c r="B18" s="39"/>
      <c r="C18" s="45"/>
      <c r="D18" s="42" t="s">
        <v>249</v>
      </c>
      <c r="E18" s="43" t="s">
        <v>284</v>
      </c>
      <c r="F18" s="44"/>
      <c r="G18" s="47" t="s">
        <v>285</v>
      </c>
      <c r="H18" s="48"/>
      <c r="I18" s="48"/>
      <c r="J18" s="49"/>
    </row>
    <row r="19" s="1" customFormat="1" ht="27" customHeight="1" spans="2:10">
      <c r="B19" s="39"/>
      <c r="C19" s="45"/>
      <c r="D19" s="42" t="s">
        <v>251</v>
      </c>
      <c r="E19" s="43" t="s">
        <v>286</v>
      </c>
      <c r="F19" s="44"/>
      <c r="G19" s="47" t="s">
        <v>287</v>
      </c>
      <c r="H19" s="48"/>
      <c r="I19" s="48"/>
      <c r="J19" s="49"/>
    </row>
    <row r="20" s="1" customFormat="1" ht="27" customHeight="1" spans="2:10">
      <c r="B20" s="39"/>
      <c r="C20" s="45"/>
      <c r="D20" s="45"/>
      <c r="E20" s="43" t="s">
        <v>288</v>
      </c>
      <c r="F20" s="44"/>
      <c r="G20" s="47" t="s">
        <v>289</v>
      </c>
      <c r="H20" s="48"/>
      <c r="I20" s="48"/>
      <c r="J20" s="49"/>
    </row>
    <row r="21" s="1" customFormat="1" ht="27" customHeight="1" spans="2:10">
      <c r="B21" s="39"/>
      <c r="C21" s="51"/>
      <c r="D21" s="51"/>
      <c r="E21" s="43" t="s">
        <v>290</v>
      </c>
      <c r="F21" s="44"/>
      <c r="G21" s="47" t="s">
        <v>291</v>
      </c>
      <c r="H21" s="48"/>
      <c r="I21" s="48"/>
      <c r="J21" s="49"/>
    </row>
    <row r="22" s="1" customFormat="1" ht="27" customHeight="1" spans="2:10">
      <c r="B22" s="39"/>
      <c r="C22" s="39" t="s">
        <v>258</v>
      </c>
      <c r="D22" s="52" t="s">
        <v>259</v>
      </c>
      <c r="E22" s="43" t="s">
        <v>292</v>
      </c>
      <c r="F22" s="44"/>
      <c r="G22" s="47" t="s">
        <v>261</v>
      </c>
      <c r="H22" s="48"/>
      <c r="I22" s="48"/>
      <c r="J22" s="49"/>
    </row>
    <row r="23" s="1" customFormat="1" ht="27" customHeight="1" spans="2:10">
      <c r="B23" s="39"/>
      <c r="C23" s="39"/>
      <c r="D23" s="53"/>
      <c r="E23" s="43" t="s">
        <v>293</v>
      </c>
      <c r="F23" s="44"/>
      <c r="G23" s="47" t="s">
        <v>263</v>
      </c>
      <c r="H23" s="48"/>
      <c r="I23" s="48"/>
      <c r="J23" s="49"/>
    </row>
    <row r="24" s="1" customFormat="1" ht="27" customHeight="1" spans="2:10">
      <c r="B24" s="39"/>
      <c r="C24" s="39"/>
      <c r="D24" s="36" t="s">
        <v>264</v>
      </c>
      <c r="E24" s="43" t="s">
        <v>294</v>
      </c>
      <c r="F24" s="44"/>
      <c r="G24" s="47" t="s">
        <v>266</v>
      </c>
      <c r="H24" s="48"/>
      <c r="I24" s="48"/>
      <c r="J24" s="49"/>
    </row>
    <row r="25" s="1" customFormat="1" ht="27" customHeight="1" spans="2:10">
      <c r="B25" s="39"/>
      <c r="C25" s="39" t="s">
        <v>267</v>
      </c>
      <c r="D25" s="36" t="s">
        <v>268</v>
      </c>
      <c r="E25" s="43" t="s">
        <v>295</v>
      </c>
      <c r="F25" s="44"/>
      <c r="G25" s="47" t="s">
        <v>248</v>
      </c>
      <c r="H25" s="48"/>
      <c r="I25" s="48"/>
      <c r="J25" s="49"/>
    </row>
    <row r="26" s="1" customFormat="1" spans="2:10">
      <c r="C26" s="26"/>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5"/>
    <mergeCell ref="D16:D17"/>
    <mergeCell ref="D19:D21"/>
    <mergeCell ref="D22:D2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F6" sqref="F6:J7"/>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216</v>
      </c>
    </row>
    <row r="2" s="1" customFormat="1" ht="24" customHeight="1" spans="2:13">
      <c r="B2" s="27" t="s">
        <v>217</v>
      </c>
      <c r="C2" s="28"/>
      <c r="D2" s="28"/>
      <c r="E2" s="28"/>
      <c r="F2" s="28"/>
      <c r="G2" s="28"/>
      <c r="H2" s="28"/>
      <c r="I2" s="28"/>
      <c r="J2" s="29"/>
      <c r="K2" s="30"/>
      <c r="L2" s="30"/>
      <c r="M2" s="30"/>
    </row>
    <row r="3" s="1" customFormat="1" ht="25" customHeight="1" spans="2:13">
      <c r="B3" s="31" t="s">
        <v>218</v>
      </c>
      <c r="C3" s="31"/>
      <c r="D3" s="31"/>
      <c r="E3" s="31"/>
      <c r="F3" s="31"/>
      <c r="G3" s="31"/>
      <c r="H3" s="31"/>
      <c r="I3" s="31"/>
      <c r="J3" s="31"/>
      <c r="K3" s="32"/>
      <c r="L3" s="32"/>
      <c r="M3" s="32"/>
    </row>
    <row r="4" s="1" customFormat="1" ht="25" customHeight="1" spans="2:13">
      <c r="B4" s="33" t="s">
        <v>219</v>
      </c>
      <c r="C4" s="34" t="s">
        <v>296</v>
      </c>
      <c r="D4" s="34"/>
      <c r="E4" s="34"/>
      <c r="F4" s="34"/>
      <c r="G4" s="34"/>
      <c r="H4" s="34"/>
      <c r="I4" s="34"/>
      <c r="J4" s="34"/>
      <c r="K4" s="35"/>
      <c r="L4" s="35"/>
      <c r="M4" s="35"/>
    </row>
    <row r="5" s="1" customFormat="1" ht="25" customHeight="1" spans="2:13">
      <c r="B5" s="33" t="s">
        <v>221</v>
      </c>
      <c r="C5" s="34" t="s">
        <v>0</v>
      </c>
      <c r="D5" s="34"/>
      <c r="E5" s="34"/>
      <c r="F5" s="34"/>
      <c r="G5" s="34"/>
      <c r="H5" s="34"/>
      <c r="I5" s="34"/>
      <c r="J5" s="34"/>
      <c r="K5" s="35"/>
      <c r="L5" s="35"/>
      <c r="M5" s="35"/>
    </row>
    <row r="6" s="1" customFormat="1" ht="25" customHeight="1" spans="2:13">
      <c r="B6" s="36" t="s">
        <v>222</v>
      </c>
      <c r="C6" s="37" t="s">
        <v>223</v>
      </c>
      <c r="D6" s="37"/>
      <c r="E6" s="37"/>
      <c r="F6" s="38">
        <v>0.5</v>
      </c>
      <c r="G6" s="38"/>
      <c r="H6" s="38"/>
      <c r="I6" s="38"/>
      <c r="J6" s="38"/>
      <c r="K6" s="35"/>
      <c r="L6" s="35"/>
      <c r="M6" s="35"/>
    </row>
    <row r="7" s="1" customFormat="1" ht="25" customHeight="1" spans="2:13">
      <c r="B7" s="39"/>
      <c r="C7" s="37" t="s">
        <v>224</v>
      </c>
      <c r="D7" s="37"/>
      <c r="E7" s="37"/>
      <c r="F7" s="38">
        <v>0.5</v>
      </c>
      <c r="G7" s="38"/>
      <c r="H7" s="38"/>
      <c r="I7" s="38"/>
      <c r="J7" s="38"/>
      <c r="K7" s="35"/>
      <c r="L7" s="35"/>
      <c r="M7" s="35"/>
    </row>
    <row r="8" s="1" customFormat="1" ht="25" customHeight="1" spans="2:13">
      <c r="B8" s="39"/>
      <c r="C8" s="37" t="s">
        <v>225</v>
      </c>
      <c r="D8" s="37"/>
      <c r="E8" s="37"/>
      <c r="F8" s="40"/>
      <c r="G8" s="40"/>
      <c r="H8" s="40"/>
      <c r="I8" s="40"/>
      <c r="J8" s="40"/>
      <c r="K8" s="35"/>
      <c r="L8" s="35"/>
      <c r="M8" s="35"/>
    </row>
    <row r="9" s="1" customFormat="1" ht="25" customHeight="1" spans="2:13">
      <c r="B9" s="36" t="s">
        <v>226</v>
      </c>
      <c r="C9" s="41" t="s">
        <v>297</v>
      </c>
      <c r="D9" s="41"/>
      <c r="E9" s="41"/>
      <c r="F9" s="41"/>
      <c r="G9" s="41"/>
      <c r="H9" s="41"/>
      <c r="I9" s="41"/>
      <c r="J9" s="41"/>
      <c r="K9" s="35"/>
      <c r="L9" s="35"/>
      <c r="M9" s="35"/>
    </row>
    <row r="10" s="1" customFormat="1" ht="25" customHeight="1" spans="2:13">
      <c r="B10" s="36"/>
      <c r="C10" s="41"/>
      <c r="D10" s="41"/>
      <c r="E10" s="41"/>
      <c r="F10" s="41"/>
      <c r="G10" s="41"/>
      <c r="H10" s="41"/>
      <c r="I10" s="41"/>
      <c r="J10" s="41"/>
      <c r="K10" s="35"/>
      <c r="L10" s="35"/>
      <c r="M10" s="35"/>
    </row>
    <row r="11" s="1" customFormat="1" ht="25" customHeight="1" spans="2:13">
      <c r="B11" s="39" t="s">
        <v>228</v>
      </c>
      <c r="C11" s="33" t="s">
        <v>229</v>
      </c>
      <c r="D11" s="33" t="s">
        <v>230</v>
      </c>
      <c r="E11" s="37" t="s">
        <v>231</v>
      </c>
      <c r="F11" s="37"/>
      <c r="G11" s="37" t="s">
        <v>232</v>
      </c>
      <c r="H11" s="37"/>
      <c r="I11" s="37"/>
      <c r="J11" s="37"/>
      <c r="K11" s="35"/>
      <c r="L11" s="35"/>
      <c r="M11" s="35"/>
    </row>
    <row r="12" s="1" customFormat="1" ht="27" customHeight="1" spans="2:13">
      <c r="B12" s="39"/>
      <c r="C12" s="42" t="s">
        <v>233</v>
      </c>
      <c r="D12" s="39" t="s">
        <v>234</v>
      </c>
      <c r="E12" s="43" t="s">
        <v>298</v>
      </c>
      <c r="F12" s="44"/>
      <c r="G12" s="43" t="s">
        <v>299</v>
      </c>
      <c r="H12" s="44"/>
      <c r="I12" s="44"/>
      <c r="J12" s="44"/>
      <c r="K12" s="35"/>
      <c r="L12" s="35"/>
      <c r="M12" s="35"/>
    </row>
    <row r="13" s="1" customFormat="1" ht="27" customHeight="1" spans="2:13">
      <c r="B13" s="39"/>
      <c r="C13" s="45"/>
      <c r="D13" s="39"/>
      <c r="E13" s="43" t="s">
        <v>300</v>
      </c>
      <c r="F13" s="44"/>
      <c r="G13" s="43" t="s">
        <v>301</v>
      </c>
      <c r="H13" s="44"/>
      <c r="I13" s="44"/>
      <c r="J13" s="44"/>
      <c r="K13" s="46"/>
      <c r="L13" s="46"/>
      <c r="M13" s="46"/>
    </row>
    <row r="14" s="1" customFormat="1" ht="27" customHeight="1" spans="2:13">
      <c r="B14" s="39"/>
      <c r="C14" s="45"/>
      <c r="D14" s="39"/>
      <c r="E14" s="43" t="s">
        <v>302</v>
      </c>
      <c r="F14" s="44"/>
      <c r="G14" s="58">
        <v>1</v>
      </c>
      <c r="H14" s="44"/>
      <c r="I14" s="44"/>
      <c r="J14" s="44"/>
    </row>
    <row r="15" s="1" customFormat="1" ht="27" customHeight="1" spans="2:13">
      <c r="B15" s="39"/>
      <c r="C15" s="45"/>
      <c r="D15" s="42" t="s">
        <v>245</v>
      </c>
      <c r="E15" s="43" t="s">
        <v>303</v>
      </c>
      <c r="F15" s="44"/>
      <c r="G15" s="47" t="s">
        <v>248</v>
      </c>
      <c r="H15" s="48"/>
      <c r="I15" s="48"/>
      <c r="J15" s="49"/>
    </row>
    <row r="16" s="1" customFormat="1" ht="27" customHeight="1" spans="2:13">
      <c r="B16" s="39"/>
      <c r="C16" s="45"/>
      <c r="D16" s="45"/>
      <c r="E16" s="43" t="s">
        <v>304</v>
      </c>
      <c r="F16" s="44"/>
      <c r="G16" s="47" t="s">
        <v>305</v>
      </c>
      <c r="H16" s="48"/>
      <c r="I16" s="48"/>
      <c r="J16" s="49"/>
    </row>
    <row r="17" s="1" customFormat="1" ht="27" customHeight="1" spans="2:10">
      <c r="B17" s="39"/>
      <c r="C17" s="45"/>
      <c r="D17" s="42" t="s">
        <v>249</v>
      </c>
      <c r="E17" s="43" t="s">
        <v>306</v>
      </c>
      <c r="F17" s="44"/>
      <c r="G17" s="47" t="s">
        <v>307</v>
      </c>
      <c r="H17" s="48"/>
      <c r="I17" s="48"/>
      <c r="J17" s="49"/>
    </row>
    <row r="18" s="1" customFormat="1" ht="27" customHeight="1" spans="2:10">
      <c r="B18" s="39"/>
      <c r="C18" s="45"/>
      <c r="D18" s="42" t="s">
        <v>251</v>
      </c>
      <c r="E18" s="43" t="s">
        <v>308</v>
      </c>
      <c r="F18" s="44"/>
      <c r="G18" s="47" t="s">
        <v>309</v>
      </c>
      <c r="H18" s="48"/>
      <c r="I18" s="48"/>
      <c r="J18" s="49"/>
    </row>
    <row r="19" s="1" customFormat="1" ht="27" customHeight="1" spans="2:10">
      <c r="B19" s="39"/>
      <c r="C19" s="45"/>
      <c r="D19" s="45"/>
      <c r="E19" s="43" t="s">
        <v>310</v>
      </c>
      <c r="F19" s="44"/>
      <c r="G19" s="47" t="s">
        <v>311</v>
      </c>
      <c r="H19" s="48"/>
      <c r="I19" s="48"/>
      <c r="J19" s="49"/>
    </row>
    <row r="20" s="1" customFormat="1" ht="27" customHeight="1" spans="2:10">
      <c r="B20" s="39"/>
      <c r="C20" s="39" t="s">
        <v>258</v>
      </c>
      <c r="D20" s="52" t="s">
        <v>259</v>
      </c>
      <c r="E20" s="43" t="s">
        <v>312</v>
      </c>
      <c r="F20" s="44"/>
      <c r="G20" s="47" t="s">
        <v>313</v>
      </c>
      <c r="H20" s="48"/>
      <c r="I20" s="48"/>
      <c r="J20" s="49"/>
    </row>
    <row r="21" s="1" customFormat="1" ht="27" customHeight="1" spans="2:10">
      <c r="B21" s="39"/>
      <c r="C21" s="39"/>
      <c r="D21" s="53"/>
      <c r="E21" s="43" t="s">
        <v>314</v>
      </c>
      <c r="F21" s="44"/>
      <c r="G21" s="47" t="s">
        <v>315</v>
      </c>
      <c r="H21" s="48"/>
      <c r="I21" s="48"/>
      <c r="J21" s="49"/>
    </row>
    <row r="22" s="1" customFormat="1" ht="27" customHeight="1" spans="2:10">
      <c r="B22" s="39"/>
      <c r="C22" s="39"/>
      <c r="D22" s="36" t="s">
        <v>264</v>
      </c>
      <c r="E22" s="43" t="s">
        <v>316</v>
      </c>
      <c r="F22" s="44"/>
      <c r="G22" s="47" t="s">
        <v>266</v>
      </c>
      <c r="H22" s="48"/>
      <c r="I22" s="48"/>
      <c r="J22" s="49"/>
    </row>
    <row r="23" s="1" customFormat="1" ht="27" customHeight="1" spans="2:10">
      <c r="B23" s="39"/>
      <c r="C23" s="39" t="s">
        <v>267</v>
      </c>
      <c r="D23" s="36" t="s">
        <v>268</v>
      </c>
      <c r="E23" s="43" t="s">
        <v>317</v>
      </c>
      <c r="F23" s="44"/>
      <c r="G23" s="47" t="s">
        <v>318</v>
      </c>
      <c r="H23" s="48"/>
      <c r="I23" s="48"/>
      <c r="J23" s="49"/>
    </row>
  </sheetData>
  <mergeCells count="4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9"/>
    <mergeCell ref="C20:C22"/>
    <mergeCell ref="D12:D14"/>
    <mergeCell ref="D15:D16"/>
    <mergeCell ref="D18:D19"/>
    <mergeCell ref="D20: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G21" sqref="G21:J21"/>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216</v>
      </c>
    </row>
    <row r="2" s="1" customFormat="1" ht="24" customHeight="1" spans="2:13">
      <c r="B2" s="27" t="s">
        <v>217</v>
      </c>
      <c r="C2" s="28"/>
      <c r="D2" s="28"/>
      <c r="E2" s="28"/>
      <c r="F2" s="28"/>
      <c r="G2" s="28"/>
      <c r="H2" s="28"/>
      <c r="I2" s="28"/>
      <c r="J2" s="29"/>
      <c r="K2" s="30"/>
      <c r="L2" s="30"/>
      <c r="M2" s="30"/>
    </row>
    <row r="3" s="1" customFormat="1" ht="25" customHeight="1" spans="2:13">
      <c r="B3" s="31" t="s">
        <v>218</v>
      </c>
      <c r="C3" s="31"/>
      <c r="D3" s="31"/>
      <c r="E3" s="31"/>
      <c r="F3" s="31"/>
      <c r="G3" s="31"/>
      <c r="H3" s="31"/>
      <c r="I3" s="31"/>
      <c r="J3" s="31"/>
      <c r="K3" s="32"/>
      <c r="L3" s="32"/>
      <c r="M3" s="32"/>
    </row>
    <row r="4" s="1" customFormat="1" ht="25" customHeight="1" spans="2:13">
      <c r="B4" s="33" t="s">
        <v>219</v>
      </c>
      <c r="C4" s="34" t="s">
        <v>319</v>
      </c>
      <c r="D4" s="34"/>
      <c r="E4" s="34"/>
      <c r="F4" s="34"/>
      <c r="G4" s="34"/>
      <c r="H4" s="34"/>
      <c r="I4" s="34"/>
      <c r="J4" s="34"/>
      <c r="K4" s="35"/>
      <c r="L4" s="35"/>
      <c r="M4" s="35"/>
    </row>
    <row r="5" s="1" customFormat="1" ht="25" customHeight="1" spans="2:13">
      <c r="B5" s="33" t="s">
        <v>221</v>
      </c>
      <c r="C5" s="34" t="s">
        <v>0</v>
      </c>
      <c r="D5" s="34"/>
      <c r="E5" s="34"/>
      <c r="F5" s="34"/>
      <c r="G5" s="34"/>
      <c r="H5" s="34"/>
      <c r="I5" s="34"/>
      <c r="J5" s="34"/>
      <c r="K5" s="35"/>
      <c r="L5" s="35"/>
      <c r="M5" s="35"/>
    </row>
    <row r="6" s="1" customFormat="1" ht="25" customHeight="1" spans="2:13">
      <c r="B6" s="36" t="s">
        <v>222</v>
      </c>
      <c r="C6" s="37" t="s">
        <v>223</v>
      </c>
      <c r="D6" s="37"/>
      <c r="E6" s="37"/>
      <c r="F6" s="38">
        <v>0.5</v>
      </c>
      <c r="G6" s="38"/>
      <c r="H6" s="38"/>
      <c r="I6" s="38"/>
      <c r="J6" s="38"/>
      <c r="K6" s="35"/>
      <c r="L6" s="35"/>
      <c r="M6" s="35"/>
    </row>
    <row r="7" s="1" customFormat="1" ht="25" customHeight="1" spans="2:13">
      <c r="B7" s="39"/>
      <c r="C7" s="37" t="s">
        <v>224</v>
      </c>
      <c r="D7" s="37"/>
      <c r="E7" s="37"/>
      <c r="F7" s="38">
        <v>0.5</v>
      </c>
      <c r="G7" s="38"/>
      <c r="H7" s="38"/>
      <c r="I7" s="38"/>
      <c r="J7" s="38"/>
      <c r="K7" s="35"/>
      <c r="L7" s="35"/>
      <c r="M7" s="35"/>
    </row>
    <row r="8" s="1" customFormat="1" ht="25" customHeight="1" spans="2:13">
      <c r="B8" s="39"/>
      <c r="C8" s="37" t="s">
        <v>225</v>
      </c>
      <c r="D8" s="37"/>
      <c r="E8" s="37"/>
      <c r="F8" s="40"/>
      <c r="G8" s="40"/>
      <c r="H8" s="40"/>
      <c r="I8" s="40"/>
      <c r="J8" s="40"/>
      <c r="K8" s="35"/>
      <c r="L8" s="35"/>
      <c r="M8" s="35"/>
    </row>
    <row r="9" s="1" customFormat="1" ht="25" customHeight="1" spans="2:13">
      <c r="B9" s="36" t="s">
        <v>226</v>
      </c>
      <c r="C9" s="41" t="s">
        <v>320</v>
      </c>
      <c r="D9" s="41"/>
      <c r="E9" s="41"/>
      <c r="F9" s="41"/>
      <c r="G9" s="41"/>
      <c r="H9" s="41"/>
      <c r="I9" s="41"/>
      <c r="J9" s="41"/>
      <c r="K9" s="35"/>
      <c r="L9" s="35"/>
      <c r="M9" s="35"/>
    </row>
    <row r="10" s="1" customFormat="1" ht="25" customHeight="1" spans="2:13">
      <c r="B10" s="36"/>
      <c r="C10" s="41"/>
      <c r="D10" s="41"/>
      <c r="E10" s="41"/>
      <c r="F10" s="41"/>
      <c r="G10" s="41"/>
      <c r="H10" s="41"/>
      <c r="I10" s="41"/>
      <c r="J10" s="41"/>
      <c r="K10" s="35"/>
      <c r="L10" s="35"/>
      <c r="M10" s="35"/>
    </row>
    <row r="11" s="1" customFormat="1" ht="25" customHeight="1" spans="2:13">
      <c r="B11" s="39" t="s">
        <v>228</v>
      </c>
      <c r="C11" s="33" t="s">
        <v>229</v>
      </c>
      <c r="D11" s="33" t="s">
        <v>230</v>
      </c>
      <c r="E11" s="37" t="s">
        <v>231</v>
      </c>
      <c r="F11" s="37"/>
      <c r="G11" s="37" t="s">
        <v>232</v>
      </c>
      <c r="H11" s="37"/>
      <c r="I11" s="37"/>
      <c r="J11" s="37"/>
      <c r="K11" s="35"/>
      <c r="L11" s="35"/>
      <c r="M11" s="35"/>
    </row>
    <row r="12" s="1" customFormat="1" ht="27" customHeight="1" spans="2:13">
      <c r="B12" s="39"/>
      <c r="C12" s="42" t="s">
        <v>233</v>
      </c>
      <c r="D12" s="39" t="s">
        <v>234</v>
      </c>
      <c r="E12" s="43" t="s">
        <v>321</v>
      </c>
      <c r="F12" s="44"/>
      <c r="G12" s="43" t="s">
        <v>322</v>
      </c>
      <c r="H12" s="44"/>
      <c r="I12" s="44"/>
      <c r="J12" s="44"/>
      <c r="K12" s="35"/>
      <c r="L12" s="35"/>
      <c r="M12" s="35"/>
    </row>
    <row r="13" s="1" customFormat="1" ht="27" customHeight="1" spans="2:13">
      <c r="B13" s="39"/>
      <c r="C13" s="45"/>
      <c r="D13" s="39"/>
      <c r="E13" s="43" t="s">
        <v>323</v>
      </c>
      <c r="F13" s="44"/>
      <c r="G13" s="43" t="s">
        <v>324</v>
      </c>
      <c r="H13" s="44"/>
      <c r="I13" s="44"/>
      <c r="J13" s="44"/>
      <c r="K13" s="46"/>
      <c r="L13" s="46"/>
      <c r="M13" s="46"/>
    </row>
    <row r="14" s="1" customFormat="1" ht="27" customHeight="1" spans="2:13">
      <c r="B14" s="39"/>
      <c r="C14" s="45"/>
      <c r="D14" s="39"/>
      <c r="E14" s="43" t="s">
        <v>325</v>
      </c>
      <c r="F14" s="44"/>
      <c r="G14" s="43" t="s">
        <v>326</v>
      </c>
      <c r="H14" s="44"/>
      <c r="I14" s="44"/>
      <c r="J14" s="44"/>
    </row>
    <row r="15" s="1" customFormat="1" ht="27" customHeight="1" spans="2:13">
      <c r="B15" s="39"/>
      <c r="C15" s="45"/>
      <c r="D15" s="42" t="s">
        <v>245</v>
      </c>
      <c r="E15" s="43" t="s">
        <v>282</v>
      </c>
      <c r="F15" s="44"/>
      <c r="G15" s="47" t="s">
        <v>271</v>
      </c>
      <c r="H15" s="48"/>
      <c r="I15" s="48"/>
      <c r="J15" s="49"/>
    </row>
    <row r="16" s="1" customFormat="1" ht="27" customHeight="1" spans="2:13">
      <c r="B16" s="39"/>
      <c r="C16" s="45"/>
      <c r="D16" s="45"/>
      <c r="E16" s="43" t="s">
        <v>327</v>
      </c>
      <c r="F16" s="44"/>
      <c r="G16" s="50">
        <v>1</v>
      </c>
      <c r="H16" s="48"/>
      <c r="I16" s="48"/>
      <c r="J16" s="49"/>
    </row>
    <row r="17" s="1" customFormat="1" ht="27" customHeight="1" spans="2:10">
      <c r="B17" s="39"/>
      <c r="C17" s="45"/>
      <c r="D17" s="42" t="s">
        <v>249</v>
      </c>
      <c r="E17" s="43" t="s">
        <v>328</v>
      </c>
      <c r="F17" s="44"/>
      <c r="G17" s="47" t="s">
        <v>329</v>
      </c>
      <c r="H17" s="48"/>
      <c r="I17" s="48"/>
      <c r="J17" s="49"/>
    </row>
    <row r="18" s="1" customFormat="1" ht="27" customHeight="1" spans="2:10">
      <c r="B18" s="39"/>
      <c r="C18" s="45"/>
      <c r="D18" s="42" t="s">
        <v>251</v>
      </c>
      <c r="E18" s="43" t="s">
        <v>330</v>
      </c>
      <c r="F18" s="44"/>
      <c r="G18" s="47" t="s">
        <v>331</v>
      </c>
      <c r="H18" s="48"/>
      <c r="I18" s="48"/>
      <c r="J18" s="49"/>
    </row>
    <row r="19" s="1" customFormat="1" ht="27" customHeight="1" spans="2:10">
      <c r="B19" s="39"/>
      <c r="C19" s="45"/>
      <c r="D19" s="45"/>
      <c r="E19" s="43" t="s">
        <v>332</v>
      </c>
      <c r="F19" s="44"/>
      <c r="G19" s="47" t="s">
        <v>333</v>
      </c>
      <c r="H19" s="48"/>
      <c r="I19" s="48"/>
      <c r="J19" s="49"/>
    </row>
    <row r="20" s="1" customFormat="1" ht="27" customHeight="1" spans="2:10">
      <c r="B20" s="39"/>
      <c r="C20" s="51"/>
      <c r="D20" s="51"/>
      <c r="E20" s="43" t="s">
        <v>334</v>
      </c>
      <c r="F20" s="44"/>
      <c r="G20" s="47" t="s">
        <v>335</v>
      </c>
      <c r="H20" s="48"/>
      <c r="I20" s="48"/>
      <c r="J20" s="49"/>
    </row>
    <row r="21" s="1" customFormat="1" ht="27" customHeight="1" spans="2:10">
      <c r="B21" s="39"/>
      <c r="C21" s="39" t="s">
        <v>258</v>
      </c>
      <c r="D21" s="52" t="s">
        <v>259</v>
      </c>
      <c r="E21" s="43" t="s">
        <v>336</v>
      </c>
      <c r="F21" s="44"/>
      <c r="G21" s="47" t="s">
        <v>337</v>
      </c>
      <c r="H21" s="48"/>
      <c r="I21" s="48"/>
      <c r="J21" s="49"/>
    </row>
    <row r="22" s="1" customFormat="1" ht="27" customHeight="1" spans="2:10">
      <c r="B22" s="39"/>
      <c r="C22" s="39"/>
      <c r="D22" s="53"/>
      <c r="E22" s="43" t="s">
        <v>338</v>
      </c>
      <c r="F22" s="44"/>
      <c r="G22" s="47" t="s">
        <v>339</v>
      </c>
      <c r="H22" s="48"/>
      <c r="I22" s="48"/>
      <c r="J22" s="49"/>
    </row>
    <row r="23" s="1" customFormat="1" ht="27" customHeight="1" spans="2:10">
      <c r="B23" s="39"/>
      <c r="C23" s="39"/>
      <c r="D23" s="36" t="s">
        <v>264</v>
      </c>
      <c r="E23" s="43" t="s">
        <v>340</v>
      </c>
      <c r="F23" s="44"/>
      <c r="G23" s="47" t="s">
        <v>266</v>
      </c>
      <c r="H23" s="48"/>
      <c r="I23" s="48"/>
      <c r="J23" s="49"/>
    </row>
    <row r="24" s="1" customFormat="1" ht="27" customHeight="1" spans="2:10">
      <c r="B24" s="39"/>
      <c r="C24" s="54" t="s">
        <v>267</v>
      </c>
      <c r="D24" s="55" t="s">
        <v>268</v>
      </c>
      <c r="E24" s="43" t="s">
        <v>341</v>
      </c>
      <c r="F24" s="44"/>
      <c r="G24" s="47" t="s">
        <v>248</v>
      </c>
      <c r="H24" s="48"/>
      <c r="I24" s="48"/>
      <c r="J24" s="49"/>
    </row>
    <row r="25" s="1" customFormat="1" ht="27" customHeight="1" spans="2:10">
      <c r="B25" s="39"/>
      <c r="C25" s="56"/>
      <c r="D25" s="57"/>
      <c r="E25" s="43" t="s">
        <v>342</v>
      </c>
      <c r="F25" s="44"/>
      <c r="G25" s="47" t="s">
        <v>271</v>
      </c>
      <c r="H25" s="48"/>
      <c r="I25" s="48"/>
      <c r="J25" s="49"/>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0"/>
    <mergeCell ref="C21:C23"/>
    <mergeCell ref="C24:C25"/>
    <mergeCell ref="D12:D14"/>
    <mergeCell ref="D15:D16"/>
    <mergeCell ref="D18:D20"/>
    <mergeCell ref="D21:D22"/>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workbookViewId="0">
      <selection activeCell="B27" sqref="B27:I27"/>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343</v>
      </c>
      <c r="XFD1"/>
    </row>
    <row r="2" s="1" customFormat="1" ht="27" customHeight="1" spans="1:9 16384:16384">
      <c r="A2"/>
      <c r="B2" s="3" t="s">
        <v>344</v>
      </c>
      <c r="C2" s="3"/>
      <c r="D2" s="3"/>
      <c r="E2" s="3"/>
      <c r="F2" s="3"/>
      <c r="G2" s="3"/>
      <c r="H2" s="3"/>
      <c r="I2" s="3"/>
      <c r="XFD2"/>
    </row>
    <row r="3" s="1" customFormat="1" ht="26.5" customHeight="1" spans="1:9 16384:16384">
      <c r="A3"/>
      <c r="B3" s="4" t="s">
        <v>345</v>
      </c>
      <c r="C3" s="5"/>
      <c r="D3" s="5"/>
      <c r="E3" s="5"/>
      <c r="F3" s="5"/>
      <c r="G3" s="5"/>
      <c r="H3" s="5"/>
      <c r="I3" s="5"/>
      <c r="XFD3"/>
    </row>
    <row r="4" s="1" customFormat="1" ht="26.5" customHeight="1" spans="1:9 16384:16384">
      <c r="A4"/>
      <c r="B4" s="6" t="s">
        <v>346</v>
      </c>
      <c r="C4" s="6"/>
      <c r="D4" s="6"/>
      <c r="E4" s="6" t="s">
        <v>0</v>
      </c>
      <c r="F4" s="6"/>
      <c r="G4" s="6"/>
      <c r="H4" s="6"/>
      <c r="I4" s="6"/>
      <c r="XFD4"/>
    </row>
    <row r="5" s="1" customFormat="1" ht="26.5" customHeight="1" spans="1:9 16384:16384">
      <c r="A5"/>
      <c r="B5" s="6" t="s">
        <v>347</v>
      </c>
      <c r="C5" s="6" t="s">
        <v>348</v>
      </c>
      <c r="D5" s="6"/>
      <c r="E5" s="6" t="s">
        <v>349</v>
      </c>
      <c r="F5" s="6"/>
      <c r="G5" s="6"/>
      <c r="H5" s="6"/>
      <c r="I5" s="6"/>
      <c r="XFD5"/>
    </row>
    <row r="6" s="1" customFormat="1" ht="26.5" customHeight="1" spans="1:9 16384:16384">
      <c r="A6"/>
      <c r="B6" s="6"/>
      <c r="C6" s="6" t="s">
        <v>184</v>
      </c>
      <c r="D6" s="6"/>
      <c r="E6" s="7" t="s">
        <v>350</v>
      </c>
      <c r="F6" s="7"/>
      <c r="G6" s="7"/>
      <c r="H6" s="7"/>
      <c r="I6" s="7"/>
      <c r="XFD6"/>
    </row>
    <row r="7" s="1" customFormat="1" ht="26.5" customHeight="1" spans="1:9 16384:16384">
      <c r="A7"/>
      <c r="B7" s="6"/>
      <c r="C7" s="6" t="s">
        <v>185</v>
      </c>
      <c r="D7" s="6"/>
      <c r="E7" s="7" t="s">
        <v>351</v>
      </c>
      <c r="F7" s="7"/>
      <c r="G7" s="7"/>
      <c r="H7" s="7"/>
      <c r="I7" s="7"/>
      <c r="XFD7"/>
    </row>
    <row r="8" s="1" customFormat="1" ht="26.5" customHeight="1" spans="1:9 16384:16384">
      <c r="A8"/>
      <c r="B8" s="6"/>
      <c r="C8" s="6" t="s">
        <v>352</v>
      </c>
      <c r="D8" s="6"/>
      <c r="E8" s="7" t="s">
        <v>353</v>
      </c>
      <c r="F8" s="7"/>
      <c r="G8" s="7"/>
      <c r="H8" s="7"/>
      <c r="I8" s="7"/>
      <c r="XFD8"/>
    </row>
    <row r="9" s="1" customFormat="1" ht="26.5" customHeight="1" spans="1:9 16384:16384">
      <c r="A9"/>
      <c r="B9" s="6"/>
      <c r="C9" s="6" t="s">
        <v>354</v>
      </c>
      <c r="D9" s="6"/>
      <c r="E9" s="6"/>
      <c r="F9" s="6"/>
      <c r="G9" s="6" t="s">
        <v>355</v>
      </c>
      <c r="H9" s="6" t="s">
        <v>224</v>
      </c>
      <c r="I9" s="6" t="s">
        <v>225</v>
      </c>
      <c r="XFD9"/>
    </row>
    <row r="10" s="1" customFormat="1" ht="26.5" customHeight="1" spans="1:9 16384:16384">
      <c r="A10"/>
      <c r="B10" s="6"/>
      <c r="C10" s="6"/>
      <c r="D10" s="6"/>
      <c r="E10" s="6"/>
      <c r="F10" s="6"/>
      <c r="G10" s="8">
        <v>770645.87</v>
      </c>
      <c r="H10" s="8">
        <v>770645.87</v>
      </c>
      <c r="I10" s="8"/>
      <c r="XFD10"/>
    </row>
    <row r="11" s="1" customFormat="1" ht="47" customHeight="1" spans="1:9 16384:16384">
      <c r="A11"/>
      <c r="B11" s="9" t="s">
        <v>356</v>
      </c>
      <c r="C11" s="10" t="s">
        <v>357</v>
      </c>
      <c r="D11" s="10"/>
      <c r="E11" s="10"/>
      <c r="F11" s="10"/>
      <c r="G11" s="10"/>
      <c r="H11" s="10"/>
      <c r="I11" s="10"/>
      <c r="XFD11"/>
    </row>
    <row r="12" s="1" customFormat="1" ht="26.5" customHeight="1" spans="1:9 16384:16384">
      <c r="A12"/>
      <c r="B12" s="11" t="s">
        <v>358</v>
      </c>
      <c r="C12" s="11" t="s">
        <v>229</v>
      </c>
      <c r="D12" s="11" t="s">
        <v>230</v>
      </c>
      <c r="E12" s="11"/>
      <c r="F12" s="11" t="s">
        <v>231</v>
      </c>
      <c r="G12" s="11"/>
      <c r="H12" s="11" t="s">
        <v>359</v>
      </c>
      <c r="I12" s="11"/>
      <c r="XFD12"/>
    </row>
    <row r="13" s="1" customFormat="1" ht="30" customHeight="1" spans="1:9 16384:16384">
      <c r="A13"/>
      <c r="B13" s="11"/>
      <c r="C13" s="12" t="s">
        <v>360</v>
      </c>
      <c r="D13" s="13" t="s">
        <v>234</v>
      </c>
      <c r="E13" s="14"/>
      <c r="F13" s="15" t="s">
        <v>361</v>
      </c>
      <c r="G13" s="15"/>
      <c r="H13" s="16" t="s">
        <v>362</v>
      </c>
      <c r="I13" s="16"/>
      <c r="XFD13"/>
    </row>
    <row r="14" s="1" customFormat="1" ht="30" customHeight="1" spans="1:9 16384:16384">
      <c r="A14"/>
      <c r="B14" s="11"/>
      <c r="C14" s="17"/>
      <c r="D14" s="18"/>
      <c r="E14" s="19"/>
      <c r="F14" s="15" t="s">
        <v>363</v>
      </c>
      <c r="G14" s="15"/>
      <c r="H14" s="16" t="s">
        <v>364</v>
      </c>
      <c r="I14" s="16"/>
      <c r="XFD14"/>
    </row>
    <row r="15" s="1" customFormat="1" ht="30" customHeight="1" spans="1:9 16384:16384">
      <c r="A15"/>
      <c r="B15" s="11"/>
      <c r="C15" s="17"/>
      <c r="D15" s="20"/>
      <c r="E15" s="21"/>
      <c r="F15" s="15" t="s">
        <v>365</v>
      </c>
      <c r="G15" s="15"/>
      <c r="H15" s="15" t="s">
        <v>366</v>
      </c>
      <c r="I15" s="15"/>
      <c r="XFD15"/>
    </row>
    <row r="16" s="1" customFormat="1" ht="30" customHeight="1" spans="1:9 16384:16384">
      <c r="A16"/>
      <c r="B16" s="11"/>
      <c r="C16" s="17"/>
      <c r="D16" s="13" t="s">
        <v>245</v>
      </c>
      <c r="E16" s="14"/>
      <c r="F16" s="15" t="s">
        <v>367</v>
      </c>
      <c r="G16" s="15"/>
      <c r="H16" s="15" t="s">
        <v>368</v>
      </c>
      <c r="I16" s="15"/>
      <c r="XFD16"/>
    </row>
    <row r="17" s="1" customFormat="1" ht="30" customHeight="1" spans="1:16 16384:16384">
      <c r="A17"/>
      <c r="B17" s="11"/>
      <c r="C17" s="17"/>
      <c r="D17" s="20"/>
      <c r="E17" s="21"/>
      <c r="F17" s="15" t="s">
        <v>369</v>
      </c>
      <c r="G17" s="15"/>
      <c r="H17" s="15" t="s">
        <v>370</v>
      </c>
      <c r="I17" s="15"/>
      <c r="XFD17"/>
    </row>
    <row r="18" s="1" customFormat="1" ht="30" customHeight="1" spans="1:16 16384:16384">
      <c r="A18"/>
      <c r="B18" s="11"/>
      <c r="C18" s="17"/>
      <c r="D18" s="16" t="s">
        <v>249</v>
      </c>
      <c r="E18" s="16"/>
      <c r="F18" s="15" t="s">
        <v>371</v>
      </c>
      <c r="G18" s="15"/>
      <c r="H18" s="15" t="s">
        <v>372</v>
      </c>
      <c r="I18" s="15"/>
      <c r="XFD18"/>
    </row>
    <row r="19" s="1" customFormat="1" ht="30" customHeight="1" spans="1:16 16384:16384">
      <c r="A19"/>
      <c r="B19" s="11"/>
      <c r="C19" s="17"/>
      <c r="D19" s="16"/>
      <c r="E19" s="16"/>
      <c r="F19" s="15" t="s">
        <v>373</v>
      </c>
      <c r="G19" s="15"/>
      <c r="H19" s="15" t="s">
        <v>374</v>
      </c>
      <c r="I19" s="15"/>
      <c r="XFD19"/>
    </row>
    <row r="20" s="1" customFormat="1" ht="30" customHeight="1" spans="1:16 16384:16384">
      <c r="A20"/>
      <c r="B20" s="11"/>
      <c r="C20" s="17"/>
      <c r="D20" s="13" t="s">
        <v>251</v>
      </c>
      <c r="E20" s="14"/>
      <c r="F20" s="15" t="s">
        <v>75</v>
      </c>
      <c r="G20" s="15"/>
      <c r="H20" s="15" t="s">
        <v>375</v>
      </c>
      <c r="I20" s="15"/>
      <c r="XFD20"/>
    </row>
    <row r="21" s="1" customFormat="1" ht="30" customHeight="1" spans="1:16 16384:16384">
      <c r="A21"/>
      <c r="B21" s="11"/>
      <c r="C21" s="17"/>
      <c r="D21" s="18"/>
      <c r="E21" s="19"/>
      <c r="F21" s="15" t="s">
        <v>76</v>
      </c>
      <c r="G21" s="15"/>
      <c r="H21" s="15" t="s">
        <v>376</v>
      </c>
      <c r="I21" s="15"/>
      <c r="XFD21"/>
    </row>
    <row r="22" s="1" customFormat="1" ht="30" customHeight="1" spans="1:16 16384:16384">
      <c r="A22"/>
      <c r="B22" s="11"/>
      <c r="C22" s="12" t="s">
        <v>377</v>
      </c>
      <c r="D22" s="13" t="s">
        <v>259</v>
      </c>
      <c r="E22" s="14"/>
      <c r="F22" s="16" t="s">
        <v>378</v>
      </c>
      <c r="G22" s="16"/>
      <c r="H22" s="16" t="s">
        <v>379</v>
      </c>
      <c r="I22" s="16"/>
      <c r="XFD22"/>
    </row>
    <row r="23" s="1" customFormat="1" ht="30" customHeight="1" spans="1:16 16384:16384">
      <c r="A23"/>
      <c r="B23" s="11"/>
      <c r="C23" s="17"/>
      <c r="D23" s="18"/>
      <c r="E23" s="19"/>
      <c r="F23" s="16" t="s">
        <v>380</v>
      </c>
      <c r="G23" s="16"/>
      <c r="H23" s="16" t="s">
        <v>381</v>
      </c>
      <c r="I23" s="16"/>
      <c r="XFD23"/>
    </row>
    <row r="24" s="1" customFormat="1" ht="34" customHeight="1" spans="1:16 16384:16384">
      <c r="A24"/>
      <c r="B24" s="11"/>
      <c r="C24" s="17"/>
      <c r="D24" s="16" t="s">
        <v>264</v>
      </c>
      <c r="E24" s="16"/>
      <c r="F24" s="16" t="s">
        <v>382</v>
      </c>
      <c r="G24" s="16"/>
      <c r="H24" s="16" t="s">
        <v>383</v>
      </c>
      <c r="I24" s="16"/>
      <c r="XFD24"/>
    </row>
    <row r="25" s="1" customFormat="1" ht="34" customHeight="1" spans="1:16 16384:16384">
      <c r="A25"/>
      <c r="B25" s="11"/>
      <c r="C25" s="17"/>
      <c r="D25" s="13" t="s">
        <v>267</v>
      </c>
      <c r="E25" s="14"/>
      <c r="F25" s="16" t="s">
        <v>295</v>
      </c>
      <c r="G25" s="16"/>
      <c r="H25" s="16" t="s">
        <v>248</v>
      </c>
      <c r="I25" s="16"/>
      <c r="XFD25"/>
    </row>
    <row r="26" s="1" customFormat="1" ht="30" customHeight="1" spans="1:16 16384:16384">
      <c r="A26"/>
      <c r="B26" s="11"/>
      <c r="C26" s="22"/>
      <c r="D26" s="20"/>
      <c r="E26" s="21"/>
      <c r="F26" s="16" t="s">
        <v>384</v>
      </c>
      <c r="G26" s="16"/>
      <c r="H26" s="16" t="s">
        <v>385</v>
      </c>
      <c r="I26" s="16"/>
      <c r="XFD26"/>
    </row>
    <row r="27" s="1" customFormat="1" ht="45" customHeight="1" spans="1:16 16384:16384">
      <c r="A27"/>
      <c r="B27" s="23"/>
      <c r="C27" s="23"/>
      <c r="D27" s="23"/>
      <c r="E27" s="23"/>
      <c r="F27" s="23"/>
      <c r="G27" s="23"/>
      <c r="H27" s="23"/>
      <c r="I27" s="23"/>
      <c r="XFD27"/>
    </row>
    <row r="28" s="1" customFormat="1" ht="16.35" customHeight="1" spans="1:16 16384:16384">
      <c r="A28"/>
      <c r="B28" s="24"/>
      <c r="C28" s="24"/>
      <c r="XFD28"/>
    </row>
    <row r="29" s="1" customFormat="1" ht="16.35" customHeight="1" spans="1:16 16384:16384">
      <c r="A29"/>
      <c r="B29" s="24"/>
      <c r="XFD29"/>
    </row>
    <row r="30" s="1" customFormat="1" ht="16.35" customHeight="1" spans="1:16 16384:16384">
      <c r="A30"/>
      <c r="B30" s="24"/>
      <c r="P30" s="25"/>
      <c r="XFD30"/>
    </row>
    <row r="31" s="1" customFormat="1" ht="16.35" customHeight="1" spans="1:16 16384:16384">
      <c r="A31"/>
      <c r="B31" s="24"/>
      <c r="XFD31"/>
    </row>
    <row r="32" s="1" customFormat="1" ht="16.35" customHeight="1" spans="1:16 16384:16384">
      <c r="A32"/>
      <c r="B32" s="24"/>
      <c r="C32" s="24"/>
      <c r="D32" s="24"/>
      <c r="E32" s="24"/>
      <c r="F32" s="24"/>
      <c r="G32" s="24"/>
      <c r="H32" s="24"/>
      <c r="I32" s="24"/>
      <c r="XFD32"/>
    </row>
    <row r="33" s="1" customFormat="1" ht="16.35" customHeight="1" spans="1:9 16384:16384">
      <c r="A33"/>
      <c r="B33" s="24"/>
      <c r="C33" s="24"/>
      <c r="D33" s="24"/>
      <c r="E33" s="24"/>
      <c r="F33" s="24"/>
      <c r="G33" s="24"/>
      <c r="H33" s="24"/>
      <c r="I33" s="24"/>
      <c r="XFD33"/>
    </row>
    <row r="34" s="1" customFormat="1" ht="16.35" customHeight="1" spans="1:9 16384:16384">
      <c r="A34"/>
      <c r="B34" s="24"/>
      <c r="C34" s="24"/>
      <c r="D34" s="24"/>
      <c r="E34" s="24"/>
      <c r="F34" s="24"/>
      <c r="G34" s="24"/>
      <c r="H34" s="24"/>
      <c r="I34" s="24"/>
      <c r="XFD34"/>
    </row>
    <row r="35" s="1" customFormat="1" ht="16.35" customHeight="1" spans="1:9 16384:16384">
      <c r="A35"/>
      <c r="B35" s="24"/>
      <c r="C35" s="24"/>
      <c r="D35" s="24"/>
      <c r="E35" s="24"/>
      <c r="F35" s="24"/>
      <c r="G35" s="24"/>
      <c r="H35" s="24"/>
      <c r="I35" s="24"/>
      <c r="XFD35"/>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F25:G25"/>
    <mergeCell ref="H25:I25"/>
    <mergeCell ref="F26:G26"/>
    <mergeCell ref="H26:I26"/>
    <mergeCell ref="B27:I27"/>
    <mergeCell ref="B5:B10"/>
    <mergeCell ref="B12:B26"/>
    <mergeCell ref="C13:C21"/>
    <mergeCell ref="C22:C26"/>
    <mergeCell ref="C9:F10"/>
    <mergeCell ref="D13:E15"/>
    <mergeCell ref="D16:E17"/>
    <mergeCell ref="D18:E19"/>
    <mergeCell ref="D20:E21"/>
    <mergeCell ref="D22:E23"/>
    <mergeCell ref="D25:E2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6" sqref="C6"/>
    </sheetView>
  </sheetViews>
  <sheetFormatPr defaultColWidth="10" defaultRowHeight="13.5" outlineLevelCol="5"/>
  <cols>
    <col min="1" max="1" width="1.53333333333333" style="112" customWidth="1"/>
    <col min="2" max="2" width="41.0333333333333" style="112" customWidth="1"/>
    <col min="3" max="3" width="16.4083333333333" style="112" customWidth="1"/>
    <col min="4" max="4" width="41.0333333333333" style="112" customWidth="1"/>
    <col min="5" max="5" width="16.4083333333333" style="112" customWidth="1"/>
    <col min="6" max="6" width="1.53333333333333" style="112" customWidth="1"/>
    <col min="7" max="10" width="9.76666666666667" style="112" customWidth="1"/>
    <col min="11" max="16384" width="10" style="112"/>
  </cols>
  <sheetData>
    <row r="1" s="112" customFormat="1" ht="14.2" customHeight="1" spans="1:6">
      <c r="A1" s="164"/>
      <c r="B1" s="113"/>
      <c r="C1" s="114"/>
      <c r="D1" s="165"/>
      <c r="E1" s="113" t="s">
        <v>2</v>
      </c>
      <c r="F1" s="167" t="s">
        <v>3</v>
      </c>
    </row>
    <row r="2" s="112" customFormat="1" ht="19.9" customHeight="1" spans="1:6">
      <c r="A2" s="165"/>
      <c r="B2" s="168" t="s">
        <v>4</v>
      </c>
      <c r="C2" s="168"/>
      <c r="D2" s="168"/>
      <c r="E2" s="168"/>
      <c r="F2" s="167"/>
    </row>
    <row r="3" s="112" customFormat="1" ht="17.05" customHeight="1" spans="1:6">
      <c r="A3" s="169"/>
      <c r="B3" s="120" t="s">
        <v>5</v>
      </c>
      <c r="C3" s="140"/>
      <c r="D3" s="140"/>
      <c r="E3" s="170" t="s">
        <v>6</v>
      </c>
      <c r="F3" s="171"/>
    </row>
    <row r="4" s="112" customFormat="1" ht="21.35" customHeight="1" spans="1:6">
      <c r="A4" s="172"/>
      <c r="B4" s="123" t="s">
        <v>7</v>
      </c>
      <c r="C4" s="123"/>
      <c r="D4" s="123" t="s">
        <v>8</v>
      </c>
      <c r="E4" s="123"/>
      <c r="F4" s="117"/>
    </row>
    <row r="5" s="112" customFormat="1" ht="21.35" customHeight="1" spans="1:6">
      <c r="A5" s="172"/>
      <c r="B5" s="123" t="s">
        <v>9</v>
      </c>
      <c r="C5" s="123" t="s">
        <v>10</v>
      </c>
      <c r="D5" s="123" t="s">
        <v>9</v>
      </c>
      <c r="E5" s="123" t="s">
        <v>10</v>
      </c>
      <c r="F5" s="117"/>
    </row>
    <row r="6" s="112" customFormat="1" ht="19.9" customHeight="1" spans="1:6">
      <c r="A6" s="122"/>
      <c r="B6" s="174" t="s">
        <v>11</v>
      </c>
      <c r="C6" s="131">
        <v>770645.87</v>
      </c>
      <c r="D6" s="174" t="s">
        <v>12</v>
      </c>
      <c r="E6" s="131">
        <v>635761.62</v>
      </c>
      <c r="F6" s="143"/>
    </row>
    <row r="7" s="112" customFormat="1" ht="19.9" customHeight="1" spans="1:6">
      <c r="A7" s="122"/>
      <c r="B7" s="174" t="s">
        <v>13</v>
      </c>
      <c r="C7" s="131"/>
      <c r="D7" s="174" t="s">
        <v>14</v>
      </c>
      <c r="E7" s="131"/>
      <c r="F7" s="143"/>
    </row>
    <row r="8" s="112" customFormat="1" ht="19.9" customHeight="1" spans="1:6">
      <c r="A8" s="122"/>
      <c r="B8" s="174" t="s">
        <v>15</v>
      </c>
      <c r="C8" s="131"/>
      <c r="D8" s="174" t="s">
        <v>16</v>
      </c>
      <c r="E8" s="131"/>
      <c r="F8" s="143"/>
    </row>
    <row r="9" s="112" customFormat="1" ht="19.9" customHeight="1" spans="1:6">
      <c r="A9" s="122"/>
      <c r="B9" s="174" t="s">
        <v>17</v>
      </c>
      <c r="C9" s="131"/>
      <c r="D9" s="174" t="s">
        <v>18</v>
      </c>
      <c r="E9" s="131"/>
      <c r="F9" s="143"/>
    </row>
    <row r="10" s="112" customFormat="1" ht="19.9" customHeight="1" spans="1:6">
      <c r="A10" s="122"/>
      <c r="B10" s="174" t="s">
        <v>19</v>
      </c>
      <c r="C10" s="131"/>
      <c r="D10" s="174" t="s">
        <v>20</v>
      </c>
      <c r="E10" s="131"/>
      <c r="F10" s="143"/>
    </row>
    <row r="11" s="112" customFormat="1" ht="19.9" customHeight="1" spans="1:6">
      <c r="A11" s="122"/>
      <c r="B11" s="174" t="s">
        <v>21</v>
      </c>
      <c r="C11" s="131"/>
      <c r="D11" s="174" t="s">
        <v>22</v>
      </c>
      <c r="E11" s="131"/>
      <c r="F11" s="143"/>
    </row>
    <row r="12" s="112" customFormat="1" ht="19.9" customHeight="1" spans="1:6">
      <c r="A12" s="122"/>
      <c r="B12" s="174" t="s">
        <v>23</v>
      </c>
      <c r="C12" s="131"/>
      <c r="D12" s="174" t="s">
        <v>24</v>
      </c>
      <c r="E12" s="131"/>
      <c r="F12" s="143"/>
    </row>
    <row r="13" s="112" customFormat="1" ht="19.9" customHeight="1" spans="1:6">
      <c r="A13" s="122"/>
      <c r="B13" s="174" t="s">
        <v>23</v>
      </c>
      <c r="C13" s="131"/>
      <c r="D13" s="174" t="s">
        <v>25</v>
      </c>
      <c r="E13" s="131">
        <v>57174.08</v>
      </c>
      <c r="F13" s="143"/>
    </row>
    <row r="14" s="112" customFormat="1" ht="19.9" customHeight="1" spans="1:6">
      <c r="A14" s="122"/>
      <c r="B14" s="174" t="s">
        <v>23</v>
      </c>
      <c r="C14" s="131"/>
      <c r="D14" s="174" t="s">
        <v>26</v>
      </c>
      <c r="E14" s="131"/>
      <c r="F14" s="143"/>
    </row>
    <row r="15" s="112" customFormat="1" ht="19.9" customHeight="1" spans="1:6">
      <c r="A15" s="122"/>
      <c r="B15" s="174" t="s">
        <v>23</v>
      </c>
      <c r="C15" s="131"/>
      <c r="D15" s="174" t="s">
        <v>27</v>
      </c>
      <c r="E15" s="131">
        <v>32567.17</v>
      </c>
      <c r="F15" s="143"/>
    </row>
    <row r="16" s="112" customFormat="1" ht="19.9" customHeight="1" spans="1:6">
      <c r="A16" s="122"/>
      <c r="B16" s="174" t="s">
        <v>23</v>
      </c>
      <c r="C16" s="131"/>
      <c r="D16" s="174" t="s">
        <v>28</v>
      </c>
      <c r="E16" s="131"/>
      <c r="F16" s="143"/>
    </row>
    <row r="17" s="112" customFormat="1" ht="19.9" customHeight="1" spans="1:6">
      <c r="A17" s="122"/>
      <c r="B17" s="174" t="s">
        <v>23</v>
      </c>
      <c r="C17" s="131"/>
      <c r="D17" s="174" t="s">
        <v>29</v>
      </c>
      <c r="E17" s="131"/>
      <c r="F17" s="143"/>
    </row>
    <row r="18" s="112" customFormat="1" ht="19.9" customHeight="1" spans="1:6">
      <c r="A18" s="122"/>
      <c r="B18" s="174" t="s">
        <v>23</v>
      </c>
      <c r="C18" s="131"/>
      <c r="D18" s="174" t="s">
        <v>30</v>
      </c>
      <c r="E18" s="131"/>
      <c r="F18" s="143"/>
    </row>
    <row r="19" s="112" customFormat="1" ht="19.9" customHeight="1" spans="1:6">
      <c r="A19" s="122"/>
      <c r="B19" s="174" t="s">
        <v>23</v>
      </c>
      <c r="C19" s="131"/>
      <c r="D19" s="174" t="s">
        <v>31</v>
      </c>
      <c r="E19" s="131"/>
      <c r="F19" s="143"/>
    </row>
    <row r="20" s="112" customFormat="1" ht="19.9" customHeight="1" spans="1:6">
      <c r="A20" s="122"/>
      <c r="B20" s="174" t="s">
        <v>23</v>
      </c>
      <c r="C20" s="131"/>
      <c r="D20" s="174" t="s">
        <v>32</v>
      </c>
      <c r="E20" s="131"/>
      <c r="F20" s="143"/>
    </row>
    <row r="21" s="112" customFormat="1" ht="19.9" customHeight="1" spans="1:6">
      <c r="A21" s="122"/>
      <c r="B21" s="174" t="s">
        <v>23</v>
      </c>
      <c r="C21" s="131"/>
      <c r="D21" s="174" t="s">
        <v>33</v>
      </c>
      <c r="E21" s="131"/>
      <c r="F21" s="143"/>
    </row>
    <row r="22" s="112" customFormat="1" ht="19.9" customHeight="1" spans="1:6">
      <c r="A22" s="122"/>
      <c r="B22" s="174" t="s">
        <v>23</v>
      </c>
      <c r="C22" s="131"/>
      <c r="D22" s="174" t="s">
        <v>34</v>
      </c>
      <c r="E22" s="131"/>
      <c r="F22" s="143"/>
    </row>
    <row r="23" s="112" customFormat="1" ht="19.9" customHeight="1" spans="1:6">
      <c r="A23" s="122"/>
      <c r="B23" s="174" t="s">
        <v>23</v>
      </c>
      <c r="C23" s="131"/>
      <c r="D23" s="174" t="s">
        <v>35</v>
      </c>
      <c r="E23" s="131"/>
      <c r="F23" s="143"/>
    </row>
    <row r="24" s="112" customFormat="1" ht="19.9" customHeight="1" spans="1:6">
      <c r="A24" s="122"/>
      <c r="B24" s="174" t="s">
        <v>23</v>
      </c>
      <c r="C24" s="131"/>
      <c r="D24" s="174" t="s">
        <v>36</v>
      </c>
      <c r="E24" s="131"/>
      <c r="F24" s="143"/>
    </row>
    <row r="25" s="112" customFormat="1" ht="19.9" customHeight="1" spans="1:6">
      <c r="A25" s="122"/>
      <c r="B25" s="174" t="s">
        <v>23</v>
      </c>
      <c r="C25" s="131"/>
      <c r="D25" s="174" t="s">
        <v>37</v>
      </c>
      <c r="E25" s="131">
        <v>45143</v>
      </c>
      <c r="F25" s="143"/>
    </row>
    <row r="26" s="112" customFormat="1" ht="19.9" customHeight="1" spans="1:6">
      <c r="A26" s="122"/>
      <c r="B26" s="174" t="s">
        <v>23</v>
      </c>
      <c r="C26" s="131"/>
      <c r="D26" s="174" t="s">
        <v>38</v>
      </c>
      <c r="E26" s="131"/>
      <c r="F26" s="143"/>
    </row>
    <row r="27" s="112" customFormat="1" ht="19.9" customHeight="1" spans="1:6">
      <c r="A27" s="122"/>
      <c r="B27" s="174" t="s">
        <v>23</v>
      </c>
      <c r="C27" s="131"/>
      <c r="D27" s="174" t="s">
        <v>39</v>
      </c>
      <c r="E27" s="131"/>
      <c r="F27" s="143"/>
    </row>
    <row r="28" s="112" customFormat="1" ht="19.9" customHeight="1" spans="1:6">
      <c r="A28" s="122"/>
      <c r="B28" s="174" t="s">
        <v>23</v>
      </c>
      <c r="C28" s="131"/>
      <c r="D28" s="174" t="s">
        <v>40</v>
      </c>
      <c r="E28" s="131"/>
      <c r="F28" s="143"/>
    </row>
    <row r="29" s="112" customFormat="1" ht="19.9" customHeight="1" spans="1:6">
      <c r="A29" s="122"/>
      <c r="B29" s="174" t="s">
        <v>23</v>
      </c>
      <c r="C29" s="131"/>
      <c r="D29" s="174" t="s">
        <v>41</v>
      </c>
      <c r="E29" s="131"/>
      <c r="F29" s="143"/>
    </row>
    <row r="30" s="112" customFormat="1" ht="19.9" customHeight="1" spans="1:6">
      <c r="A30" s="122"/>
      <c r="B30" s="174" t="s">
        <v>23</v>
      </c>
      <c r="C30" s="131"/>
      <c r="D30" s="174" t="s">
        <v>42</v>
      </c>
      <c r="E30" s="131"/>
      <c r="F30" s="143"/>
    </row>
    <row r="31" s="112" customFormat="1" ht="19.9" customHeight="1" spans="1:6">
      <c r="A31" s="122"/>
      <c r="B31" s="174" t="s">
        <v>23</v>
      </c>
      <c r="C31" s="131"/>
      <c r="D31" s="174" t="s">
        <v>43</v>
      </c>
      <c r="E31" s="131"/>
      <c r="F31" s="143"/>
    </row>
    <row r="32" s="112" customFormat="1" ht="19.9" customHeight="1" spans="1:6">
      <c r="A32" s="122"/>
      <c r="B32" s="174" t="s">
        <v>23</v>
      </c>
      <c r="C32" s="131"/>
      <c r="D32" s="174" t="s">
        <v>44</v>
      </c>
      <c r="E32" s="131"/>
      <c r="F32" s="143"/>
    </row>
    <row r="33" s="112" customFormat="1" ht="19.9" customHeight="1" spans="1:6">
      <c r="A33" s="122"/>
      <c r="B33" s="174" t="s">
        <v>23</v>
      </c>
      <c r="C33" s="131"/>
      <c r="D33" s="174" t="s">
        <v>45</v>
      </c>
      <c r="E33" s="131"/>
      <c r="F33" s="143"/>
    </row>
    <row r="34" s="112" customFormat="1" ht="19.9" customHeight="1" spans="1:6">
      <c r="A34" s="122"/>
      <c r="B34" s="174" t="s">
        <v>23</v>
      </c>
      <c r="C34" s="131"/>
      <c r="D34" s="174" t="s">
        <v>46</v>
      </c>
      <c r="E34" s="131"/>
      <c r="F34" s="143"/>
    </row>
    <row r="35" s="112" customFormat="1" ht="19.9" customHeight="1" spans="1:6">
      <c r="A35" s="122"/>
      <c r="B35" s="174" t="s">
        <v>23</v>
      </c>
      <c r="C35" s="131"/>
      <c r="D35" s="174" t="s">
        <v>47</v>
      </c>
      <c r="E35" s="131"/>
      <c r="F35" s="143"/>
    </row>
    <row r="36" s="112" customFormat="1" ht="19.9" customHeight="1" spans="1:6">
      <c r="A36" s="144"/>
      <c r="B36" s="141" t="s">
        <v>48</v>
      </c>
      <c r="C36" s="125">
        <f>SUM(C6:C35)</f>
        <v>770645.87</v>
      </c>
      <c r="D36" s="141" t="s">
        <v>49</v>
      </c>
      <c r="E36" s="125">
        <f>SUM(E6:E35)</f>
        <v>770645.87</v>
      </c>
      <c r="F36" s="145"/>
    </row>
    <row r="37" s="112" customFormat="1" ht="19.9" customHeight="1" spans="1:6">
      <c r="A37" s="122"/>
      <c r="B37" s="173" t="s">
        <v>50</v>
      </c>
      <c r="C37" s="131"/>
      <c r="D37" s="173" t="s">
        <v>51</v>
      </c>
      <c r="E37" s="131"/>
      <c r="F37" s="185"/>
    </row>
    <row r="38" s="112" customFormat="1" ht="19.9" customHeight="1" spans="1:6">
      <c r="A38" s="186"/>
      <c r="B38" s="173" t="s">
        <v>52</v>
      </c>
      <c r="C38" s="131"/>
      <c r="D38" s="173" t="s">
        <v>53</v>
      </c>
      <c r="E38" s="131"/>
      <c r="F38" s="185"/>
    </row>
    <row r="39" s="112" customFormat="1" ht="19.9" customHeight="1" spans="1:6">
      <c r="A39" s="186"/>
      <c r="B39" s="187"/>
      <c r="C39" s="187"/>
      <c r="D39" s="173" t="s">
        <v>54</v>
      </c>
      <c r="E39" s="131"/>
      <c r="F39" s="185"/>
    </row>
    <row r="40" s="112" customFormat="1" ht="19.9" customHeight="1" spans="1:6">
      <c r="A40" s="188"/>
      <c r="B40" s="123" t="s">
        <v>55</v>
      </c>
      <c r="C40" s="125">
        <f>C36</f>
        <v>770645.87</v>
      </c>
      <c r="D40" s="123" t="s">
        <v>56</v>
      </c>
      <c r="E40" s="125">
        <f>E36</f>
        <v>770645.87</v>
      </c>
      <c r="F40" s="189"/>
    </row>
    <row r="41" s="112" customFormat="1" ht="8.5" customHeight="1" spans="1:6">
      <c r="A41" s="175"/>
      <c r="B41" s="175"/>
      <c r="C41" s="190"/>
      <c r="D41" s="190"/>
      <c r="E41" s="175"/>
      <c r="F41" s="19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C10" sqref="C10"/>
    </sheetView>
  </sheetViews>
  <sheetFormatPr defaultColWidth="10" defaultRowHeight="13.5"/>
  <cols>
    <col min="1" max="1" width="1.53333333333333" style="92" customWidth="1"/>
    <col min="2" max="2" width="16.825" style="92" customWidth="1"/>
    <col min="3" max="3" width="34.5" style="92" customWidth="1"/>
    <col min="4" max="4" width="15.75" style="92" customWidth="1"/>
    <col min="5" max="5" width="13" style="92" customWidth="1"/>
    <col min="6" max="6" width="15.5" style="92" customWidth="1"/>
    <col min="7" max="14" width="13" style="92" customWidth="1"/>
    <col min="15" max="15" width="1.53333333333333" style="92" customWidth="1"/>
    <col min="16" max="16" width="9.76666666666667" style="92" customWidth="1"/>
    <col min="17" max="16384" width="10" style="92"/>
  </cols>
  <sheetData>
    <row r="1" ht="25" customHeight="1" spans="1:15">
      <c r="A1" s="93"/>
      <c r="B1" s="2"/>
      <c r="C1" s="94"/>
      <c r="D1" s="177"/>
      <c r="E1" s="177"/>
      <c r="F1" s="177"/>
      <c r="G1" s="94"/>
      <c r="H1" s="94"/>
      <c r="I1" s="94"/>
      <c r="L1" s="94"/>
      <c r="M1" s="94"/>
      <c r="N1" s="95" t="s">
        <v>57</v>
      </c>
      <c r="O1" s="96"/>
    </row>
    <row r="2" ht="22.8" customHeight="1" spans="1:15">
      <c r="A2" s="93"/>
      <c r="B2" s="97" t="s">
        <v>58</v>
      </c>
      <c r="C2" s="97"/>
      <c r="D2" s="97"/>
      <c r="E2" s="97"/>
      <c r="F2" s="97"/>
      <c r="G2" s="97"/>
      <c r="H2" s="97"/>
      <c r="I2" s="97"/>
      <c r="J2" s="97"/>
      <c r="K2" s="97"/>
      <c r="L2" s="97"/>
      <c r="M2" s="97"/>
      <c r="N2" s="97"/>
      <c r="O2" s="96" t="s">
        <v>3</v>
      </c>
    </row>
    <row r="3" ht="19.55" customHeight="1" spans="1:15">
      <c r="A3" s="98"/>
      <c r="B3" s="99" t="s">
        <v>5</v>
      </c>
      <c r="C3" s="99"/>
      <c r="D3" s="98"/>
      <c r="E3" s="98"/>
      <c r="F3" s="155"/>
      <c r="G3" s="98"/>
      <c r="H3" s="155"/>
      <c r="I3" s="155"/>
      <c r="J3" s="155"/>
      <c r="K3" s="155"/>
      <c r="L3" s="155"/>
      <c r="M3" s="155"/>
      <c r="N3" s="100" t="s">
        <v>6</v>
      </c>
      <c r="O3" s="101"/>
    </row>
    <row r="4" ht="24.4" customHeight="1" spans="1:15">
      <c r="A4" s="102"/>
      <c r="B4" s="86" t="s">
        <v>9</v>
      </c>
      <c r="C4" s="86"/>
      <c r="D4" s="86" t="s">
        <v>59</v>
      </c>
      <c r="E4" s="86" t="s">
        <v>60</v>
      </c>
      <c r="F4" s="86" t="s">
        <v>61</v>
      </c>
      <c r="G4" s="86" t="s">
        <v>62</v>
      </c>
      <c r="H4" s="86" t="s">
        <v>63</v>
      </c>
      <c r="I4" s="86" t="s">
        <v>64</v>
      </c>
      <c r="J4" s="86" t="s">
        <v>65</v>
      </c>
      <c r="K4" s="86" t="s">
        <v>66</v>
      </c>
      <c r="L4" s="86" t="s">
        <v>67</v>
      </c>
      <c r="M4" s="86" t="s">
        <v>68</v>
      </c>
      <c r="N4" s="86" t="s">
        <v>69</v>
      </c>
      <c r="O4" s="104"/>
    </row>
    <row r="5" ht="24.4" customHeight="1" spans="1:15">
      <c r="A5" s="102"/>
      <c r="B5" s="86" t="s">
        <v>70</v>
      </c>
      <c r="C5" s="184" t="s">
        <v>71</v>
      </c>
      <c r="D5" s="86"/>
      <c r="E5" s="86"/>
      <c r="F5" s="86"/>
      <c r="G5" s="86"/>
      <c r="H5" s="86"/>
      <c r="I5" s="86"/>
      <c r="J5" s="86"/>
      <c r="K5" s="86"/>
      <c r="L5" s="86"/>
      <c r="M5" s="86"/>
      <c r="N5" s="86"/>
      <c r="O5" s="104"/>
    </row>
    <row r="6" ht="24.4" customHeight="1" spans="1:15">
      <c r="A6" s="102"/>
      <c r="B6" s="86"/>
      <c r="C6" s="184"/>
      <c r="D6" s="86"/>
      <c r="E6" s="86"/>
      <c r="F6" s="86"/>
      <c r="G6" s="86"/>
      <c r="H6" s="86"/>
      <c r="I6" s="86"/>
      <c r="J6" s="86"/>
      <c r="K6" s="86"/>
      <c r="L6" s="86"/>
      <c r="M6" s="86"/>
      <c r="N6" s="86"/>
      <c r="O6" s="104"/>
    </row>
    <row r="7" ht="27" customHeight="1" spans="1:15">
      <c r="A7" s="105"/>
      <c r="B7" s="70">
        <v>137001</v>
      </c>
      <c r="C7" s="70" t="s">
        <v>72</v>
      </c>
      <c r="D7" s="87">
        <f>SUM(E7:N7)</f>
        <v>770645.87</v>
      </c>
      <c r="E7" s="87">
        <f t="shared" ref="E7:N7" si="0">SUM(E8)</f>
        <v>0</v>
      </c>
      <c r="F7" s="87">
        <f t="shared" si="0"/>
        <v>770645.87</v>
      </c>
      <c r="G7" s="87">
        <f t="shared" si="0"/>
        <v>0</v>
      </c>
      <c r="H7" s="87">
        <f t="shared" si="0"/>
        <v>0</v>
      </c>
      <c r="I7" s="87">
        <f t="shared" si="0"/>
        <v>0</v>
      </c>
      <c r="J7" s="87">
        <f t="shared" si="0"/>
        <v>0</v>
      </c>
      <c r="K7" s="87">
        <f t="shared" si="0"/>
        <v>0</v>
      </c>
      <c r="L7" s="87">
        <f t="shared" si="0"/>
        <v>0</v>
      </c>
      <c r="M7" s="87">
        <f t="shared" si="0"/>
        <v>0</v>
      </c>
      <c r="N7" s="87">
        <f t="shared" si="0"/>
        <v>0</v>
      </c>
      <c r="O7" s="106"/>
    </row>
    <row r="8" ht="27" customHeight="1" spans="1:15">
      <c r="A8" s="105"/>
      <c r="B8" s="78">
        <v>137001</v>
      </c>
      <c r="C8" s="78" t="s">
        <v>0</v>
      </c>
      <c r="D8" s="82">
        <f>SUM(E8:N8)</f>
        <v>770645.87</v>
      </c>
      <c r="E8" s="82"/>
      <c r="F8" s="82">
        <v>770645.87</v>
      </c>
      <c r="G8" s="82"/>
      <c r="H8" s="82"/>
      <c r="I8" s="82"/>
      <c r="J8" s="82"/>
      <c r="K8" s="82"/>
      <c r="L8" s="82"/>
      <c r="M8" s="82"/>
      <c r="N8" s="82"/>
      <c r="O8" s="106"/>
    </row>
    <row r="9" ht="29" customHeight="1" spans="1:15">
      <c r="A9" s="105"/>
      <c r="B9" s="70"/>
      <c r="C9" s="70"/>
      <c r="D9" s="87"/>
      <c r="E9" s="87"/>
      <c r="F9" s="87"/>
      <c r="G9" s="87"/>
      <c r="H9" s="87"/>
      <c r="I9" s="87"/>
      <c r="J9" s="87"/>
      <c r="K9" s="87"/>
      <c r="L9" s="87"/>
      <c r="M9" s="87"/>
      <c r="N9" s="87"/>
      <c r="O9" s="106"/>
    </row>
    <row r="10" ht="27" customHeight="1" spans="1:15">
      <c r="A10" s="105"/>
      <c r="B10" s="70"/>
      <c r="C10" s="70"/>
      <c r="D10" s="87"/>
      <c r="E10" s="87"/>
      <c r="F10" s="87"/>
      <c r="G10" s="87"/>
      <c r="H10" s="87"/>
      <c r="I10" s="87"/>
      <c r="J10" s="87"/>
      <c r="K10" s="87"/>
      <c r="L10" s="87"/>
      <c r="M10" s="87"/>
      <c r="N10" s="87"/>
      <c r="O10" s="106"/>
    </row>
    <row r="11" ht="27" customHeight="1" spans="1:15">
      <c r="A11" s="105"/>
      <c r="B11" s="70"/>
      <c r="C11" s="70"/>
      <c r="D11" s="87"/>
      <c r="E11" s="87"/>
      <c r="F11" s="87"/>
      <c r="G11" s="87"/>
      <c r="H11" s="87"/>
      <c r="I11" s="87"/>
      <c r="J11" s="87"/>
      <c r="K11" s="87"/>
      <c r="L11" s="87"/>
      <c r="M11" s="87"/>
      <c r="N11" s="87"/>
      <c r="O11" s="106"/>
    </row>
    <row r="12" ht="27" customHeight="1" spans="1:15">
      <c r="A12" s="105"/>
      <c r="B12" s="70"/>
      <c r="C12" s="70"/>
      <c r="D12" s="87"/>
      <c r="E12" s="87"/>
      <c r="F12" s="87"/>
      <c r="G12" s="87"/>
      <c r="H12" s="87"/>
      <c r="I12" s="87"/>
      <c r="J12" s="87"/>
      <c r="K12" s="87"/>
      <c r="L12" s="87"/>
      <c r="M12" s="87"/>
      <c r="N12" s="87"/>
      <c r="O12" s="106"/>
    </row>
    <row r="13" ht="27" customHeight="1" spans="1:15">
      <c r="A13" s="105"/>
      <c r="B13" s="70"/>
      <c r="C13" s="70"/>
      <c r="D13" s="87"/>
      <c r="E13" s="87"/>
      <c r="F13" s="87"/>
      <c r="G13" s="87"/>
      <c r="H13" s="87"/>
      <c r="I13" s="87"/>
      <c r="J13" s="87"/>
      <c r="K13" s="87"/>
      <c r="L13" s="87"/>
      <c r="M13" s="87"/>
      <c r="N13" s="87"/>
      <c r="O13" s="106"/>
    </row>
    <row r="14" ht="27" customHeight="1" spans="1:15">
      <c r="A14" s="105"/>
      <c r="B14" s="70"/>
      <c r="C14" s="70"/>
      <c r="D14" s="87"/>
      <c r="E14" s="87"/>
      <c r="F14" s="87"/>
      <c r="G14" s="87"/>
      <c r="H14" s="87"/>
      <c r="I14" s="87"/>
      <c r="J14" s="87"/>
      <c r="K14" s="87"/>
      <c r="L14" s="87"/>
      <c r="M14" s="87"/>
      <c r="N14" s="87"/>
      <c r="O14" s="106"/>
    </row>
    <row r="15" ht="27" customHeight="1" spans="1:15">
      <c r="A15" s="105"/>
      <c r="B15" s="70"/>
      <c r="C15" s="70"/>
      <c r="D15" s="87"/>
      <c r="E15" s="87"/>
      <c r="F15" s="87"/>
      <c r="G15" s="87"/>
      <c r="H15" s="87"/>
      <c r="I15" s="87"/>
      <c r="J15" s="87"/>
      <c r="K15" s="87"/>
      <c r="L15" s="87"/>
      <c r="M15" s="87"/>
      <c r="N15" s="87"/>
      <c r="O15" s="106"/>
    </row>
    <row r="16" ht="27" customHeight="1" spans="1:15">
      <c r="A16" s="105"/>
      <c r="B16" s="70"/>
      <c r="C16" s="70"/>
      <c r="D16" s="87"/>
      <c r="E16" s="87"/>
      <c r="F16" s="87"/>
      <c r="G16" s="87"/>
      <c r="H16" s="87"/>
      <c r="I16" s="87"/>
      <c r="J16" s="87"/>
      <c r="K16" s="87"/>
      <c r="L16" s="87"/>
      <c r="M16" s="87"/>
      <c r="N16" s="87"/>
      <c r="O16" s="106"/>
    </row>
    <row r="17" ht="27" customHeight="1" spans="1:15">
      <c r="A17" s="105"/>
      <c r="B17" s="70"/>
      <c r="C17" s="70"/>
      <c r="D17" s="87"/>
      <c r="E17" s="87"/>
      <c r="F17" s="87"/>
      <c r="G17" s="87"/>
      <c r="H17" s="87"/>
      <c r="I17" s="87"/>
      <c r="J17" s="87"/>
      <c r="K17" s="87"/>
      <c r="L17" s="87"/>
      <c r="M17" s="87"/>
      <c r="N17" s="87"/>
      <c r="O17" s="106"/>
    </row>
    <row r="18" ht="27" customHeight="1" spans="1:15">
      <c r="A18" s="105"/>
      <c r="B18" s="70"/>
      <c r="C18" s="70"/>
      <c r="D18" s="87"/>
      <c r="E18" s="87"/>
      <c r="F18" s="87"/>
      <c r="G18" s="87"/>
      <c r="H18" s="87"/>
      <c r="I18" s="87"/>
      <c r="J18" s="87"/>
      <c r="K18" s="87"/>
      <c r="L18" s="87"/>
      <c r="M18" s="87"/>
      <c r="N18" s="87"/>
      <c r="O18" s="106"/>
    </row>
    <row r="19" ht="27" customHeight="1" spans="1:15">
      <c r="A19" s="105"/>
      <c r="B19" s="70"/>
      <c r="C19" s="70"/>
      <c r="D19" s="87"/>
      <c r="E19" s="87"/>
      <c r="F19" s="87"/>
      <c r="G19" s="87"/>
      <c r="H19" s="87"/>
      <c r="I19" s="87"/>
      <c r="J19" s="87"/>
      <c r="K19" s="87"/>
      <c r="L19" s="87"/>
      <c r="M19" s="87"/>
      <c r="N19" s="87"/>
      <c r="O19" s="106"/>
    </row>
    <row r="20" ht="27" customHeight="1" spans="1:15">
      <c r="A20" s="105"/>
      <c r="B20" s="70"/>
      <c r="C20" s="70"/>
      <c r="D20" s="87"/>
      <c r="E20" s="87"/>
      <c r="F20" s="87"/>
      <c r="G20" s="87"/>
      <c r="H20" s="87"/>
      <c r="I20" s="87"/>
      <c r="J20" s="87"/>
      <c r="K20" s="87"/>
      <c r="L20" s="87"/>
      <c r="M20" s="87"/>
      <c r="N20" s="87"/>
      <c r="O20" s="106"/>
    </row>
    <row r="21" ht="27" customHeight="1" spans="1:15">
      <c r="A21" s="105"/>
      <c r="B21" s="70"/>
      <c r="C21" s="70"/>
      <c r="D21" s="87"/>
      <c r="E21" s="87"/>
      <c r="F21" s="87"/>
      <c r="G21" s="87"/>
      <c r="H21" s="87"/>
      <c r="I21" s="87"/>
      <c r="J21" s="87"/>
      <c r="K21" s="87"/>
      <c r="L21" s="87"/>
      <c r="M21" s="87"/>
      <c r="N21" s="87"/>
      <c r="O21" s="106"/>
    </row>
    <row r="22" ht="27" customHeight="1" spans="1:15">
      <c r="A22" s="105"/>
      <c r="B22" s="70"/>
      <c r="C22" s="70"/>
      <c r="D22" s="87"/>
      <c r="E22" s="87"/>
      <c r="F22" s="87"/>
      <c r="G22" s="87"/>
      <c r="H22" s="87"/>
      <c r="I22" s="87"/>
      <c r="J22" s="87"/>
      <c r="K22" s="87"/>
      <c r="L22" s="87"/>
      <c r="M22" s="87"/>
      <c r="N22" s="87"/>
      <c r="O22" s="106"/>
    </row>
    <row r="23" ht="27" customHeight="1" spans="1:15">
      <c r="A23" s="105"/>
      <c r="B23" s="70"/>
      <c r="C23" s="70"/>
      <c r="D23" s="87"/>
      <c r="E23" s="87"/>
      <c r="F23" s="87"/>
      <c r="G23" s="87"/>
      <c r="H23" s="87"/>
      <c r="I23" s="87"/>
      <c r="J23" s="87"/>
      <c r="K23" s="87"/>
      <c r="L23" s="87"/>
      <c r="M23" s="87"/>
      <c r="N23" s="87"/>
      <c r="O23" s="106"/>
    </row>
    <row r="24" ht="27" customHeight="1" spans="1:15">
      <c r="A24" s="105"/>
      <c r="B24" s="70"/>
      <c r="C24" s="70"/>
      <c r="D24" s="87"/>
      <c r="E24" s="87"/>
      <c r="F24" s="87"/>
      <c r="G24" s="87"/>
      <c r="H24" s="87"/>
      <c r="I24" s="87"/>
      <c r="J24" s="87"/>
      <c r="K24" s="87"/>
      <c r="L24" s="87"/>
      <c r="M24" s="87"/>
      <c r="N24" s="87"/>
      <c r="O24" s="106"/>
    </row>
    <row r="25" ht="27" customHeight="1" spans="1:15">
      <c r="A25" s="105"/>
      <c r="B25" s="70"/>
      <c r="C25" s="70"/>
      <c r="D25" s="87"/>
      <c r="E25" s="87"/>
      <c r="F25" s="87"/>
      <c r="G25" s="87"/>
      <c r="H25" s="87"/>
      <c r="I25" s="87"/>
      <c r="J25" s="87"/>
      <c r="K25" s="87"/>
      <c r="L25" s="87"/>
      <c r="M25" s="87"/>
      <c r="N25" s="87"/>
      <c r="O25" s="10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pane ySplit="6" topLeftCell="A7" activePane="bottomLeft" state="frozen"/>
      <selection/>
      <selection pane="bottomLeft" activeCell="H7" sqref="H7"/>
    </sheetView>
  </sheetViews>
  <sheetFormatPr defaultColWidth="10" defaultRowHeight="13.5"/>
  <cols>
    <col min="1" max="1" width="1.53333333333333" style="92" customWidth="1"/>
    <col min="2" max="4" width="6.15833333333333" style="92" customWidth="1"/>
    <col min="5" max="5" width="16.825" style="92" customWidth="1"/>
    <col min="6" max="6" width="41.025" style="92" customWidth="1"/>
    <col min="7" max="10" width="16.4166666666667" style="92" customWidth="1"/>
    <col min="11" max="11" width="22.9333333333333" style="92" customWidth="1"/>
    <col min="12" max="12" width="1.53333333333333" style="92" customWidth="1"/>
    <col min="13" max="14" width="9.76666666666667" style="92" customWidth="1"/>
    <col min="15" max="16384" width="10" style="92"/>
  </cols>
  <sheetData>
    <row r="1" s="92" customFormat="1" ht="25" customHeight="1" spans="1:12">
      <c r="A1" s="93"/>
      <c r="B1" s="2"/>
      <c r="C1" s="2"/>
      <c r="D1" s="2"/>
      <c r="E1" s="94"/>
      <c r="F1" s="94"/>
      <c r="G1" s="177"/>
      <c r="H1" s="177"/>
      <c r="I1" s="177"/>
      <c r="J1" s="177"/>
      <c r="K1" s="95" t="s">
        <v>73</v>
      </c>
      <c r="L1" s="96"/>
    </row>
    <row r="2" s="92" customFormat="1" ht="22.8" customHeight="1" spans="1:12">
      <c r="A2" s="93"/>
      <c r="B2" s="97" t="s">
        <v>74</v>
      </c>
      <c r="C2" s="97"/>
      <c r="D2" s="97"/>
      <c r="E2" s="97"/>
      <c r="F2" s="97"/>
      <c r="G2" s="97"/>
      <c r="H2" s="97"/>
      <c r="I2" s="97"/>
      <c r="J2" s="97"/>
      <c r="K2" s="97"/>
      <c r="L2" s="96" t="s">
        <v>3</v>
      </c>
    </row>
    <row r="3" s="92" customFormat="1" ht="19.55" customHeight="1" spans="1:12">
      <c r="A3" s="98"/>
      <c r="B3" s="99" t="s">
        <v>5</v>
      </c>
      <c r="C3" s="99"/>
      <c r="D3" s="99"/>
      <c r="E3" s="99"/>
      <c r="F3" s="99"/>
      <c r="G3" s="98"/>
      <c r="H3" s="98"/>
      <c r="I3" s="155"/>
      <c r="J3" s="155"/>
      <c r="K3" s="100" t="s">
        <v>6</v>
      </c>
      <c r="L3" s="101"/>
    </row>
    <row r="4" s="92" customFormat="1" ht="24.4" customHeight="1" spans="1:12">
      <c r="A4" s="96"/>
      <c r="B4" s="70" t="s">
        <v>9</v>
      </c>
      <c r="C4" s="70"/>
      <c r="D4" s="70"/>
      <c r="E4" s="70"/>
      <c r="F4" s="70"/>
      <c r="G4" s="70" t="s">
        <v>59</v>
      </c>
      <c r="H4" s="70" t="s">
        <v>75</v>
      </c>
      <c r="I4" s="70" t="s">
        <v>76</v>
      </c>
      <c r="J4" s="70" t="s">
        <v>77</v>
      </c>
      <c r="K4" s="70" t="s">
        <v>78</v>
      </c>
      <c r="L4" s="103"/>
    </row>
    <row r="5" s="92" customFormat="1" ht="24.4" customHeight="1" spans="1:12">
      <c r="A5" s="102"/>
      <c r="B5" s="70" t="s">
        <v>79</v>
      </c>
      <c r="C5" s="70"/>
      <c r="D5" s="70"/>
      <c r="E5" s="70" t="s">
        <v>70</v>
      </c>
      <c r="F5" s="70" t="s">
        <v>71</v>
      </c>
      <c r="G5" s="70"/>
      <c r="H5" s="70"/>
      <c r="I5" s="70"/>
      <c r="J5" s="70"/>
      <c r="K5" s="70"/>
      <c r="L5" s="103"/>
    </row>
    <row r="6" s="92" customFormat="1" ht="24.4" customHeight="1" spans="1:12">
      <c r="A6" s="102"/>
      <c r="B6" s="70" t="s">
        <v>80</v>
      </c>
      <c r="C6" s="70" t="s">
        <v>81</v>
      </c>
      <c r="D6" s="70" t="s">
        <v>82</v>
      </c>
      <c r="E6" s="70"/>
      <c r="F6" s="70"/>
      <c r="G6" s="70"/>
      <c r="H6" s="70"/>
      <c r="I6" s="70"/>
      <c r="J6" s="70"/>
      <c r="K6" s="70"/>
      <c r="L6" s="104"/>
    </row>
    <row r="7" s="92" customFormat="1" ht="27" customHeight="1" spans="1:12">
      <c r="A7" s="105"/>
      <c r="B7" s="70"/>
      <c r="C7" s="70"/>
      <c r="D7" s="70"/>
      <c r="E7" s="70">
        <v>137001</v>
      </c>
      <c r="F7" s="70" t="s">
        <v>72</v>
      </c>
      <c r="G7" s="178">
        <f t="shared" ref="G7:G19" si="0">SUM(H7:I7)</f>
        <v>770645.87</v>
      </c>
      <c r="H7" s="178">
        <f>SUM(H8:H19)</f>
        <v>612645.87</v>
      </c>
      <c r="I7" s="178">
        <f>SUM(I8:I19)</f>
        <v>158000</v>
      </c>
      <c r="J7" s="87"/>
      <c r="K7" s="87"/>
      <c r="L7" s="106"/>
    </row>
    <row r="8" s="92" customFormat="1" ht="27" customHeight="1" spans="1:12">
      <c r="A8" s="105"/>
      <c r="B8" s="107">
        <v>201</v>
      </c>
      <c r="C8" s="107">
        <v>29</v>
      </c>
      <c r="D8" s="108" t="s">
        <v>83</v>
      </c>
      <c r="E8" s="107"/>
      <c r="F8" s="107" t="s">
        <v>84</v>
      </c>
      <c r="G8" s="146">
        <f t="shared" si="0"/>
        <v>355942.93</v>
      </c>
      <c r="H8" s="146">
        <v>355942.93</v>
      </c>
      <c r="I8" s="146"/>
      <c r="J8" s="82"/>
      <c r="K8" s="82"/>
      <c r="L8" s="106"/>
    </row>
    <row r="9" s="92" customFormat="1" ht="27" customHeight="1" spans="1:12">
      <c r="A9" s="105"/>
      <c r="B9" s="107">
        <v>201</v>
      </c>
      <c r="C9" s="107">
        <v>29</v>
      </c>
      <c r="D9" s="108" t="s">
        <v>85</v>
      </c>
      <c r="E9" s="107"/>
      <c r="F9" s="107" t="s">
        <v>86</v>
      </c>
      <c r="G9" s="146">
        <f t="shared" si="0"/>
        <v>121818.69</v>
      </c>
      <c r="H9" s="146">
        <v>121818.69</v>
      </c>
      <c r="I9" s="146"/>
      <c r="J9" s="82"/>
      <c r="K9" s="82"/>
      <c r="L9" s="106"/>
    </row>
    <row r="10" s="92" customFormat="1" ht="27" customHeight="1" spans="1:12">
      <c r="A10" s="105"/>
      <c r="B10" s="107">
        <v>201</v>
      </c>
      <c r="C10" s="107">
        <v>29</v>
      </c>
      <c r="D10" s="108" t="s">
        <v>87</v>
      </c>
      <c r="E10" s="107"/>
      <c r="F10" s="107" t="s">
        <v>88</v>
      </c>
      <c r="G10" s="146">
        <f t="shared" si="0"/>
        <v>158000</v>
      </c>
      <c r="H10" s="146"/>
      <c r="I10" s="146">
        <v>158000</v>
      </c>
      <c r="J10" s="82"/>
      <c r="K10" s="82"/>
      <c r="L10" s="106"/>
    </row>
    <row r="11" s="92" customFormat="1" ht="27" customHeight="1" spans="1:12">
      <c r="A11" s="105"/>
      <c r="B11" s="107">
        <v>208</v>
      </c>
      <c r="C11" s="108" t="s">
        <v>89</v>
      </c>
      <c r="D11" s="108" t="s">
        <v>89</v>
      </c>
      <c r="E11" s="107"/>
      <c r="F11" s="107" t="s">
        <v>90</v>
      </c>
      <c r="G11" s="146">
        <f t="shared" si="0"/>
        <v>57174.08</v>
      </c>
      <c r="H11" s="146">
        <v>57174.08</v>
      </c>
      <c r="I11" s="146"/>
      <c r="J11" s="82"/>
      <c r="K11" s="82"/>
      <c r="L11" s="106"/>
    </row>
    <row r="12" s="92" customFormat="1" ht="27" customHeight="1" spans="1:12">
      <c r="A12" s="105"/>
      <c r="B12" s="147">
        <v>210</v>
      </c>
      <c r="C12" s="148" t="s">
        <v>91</v>
      </c>
      <c r="D12" s="148" t="s">
        <v>83</v>
      </c>
      <c r="E12" s="147"/>
      <c r="F12" s="147" t="s">
        <v>92</v>
      </c>
      <c r="G12" s="146">
        <f t="shared" si="0"/>
        <v>20460.52</v>
      </c>
      <c r="H12" s="146">
        <v>20460.52</v>
      </c>
      <c r="I12" s="146"/>
      <c r="J12" s="82"/>
      <c r="K12" s="82"/>
      <c r="L12" s="106"/>
    </row>
    <row r="13" s="92" customFormat="1" ht="27" customHeight="1" spans="1:12">
      <c r="A13" s="105"/>
      <c r="B13" s="147">
        <v>210</v>
      </c>
      <c r="C13" s="148" t="s">
        <v>91</v>
      </c>
      <c r="D13" s="148" t="s">
        <v>93</v>
      </c>
      <c r="E13" s="147"/>
      <c r="F13" s="147" t="s">
        <v>94</v>
      </c>
      <c r="G13" s="146">
        <f t="shared" si="0"/>
        <v>8506.65</v>
      </c>
      <c r="H13" s="179">
        <v>8506.65</v>
      </c>
      <c r="I13" s="146"/>
      <c r="J13" s="82"/>
      <c r="K13" s="82"/>
      <c r="L13" s="106"/>
    </row>
    <row r="14" s="92" customFormat="1" ht="27" customHeight="1" spans="1:12">
      <c r="A14" s="105"/>
      <c r="B14" s="147">
        <v>210</v>
      </c>
      <c r="C14" s="148" t="s">
        <v>91</v>
      </c>
      <c r="D14" s="148" t="s">
        <v>95</v>
      </c>
      <c r="E14" s="147"/>
      <c r="F14" s="147" t="s">
        <v>96</v>
      </c>
      <c r="G14" s="146">
        <f t="shared" si="0"/>
        <v>2400</v>
      </c>
      <c r="H14" s="179">
        <v>2400</v>
      </c>
      <c r="I14" s="146"/>
      <c r="J14" s="82"/>
      <c r="K14" s="82"/>
      <c r="L14" s="106"/>
    </row>
    <row r="15" s="92" customFormat="1" ht="27" customHeight="1" spans="1:12">
      <c r="A15" s="105"/>
      <c r="B15" s="147">
        <v>210</v>
      </c>
      <c r="C15" s="148" t="s">
        <v>91</v>
      </c>
      <c r="D15" s="147">
        <v>99</v>
      </c>
      <c r="E15" s="147"/>
      <c r="F15" s="147" t="s">
        <v>97</v>
      </c>
      <c r="G15" s="146">
        <f t="shared" si="0"/>
        <v>1200</v>
      </c>
      <c r="H15" s="179">
        <v>1200</v>
      </c>
      <c r="I15" s="146"/>
      <c r="J15" s="82"/>
      <c r="K15" s="82"/>
      <c r="L15" s="106"/>
    </row>
    <row r="16" s="92" customFormat="1" ht="27" customHeight="1" spans="1:12">
      <c r="A16" s="105"/>
      <c r="B16" s="147">
        <v>221</v>
      </c>
      <c r="C16" s="148" t="s">
        <v>93</v>
      </c>
      <c r="D16" s="148" t="s">
        <v>83</v>
      </c>
      <c r="E16" s="147"/>
      <c r="F16" s="147" t="s">
        <v>98</v>
      </c>
      <c r="G16" s="146">
        <f t="shared" si="0"/>
        <v>45143</v>
      </c>
      <c r="H16" s="179">
        <v>45143</v>
      </c>
      <c r="I16" s="146"/>
      <c r="J16" s="82"/>
      <c r="K16" s="82"/>
      <c r="L16" s="106"/>
    </row>
    <row r="17" s="92" customFormat="1" ht="27" customHeight="1" spans="1:12">
      <c r="A17" s="105"/>
      <c r="B17" s="107"/>
      <c r="C17" s="108"/>
      <c r="D17" s="108"/>
      <c r="E17" s="107"/>
      <c r="F17" s="107"/>
      <c r="G17" s="146">
        <f t="shared" si="0"/>
        <v>0</v>
      </c>
      <c r="H17" s="146"/>
      <c r="I17" s="146"/>
      <c r="J17" s="82"/>
      <c r="K17" s="82"/>
      <c r="L17" s="106"/>
    </row>
    <row r="18" s="92" customFormat="1" ht="27" customHeight="1" spans="1:12">
      <c r="A18" s="102"/>
      <c r="B18" s="107"/>
      <c r="C18" s="108"/>
      <c r="D18" s="107"/>
      <c r="E18" s="107"/>
      <c r="F18" s="107"/>
      <c r="G18" s="146">
        <f t="shared" si="0"/>
        <v>0</v>
      </c>
      <c r="H18" s="146"/>
      <c r="I18" s="146"/>
      <c r="J18" s="82"/>
      <c r="K18" s="82"/>
      <c r="L18" s="103"/>
    </row>
    <row r="19" s="92" customFormat="1" ht="27" customHeight="1" spans="1:12">
      <c r="A19" s="180"/>
      <c r="B19" s="107"/>
      <c r="C19" s="108"/>
      <c r="D19" s="108"/>
      <c r="E19" s="107"/>
      <c r="F19" s="107"/>
      <c r="G19" s="146">
        <f t="shared" si="0"/>
        <v>0</v>
      </c>
      <c r="H19" s="146"/>
      <c r="I19" s="181"/>
      <c r="J19" s="182"/>
      <c r="K19" s="182"/>
      <c r="L19" s="183"/>
    </row>
    <row r="20" s="92" customFormat="1" ht="9.75" customHeight="1" spans="1:12">
      <c r="A20" s="109"/>
      <c r="B20" s="110"/>
      <c r="C20" s="110"/>
      <c r="D20" s="110"/>
      <c r="E20" s="110"/>
      <c r="F20" s="109"/>
      <c r="G20" s="109"/>
      <c r="H20" s="109"/>
      <c r="I20" s="109"/>
      <c r="J20" s="110"/>
      <c r="K20" s="110"/>
      <c r="L20" s="11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F7" sqref="F7:F26"/>
    </sheetView>
  </sheetViews>
  <sheetFormatPr defaultColWidth="10" defaultRowHeight="13.5"/>
  <cols>
    <col min="1" max="1" width="1.53333333333333" style="112" customWidth="1"/>
    <col min="2" max="2" width="33.3416666666667" style="112" customWidth="1"/>
    <col min="3" max="3" width="16.4083333333333" style="112" customWidth="1"/>
    <col min="4" max="4" width="33.3416666666667" style="112" customWidth="1"/>
    <col min="5" max="7" width="16.4083333333333" style="112" customWidth="1"/>
    <col min="8" max="8" width="18.2833333333333" style="112" customWidth="1"/>
    <col min="9" max="9" width="1.53333333333333" style="112" customWidth="1"/>
    <col min="10" max="11" width="9.76666666666667" style="112" customWidth="1"/>
    <col min="12" max="16384" width="10" style="112"/>
  </cols>
  <sheetData>
    <row r="1" s="112" customFormat="1" ht="14.2" customHeight="1" spans="1:9">
      <c r="A1" s="164"/>
      <c r="B1" s="113"/>
      <c r="C1" s="165"/>
      <c r="D1" s="165"/>
      <c r="E1" s="114"/>
      <c r="F1" s="114"/>
      <c r="G1" s="114"/>
      <c r="H1" s="166" t="s">
        <v>99</v>
      </c>
      <c r="I1" s="167" t="s">
        <v>3</v>
      </c>
    </row>
    <row r="2" s="112" customFormat="1" ht="19.9" customHeight="1" spans="1:9">
      <c r="A2" s="165"/>
      <c r="B2" s="168" t="s">
        <v>100</v>
      </c>
      <c r="C2" s="168"/>
      <c r="D2" s="168"/>
      <c r="E2" s="168"/>
      <c r="F2" s="168"/>
      <c r="G2" s="168"/>
      <c r="H2" s="168"/>
      <c r="I2" s="167"/>
    </row>
    <row r="3" s="112" customFormat="1" ht="17.05" customHeight="1" spans="1:9">
      <c r="A3" s="169"/>
      <c r="B3" s="120" t="s">
        <v>5</v>
      </c>
      <c r="C3" s="120"/>
      <c r="D3" s="140"/>
      <c r="E3" s="140"/>
      <c r="F3" s="140"/>
      <c r="G3" s="140"/>
      <c r="H3" s="170" t="s">
        <v>6</v>
      </c>
      <c r="I3" s="171"/>
    </row>
    <row r="4" s="112" customFormat="1" ht="21.35" customHeight="1" spans="1:9">
      <c r="A4" s="172"/>
      <c r="B4" s="123" t="s">
        <v>7</v>
      </c>
      <c r="C4" s="123"/>
      <c r="D4" s="123" t="s">
        <v>8</v>
      </c>
      <c r="E4" s="123"/>
      <c r="F4" s="123"/>
      <c r="G4" s="123"/>
      <c r="H4" s="123"/>
      <c r="I4" s="117"/>
    </row>
    <row r="5" s="112" customFormat="1" ht="21.35" customHeight="1" spans="1:9">
      <c r="A5" s="172"/>
      <c r="B5" s="123" t="s">
        <v>9</v>
      </c>
      <c r="C5" s="123" t="s">
        <v>10</v>
      </c>
      <c r="D5" s="123" t="s">
        <v>9</v>
      </c>
      <c r="E5" s="123" t="s">
        <v>59</v>
      </c>
      <c r="F5" s="123" t="s">
        <v>101</v>
      </c>
      <c r="G5" s="123" t="s">
        <v>102</v>
      </c>
      <c r="H5" s="123" t="s">
        <v>103</v>
      </c>
      <c r="I5" s="117"/>
    </row>
    <row r="6" s="112" customFormat="1" ht="19.9" customHeight="1" spans="1:9">
      <c r="A6" s="122"/>
      <c r="B6" s="173" t="s">
        <v>104</v>
      </c>
      <c r="C6" s="125">
        <f>SUM(C7:C9)</f>
        <v>770645.87</v>
      </c>
      <c r="D6" s="173" t="s">
        <v>105</v>
      </c>
      <c r="E6" s="125">
        <f>SUM(F6:H6)</f>
        <v>770645.87</v>
      </c>
      <c r="F6" s="125">
        <f>SUM(F7:F34)</f>
        <v>770645.87</v>
      </c>
      <c r="G6" s="125">
        <f>SUM(G7:G34)</f>
        <v>0</v>
      </c>
      <c r="H6" s="125">
        <f>SUM(H7:H34)</f>
        <v>0</v>
      </c>
      <c r="I6" s="143"/>
    </row>
    <row r="7" s="112" customFormat="1" ht="19.9" customHeight="1" spans="1:9">
      <c r="A7" s="122"/>
      <c r="B7" s="174" t="s">
        <v>106</v>
      </c>
      <c r="C7" s="131">
        <v>770645.87</v>
      </c>
      <c r="D7" s="174" t="s">
        <v>107</v>
      </c>
      <c r="E7" s="131">
        <f>SUM(F7:H7)</f>
        <v>635761.62</v>
      </c>
      <c r="F7" s="131">
        <v>635761.62</v>
      </c>
      <c r="G7" s="131"/>
      <c r="H7" s="131"/>
      <c r="I7" s="143"/>
    </row>
    <row r="8" s="112" customFormat="1" ht="19.9" customHeight="1" spans="1:9">
      <c r="A8" s="122"/>
      <c r="B8" s="174" t="s">
        <v>108</v>
      </c>
      <c r="C8" s="131"/>
      <c r="D8" s="174" t="s">
        <v>109</v>
      </c>
      <c r="E8" s="131"/>
      <c r="F8" s="131"/>
      <c r="G8" s="131"/>
      <c r="H8" s="131"/>
      <c r="I8" s="143"/>
    </row>
    <row r="9" s="112" customFormat="1" ht="19.9" customHeight="1" spans="1:9">
      <c r="A9" s="122"/>
      <c r="B9" s="174" t="s">
        <v>110</v>
      </c>
      <c r="C9" s="131"/>
      <c r="D9" s="174" t="s">
        <v>111</v>
      </c>
      <c r="E9" s="131"/>
      <c r="F9" s="131"/>
      <c r="G9" s="131"/>
      <c r="H9" s="131"/>
      <c r="I9" s="143"/>
    </row>
    <row r="10" s="112" customFormat="1" ht="19.9" customHeight="1" spans="1:9">
      <c r="A10" s="122"/>
      <c r="B10" s="173" t="s">
        <v>112</v>
      </c>
      <c r="C10" s="131"/>
      <c r="D10" s="174" t="s">
        <v>113</v>
      </c>
      <c r="E10" s="131"/>
      <c r="F10" s="131"/>
      <c r="G10" s="131"/>
      <c r="H10" s="131"/>
      <c r="I10" s="143"/>
    </row>
    <row r="11" s="112" customFormat="1" ht="19.9" customHeight="1" spans="1:9">
      <c r="A11" s="122"/>
      <c r="B11" s="174" t="s">
        <v>106</v>
      </c>
      <c r="C11" s="131"/>
      <c r="D11" s="174" t="s">
        <v>114</v>
      </c>
      <c r="E11" s="131"/>
      <c r="F11" s="131"/>
      <c r="G11" s="131"/>
      <c r="H11" s="131"/>
      <c r="I11" s="143"/>
    </row>
    <row r="12" s="112" customFormat="1" ht="19.9" customHeight="1" spans="1:9">
      <c r="A12" s="122"/>
      <c r="B12" s="174" t="s">
        <v>108</v>
      </c>
      <c r="C12" s="131"/>
      <c r="D12" s="174" t="s">
        <v>115</v>
      </c>
      <c r="E12" s="131"/>
      <c r="F12" s="131"/>
      <c r="G12" s="131"/>
      <c r="H12" s="131"/>
      <c r="I12" s="143"/>
    </row>
    <row r="13" s="112" customFormat="1" ht="19.9" customHeight="1" spans="1:9">
      <c r="A13" s="122"/>
      <c r="B13" s="174" t="s">
        <v>110</v>
      </c>
      <c r="C13" s="131"/>
      <c r="D13" s="174" t="s">
        <v>116</v>
      </c>
      <c r="E13" s="131"/>
      <c r="F13" s="131"/>
      <c r="G13" s="131"/>
      <c r="H13" s="131"/>
      <c r="I13" s="143"/>
    </row>
    <row r="14" s="112" customFormat="1" ht="19.9" customHeight="1" spans="1:9">
      <c r="A14" s="122"/>
      <c r="B14" s="174" t="s">
        <v>117</v>
      </c>
      <c r="C14" s="131"/>
      <c r="D14" s="174" t="s">
        <v>118</v>
      </c>
      <c r="E14" s="131">
        <f>SUM(F14:H14)</f>
        <v>57174.08</v>
      </c>
      <c r="F14" s="131">
        <v>57174.08</v>
      </c>
      <c r="G14" s="131"/>
      <c r="H14" s="131"/>
      <c r="I14" s="143"/>
    </row>
    <row r="15" s="112" customFormat="1" ht="19.9" customHeight="1" spans="1:9">
      <c r="A15" s="122"/>
      <c r="B15" s="174" t="s">
        <v>117</v>
      </c>
      <c r="C15" s="131"/>
      <c r="D15" s="174" t="s">
        <v>119</v>
      </c>
      <c r="E15" s="131"/>
      <c r="F15" s="131"/>
      <c r="G15" s="131"/>
      <c r="H15" s="131"/>
      <c r="I15" s="143"/>
    </row>
    <row r="16" s="112" customFormat="1" ht="19.9" customHeight="1" spans="1:9">
      <c r="A16" s="122"/>
      <c r="B16" s="174" t="s">
        <v>117</v>
      </c>
      <c r="C16" s="131"/>
      <c r="D16" s="174" t="s">
        <v>120</v>
      </c>
      <c r="E16" s="131">
        <f>SUM(F16:H16)</f>
        <v>32567.17</v>
      </c>
      <c r="F16" s="131">
        <v>32567.17</v>
      </c>
      <c r="G16" s="131"/>
      <c r="H16" s="131"/>
      <c r="I16" s="143"/>
    </row>
    <row r="17" s="112" customFormat="1" ht="19.9" customHeight="1" spans="1:9">
      <c r="A17" s="122"/>
      <c r="B17" s="174" t="s">
        <v>117</v>
      </c>
      <c r="C17" s="131"/>
      <c r="D17" s="174" t="s">
        <v>121</v>
      </c>
      <c r="E17" s="131"/>
      <c r="F17" s="131"/>
      <c r="G17" s="131"/>
      <c r="H17" s="131"/>
      <c r="I17" s="143"/>
    </row>
    <row r="18" s="112" customFormat="1" ht="19.9" customHeight="1" spans="1:9">
      <c r="A18" s="122"/>
      <c r="B18" s="174" t="s">
        <v>117</v>
      </c>
      <c r="C18" s="131"/>
      <c r="D18" s="174" t="s">
        <v>122</v>
      </c>
      <c r="E18" s="131"/>
      <c r="F18" s="131"/>
      <c r="G18" s="131"/>
      <c r="H18" s="131"/>
      <c r="I18" s="143"/>
    </row>
    <row r="19" s="112" customFormat="1" ht="19.9" customHeight="1" spans="1:9">
      <c r="A19" s="122"/>
      <c r="B19" s="174" t="s">
        <v>117</v>
      </c>
      <c r="C19" s="131"/>
      <c r="D19" s="174" t="s">
        <v>123</v>
      </c>
      <c r="E19" s="131"/>
      <c r="F19" s="131"/>
      <c r="G19" s="131"/>
      <c r="H19" s="131"/>
      <c r="I19" s="143"/>
    </row>
    <row r="20" s="112" customFormat="1" ht="19.9" customHeight="1" spans="1:9">
      <c r="A20" s="122"/>
      <c r="B20" s="174" t="s">
        <v>117</v>
      </c>
      <c r="C20" s="131"/>
      <c r="D20" s="174" t="s">
        <v>124</v>
      </c>
      <c r="E20" s="131"/>
      <c r="F20" s="131"/>
      <c r="G20" s="131"/>
      <c r="H20" s="131"/>
      <c r="I20" s="143"/>
    </row>
    <row r="21" s="112" customFormat="1" ht="19.9" customHeight="1" spans="1:9">
      <c r="A21" s="122"/>
      <c r="B21" s="174" t="s">
        <v>117</v>
      </c>
      <c r="C21" s="131"/>
      <c r="D21" s="174" t="s">
        <v>125</v>
      </c>
      <c r="E21" s="131"/>
      <c r="F21" s="131"/>
      <c r="G21" s="131"/>
      <c r="H21" s="131"/>
      <c r="I21" s="143"/>
    </row>
    <row r="22" s="112" customFormat="1" ht="19.9" customHeight="1" spans="1:9">
      <c r="A22" s="122"/>
      <c r="B22" s="174" t="s">
        <v>117</v>
      </c>
      <c r="C22" s="131"/>
      <c r="D22" s="174" t="s">
        <v>126</v>
      </c>
      <c r="E22" s="131"/>
      <c r="F22" s="131"/>
      <c r="G22" s="131"/>
      <c r="H22" s="131"/>
      <c r="I22" s="143"/>
    </row>
    <row r="23" s="112" customFormat="1" ht="19.9" customHeight="1" spans="1:9">
      <c r="A23" s="122"/>
      <c r="B23" s="174" t="s">
        <v>117</v>
      </c>
      <c r="C23" s="131"/>
      <c r="D23" s="174" t="s">
        <v>127</v>
      </c>
      <c r="E23" s="131"/>
      <c r="F23" s="131"/>
      <c r="G23" s="131"/>
      <c r="H23" s="131"/>
      <c r="I23" s="143"/>
    </row>
    <row r="24" s="112" customFormat="1" ht="19.9" customHeight="1" spans="1:9">
      <c r="A24" s="122"/>
      <c r="B24" s="174" t="s">
        <v>117</v>
      </c>
      <c r="C24" s="131"/>
      <c r="D24" s="174" t="s">
        <v>128</v>
      </c>
      <c r="E24" s="131"/>
      <c r="F24" s="131"/>
      <c r="G24" s="131"/>
      <c r="H24" s="131"/>
      <c r="I24" s="143"/>
    </row>
    <row r="25" s="112" customFormat="1" ht="19.9" customHeight="1" spans="1:9">
      <c r="A25" s="122"/>
      <c r="B25" s="174" t="s">
        <v>117</v>
      </c>
      <c r="C25" s="131"/>
      <c r="D25" s="174" t="s">
        <v>129</v>
      </c>
      <c r="E25" s="131"/>
      <c r="F25" s="131"/>
      <c r="G25" s="131"/>
      <c r="H25" s="131"/>
      <c r="I25" s="143"/>
    </row>
    <row r="26" s="112" customFormat="1" ht="19.9" customHeight="1" spans="1:9">
      <c r="A26" s="122"/>
      <c r="B26" s="174" t="s">
        <v>117</v>
      </c>
      <c r="C26" s="131"/>
      <c r="D26" s="174" t="s">
        <v>130</v>
      </c>
      <c r="E26" s="131">
        <f>SUM(F26:H26)</f>
        <v>45143</v>
      </c>
      <c r="F26" s="131">
        <v>45143</v>
      </c>
      <c r="G26" s="131"/>
      <c r="H26" s="131"/>
      <c r="I26" s="143"/>
    </row>
    <row r="27" s="112" customFormat="1" ht="19.9" customHeight="1" spans="1:9">
      <c r="A27" s="122"/>
      <c r="B27" s="174" t="s">
        <v>117</v>
      </c>
      <c r="C27" s="131"/>
      <c r="D27" s="174" t="s">
        <v>131</v>
      </c>
      <c r="E27" s="131"/>
      <c r="F27" s="131"/>
      <c r="G27" s="131"/>
      <c r="H27" s="131"/>
      <c r="I27" s="143"/>
    </row>
    <row r="28" s="112" customFormat="1" ht="19.9" customHeight="1" spans="1:9">
      <c r="A28" s="122"/>
      <c r="B28" s="174" t="s">
        <v>117</v>
      </c>
      <c r="C28" s="131"/>
      <c r="D28" s="174" t="s">
        <v>132</v>
      </c>
      <c r="E28" s="131"/>
      <c r="F28" s="131"/>
      <c r="G28" s="131"/>
      <c r="H28" s="131"/>
      <c r="I28" s="143"/>
    </row>
    <row r="29" s="112" customFormat="1" ht="19.9" customHeight="1" spans="1:9">
      <c r="A29" s="122"/>
      <c r="B29" s="174" t="s">
        <v>117</v>
      </c>
      <c r="C29" s="131"/>
      <c r="D29" s="174" t="s">
        <v>133</v>
      </c>
      <c r="E29" s="131"/>
      <c r="F29" s="131"/>
      <c r="G29" s="131"/>
      <c r="H29" s="131"/>
      <c r="I29" s="143"/>
    </row>
    <row r="30" s="112" customFormat="1" ht="19.9" customHeight="1" spans="1:9">
      <c r="A30" s="122"/>
      <c r="B30" s="174" t="s">
        <v>117</v>
      </c>
      <c r="C30" s="131"/>
      <c r="D30" s="174" t="s">
        <v>134</v>
      </c>
      <c r="E30" s="131"/>
      <c r="F30" s="131"/>
      <c r="G30" s="131"/>
      <c r="H30" s="131"/>
      <c r="I30" s="143"/>
    </row>
    <row r="31" s="112" customFormat="1" ht="19.9" customHeight="1" spans="1:9">
      <c r="A31" s="122"/>
      <c r="B31" s="174" t="s">
        <v>117</v>
      </c>
      <c r="C31" s="131"/>
      <c r="D31" s="174" t="s">
        <v>135</v>
      </c>
      <c r="E31" s="131"/>
      <c r="F31" s="131"/>
      <c r="G31" s="131"/>
      <c r="H31" s="131"/>
      <c r="I31" s="143"/>
    </row>
    <row r="32" s="112" customFormat="1" ht="19.9" customHeight="1" spans="1:9">
      <c r="A32" s="122"/>
      <c r="B32" s="174" t="s">
        <v>117</v>
      </c>
      <c r="C32" s="131"/>
      <c r="D32" s="174" t="s">
        <v>136</v>
      </c>
      <c r="E32" s="131"/>
      <c r="F32" s="131"/>
      <c r="G32" s="131"/>
      <c r="H32" s="131"/>
      <c r="I32" s="143"/>
    </row>
    <row r="33" s="112" customFormat="1" ht="19.9" customHeight="1" spans="1:9">
      <c r="A33" s="122"/>
      <c r="B33" s="174" t="s">
        <v>117</v>
      </c>
      <c r="C33" s="131"/>
      <c r="D33" s="174" t="s">
        <v>137</v>
      </c>
      <c r="E33" s="131"/>
      <c r="F33" s="131"/>
      <c r="G33" s="131"/>
      <c r="H33" s="131"/>
      <c r="I33" s="143"/>
    </row>
    <row r="34" s="112" customFormat="1" ht="19.9" customHeight="1" spans="1:9">
      <c r="A34" s="122"/>
      <c r="B34" s="174" t="s">
        <v>117</v>
      </c>
      <c r="C34" s="131"/>
      <c r="D34" s="174" t="s">
        <v>138</v>
      </c>
      <c r="E34" s="131"/>
      <c r="F34" s="131"/>
      <c r="G34" s="131"/>
      <c r="H34" s="131"/>
      <c r="I34" s="143"/>
    </row>
    <row r="35" s="112" customFormat="1" ht="8.5" customHeight="1" spans="1:9">
      <c r="A35" s="175"/>
      <c r="B35" s="175"/>
      <c r="C35" s="175"/>
      <c r="D35" s="124"/>
      <c r="E35" s="175"/>
      <c r="F35" s="175"/>
      <c r="G35" s="175"/>
      <c r="H35" s="175"/>
      <c r="I35" s="17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6"/>
  <sheetViews>
    <sheetView workbookViewId="0">
      <pane ySplit="6" topLeftCell="A7" activePane="bottomLeft" state="frozen"/>
      <selection/>
      <selection pane="bottomLeft" activeCell="I8" sqref="I8:I35"/>
    </sheetView>
  </sheetViews>
  <sheetFormatPr defaultColWidth="10" defaultRowHeight="13.5"/>
  <cols>
    <col min="1" max="1" width="1.53333333333333" style="92" customWidth="1"/>
    <col min="2" max="3" width="5.88333333333333" style="92" customWidth="1"/>
    <col min="4" max="4" width="11.6333333333333" style="92" customWidth="1"/>
    <col min="5" max="5" width="23.5" style="92" customWidth="1"/>
    <col min="6" max="10" width="14.25" style="92" customWidth="1"/>
    <col min="11" max="13" width="5.75" style="92" customWidth="1"/>
    <col min="14" max="23" width="5.625" style="92" customWidth="1"/>
    <col min="24" max="26" width="7.25" style="92" customWidth="1"/>
    <col min="27" max="33" width="5.88333333333333" style="92" customWidth="1"/>
    <col min="34" max="39" width="7.25" style="92" customWidth="1"/>
    <col min="40" max="40" width="1.53333333333333" style="92" customWidth="1"/>
    <col min="41" max="42" width="9.76666666666667" style="92" customWidth="1"/>
    <col min="43" max="16384" width="10" style="92"/>
  </cols>
  <sheetData>
    <row r="1" ht="25" customHeight="1" spans="1:40">
      <c r="A1" s="149"/>
      <c r="B1" s="2"/>
      <c r="C1" s="2"/>
      <c r="D1" s="150"/>
      <c r="E1" s="150"/>
      <c r="F1" s="93"/>
      <c r="G1" s="93"/>
      <c r="H1" s="93"/>
      <c r="I1" s="150"/>
      <c r="J1" s="150"/>
      <c r="K1" s="93"/>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1" t="s">
        <v>139</v>
      </c>
      <c r="AN1" s="152"/>
    </row>
    <row r="2" ht="22.8" customHeight="1" spans="1:40">
      <c r="A2" s="93"/>
      <c r="B2" s="97" t="s">
        <v>140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52"/>
    </row>
    <row r="3" ht="19.55" customHeight="1" spans="1:40">
      <c r="A3" s="98"/>
      <c r="B3" s="99" t="s">
        <v>5</v>
      </c>
      <c r="C3" s="99"/>
      <c r="D3" s="99"/>
      <c r="E3" s="99"/>
      <c r="F3" s="153"/>
      <c r="G3" s="98"/>
      <c r="H3" s="154"/>
      <c r="I3" s="153"/>
      <c r="J3" s="153"/>
      <c r="K3" s="155"/>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4" t="s">
        <v>6</v>
      </c>
      <c r="AM3" s="154"/>
      <c r="AN3" s="156"/>
    </row>
    <row r="4" ht="24.4" customHeight="1" spans="1:40">
      <c r="A4" s="96"/>
      <c r="B4" s="86" t="s">
        <v>9</v>
      </c>
      <c r="C4" s="86"/>
      <c r="D4" s="86"/>
      <c r="E4" s="86"/>
      <c r="F4" s="86" t="s">
        <v>141</v>
      </c>
      <c r="G4" s="86" t="s">
        <v>142</v>
      </c>
      <c r="H4" s="86"/>
      <c r="I4" s="86"/>
      <c r="J4" s="86"/>
      <c r="K4" s="86"/>
      <c r="L4" s="86"/>
      <c r="M4" s="86"/>
      <c r="N4" s="86"/>
      <c r="O4" s="86"/>
      <c r="P4" s="86"/>
      <c r="Q4" s="86" t="s">
        <v>143</v>
      </c>
      <c r="R4" s="86"/>
      <c r="S4" s="86"/>
      <c r="T4" s="86"/>
      <c r="U4" s="86"/>
      <c r="V4" s="86"/>
      <c r="W4" s="86"/>
      <c r="X4" s="86"/>
      <c r="Y4" s="86"/>
      <c r="Z4" s="86"/>
      <c r="AA4" s="86" t="s">
        <v>144</v>
      </c>
      <c r="AB4" s="86"/>
      <c r="AC4" s="86"/>
      <c r="AD4" s="86"/>
      <c r="AE4" s="86"/>
      <c r="AF4" s="86"/>
      <c r="AG4" s="86"/>
      <c r="AH4" s="86"/>
      <c r="AI4" s="86"/>
      <c r="AJ4" s="86"/>
      <c r="AK4" s="86"/>
      <c r="AL4" s="86"/>
      <c r="AM4" s="86"/>
      <c r="AN4" s="157"/>
    </row>
    <row r="5" ht="24.4" customHeight="1" spans="1:40">
      <c r="A5" s="96"/>
      <c r="B5" s="86" t="s">
        <v>79</v>
      </c>
      <c r="C5" s="86"/>
      <c r="D5" s="86" t="s">
        <v>70</v>
      </c>
      <c r="E5" s="86" t="s">
        <v>71</v>
      </c>
      <c r="F5" s="86"/>
      <c r="G5" s="86" t="s">
        <v>59</v>
      </c>
      <c r="H5" s="86" t="s">
        <v>145</v>
      </c>
      <c r="I5" s="86"/>
      <c r="J5" s="86"/>
      <c r="K5" s="86" t="s">
        <v>146</v>
      </c>
      <c r="L5" s="86"/>
      <c r="M5" s="86"/>
      <c r="N5" s="86" t="s">
        <v>147</v>
      </c>
      <c r="O5" s="86"/>
      <c r="P5" s="86"/>
      <c r="Q5" s="86" t="s">
        <v>59</v>
      </c>
      <c r="R5" s="86" t="s">
        <v>145</v>
      </c>
      <c r="S5" s="86"/>
      <c r="T5" s="86"/>
      <c r="U5" s="86" t="s">
        <v>146</v>
      </c>
      <c r="V5" s="86"/>
      <c r="W5" s="86"/>
      <c r="X5" s="86" t="s">
        <v>147</v>
      </c>
      <c r="Y5" s="86"/>
      <c r="Z5" s="86"/>
      <c r="AA5" s="86" t="s">
        <v>59</v>
      </c>
      <c r="AB5" s="86" t="s">
        <v>145</v>
      </c>
      <c r="AC5" s="86"/>
      <c r="AD5" s="86"/>
      <c r="AE5" s="86" t="s">
        <v>146</v>
      </c>
      <c r="AF5" s="86"/>
      <c r="AG5" s="86"/>
      <c r="AH5" s="86" t="s">
        <v>147</v>
      </c>
      <c r="AI5" s="86"/>
      <c r="AJ5" s="86"/>
      <c r="AK5" s="86" t="s">
        <v>148</v>
      </c>
      <c r="AL5" s="86"/>
      <c r="AM5" s="86"/>
      <c r="AN5" s="157"/>
    </row>
    <row r="6" ht="39" customHeight="1" spans="1:40">
      <c r="A6" s="94"/>
      <c r="B6" s="86" t="s">
        <v>80</v>
      </c>
      <c r="C6" s="86" t="s">
        <v>81</v>
      </c>
      <c r="D6" s="86"/>
      <c r="E6" s="86"/>
      <c r="F6" s="86"/>
      <c r="G6" s="86"/>
      <c r="H6" s="86" t="s">
        <v>149</v>
      </c>
      <c r="I6" s="86" t="s">
        <v>75</v>
      </c>
      <c r="J6" s="86" t="s">
        <v>76</v>
      </c>
      <c r="K6" s="86" t="s">
        <v>149</v>
      </c>
      <c r="L6" s="86" t="s">
        <v>75</v>
      </c>
      <c r="M6" s="86" t="s">
        <v>76</v>
      </c>
      <c r="N6" s="86" t="s">
        <v>149</v>
      </c>
      <c r="O6" s="86" t="s">
        <v>150</v>
      </c>
      <c r="P6" s="86" t="s">
        <v>151</v>
      </c>
      <c r="Q6" s="86"/>
      <c r="R6" s="86" t="s">
        <v>149</v>
      </c>
      <c r="S6" s="86" t="s">
        <v>75</v>
      </c>
      <c r="T6" s="86" t="s">
        <v>76</v>
      </c>
      <c r="U6" s="86" t="s">
        <v>149</v>
      </c>
      <c r="V6" s="86" t="s">
        <v>75</v>
      </c>
      <c r="W6" s="86" t="s">
        <v>76</v>
      </c>
      <c r="X6" s="86" t="s">
        <v>149</v>
      </c>
      <c r="Y6" s="86" t="s">
        <v>150</v>
      </c>
      <c r="Z6" s="86" t="s">
        <v>151</v>
      </c>
      <c r="AA6" s="86"/>
      <c r="AB6" s="86" t="s">
        <v>149</v>
      </c>
      <c r="AC6" s="86" t="s">
        <v>75</v>
      </c>
      <c r="AD6" s="86" t="s">
        <v>76</v>
      </c>
      <c r="AE6" s="86" t="s">
        <v>149</v>
      </c>
      <c r="AF6" s="86" t="s">
        <v>75</v>
      </c>
      <c r="AG6" s="86" t="s">
        <v>76</v>
      </c>
      <c r="AH6" s="86" t="s">
        <v>149</v>
      </c>
      <c r="AI6" s="86" t="s">
        <v>150</v>
      </c>
      <c r="AJ6" s="86" t="s">
        <v>151</v>
      </c>
      <c r="AK6" s="86" t="s">
        <v>149</v>
      </c>
      <c r="AL6" s="86" t="s">
        <v>150</v>
      </c>
      <c r="AM6" s="86" t="s">
        <v>151</v>
      </c>
      <c r="AN6" s="157"/>
    </row>
    <row r="7" ht="21" customHeight="1" spans="1:40">
      <c r="A7" s="96"/>
      <c r="B7" s="70"/>
      <c r="C7" s="70"/>
      <c r="D7" s="70">
        <v>137001</v>
      </c>
      <c r="E7" s="70" t="s">
        <v>72</v>
      </c>
      <c r="F7" s="87">
        <f t="shared" ref="F7:F46" si="0">Q7+G7</f>
        <v>770645.87</v>
      </c>
      <c r="G7" s="87">
        <f t="shared" ref="G7:G46" si="1">N7+K7+H7</f>
        <v>770645.87</v>
      </c>
      <c r="H7" s="87">
        <f t="shared" ref="H7:H46" si="2">SUM(I7:J7)</f>
        <v>770645.87</v>
      </c>
      <c r="I7" s="87">
        <f>SUM(I8:I46)</f>
        <v>612645.87</v>
      </c>
      <c r="J7" s="87">
        <f>SUM(J8:J46)</f>
        <v>158000</v>
      </c>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157"/>
    </row>
    <row r="8" ht="22" customHeight="1" spans="1:40">
      <c r="A8" s="96"/>
      <c r="B8" s="70">
        <v>301</v>
      </c>
      <c r="C8" s="158" t="s">
        <v>83</v>
      </c>
      <c r="D8" s="78"/>
      <c r="E8" s="159" t="s">
        <v>152</v>
      </c>
      <c r="F8" s="82">
        <f t="shared" si="0"/>
        <v>86376</v>
      </c>
      <c r="G8" s="82">
        <f t="shared" si="1"/>
        <v>86376</v>
      </c>
      <c r="H8" s="82">
        <f t="shared" si="2"/>
        <v>86376</v>
      </c>
      <c r="I8" s="130">
        <v>86376</v>
      </c>
      <c r="J8" s="82"/>
      <c r="K8" s="82"/>
      <c r="L8" s="82"/>
      <c r="M8" s="82"/>
      <c r="N8" s="82"/>
      <c r="O8" s="82"/>
      <c r="P8" s="82"/>
      <c r="Q8" s="82"/>
      <c r="R8" s="82"/>
      <c r="S8" s="87"/>
      <c r="T8" s="87"/>
      <c r="U8" s="87"/>
      <c r="V8" s="87"/>
      <c r="W8" s="87"/>
      <c r="X8" s="87"/>
      <c r="Y8" s="87"/>
      <c r="Z8" s="87"/>
      <c r="AA8" s="87"/>
      <c r="AB8" s="87"/>
      <c r="AC8" s="87"/>
      <c r="AD8" s="87"/>
      <c r="AE8" s="87"/>
      <c r="AF8" s="87"/>
      <c r="AG8" s="87"/>
      <c r="AH8" s="87"/>
      <c r="AI8" s="87"/>
      <c r="AJ8" s="87"/>
      <c r="AK8" s="87"/>
      <c r="AL8" s="87"/>
      <c r="AM8" s="87"/>
      <c r="AN8" s="157"/>
    </row>
    <row r="9" ht="22" customHeight="1" spans="1:40">
      <c r="A9" s="96"/>
      <c r="B9" s="70">
        <v>301</v>
      </c>
      <c r="C9" s="158" t="s">
        <v>83</v>
      </c>
      <c r="D9" s="78"/>
      <c r="E9" s="159" t="s">
        <v>152</v>
      </c>
      <c r="F9" s="82">
        <f t="shared" si="0"/>
        <v>38112</v>
      </c>
      <c r="G9" s="82">
        <f t="shared" si="1"/>
        <v>38112</v>
      </c>
      <c r="H9" s="82">
        <f t="shared" si="2"/>
        <v>38112</v>
      </c>
      <c r="I9" s="130">
        <v>38112</v>
      </c>
      <c r="J9" s="82"/>
      <c r="K9" s="82"/>
      <c r="L9" s="82"/>
      <c r="M9" s="82"/>
      <c r="N9" s="82"/>
      <c r="O9" s="82"/>
      <c r="P9" s="82"/>
      <c r="Q9" s="82"/>
      <c r="R9" s="82"/>
      <c r="S9" s="87"/>
      <c r="T9" s="87"/>
      <c r="U9" s="87"/>
      <c r="V9" s="87"/>
      <c r="W9" s="87"/>
      <c r="X9" s="87"/>
      <c r="Y9" s="87"/>
      <c r="Z9" s="87"/>
      <c r="AA9" s="87"/>
      <c r="AB9" s="87"/>
      <c r="AC9" s="87"/>
      <c r="AD9" s="87"/>
      <c r="AE9" s="87"/>
      <c r="AF9" s="87"/>
      <c r="AG9" s="87"/>
      <c r="AH9" s="87"/>
      <c r="AI9" s="87"/>
      <c r="AJ9" s="87"/>
      <c r="AK9" s="87"/>
      <c r="AL9" s="87"/>
      <c r="AM9" s="87"/>
      <c r="AN9" s="157"/>
    </row>
    <row r="10" ht="22" customHeight="1" spans="1:40">
      <c r="A10" s="96"/>
      <c r="B10" s="70">
        <v>301</v>
      </c>
      <c r="C10" s="158" t="s">
        <v>93</v>
      </c>
      <c r="D10" s="78"/>
      <c r="E10" s="159" t="s">
        <v>153</v>
      </c>
      <c r="F10" s="82">
        <f t="shared" si="0"/>
        <v>77016</v>
      </c>
      <c r="G10" s="82">
        <f t="shared" si="1"/>
        <v>77016</v>
      </c>
      <c r="H10" s="82">
        <f t="shared" si="2"/>
        <v>77016</v>
      </c>
      <c r="I10" s="130">
        <v>77016</v>
      </c>
      <c r="J10" s="82"/>
      <c r="K10" s="82"/>
      <c r="L10" s="82"/>
      <c r="M10" s="82"/>
      <c r="N10" s="82"/>
      <c r="O10" s="82"/>
      <c r="P10" s="82"/>
      <c r="Q10" s="82"/>
      <c r="R10" s="82"/>
      <c r="S10" s="87"/>
      <c r="T10" s="87"/>
      <c r="U10" s="87"/>
      <c r="V10" s="87"/>
      <c r="W10" s="87"/>
      <c r="X10" s="87"/>
      <c r="Y10" s="87"/>
      <c r="Z10" s="87"/>
      <c r="AA10" s="87"/>
      <c r="AB10" s="87"/>
      <c r="AC10" s="87"/>
      <c r="AD10" s="87"/>
      <c r="AE10" s="87"/>
      <c r="AF10" s="87"/>
      <c r="AG10" s="87"/>
      <c r="AH10" s="87"/>
      <c r="AI10" s="87"/>
      <c r="AJ10" s="87"/>
      <c r="AK10" s="87"/>
      <c r="AL10" s="87"/>
      <c r="AM10" s="87"/>
      <c r="AN10" s="157"/>
    </row>
    <row r="11" ht="22" customHeight="1" spans="1:40">
      <c r="A11" s="96"/>
      <c r="B11" s="70">
        <v>301</v>
      </c>
      <c r="C11" s="158" t="s">
        <v>93</v>
      </c>
      <c r="D11" s="78"/>
      <c r="E11" s="159" t="s">
        <v>153</v>
      </c>
      <c r="F11" s="82">
        <f t="shared" si="0"/>
        <v>4908</v>
      </c>
      <c r="G11" s="82">
        <f t="shared" si="1"/>
        <v>4908</v>
      </c>
      <c r="H11" s="82">
        <f t="shared" si="2"/>
        <v>4908</v>
      </c>
      <c r="I11" s="130">
        <v>4908</v>
      </c>
      <c r="J11" s="82"/>
      <c r="K11" s="82"/>
      <c r="L11" s="82"/>
      <c r="M11" s="82"/>
      <c r="N11" s="82"/>
      <c r="O11" s="82"/>
      <c r="P11" s="82"/>
      <c r="Q11" s="82"/>
      <c r="R11" s="82"/>
      <c r="S11" s="87"/>
      <c r="T11" s="87"/>
      <c r="U11" s="87"/>
      <c r="V11" s="87"/>
      <c r="W11" s="87"/>
      <c r="X11" s="87"/>
      <c r="Y11" s="87"/>
      <c r="Z11" s="87"/>
      <c r="AA11" s="87"/>
      <c r="AB11" s="87"/>
      <c r="AC11" s="87"/>
      <c r="AD11" s="87"/>
      <c r="AE11" s="87"/>
      <c r="AF11" s="87"/>
      <c r="AG11" s="87"/>
      <c r="AH11" s="87"/>
      <c r="AI11" s="87"/>
      <c r="AJ11" s="87"/>
      <c r="AK11" s="87"/>
      <c r="AL11" s="87"/>
      <c r="AM11" s="87"/>
      <c r="AN11" s="157"/>
    </row>
    <row r="12" ht="22" customHeight="1" spans="1:40">
      <c r="A12" s="96"/>
      <c r="B12" s="70">
        <v>301</v>
      </c>
      <c r="C12" s="158" t="s">
        <v>95</v>
      </c>
      <c r="D12" s="78"/>
      <c r="E12" s="159" t="s">
        <v>154</v>
      </c>
      <c r="F12" s="82">
        <f t="shared" si="0"/>
        <v>102329</v>
      </c>
      <c r="G12" s="82">
        <f t="shared" si="1"/>
        <v>102329</v>
      </c>
      <c r="H12" s="82">
        <f t="shared" si="2"/>
        <v>102329</v>
      </c>
      <c r="I12" s="130">
        <v>102329</v>
      </c>
      <c r="J12" s="82"/>
      <c r="K12" s="82"/>
      <c r="L12" s="82"/>
      <c r="M12" s="82"/>
      <c r="N12" s="82"/>
      <c r="O12" s="82"/>
      <c r="P12" s="82"/>
      <c r="Q12" s="82"/>
      <c r="R12" s="82"/>
      <c r="S12" s="87"/>
      <c r="T12" s="87"/>
      <c r="U12" s="87"/>
      <c r="V12" s="87"/>
      <c r="W12" s="87"/>
      <c r="X12" s="87"/>
      <c r="Y12" s="87"/>
      <c r="Z12" s="87"/>
      <c r="AA12" s="87"/>
      <c r="AB12" s="87"/>
      <c r="AC12" s="87"/>
      <c r="AD12" s="87"/>
      <c r="AE12" s="87"/>
      <c r="AF12" s="87"/>
      <c r="AG12" s="87"/>
      <c r="AH12" s="87"/>
      <c r="AI12" s="87"/>
      <c r="AJ12" s="87"/>
      <c r="AK12" s="87"/>
      <c r="AL12" s="87"/>
      <c r="AM12" s="87"/>
      <c r="AN12" s="157"/>
    </row>
    <row r="13" ht="22" customHeight="1" spans="1:40">
      <c r="A13" s="96"/>
      <c r="B13" s="70">
        <v>301</v>
      </c>
      <c r="C13" s="158" t="s">
        <v>155</v>
      </c>
      <c r="D13" s="78"/>
      <c r="E13" s="159" t="s">
        <v>156</v>
      </c>
      <c r="F13" s="82">
        <f t="shared" si="0"/>
        <v>67456</v>
      </c>
      <c r="G13" s="82">
        <f t="shared" si="1"/>
        <v>67456</v>
      </c>
      <c r="H13" s="82">
        <f t="shared" si="2"/>
        <v>67456</v>
      </c>
      <c r="I13" s="130">
        <v>67456</v>
      </c>
      <c r="J13" s="82"/>
      <c r="K13" s="82"/>
      <c r="L13" s="82"/>
      <c r="M13" s="82"/>
      <c r="N13" s="82"/>
      <c r="O13" s="82"/>
      <c r="P13" s="82"/>
      <c r="Q13" s="82"/>
      <c r="R13" s="82"/>
      <c r="S13" s="87"/>
      <c r="T13" s="87"/>
      <c r="U13" s="87"/>
      <c r="V13" s="87"/>
      <c r="W13" s="87"/>
      <c r="X13" s="87"/>
      <c r="Y13" s="87"/>
      <c r="Z13" s="87"/>
      <c r="AA13" s="87"/>
      <c r="AB13" s="87"/>
      <c r="AC13" s="87"/>
      <c r="AD13" s="87"/>
      <c r="AE13" s="87"/>
      <c r="AF13" s="87"/>
      <c r="AG13" s="87"/>
      <c r="AH13" s="87"/>
      <c r="AI13" s="87"/>
      <c r="AJ13" s="87"/>
      <c r="AK13" s="87"/>
      <c r="AL13" s="87"/>
      <c r="AM13" s="87"/>
      <c r="AN13" s="157"/>
    </row>
    <row r="14" ht="22" customHeight="1" spans="1:40">
      <c r="A14" s="96"/>
      <c r="B14" s="70">
        <v>301</v>
      </c>
      <c r="C14" s="158" t="s">
        <v>157</v>
      </c>
      <c r="D14" s="78"/>
      <c r="E14" s="159" t="s">
        <v>158</v>
      </c>
      <c r="F14" s="82">
        <f t="shared" si="0"/>
        <v>39497.92</v>
      </c>
      <c r="G14" s="82">
        <f t="shared" si="1"/>
        <v>39497.92</v>
      </c>
      <c r="H14" s="82">
        <f t="shared" si="2"/>
        <v>39497.92</v>
      </c>
      <c r="I14" s="130">
        <v>39497.92</v>
      </c>
      <c r="J14" s="82"/>
      <c r="K14" s="82"/>
      <c r="L14" s="82"/>
      <c r="M14" s="82"/>
      <c r="N14" s="82"/>
      <c r="O14" s="82"/>
      <c r="P14" s="82"/>
      <c r="Q14" s="82"/>
      <c r="R14" s="82"/>
      <c r="S14" s="87"/>
      <c r="T14" s="87"/>
      <c r="U14" s="87"/>
      <c r="V14" s="87"/>
      <c r="W14" s="87"/>
      <c r="X14" s="87"/>
      <c r="Y14" s="87"/>
      <c r="Z14" s="87"/>
      <c r="AA14" s="87"/>
      <c r="AB14" s="87"/>
      <c r="AC14" s="87"/>
      <c r="AD14" s="87"/>
      <c r="AE14" s="87"/>
      <c r="AF14" s="87"/>
      <c r="AG14" s="87"/>
      <c r="AH14" s="87"/>
      <c r="AI14" s="87"/>
      <c r="AJ14" s="87"/>
      <c r="AK14" s="87"/>
      <c r="AL14" s="87"/>
      <c r="AM14" s="87"/>
      <c r="AN14" s="157"/>
    </row>
    <row r="15" ht="22" customHeight="1" spans="1:40">
      <c r="A15" s="96"/>
      <c r="B15" s="70">
        <v>301</v>
      </c>
      <c r="C15" s="158" t="s">
        <v>157</v>
      </c>
      <c r="D15" s="78"/>
      <c r="E15" s="159" t="s">
        <v>158</v>
      </c>
      <c r="F15" s="82">
        <f t="shared" si="0"/>
        <v>17676.16</v>
      </c>
      <c r="G15" s="82">
        <f t="shared" si="1"/>
        <v>17676.16</v>
      </c>
      <c r="H15" s="82">
        <f t="shared" si="2"/>
        <v>17676.16</v>
      </c>
      <c r="I15" s="130">
        <v>17676.16</v>
      </c>
      <c r="J15" s="82"/>
      <c r="K15" s="82"/>
      <c r="L15" s="82"/>
      <c r="M15" s="82"/>
      <c r="N15" s="82"/>
      <c r="O15" s="82"/>
      <c r="P15" s="82"/>
      <c r="Q15" s="82"/>
      <c r="R15" s="82"/>
      <c r="S15" s="87"/>
      <c r="T15" s="87"/>
      <c r="U15" s="87"/>
      <c r="V15" s="87"/>
      <c r="W15" s="87"/>
      <c r="X15" s="87"/>
      <c r="Y15" s="87"/>
      <c r="Z15" s="87"/>
      <c r="AA15" s="87"/>
      <c r="AB15" s="87"/>
      <c r="AC15" s="87"/>
      <c r="AD15" s="87"/>
      <c r="AE15" s="87"/>
      <c r="AF15" s="87"/>
      <c r="AG15" s="87"/>
      <c r="AH15" s="87"/>
      <c r="AI15" s="87"/>
      <c r="AJ15" s="87"/>
      <c r="AK15" s="87"/>
      <c r="AL15" s="87"/>
      <c r="AM15" s="87"/>
      <c r="AN15" s="157"/>
    </row>
    <row r="16" ht="22" customHeight="1" spans="1:40">
      <c r="A16" s="96"/>
      <c r="B16" s="70">
        <v>301</v>
      </c>
      <c r="C16" s="158" t="s">
        <v>159</v>
      </c>
      <c r="D16" s="78"/>
      <c r="E16" s="159" t="s">
        <v>160</v>
      </c>
      <c r="F16" s="82">
        <f t="shared" si="0"/>
        <v>20460.52</v>
      </c>
      <c r="G16" s="82">
        <f t="shared" si="1"/>
        <v>20460.52</v>
      </c>
      <c r="H16" s="82">
        <f t="shared" si="2"/>
        <v>20460.52</v>
      </c>
      <c r="I16" s="130">
        <v>20460.52</v>
      </c>
      <c r="J16" s="82"/>
      <c r="K16" s="82"/>
      <c r="L16" s="82"/>
      <c r="M16" s="82"/>
      <c r="N16" s="82"/>
      <c r="O16" s="82"/>
      <c r="P16" s="82"/>
      <c r="Q16" s="82"/>
      <c r="R16" s="82"/>
      <c r="S16" s="87"/>
      <c r="T16" s="87"/>
      <c r="U16" s="87"/>
      <c r="V16" s="87"/>
      <c r="W16" s="87"/>
      <c r="X16" s="87"/>
      <c r="Y16" s="87"/>
      <c r="Z16" s="87"/>
      <c r="AA16" s="87"/>
      <c r="AB16" s="87"/>
      <c r="AC16" s="87"/>
      <c r="AD16" s="87"/>
      <c r="AE16" s="87"/>
      <c r="AF16" s="87"/>
      <c r="AG16" s="87"/>
      <c r="AH16" s="87"/>
      <c r="AI16" s="87"/>
      <c r="AJ16" s="87"/>
      <c r="AK16" s="87"/>
      <c r="AL16" s="87"/>
      <c r="AM16" s="87"/>
      <c r="AN16" s="157"/>
    </row>
    <row r="17" ht="22" customHeight="1" spans="1:40">
      <c r="A17" s="96"/>
      <c r="B17" s="70">
        <v>301</v>
      </c>
      <c r="C17" s="158" t="s">
        <v>159</v>
      </c>
      <c r="D17" s="78"/>
      <c r="E17" s="159" t="s">
        <v>160</v>
      </c>
      <c r="F17" s="82">
        <f t="shared" si="0"/>
        <v>8506.65</v>
      </c>
      <c r="G17" s="82">
        <f t="shared" si="1"/>
        <v>8506.65</v>
      </c>
      <c r="H17" s="82">
        <f t="shared" si="2"/>
        <v>8506.65</v>
      </c>
      <c r="I17" s="130">
        <v>8506.65</v>
      </c>
      <c r="J17" s="82"/>
      <c r="K17" s="82"/>
      <c r="L17" s="82"/>
      <c r="M17" s="82"/>
      <c r="N17" s="82"/>
      <c r="O17" s="82"/>
      <c r="P17" s="82"/>
      <c r="Q17" s="82"/>
      <c r="R17" s="82"/>
      <c r="S17" s="87"/>
      <c r="T17" s="87"/>
      <c r="U17" s="87"/>
      <c r="V17" s="87"/>
      <c r="W17" s="87"/>
      <c r="X17" s="87"/>
      <c r="Y17" s="87"/>
      <c r="Z17" s="87"/>
      <c r="AA17" s="87"/>
      <c r="AB17" s="87"/>
      <c r="AC17" s="87"/>
      <c r="AD17" s="87"/>
      <c r="AE17" s="87"/>
      <c r="AF17" s="87"/>
      <c r="AG17" s="87"/>
      <c r="AH17" s="87"/>
      <c r="AI17" s="87"/>
      <c r="AJ17" s="87"/>
      <c r="AK17" s="87"/>
      <c r="AL17" s="87"/>
      <c r="AM17" s="87"/>
      <c r="AN17" s="157"/>
    </row>
    <row r="18" ht="22" customHeight="1" spans="1:40">
      <c r="A18" s="96"/>
      <c r="B18" s="70">
        <v>301</v>
      </c>
      <c r="C18" s="158" t="s">
        <v>91</v>
      </c>
      <c r="D18" s="78"/>
      <c r="E18" s="159" t="s">
        <v>161</v>
      </c>
      <c r="F18" s="82">
        <f t="shared" si="0"/>
        <v>2400</v>
      </c>
      <c r="G18" s="82">
        <f t="shared" si="1"/>
        <v>2400</v>
      </c>
      <c r="H18" s="82">
        <f t="shared" si="2"/>
        <v>2400</v>
      </c>
      <c r="I18" s="130">
        <v>2400</v>
      </c>
      <c r="J18" s="82"/>
      <c r="K18" s="82"/>
      <c r="L18" s="82"/>
      <c r="M18" s="82"/>
      <c r="N18" s="82"/>
      <c r="O18" s="82"/>
      <c r="P18" s="82"/>
      <c r="Q18" s="82"/>
      <c r="R18" s="82"/>
      <c r="S18" s="87"/>
      <c r="T18" s="87"/>
      <c r="U18" s="87"/>
      <c r="V18" s="87"/>
      <c r="W18" s="87"/>
      <c r="X18" s="87"/>
      <c r="Y18" s="87"/>
      <c r="Z18" s="87"/>
      <c r="AA18" s="87"/>
      <c r="AB18" s="87"/>
      <c r="AC18" s="87"/>
      <c r="AD18" s="87"/>
      <c r="AE18" s="87"/>
      <c r="AF18" s="87"/>
      <c r="AG18" s="87"/>
      <c r="AH18" s="87"/>
      <c r="AI18" s="87"/>
      <c r="AJ18" s="87"/>
      <c r="AK18" s="87"/>
      <c r="AL18" s="87"/>
      <c r="AM18" s="87"/>
      <c r="AN18" s="157"/>
    </row>
    <row r="19" ht="22" customHeight="1" spans="1:40">
      <c r="A19" s="96"/>
      <c r="B19" s="70">
        <v>301</v>
      </c>
      <c r="C19" s="158" t="s">
        <v>91</v>
      </c>
      <c r="D19" s="78"/>
      <c r="E19" s="159" t="s">
        <v>161</v>
      </c>
      <c r="F19" s="82">
        <f t="shared" si="0"/>
        <v>1200</v>
      </c>
      <c r="G19" s="82">
        <f t="shared" si="1"/>
        <v>1200</v>
      </c>
      <c r="H19" s="82">
        <f t="shared" si="2"/>
        <v>1200</v>
      </c>
      <c r="I19" s="130">
        <v>1200</v>
      </c>
      <c r="J19" s="82"/>
      <c r="K19" s="82"/>
      <c r="L19" s="82"/>
      <c r="M19" s="82"/>
      <c r="N19" s="82"/>
      <c r="O19" s="82"/>
      <c r="P19" s="82"/>
      <c r="Q19" s="82"/>
      <c r="R19" s="82"/>
      <c r="S19" s="87"/>
      <c r="T19" s="87"/>
      <c r="U19" s="87"/>
      <c r="V19" s="87"/>
      <c r="W19" s="87"/>
      <c r="X19" s="87"/>
      <c r="Y19" s="87"/>
      <c r="Z19" s="87"/>
      <c r="AA19" s="87"/>
      <c r="AB19" s="87"/>
      <c r="AC19" s="87"/>
      <c r="AD19" s="87"/>
      <c r="AE19" s="87"/>
      <c r="AF19" s="87"/>
      <c r="AG19" s="87"/>
      <c r="AH19" s="87"/>
      <c r="AI19" s="87"/>
      <c r="AJ19" s="87"/>
      <c r="AK19" s="87"/>
      <c r="AL19" s="87"/>
      <c r="AM19" s="87"/>
      <c r="AN19" s="157"/>
    </row>
    <row r="20" ht="22" customHeight="1" spans="1:40">
      <c r="A20" s="96"/>
      <c r="B20" s="70">
        <v>301</v>
      </c>
      <c r="C20" s="158" t="s">
        <v>162</v>
      </c>
      <c r="D20" s="78"/>
      <c r="E20" s="159" t="s">
        <v>163</v>
      </c>
      <c r="F20" s="82">
        <f t="shared" si="0"/>
        <v>531.44</v>
      </c>
      <c r="G20" s="82">
        <f t="shared" si="1"/>
        <v>531.44</v>
      </c>
      <c r="H20" s="82">
        <f t="shared" si="2"/>
        <v>531.44</v>
      </c>
      <c r="I20" s="160">
        <v>531.44</v>
      </c>
      <c r="J20" s="82"/>
      <c r="K20" s="82"/>
      <c r="L20" s="82"/>
      <c r="M20" s="82"/>
      <c r="N20" s="82"/>
      <c r="O20" s="82"/>
      <c r="P20" s="82"/>
      <c r="Q20" s="82"/>
      <c r="R20" s="82"/>
      <c r="S20" s="87"/>
      <c r="T20" s="87"/>
      <c r="U20" s="87"/>
      <c r="V20" s="87"/>
      <c r="W20" s="87"/>
      <c r="X20" s="87"/>
      <c r="Y20" s="87"/>
      <c r="Z20" s="87"/>
      <c r="AA20" s="87"/>
      <c r="AB20" s="87"/>
      <c r="AC20" s="87"/>
      <c r="AD20" s="87"/>
      <c r="AE20" s="87"/>
      <c r="AF20" s="87"/>
      <c r="AG20" s="87"/>
      <c r="AH20" s="87"/>
      <c r="AI20" s="87"/>
      <c r="AJ20" s="87"/>
      <c r="AK20" s="87"/>
      <c r="AL20" s="87"/>
      <c r="AM20" s="87"/>
      <c r="AN20" s="157"/>
    </row>
    <row r="21" ht="22" customHeight="1" spans="1:40">
      <c r="A21" s="96"/>
      <c r="B21" s="70">
        <v>301</v>
      </c>
      <c r="C21" s="158" t="s">
        <v>162</v>
      </c>
      <c r="D21" s="78"/>
      <c r="E21" s="159" t="s">
        <v>163</v>
      </c>
      <c r="F21" s="82">
        <f t="shared" si="0"/>
        <v>1546.67</v>
      </c>
      <c r="G21" s="82">
        <f t="shared" si="1"/>
        <v>1546.67</v>
      </c>
      <c r="H21" s="82">
        <f t="shared" si="2"/>
        <v>1546.67</v>
      </c>
      <c r="I21" s="130">
        <v>1546.67</v>
      </c>
      <c r="J21" s="82"/>
      <c r="K21" s="82"/>
      <c r="L21" s="82"/>
      <c r="M21" s="82"/>
      <c r="N21" s="82"/>
      <c r="O21" s="82"/>
      <c r="P21" s="82"/>
      <c r="Q21" s="82"/>
      <c r="R21" s="82"/>
      <c r="S21" s="87"/>
      <c r="T21" s="87"/>
      <c r="U21" s="87"/>
      <c r="V21" s="87"/>
      <c r="W21" s="87"/>
      <c r="X21" s="87"/>
      <c r="Y21" s="87"/>
      <c r="Z21" s="87"/>
      <c r="AA21" s="87"/>
      <c r="AB21" s="87"/>
      <c r="AC21" s="87"/>
      <c r="AD21" s="87"/>
      <c r="AE21" s="87"/>
      <c r="AF21" s="87"/>
      <c r="AG21" s="87"/>
      <c r="AH21" s="87"/>
      <c r="AI21" s="87"/>
      <c r="AJ21" s="87"/>
      <c r="AK21" s="87"/>
      <c r="AL21" s="87"/>
      <c r="AM21" s="87"/>
      <c r="AN21" s="157"/>
    </row>
    <row r="22" ht="22" customHeight="1" spans="1:40">
      <c r="A22" s="96"/>
      <c r="B22" s="70">
        <v>301</v>
      </c>
      <c r="C22" s="158" t="s">
        <v>164</v>
      </c>
      <c r="D22" s="70"/>
      <c r="E22" s="159" t="s">
        <v>165</v>
      </c>
      <c r="F22" s="82">
        <f t="shared" si="0"/>
        <v>31886</v>
      </c>
      <c r="G22" s="82">
        <f t="shared" si="1"/>
        <v>31886</v>
      </c>
      <c r="H22" s="82">
        <f t="shared" si="2"/>
        <v>31886</v>
      </c>
      <c r="I22" s="130">
        <v>31886</v>
      </c>
      <c r="J22" s="82"/>
      <c r="K22" s="82"/>
      <c r="L22" s="82"/>
      <c r="M22" s="82"/>
      <c r="N22" s="82"/>
      <c r="O22" s="82"/>
      <c r="P22" s="82"/>
      <c r="Q22" s="82"/>
      <c r="R22" s="82"/>
      <c r="S22" s="87"/>
      <c r="T22" s="87"/>
      <c r="U22" s="87"/>
      <c r="V22" s="87"/>
      <c r="W22" s="87"/>
      <c r="X22" s="87"/>
      <c r="Y22" s="87"/>
      <c r="Z22" s="87"/>
      <c r="AA22" s="87"/>
      <c r="AB22" s="87"/>
      <c r="AC22" s="87"/>
      <c r="AD22" s="87"/>
      <c r="AE22" s="87"/>
      <c r="AF22" s="87"/>
      <c r="AG22" s="87"/>
      <c r="AH22" s="87"/>
      <c r="AI22" s="87"/>
      <c r="AJ22" s="87"/>
      <c r="AK22" s="87"/>
      <c r="AL22" s="87"/>
      <c r="AM22" s="87"/>
      <c r="AN22" s="157"/>
    </row>
    <row r="23" ht="22" customHeight="1" spans="1:40">
      <c r="A23" s="96"/>
      <c r="B23" s="70">
        <v>301</v>
      </c>
      <c r="C23" s="158" t="s">
        <v>164</v>
      </c>
      <c r="D23" s="70"/>
      <c r="E23" s="159" t="s">
        <v>165</v>
      </c>
      <c r="F23" s="82">
        <f t="shared" si="0"/>
        <v>13257</v>
      </c>
      <c r="G23" s="82">
        <f t="shared" si="1"/>
        <v>13257</v>
      </c>
      <c r="H23" s="82">
        <f t="shared" si="2"/>
        <v>13257</v>
      </c>
      <c r="I23" s="130">
        <v>13257</v>
      </c>
      <c r="J23" s="82"/>
      <c r="K23" s="82"/>
      <c r="L23" s="82"/>
      <c r="M23" s="82"/>
      <c r="N23" s="82"/>
      <c r="O23" s="82"/>
      <c r="P23" s="82"/>
      <c r="Q23" s="82"/>
      <c r="R23" s="82"/>
      <c r="S23" s="87"/>
      <c r="T23" s="87"/>
      <c r="U23" s="87"/>
      <c r="V23" s="87"/>
      <c r="W23" s="87"/>
      <c r="X23" s="87"/>
      <c r="Y23" s="87"/>
      <c r="Z23" s="87"/>
      <c r="AA23" s="87"/>
      <c r="AB23" s="87"/>
      <c r="AC23" s="87"/>
      <c r="AD23" s="87"/>
      <c r="AE23" s="87"/>
      <c r="AF23" s="87"/>
      <c r="AG23" s="87"/>
      <c r="AH23" s="87"/>
      <c r="AI23" s="87"/>
      <c r="AJ23" s="87"/>
      <c r="AK23" s="87"/>
      <c r="AL23" s="87"/>
      <c r="AM23" s="87"/>
      <c r="AN23" s="157"/>
    </row>
    <row r="24" ht="22" customHeight="1" spans="1:40">
      <c r="A24" s="96"/>
      <c r="B24" s="70">
        <v>301</v>
      </c>
      <c r="C24" s="158" t="s">
        <v>87</v>
      </c>
      <c r="D24" s="70"/>
      <c r="E24" s="159" t="s">
        <v>166</v>
      </c>
      <c r="F24" s="82">
        <f t="shared" si="0"/>
        <v>50849.91</v>
      </c>
      <c r="G24" s="82">
        <f t="shared" si="1"/>
        <v>50849.91</v>
      </c>
      <c r="H24" s="82">
        <f t="shared" si="2"/>
        <v>50849.91</v>
      </c>
      <c r="I24" s="130">
        <v>50849.91</v>
      </c>
      <c r="J24" s="82"/>
      <c r="K24" s="82"/>
      <c r="L24" s="82"/>
      <c r="M24" s="82"/>
      <c r="N24" s="82"/>
      <c r="O24" s="82"/>
      <c r="P24" s="82"/>
      <c r="Q24" s="82"/>
      <c r="R24" s="82"/>
      <c r="S24" s="87"/>
      <c r="T24" s="87"/>
      <c r="U24" s="87"/>
      <c r="V24" s="87"/>
      <c r="W24" s="87"/>
      <c r="X24" s="87"/>
      <c r="Y24" s="87"/>
      <c r="Z24" s="87"/>
      <c r="AA24" s="87"/>
      <c r="AB24" s="87"/>
      <c r="AC24" s="87"/>
      <c r="AD24" s="87"/>
      <c r="AE24" s="87"/>
      <c r="AF24" s="87"/>
      <c r="AG24" s="87"/>
      <c r="AH24" s="87"/>
      <c r="AI24" s="87"/>
      <c r="AJ24" s="87"/>
      <c r="AK24" s="87"/>
      <c r="AL24" s="87"/>
      <c r="AM24" s="87"/>
      <c r="AN24" s="157"/>
    </row>
    <row r="25" ht="22" customHeight="1" spans="1:40">
      <c r="A25" s="96"/>
      <c r="B25" s="107">
        <v>302</v>
      </c>
      <c r="C25" s="108" t="s">
        <v>83</v>
      </c>
      <c r="D25" s="107"/>
      <c r="E25" s="159" t="s">
        <v>167</v>
      </c>
      <c r="F25" s="82">
        <f t="shared" si="0"/>
        <v>77692</v>
      </c>
      <c r="G25" s="82">
        <f t="shared" si="1"/>
        <v>77692</v>
      </c>
      <c r="H25" s="82">
        <f t="shared" si="2"/>
        <v>77692</v>
      </c>
      <c r="I25" s="130">
        <v>7692</v>
      </c>
      <c r="J25" s="82">
        <v>70000</v>
      </c>
      <c r="K25" s="82"/>
      <c r="L25" s="82"/>
      <c r="M25" s="82"/>
      <c r="N25" s="82"/>
      <c r="O25" s="82"/>
      <c r="P25" s="82"/>
      <c r="Q25" s="82"/>
      <c r="R25" s="82"/>
      <c r="S25" s="87"/>
      <c r="T25" s="87"/>
      <c r="U25" s="87"/>
      <c r="V25" s="87"/>
      <c r="W25" s="87"/>
      <c r="X25" s="87"/>
      <c r="Y25" s="87"/>
      <c r="Z25" s="87"/>
      <c r="AA25" s="87"/>
      <c r="AB25" s="87"/>
      <c r="AC25" s="87"/>
      <c r="AD25" s="87"/>
      <c r="AE25" s="87"/>
      <c r="AF25" s="87"/>
      <c r="AG25" s="87"/>
      <c r="AH25" s="87"/>
      <c r="AI25" s="87"/>
      <c r="AJ25" s="87"/>
      <c r="AK25" s="87"/>
      <c r="AL25" s="87"/>
      <c r="AM25" s="87"/>
      <c r="AN25" s="157"/>
    </row>
    <row r="26" ht="22" customHeight="1" spans="1:40">
      <c r="A26" s="96"/>
      <c r="B26" s="107">
        <v>302</v>
      </c>
      <c r="C26" s="108" t="s">
        <v>83</v>
      </c>
      <c r="D26" s="107"/>
      <c r="E26" s="159" t="s">
        <v>167</v>
      </c>
      <c r="F26" s="82">
        <f t="shared" si="0"/>
        <v>7000</v>
      </c>
      <c r="G26" s="82">
        <f t="shared" si="1"/>
        <v>7000</v>
      </c>
      <c r="H26" s="82">
        <f t="shared" si="2"/>
        <v>7000</v>
      </c>
      <c r="I26" s="130">
        <v>7000</v>
      </c>
      <c r="J26" s="82"/>
      <c r="K26" s="82"/>
      <c r="L26" s="82"/>
      <c r="M26" s="82"/>
      <c r="N26" s="82"/>
      <c r="O26" s="82"/>
      <c r="P26" s="82"/>
      <c r="Q26" s="82"/>
      <c r="R26" s="82"/>
      <c r="S26" s="87"/>
      <c r="T26" s="87"/>
      <c r="U26" s="87"/>
      <c r="V26" s="87"/>
      <c r="W26" s="87"/>
      <c r="X26" s="87"/>
      <c r="Y26" s="87"/>
      <c r="Z26" s="87"/>
      <c r="AA26" s="87"/>
      <c r="AB26" s="87"/>
      <c r="AC26" s="87"/>
      <c r="AD26" s="87"/>
      <c r="AE26" s="87"/>
      <c r="AF26" s="87"/>
      <c r="AG26" s="87"/>
      <c r="AH26" s="87"/>
      <c r="AI26" s="87"/>
      <c r="AJ26" s="87"/>
      <c r="AK26" s="87"/>
      <c r="AL26" s="87"/>
      <c r="AM26" s="87"/>
      <c r="AN26" s="157"/>
    </row>
    <row r="27" ht="22" customHeight="1" spans="1:40">
      <c r="A27" s="96"/>
      <c r="B27" s="107">
        <v>302</v>
      </c>
      <c r="C27" s="108" t="s">
        <v>155</v>
      </c>
      <c r="D27" s="107"/>
      <c r="E27" s="159" t="s">
        <v>168</v>
      </c>
      <c r="F27" s="82">
        <f t="shared" si="0"/>
        <v>1308</v>
      </c>
      <c r="G27" s="82">
        <f t="shared" si="1"/>
        <v>1308</v>
      </c>
      <c r="H27" s="82">
        <f t="shared" si="2"/>
        <v>1308</v>
      </c>
      <c r="I27" s="130">
        <v>1308</v>
      </c>
      <c r="J27" s="82"/>
      <c r="K27" s="82"/>
      <c r="L27" s="82"/>
      <c r="M27" s="82"/>
      <c r="N27" s="82"/>
      <c r="O27" s="82"/>
      <c r="P27" s="82"/>
      <c r="Q27" s="82"/>
      <c r="R27" s="82"/>
      <c r="S27" s="87"/>
      <c r="T27" s="87"/>
      <c r="U27" s="87"/>
      <c r="V27" s="87"/>
      <c r="W27" s="87"/>
      <c r="X27" s="87"/>
      <c r="Y27" s="87"/>
      <c r="Z27" s="87"/>
      <c r="AA27" s="87"/>
      <c r="AB27" s="87"/>
      <c r="AC27" s="87"/>
      <c r="AD27" s="87"/>
      <c r="AE27" s="87"/>
      <c r="AF27" s="87"/>
      <c r="AG27" s="87"/>
      <c r="AH27" s="87"/>
      <c r="AI27" s="87"/>
      <c r="AJ27" s="87"/>
      <c r="AK27" s="87"/>
      <c r="AL27" s="87"/>
      <c r="AM27" s="87"/>
      <c r="AN27" s="157"/>
    </row>
    <row r="28" ht="22" customHeight="1" spans="1:40">
      <c r="A28" s="96"/>
      <c r="B28" s="107">
        <v>302</v>
      </c>
      <c r="C28" s="108" t="s">
        <v>91</v>
      </c>
      <c r="D28" s="107"/>
      <c r="E28" s="159" t="s">
        <v>169</v>
      </c>
      <c r="F28" s="82">
        <f t="shared" si="0"/>
        <v>5000</v>
      </c>
      <c r="G28" s="82">
        <f t="shared" si="1"/>
        <v>5000</v>
      </c>
      <c r="H28" s="82">
        <f t="shared" si="2"/>
        <v>5000</v>
      </c>
      <c r="I28" s="130">
        <v>5000</v>
      </c>
      <c r="J28" s="82"/>
      <c r="K28" s="82"/>
      <c r="L28" s="82"/>
      <c r="M28" s="82"/>
      <c r="N28" s="82"/>
      <c r="O28" s="82"/>
      <c r="P28" s="82"/>
      <c r="Q28" s="82"/>
      <c r="R28" s="82"/>
      <c r="S28" s="87"/>
      <c r="T28" s="87"/>
      <c r="U28" s="87"/>
      <c r="V28" s="87"/>
      <c r="W28" s="87"/>
      <c r="X28" s="87"/>
      <c r="Y28" s="87"/>
      <c r="Z28" s="87"/>
      <c r="AA28" s="87"/>
      <c r="AB28" s="87"/>
      <c r="AC28" s="87"/>
      <c r="AD28" s="87"/>
      <c r="AE28" s="87"/>
      <c r="AF28" s="87"/>
      <c r="AG28" s="87"/>
      <c r="AH28" s="87"/>
      <c r="AI28" s="87"/>
      <c r="AJ28" s="87"/>
      <c r="AK28" s="87"/>
      <c r="AL28" s="87"/>
      <c r="AM28" s="87"/>
      <c r="AN28" s="157"/>
    </row>
    <row r="29" ht="22" customHeight="1" spans="1:40">
      <c r="A29" s="96"/>
      <c r="B29" s="107">
        <v>302</v>
      </c>
      <c r="C29" s="108" t="s">
        <v>170</v>
      </c>
      <c r="D29" s="107"/>
      <c r="E29" s="159" t="s">
        <v>171</v>
      </c>
      <c r="F29" s="82">
        <f t="shared" si="0"/>
        <v>800</v>
      </c>
      <c r="G29" s="82">
        <f t="shared" si="1"/>
        <v>800</v>
      </c>
      <c r="H29" s="82">
        <f t="shared" si="2"/>
        <v>800</v>
      </c>
      <c r="I29" s="160">
        <v>800</v>
      </c>
      <c r="J29" s="82"/>
      <c r="K29" s="82"/>
      <c r="L29" s="82"/>
      <c r="M29" s="82"/>
      <c r="N29" s="82"/>
      <c r="O29" s="82"/>
      <c r="P29" s="82"/>
      <c r="Q29" s="82"/>
      <c r="R29" s="82"/>
      <c r="S29" s="87"/>
      <c r="T29" s="87"/>
      <c r="U29" s="87"/>
      <c r="V29" s="87"/>
      <c r="W29" s="87"/>
      <c r="X29" s="87"/>
      <c r="Y29" s="87"/>
      <c r="Z29" s="87"/>
      <c r="AA29" s="87"/>
      <c r="AB29" s="87"/>
      <c r="AC29" s="87"/>
      <c r="AD29" s="87"/>
      <c r="AE29" s="87"/>
      <c r="AF29" s="87"/>
      <c r="AG29" s="87"/>
      <c r="AH29" s="87"/>
      <c r="AI29" s="87"/>
      <c r="AJ29" s="87"/>
      <c r="AK29" s="87"/>
      <c r="AL29" s="87"/>
      <c r="AM29" s="87"/>
      <c r="AN29" s="157"/>
    </row>
    <row r="30" ht="22" customHeight="1" spans="1:40">
      <c r="A30" s="96"/>
      <c r="B30" s="107">
        <v>302</v>
      </c>
      <c r="C30" s="108" t="s">
        <v>172</v>
      </c>
      <c r="D30" s="107"/>
      <c r="E30" s="159" t="s">
        <v>173</v>
      </c>
      <c r="F30" s="82">
        <f t="shared" si="0"/>
        <v>88000</v>
      </c>
      <c r="G30" s="82">
        <f t="shared" si="1"/>
        <v>88000</v>
      </c>
      <c r="H30" s="82">
        <f t="shared" si="2"/>
        <v>88000</v>
      </c>
      <c r="I30" s="130"/>
      <c r="J30" s="130">
        <v>88000</v>
      </c>
      <c r="K30" s="82"/>
      <c r="L30" s="82"/>
      <c r="M30" s="82"/>
      <c r="N30" s="82"/>
      <c r="O30" s="82"/>
      <c r="P30" s="82"/>
      <c r="Q30" s="82"/>
      <c r="R30" s="82"/>
      <c r="S30" s="87"/>
      <c r="T30" s="87"/>
      <c r="U30" s="87"/>
      <c r="V30" s="87"/>
      <c r="W30" s="87"/>
      <c r="X30" s="87"/>
      <c r="Y30" s="87"/>
      <c r="Z30" s="87"/>
      <c r="AA30" s="87"/>
      <c r="AB30" s="87"/>
      <c r="AC30" s="87"/>
      <c r="AD30" s="87"/>
      <c r="AE30" s="87"/>
      <c r="AF30" s="87"/>
      <c r="AG30" s="87"/>
      <c r="AH30" s="87"/>
      <c r="AI30" s="87"/>
      <c r="AJ30" s="87"/>
      <c r="AK30" s="87"/>
      <c r="AL30" s="87"/>
      <c r="AM30" s="87"/>
      <c r="AN30" s="157"/>
    </row>
    <row r="31" ht="22" customHeight="1" spans="1:40">
      <c r="A31" s="96"/>
      <c r="B31" s="107">
        <v>302</v>
      </c>
      <c r="C31" s="108" t="s">
        <v>174</v>
      </c>
      <c r="D31" s="107"/>
      <c r="E31" s="159" t="s">
        <v>175</v>
      </c>
      <c r="F31" s="82">
        <f t="shared" si="0"/>
        <v>4344.94</v>
      </c>
      <c r="G31" s="82">
        <f t="shared" si="1"/>
        <v>4344.94</v>
      </c>
      <c r="H31" s="82">
        <f t="shared" si="2"/>
        <v>4344.94</v>
      </c>
      <c r="I31" s="130">
        <v>4344.94</v>
      </c>
      <c r="J31" s="82"/>
      <c r="K31" s="82"/>
      <c r="L31" s="82"/>
      <c r="M31" s="82"/>
      <c r="N31" s="82"/>
      <c r="O31" s="82"/>
      <c r="P31" s="82"/>
      <c r="Q31" s="82"/>
      <c r="R31" s="82"/>
      <c r="S31" s="87"/>
      <c r="T31" s="87"/>
      <c r="U31" s="87"/>
      <c r="V31" s="87"/>
      <c r="W31" s="87"/>
      <c r="X31" s="87"/>
      <c r="Y31" s="87"/>
      <c r="Z31" s="87"/>
      <c r="AA31" s="87"/>
      <c r="AB31" s="87"/>
      <c r="AC31" s="87"/>
      <c r="AD31" s="87"/>
      <c r="AE31" s="87"/>
      <c r="AF31" s="87"/>
      <c r="AG31" s="87"/>
      <c r="AH31" s="87"/>
      <c r="AI31" s="87"/>
      <c r="AJ31" s="87"/>
      <c r="AK31" s="87"/>
      <c r="AL31" s="87"/>
      <c r="AM31" s="87"/>
      <c r="AN31" s="157"/>
    </row>
    <row r="32" ht="22" customHeight="1" spans="1:40">
      <c r="A32" s="96"/>
      <c r="B32" s="107">
        <v>302</v>
      </c>
      <c r="C32" s="108" t="s">
        <v>174</v>
      </c>
      <c r="D32" s="107"/>
      <c r="E32" s="159" t="s">
        <v>175</v>
      </c>
      <c r="F32" s="82">
        <f t="shared" si="0"/>
        <v>1601.9</v>
      </c>
      <c r="G32" s="82">
        <f t="shared" si="1"/>
        <v>1601.9</v>
      </c>
      <c r="H32" s="82">
        <f t="shared" si="2"/>
        <v>1601.9</v>
      </c>
      <c r="I32" s="130">
        <v>1601.9</v>
      </c>
      <c r="J32" s="82"/>
      <c r="K32" s="82"/>
      <c r="L32" s="82"/>
      <c r="M32" s="82"/>
      <c r="N32" s="82"/>
      <c r="O32" s="82"/>
      <c r="P32" s="82"/>
      <c r="Q32" s="82"/>
      <c r="R32" s="82"/>
      <c r="S32" s="87"/>
      <c r="T32" s="87"/>
      <c r="U32" s="87"/>
      <c r="V32" s="87"/>
      <c r="W32" s="87"/>
      <c r="X32" s="87"/>
      <c r="Y32" s="87"/>
      <c r="Z32" s="87"/>
      <c r="AA32" s="87"/>
      <c r="AB32" s="87"/>
      <c r="AC32" s="87"/>
      <c r="AD32" s="87"/>
      <c r="AE32" s="87"/>
      <c r="AF32" s="87"/>
      <c r="AG32" s="87"/>
      <c r="AH32" s="87"/>
      <c r="AI32" s="87"/>
      <c r="AJ32" s="87"/>
      <c r="AK32" s="87"/>
      <c r="AL32" s="87"/>
      <c r="AM32" s="87"/>
      <c r="AN32" s="157"/>
    </row>
    <row r="33" ht="22" customHeight="1" spans="1:40">
      <c r="A33" s="96"/>
      <c r="B33" s="107">
        <v>302</v>
      </c>
      <c r="C33" s="108" t="s">
        <v>176</v>
      </c>
      <c r="D33" s="107"/>
      <c r="E33" s="159" t="s">
        <v>177</v>
      </c>
      <c r="F33" s="82">
        <f t="shared" si="0"/>
        <v>18000</v>
      </c>
      <c r="G33" s="82">
        <f t="shared" si="1"/>
        <v>18000</v>
      </c>
      <c r="H33" s="82">
        <f t="shared" si="2"/>
        <v>18000</v>
      </c>
      <c r="I33" s="130">
        <v>18000</v>
      </c>
      <c r="J33" s="82"/>
      <c r="K33" s="82"/>
      <c r="L33" s="82"/>
      <c r="M33" s="82"/>
      <c r="N33" s="82"/>
      <c r="O33" s="82"/>
      <c r="P33" s="82"/>
      <c r="Q33" s="82"/>
      <c r="R33" s="82"/>
      <c r="S33" s="87"/>
      <c r="T33" s="87"/>
      <c r="U33" s="87"/>
      <c r="V33" s="87"/>
      <c r="W33" s="87"/>
      <c r="X33" s="87"/>
      <c r="Y33" s="87"/>
      <c r="Z33" s="87"/>
      <c r="AA33" s="87"/>
      <c r="AB33" s="87"/>
      <c r="AC33" s="87"/>
      <c r="AD33" s="87"/>
      <c r="AE33" s="87"/>
      <c r="AF33" s="87"/>
      <c r="AG33" s="87"/>
      <c r="AH33" s="87"/>
      <c r="AI33" s="87"/>
      <c r="AJ33" s="87"/>
      <c r="AK33" s="87"/>
      <c r="AL33" s="87"/>
      <c r="AM33" s="87"/>
      <c r="AN33" s="157"/>
    </row>
    <row r="34" ht="22" customHeight="1" spans="1:40">
      <c r="A34" s="96"/>
      <c r="B34" s="107">
        <v>302</v>
      </c>
      <c r="C34" s="108" t="s">
        <v>87</v>
      </c>
      <c r="D34" s="107"/>
      <c r="E34" s="159" t="s">
        <v>178</v>
      </c>
      <c r="F34" s="82">
        <f t="shared" si="0"/>
        <v>2127.52</v>
      </c>
      <c r="G34" s="82">
        <f t="shared" si="1"/>
        <v>2127.52</v>
      </c>
      <c r="H34" s="82">
        <f t="shared" si="2"/>
        <v>2127.52</v>
      </c>
      <c r="I34" s="130">
        <v>2127.52</v>
      </c>
      <c r="J34" s="82"/>
      <c r="K34" s="82"/>
      <c r="L34" s="82"/>
      <c r="M34" s="82"/>
      <c r="N34" s="82"/>
      <c r="O34" s="82"/>
      <c r="P34" s="82"/>
      <c r="Q34" s="82"/>
      <c r="R34" s="82"/>
      <c r="S34" s="87"/>
      <c r="T34" s="87"/>
      <c r="U34" s="87"/>
      <c r="V34" s="87"/>
      <c r="W34" s="87"/>
      <c r="X34" s="87"/>
      <c r="Y34" s="87"/>
      <c r="Z34" s="87"/>
      <c r="AA34" s="87"/>
      <c r="AB34" s="87"/>
      <c r="AC34" s="87"/>
      <c r="AD34" s="87"/>
      <c r="AE34" s="87"/>
      <c r="AF34" s="87"/>
      <c r="AG34" s="87"/>
      <c r="AH34" s="87"/>
      <c r="AI34" s="87"/>
      <c r="AJ34" s="87"/>
      <c r="AK34" s="87"/>
      <c r="AL34" s="87"/>
      <c r="AM34" s="87"/>
      <c r="AN34" s="157"/>
    </row>
    <row r="35" ht="22" customHeight="1" spans="1:40">
      <c r="A35" s="96"/>
      <c r="B35" s="107">
        <v>302</v>
      </c>
      <c r="C35" s="108" t="s">
        <v>87</v>
      </c>
      <c r="D35" s="107"/>
      <c r="E35" s="159" t="s">
        <v>178</v>
      </c>
      <c r="F35" s="82">
        <f t="shared" si="0"/>
        <v>762.24</v>
      </c>
      <c r="G35" s="82">
        <f t="shared" si="1"/>
        <v>762.24</v>
      </c>
      <c r="H35" s="82">
        <f t="shared" si="2"/>
        <v>762.24</v>
      </c>
      <c r="I35" s="160">
        <v>762.24</v>
      </c>
      <c r="J35" s="82"/>
      <c r="K35" s="82"/>
      <c r="L35" s="82"/>
      <c r="M35" s="82"/>
      <c r="N35" s="82"/>
      <c r="O35" s="82"/>
      <c r="P35" s="82"/>
      <c r="Q35" s="82"/>
      <c r="R35" s="82"/>
      <c r="S35" s="87"/>
      <c r="T35" s="87"/>
      <c r="U35" s="87"/>
      <c r="V35" s="87"/>
      <c r="W35" s="87"/>
      <c r="X35" s="87"/>
      <c r="Y35" s="87"/>
      <c r="Z35" s="87"/>
      <c r="AA35" s="87"/>
      <c r="AB35" s="87"/>
      <c r="AC35" s="87"/>
      <c r="AD35" s="87"/>
      <c r="AE35" s="87"/>
      <c r="AF35" s="87"/>
      <c r="AG35" s="87"/>
      <c r="AH35" s="87"/>
      <c r="AI35" s="87"/>
      <c r="AJ35" s="87"/>
      <c r="AK35" s="87"/>
      <c r="AL35" s="87"/>
      <c r="AM35" s="87"/>
      <c r="AN35" s="157"/>
    </row>
    <row r="36" ht="22" customHeight="1" spans="1:40">
      <c r="A36" s="96"/>
      <c r="B36" s="107"/>
      <c r="C36" s="108"/>
      <c r="D36" s="107"/>
      <c r="E36" s="161"/>
      <c r="F36" s="82">
        <f t="shared" si="0"/>
        <v>0</v>
      </c>
      <c r="G36" s="82">
        <f t="shared" si="1"/>
        <v>0</v>
      </c>
      <c r="H36" s="82">
        <f t="shared" si="2"/>
        <v>0</v>
      </c>
      <c r="I36" s="82"/>
      <c r="J36" s="82"/>
      <c r="K36" s="82"/>
      <c r="L36" s="82"/>
      <c r="M36" s="82"/>
      <c r="N36" s="82"/>
      <c r="O36" s="82"/>
      <c r="P36" s="82"/>
      <c r="Q36" s="82"/>
      <c r="R36" s="82"/>
      <c r="S36" s="87"/>
      <c r="T36" s="87"/>
      <c r="U36" s="87"/>
      <c r="V36" s="87"/>
      <c r="W36" s="87"/>
      <c r="X36" s="87"/>
      <c r="Y36" s="87"/>
      <c r="Z36" s="87"/>
      <c r="AA36" s="87"/>
      <c r="AB36" s="87"/>
      <c r="AC36" s="87"/>
      <c r="AD36" s="87"/>
      <c r="AE36" s="87"/>
      <c r="AF36" s="87"/>
      <c r="AG36" s="87"/>
      <c r="AH36" s="87"/>
      <c r="AI36" s="87"/>
      <c r="AJ36" s="87"/>
      <c r="AK36" s="87"/>
      <c r="AL36" s="87"/>
      <c r="AM36" s="87"/>
      <c r="AN36" s="157"/>
    </row>
    <row r="37" ht="22" customHeight="1" spans="1:40">
      <c r="B37" s="107"/>
      <c r="C37" s="108"/>
      <c r="D37" s="107"/>
      <c r="E37" s="161"/>
      <c r="F37" s="82">
        <f t="shared" si="0"/>
        <v>0</v>
      </c>
      <c r="G37" s="82">
        <f t="shared" si="1"/>
        <v>0</v>
      </c>
      <c r="H37" s="82">
        <f t="shared" si="2"/>
        <v>0</v>
      </c>
      <c r="I37" s="82"/>
      <c r="J37" s="82"/>
      <c r="K37" s="82"/>
      <c r="L37" s="82"/>
      <c r="M37" s="82"/>
      <c r="N37" s="82"/>
      <c r="O37" s="82"/>
      <c r="P37" s="82"/>
      <c r="Q37" s="82"/>
      <c r="R37" s="82"/>
      <c r="S37" s="162"/>
      <c r="T37" s="162"/>
      <c r="U37" s="162"/>
      <c r="V37" s="162"/>
      <c r="W37" s="162"/>
      <c r="X37" s="162"/>
      <c r="Y37" s="162"/>
      <c r="Z37" s="162"/>
      <c r="AA37" s="162"/>
      <c r="AB37" s="162"/>
      <c r="AC37" s="162"/>
      <c r="AD37" s="162"/>
      <c r="AE37" s="162"/>
      <c r="AF37" s="162"/>
      <c r="AG37" s="162"/>
      <c r="AH37" s="162"/>
      <c r="AI37" s="162"/>
      <c r="AJ37" s="162"/>
      <c r="AK37" s="162"/>
      <c r="AL37" s="162"/>
      <c r="AM37" s="162"/>
    </row>
    <row r="38" ht="22" customHeight="1" spans="1:40">
      <c r="B38" s="107"/>
      <c r="C38" s="108"/>
      <c r="D38" s="107"/>
      <c r="E38" s="161"/>
      <c r="F38" s="82">
        <f t="shared" si="0"/>
        <v>0</v>
      </c>
      <c r="G38" s="82">
        <f t="shared" si="1"/>
        <v>0</v>
      </c>
      <c r="H38" s="82">
        <f t="shared" si="2"/>
        <v>0</v>
      </c>
      <c r="I38" s="82"/>
      <c r="J38" s="82"/>
      <c r="K38" s="82"/>
      <c r="L38" s="82"/>
      <c r="M38" s="82"/>
      <c r="N38" s="82"/>
      <c r="O38" s="82"/>
      <c r="P38" s="82"/>
      <c r="Q38" s="82"/>
      <c r="R38" s="82"/>
      <c r="S38" s="162"/>
      <c r="T38" s="162"/>
      <c r="U38" s="162"/>
      <c r="V38" s="162"/>
      <c r="W38" s="162"/>
      <c r="X38" s="162"/>
      <c r="Y38" s="162"/>
      <c r="Z38" s="162"/>
      <c r="AA38" s="162"/>
      <c r="AB38" s="162"/>
      <c r="AC38" s="162"/>
      <c r="AD38" s="162"/>
      <c r="AE38" s="162"/>
      <c r="AF38" s="162"/>
      <c r="AG38" s="162"/>
      <c r="AH38" s="162"/>
      <c r="AI38" s="162"/>
      <c r="AJ38" s="162"/>
      <c r="AK38" s="162"/>
      <c r="AL38" s="162"/>
      <c r="AM38" s="162"/>
    </row>
    <row r="39" ht="22" customHeight="1" spans="1:40">
      <c r="B39" s="107"/>
      <c r="C39" s="108"/>
      <c r="D39" s="107"/>
      <c r="E39" s="161"/>
      <c r="F39" s="82">
        <f t="shared" si="0"/>
        <v>0</v>
      </c>
      <c r="G39" s="82">
        <f t="shared" si="1"/>
        <v>0</v>
      </c>
      <c r="H39" s="82">
        <f t="shared" si="2"/>
        <v>0</v>
      </c>
      <c r="I39" s="82"/>
      <c r="J39" s="82"/>
      <c r="K39" s="82"/>
      <c r="L39" s="82"/>
      <c r="M39" s="82"/>
      <c r="N39" s="82"/>
      <c r="O39" s="82"/>
      <c r="P39" s="82"/>
      <c r="Q39" s="82"/>
      <c r="R39" s="82"/>
      <c r="S39" s="162"/>
      <c r="T39" s="162"/>
      <c r="U39" s="162"/>
      <c r="V39" s="162"/>
      <c r="W39" s="162"/>
      <c r="X39" s="162"/>
      <c r="Y39" s="162"/>
      <c r="Z39" s="162"/>
      <c r="AA39" s="162"/>
      <c r="AB39" s="162"/>
      <c r="AC39" s="162"/>
      <c r="AD39" s="162"/>
      <c r="AE39" s="162"/>
      <c r="AF39" s="162"/>
      <c r="AG39" s="162"/>
      <c r="AH39" s="162"/>
      <c r="AI39" s="162"/>
      <c r="AJ39" s="162"/>
      <c r="AK39" s="162"/>
      <c r="AL39" s="162"/>
      <c r="AM39" s="162"/>
    </row>
    <row r="40" ht="22" customHeight="1" spans="1:40">
      <c r="B40" s="107"/>
      <c r="C40" s="108"/>
      <c r="D40" s="107"/>
      <c r="E40" s="161"/>
      <c r="F40" s="82">
        <f t="shared" si="0"/>
        <v>0</v>
      </c>
      <c r="G40" s="82">
        <f t="shared" si="1"/>
        <v>0</v>
      </c>
      <c r="H40" s="82">
        <f t="shared" si="2"/>
        <v>0</v>
      </c>
      <c r="I40" s="82"/>
      <c r="J40" s="82"/>
      <c r="K40" s="82"/>
      <c r="L40" s="82"/>
      <c r="M40" s="82"/>
      <c r="N40" s="82"/>
      <c r="O40" s="82"/>
      <c r="P40" s="82"/>
      <c r="Q40" s="82"/>
      <c r="R40" s="82"/>
      <c r="S40" s="162"/>
      <c r="T40" s="162"/>
      <c r="U40" s="162"/>
      <c r="V40" s="162"/>
      <c r="W40" s="162"/>
      <c r="X40" s="162"/>
      <c r="Y40" s="162"/>
      <c r="Z40" s="162"/>
      <c r="AA40" s="162"/>
      <c r="AB40" s="162"/>
      <c r="AC40" s="162"/>
      <c r="AD40" s="162"/>
      <c r="AE40" s="162"/>
      <c r="AF40" s="162"/>
      <c r="AG40" s="162"/>
      <c r="AH40" s="162"/>
      <c r="AI40" s="162"/>
      <c r="AJ40" s="162"/>
      <c r="AK40" s="162"/>
      <c r="AL40" s="162"/>
      <c r="AM40" s="162"/>
    </row>
    <row r="41" ht="22" customHeight="1" spans="1:40">
      <c r="B41" s="107"/>
      <c r="C41" s="108"/>
      <c r="D41" s="107"/>
      <c r="E41" s="161"/>
      <c r="F41" s="82">
        <f t="shared" si="0"/>
        <v>0</v>
      </c>
      <c r="G41" s="82">
        <f t="shared" si="1"/>
        <v>0</v>
      </c>
      <c r="H41" s="82">
        <f t="shared" si="2"/>
        <v>0</v>
      </c>
      <c r="I41" s="82"/>
      <c r="J41" s="82"/>
      <c r="K41" s="82"/>
      <c r="L41" s="82"/>
      <c r="M41" s="82"/>
      <c r="N41" s="82"/>
      <c r="O41" s="82"/>
      <c r="P41" s="82"/>
      <c r="Q41" s="82"/>
      <c r="R41" s="82"/>
      <c r="S41" s="162"/>
      <c r="T41" s="162"/>
      <c r="U41" s="162"/>
      <c r="V41" s="162"/>
      <c r="W41" s="162"/>
      <c r="X41" s="162"/>
      <c r="Y41" s="162"/>
      <c r="Z41" s="162"/>
      <c r="AA41" s="162"/>
      <c r="AB41" s="162"/>
      <c r="AC41" s="162"/>
      <c r="AD41" s="162"/>
      <c r="AE41" s="162"/>
      <c r="AF41" s="162"/>
      <c r="AG41" s="162"/>
      <c r="AH41" s="162"/>
      <c r="AI41" s="162"/>
      <c r="AJ41" s="162"/>
      <c r="AK41" s="162"/>
      <c r="AL41" s="162"/>
      <c r="AM41" s="162"/>
    </row>
    <row r="42" ht="22" customHeight="1" spans="1:40">
      <c r="B42" s="107"/>
      <c r="C42" s="108"/>
      <c r="D42" s="107"/>
      <c r="E42" s="161"/>
      <c r="F42" s="82">
        <f t="shared" si="0"/>
        <v>0</v>
      </c>
      <c r="G42" s="82">
        <f t="shared" si="1"/>
        <v>0</v>
      </c>
      <c r="H42" s="82">
        <f t="shared" si="2"/>
        <v>0</v>
      </c>
      <c r="I42" s="82"/>
      <c r="J42" s="82"/>
      <c r="K42" s="82"/>
      <c r="L42" s="82"/>
      <c r="M42" s="82"/>
      <c r="N42" s="82"/>
      <c r="O42" s="82"/>
      <c r="P42" s="82"/>
      <c r="Q42" s="82"/>
      <c r="R42" s="82"/>
      <c r="S42" s="162"/>
      <c r="T42" s="162"/>
      <c r="U42" s="162"/>
      <c r="V42" s="162"/>
      <c r="W42" s="162"/>
      <c r="X42" s="162"/>
      <c r="Y42" s="162"/>
      <c r="Z42" s="162"/>
      <c r="AA42" s="162"/>
      <c r="AB42" s="162"/>
      <c r="AC42" s="162"/>
      <c r="AD42" s="162"/>
      <c r="AE42" s="162"/>
      <c r="AF42" s="162"/>
      <c r="AG42" s="162"/>
      <c r="AH42" s="162"/>
      <c r="AI42" s="162"/>
      <c r="AJ42" s="162"/>
      <c r="AK42" s="162"/>
      <c r="AL42" s="162"/>
      <c r="AM42" s="162"/>
    </row>
    <row r="43" ht="22" customHeight="1" spans="1:40">
      <c r="B43" s="107"/>
      <c r="C43" s="108"/>
      <c r="D43" s="107"/>
      <c r="E43" s="161"/>
      <c r="F43" s="82">
        <f t="shared" si="0"/>
        <v>0</v>
      </c>
      <c r="G43" s="82">
        <f t="shared" si="1"/>
        <v>0</v>
      </c>
      <c r="H43" s="82">
        <f t="shared" si="2"/>
        <v>0</v>
      </c>
      <c r="I43" s="82"/>
      <c r="J43" s="82"/>
      <c r="K43" s="82"/>
      <c r="L43" s="82"/>
      <c r="M43" s="82"/>
      <c r="N43" s="82"/>
      <c r="O43" s="82"/>
      <c r="P43" s="82"/>
      <c r="Q43" s="82"/>
      <c r="R43" s="82"/>
      <c r="S43" s="162"/>
      <c r="T43" s="162"/>
      <c r="U43" s="162"/>
      <c r="V43" s="162"/>
      <c r="W43" s="162"/>
      <c r="X43" s="162"/>
      <c r="Y43" s="162"/>
      <c r="Z43" s="162"/>
      <c r="AA43" s="162"/>
      <c r="AB43" s="162"/>
      <c r="AC43" s="162"/>
      <c r="AD43" s="162"/>
      <c r="AE43" s="162"/>
      <c r="AF43" s="162"/>
      <c r="AG43" s="162"/>
      <c r="AH43" s="162"/>
      <c r="AI43" s="162"/>
      <c r="AJ43" s="162"/>
      <c r="AK43" s="162"/>
      <c r="AL43" s="162"/>
      <c r="AM43" s="162"/>
    </row>
    <row r="44" ht="22" customHeight="1" spans="1:40">
      <c r="B44" s="107"/>
      <c r="C44" s="108"/>
      <c r="D44" s="107"/>
      <c r="E44" s="163"/>
      <c r="F44" s="82">
        <f t="shared" si="0"/>
        <v>0</v>
      </c>
      <c r="G44" s="82">
        <f t="shared" si="1"/>
        <v>0</v>
      </c>
      <c r="H44" s="82">
        <f t="shared" si="2"/>
        <v>0</v>
      </c>
      <c r="I44" s="82"/>
      <c r="J44" s="82"/>
      <c r="K44" s="82"/>
      <c r="L44" s="82"/>
      <c r="M44" s="82"/>
      <c r="N44" s="82"/>
      <c r="O44" s="82"/>
      <c r="P44" s="82"/>
      <c r="Q44" s="82"/>
      <c r="R44" s="82"/>
      <c r="S44" s="162"/>
      <c r="T44" s="162"/>
      <c r="U44" s="162"/>
      <c r="V44" s="162"/>
      <c r="W44" s="162"/>
      <c r="X44" s="162"/>
      <c r="Y44" s="162"/>
      <c r="Z44" s="162"/>
      <c r="AA44" s="162"/>
      <c r="AB44" s="162"/>
      <c r="AC44" s="162"/>
      <c r="AD44" s="162"/>
      <c r="AE44" s="162"/>
      <c r="AF44" s="162"/>
      <c r="AG44" s="162"/>
      <c r="AH44" s="162"/>
      <c r="AI44" s="162"/>
      <c r="AJ44" s="162"/>
      <c r="AK44" s="162"/>
      <c r="AL44" s="162"/>
      <c r="AM44" s="162"/>
    </row>
    <row r="45" ht="22" customHeight="1" spans="1:40">
      <c r="B45" s="107"/>
      <c r="C45" s="108"/>
      <c r="D45" s="107"/>
      <c r="E45" s="163"/>
      <c r="F45" s="82">
        <f t="shared" si="0"/>
        <v>0</v>
      </c>
      <c r="G45" s="82">
        <f t="shared" si="1"/>
        <v>0</v>
      </c>
      <c r="H45" s="82">
        <f t="shared" si="2"/>
        <v>0</v>
      </c>
      <c r="I45" s="82"/>
      <c r="J45" s="82"/>
      <c r="K45" s="82"/>
      <c r="L45" s="82"/>
      <c r="M45" s="82"/>
      <c r="N45" s="82"/>
      <c r="O45" s="82"/>
      <c r="P45" s="82"/>
      <c r="Q45" s="82"/>
      <c r="R45" s="82"/>
      <c r="S45" s="162"/>
      <c r="T45" s="162"/>
      <c r="U45" s="162"/>
      <c r="V45" s="162"/>
      <c r="W45" s="162"/>
      <c r="X45" s="162"/>
      <c r="Y45" s="162"/>
      <c r="Z45" s="162"/>
      <c r="AA45" s="162"/>
      <c r="AB45" s="162"/>
      <c r="AC45" s="162"/>
      <c r="AD45" s="162"/>
      <c r="AE45" s="162"/>
      <c r="AF45" s="162"/>
      <c r="AG45" s="162"/>
      <c r="AH45" s="162"/>
      <c r="AI45" s="162"/>
      <c r="AJ45" s="162"/>
      <c r="AK45" s="162"/>
      <c r="AL45" s="162"/>
      <c r="AM45" s="162"/>
    </row>
    <row r="46" ht="22" customHeight="1" spans="1:40">
      <c r="B46" s="107"/>
      <c r="C46" s="108"/>
      <c r="D46" s="107"/>
      <c r="E46" s="163"/>
      <c r="F46" s="82">
        <f t="shared" si="0"/>
        <v>0</v>
      </c>
      <c r="G46" s="82">
        <f t="shared" si="1"/>
        <v>0</v>
      </c>
      <c r="H46" s="82">
        <f t="shared" si="2"/>
        <v>0</v>
      </c>
      <c r="I46" s="82"/>
      <c r="J46" s="82"/>
      <c r="K46" s="82"/>
      <c r="L46" s="82"/>
      <c r="M46" s="82"/>
      <c r="N46" s="82"/>
      <c r="O46" s="82"/>
      <c r="P46" s="82"/>
      <c r="Q46" s="82"/>
      <c r="R46" s="82"/>
      <c r="S46" s="162"/>
      <c r="T46" s="162"/>
      <c r="U46" s="162"/>
      <c r="V46" s="162"/>
      <c r="W46" s="162"/>
      <c r="X46" s="162"/>
      <c r="Y46" s="162"/>
      <c r="Z46" s="162"/>
      <c r="AA46" s="162"/>
      <c r="AB46" s="162"/>
      <c r="AC46" s="162"/>
      <c r="AD46" s="162"/>
      <c r="AE46" s="162"/>
      <c r="AF46" s="162"/>
      <c r="AG46" s="162"/>
      <c r="AH46" s="162"/>
      <c r="AI46" s="162"/>
      <c r="AJ46" s="162"/>
      <c r="AK46" s="162"/>
      <c r="AL46" s="162"/>
      <c r="AM46" s="16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B10" sqref="B10:F10"/>
    </sheetView>
  </sheetViews>
  <sheetFormatPr defaultColWidth="10" defaultRowHeight="13.5"/>
  <cols>
    <col min="1" max="1" width="1.53333333333333" style="112" customWidth="1"/>
    <col min="2" max="4" width="6.15" style="112" customWidth="1"/>
    <col min="5" max="5" width="16.825" style="112" customWidth="1"/>
    <col min="6" max="6" width="41.0333333333333" style="112" customWidth="1"/>
    <col min="7" max="7" width="16.4083333333333" style="112" customWidth="1"/>
    <col min="8" max="8" width="16.6333333333333" style="112" customWidth="1"/>
    <col min="9" max="9" width="16.4083333333333" style="112" customWidth="1"/>
    <col min="10" max="10" width="1.53333333333333" style="112" customWidth="1"/>
    <col min="11" max="11" width="9.76666666666667" style="112" customWidth="1"/>
    <col min="12" max="16384" width="10" style="112"/>
  </cols>
  <sheetData>
    <row r="1" s="112" customFormat="1" ht="14.3" customHeight="1" spans="1:10">
      <c r="A1" s="115"/>
      <c r="B1" s="113"/>
      <c r="C1" s="113"/>
      <c r="D1" s="113"/>
      <c r="E1" s="114"/>
      <c r="F1" s="114"/>
      <c r="G1" s="138" t="s">
        <v>179</v>
      </c>
      <c r="H1" s="138"/>
      <c r="I1" s="138"/>
      <c r="J1" s="139"/>
    </row>
    <row r="2" s="112" customFormat="1" ht="19.9" customHeight="1" spans="1:10">
      <c r="A2" s="115"/>
      <c r="B2" s="118" t="s">
        <v>180</v>
      </c>
      <c r="C2" s="118"/>
      <c r="D2" s="118"/>
      <c r="E2" s="118"/>
      <c r="F2" s="118"/>
      <c r="G2" s="118"/>
      <c r="H2" s="118"/>
      <c r="I2" s="118"/>
      <c r="J2" s="139" t="s">
        <v>3</v>
      </c>
    </row>
    <row r="3" s="112" customFormat="1" ht="17.05" customHeight="1" spans="1:10">
      <c r="A3" s="119"/>
      <c r="B3" s="120" t="s">
        <v>5</v>
      </c>
      <c r="C3" s="120"/>
      <c r="D3" s="120"/>
      <c r="E3" s="120"/>
      <c r="F3" s="120"/>
      <c r="G3" s="119"/>
      <c r="H3" s="140"/>
      <c r="I3" s="121" t="s">
        <v>6</v>
      </c>
      <c r="J3" s="139"/>
    </row>
    <row r="4" s="112" customFormat="1" ht="21.35" customHeight="1" spans="1:10">
      <c r="A4" s="124"/>
      <c r="B4" s="123" t="s">
        <v>9</v>
      </c>
      <c r="C4" s="123"/>
      <c r="D4" s="123"/>
      <c r="E4" s="123"/>
      <c r="F4" s="123"/>
      <c r="G4" s="123" t="s">
        <v>59</v>
      </c>
      <c r="H4" s="141" t="s">
        <v>181</v>
      </c>
      <c r="I4" s="141" t="s">
        <v>144</v>
      </c>
      <c r="J4" s="117"/>
    </row>
    <row r="5" s="112" customFormat="1" ht="21.35" customHeight="1" spans="1:10">
      <c r="A5" s="124"/>
      <c r="B5" s="123" t="s">
        <v>79</v>
      </c>
      <c r="C5" s="123"/>
      <c r="D5" s="123"/>
      <c r="E5" s="123" t="s">
        <v>70</v>
      </c>
      <c r="F5" s="123" t="s">
        <v>71</v>
      </c>
      <c r="G5" s="123"/>
      <c r="H5" s="141"/>
      <c r="I5" s="141"/>
      <c r="J5" s="117"/>
    </row>
    <row r="6" s="112" customFormat="1" ht="21.35" customHeight="1" spans="1:10">
      <c r="A6" s="142"/>
      <c r="B6" s="123" t="s">
        <v>80</v>
      </c>
      <c r="C6" s="123" t="s">
        <v>81</v>
      </c>
      <c r="D6" s="123" t="s">
        <v>82</v>
      </c>
      <c r="E6" s="123"/>
      <c r="F6" s="123"/>
      <c r="G6" s="123"/>
      <c r="H6" s="141"/>
      <c r="I6" s="141"/>
      <c r="J6" s="143"/>
    </row>
    <row r="7" s="112" customFormat="1" ht="22" customHeight="1" spans="1:10">
      <c r="A7" s="144"/>
      <c r="B7" s="123"/>
      <c r="C7" s="123"/>
      <c r="D7" s="123"/>
      <c r="E7" s="123">
        <v>137001</v>
      </c>
      <c r="F7" s="123" t="s">
        <v>72</v>
      </c>
      <c r="G7" s="125">
        <f>SUM(H7)</f>
        <v>770645.87</v>
      </c>
      <c r="H7" s="125">
        <f>SUM(H8:H18)</f>
        <v>770645.87</v>
      </c>
      <c r="I7" s="125"/>
      <c r="J7" s="145"/>
    </row>
    <row r="8" s="112" customFormat="1" ht="22" customHeight="1" spans="1:10">
      <c r="A8" s="142"/>
      <c r="B8" s="107">
        <v>201</v>
      </c>
      <c r="C8" s="107">
        <v>29</v>
      </c>
      <c r="D8" s="108" t="s">
        <v>83</v>
      </c>
      <c r="E8" s="107"/>
      <c r="F8" s="107" t="s">
        <v>84</v>
      </c>
      <c r="G8" s="146">
        <f t="shared" ref="G8:G18" si="0">SUM(H8:I8)</f>
        <v>355942.93</v>
      </c>
      <c r="H8" s="146">
        <v>355942.93</v>
      </c>
      <c r="I8" s="131"/>
      <c r="J8" s="139"/>
    </row>
    <row r="9" s="112" customFormat="1" ht="22" customHeight="1" spans="1:10">
      <c r="A9" s="142"/>
      <c r="B9" s="107">
        <v>201</v>
      </c>
      <c r="C9" s="107">
        <v>29</v>
      </c>
      <c r="D9" s="108" t="s">
        <v>85</v>
      </c>
      <c r="E9" s="107"/>
      <c r="F9" s="107" t="s">
        <v>86</v>
      </c>
      <c r="G9" s="146">
        <f t="shared" si="0"/>
        <v>121818.69</v>
      </c>
      <c r="H9" s="146">
        <v>121818.69</v>
      </c>
      <c r="I9" s="131"/>
      <c r="J9" s="139"/>
    </row>
    <row r="10" s="112" customFormat="1" ht="22" customHeight="1" spans="1:10">
      <c r="A10" s="142"/>
      <c r="B10" s="107">
        <v>201</v>
      </c>
      <c r="C10" s="107">
        <v>29</v>
      </c>
      <c r="D10" s="108" t="s">
        <v>87</v>
      </c>
      <c r="E10" s="107"/>
      <c r="F10" s="107" t="s">
        <v>88</v>
      </c>
      <c r="G10" s="146">
        <f t="shared" si="0"/>
        <v>158000</v>
      </c>
      <c r="H10" s="146">
        <v>158000</v>
      </c>
      <c r="I10" s="131"/>
      <c r="J10" s="139"/>
    </row>
    <row r="11" s="112" customFormat="1" ht="22" customHeight="1" spans="1:10">
      <c r="A11" s="142"/>
      <c r="B11" s="107">
        <v>208</v>
      </c>
      <c r="C11" s="108" t="s">
        <v>89</v>
      </c>
      <c r="D11" s="108" t="s">
        <v>89</v>
      </c>
      <c r="E11" s="107"/>
      <c r="F11" s="107" t="s">
        <v>90</v>
      </c>
      <c r="G11" s="146">
        <f t="shared" si="0"/>
        <v>57174.08</v>
      </c>
      <c r="H11" s="146">
        <v>57174.08</v>
      </c>
      <c r="I11" s="131"/>
      <c r="J11" s="139"/>
    </row>
    <row r="12" s="112" customFormat="1" ht="22" customHeight="1" spans="1:10">
      <c r="A12" s="142"/>
      <c r="B12" s="147">
        <v>210</v>
      </c>
      <c r="C12" s="148" t="s">
        <v>91</v>
      </c>
      <c r="D12" s="148" t="s">
        <v>83</v>
      </c>
      <c r="E12" s="147"/>
      <c r="F12" s="147" t="s">
        <v>92</v>
      </c>
      <c r="G12" s="146">
        <f t="shared" si="0"/>
        <v>20460.52</v>
      </c>
      <c r="H12" s="146">
        <v>20460.52</v>
      </c>
      <c r="I12" s="131"/>
      <c r="J12" s="139"/>
    </row>
    <row r="13" s="112" customFormat="1" ht="22" customHeight="1" spans="1:10">
      <c r="A13" s="142"/>
      <c r="B13" s="147">
        <v>210</v>
      </c>
      <c r="C13" s="148" t="s">
        <v>91</v>
      </c>
      <c r="D13" s="148" t="s">
        <v>93</v>
      </c>
      <c r="E13" s="147"/>
      <c r="F13" s="147" t="s">
        <v>94</v>
      </c>
      <c r="G13" s="146">
        <f t="shared" si="0"/>
        <v>8506.65</v>
      </c>
      <c r="H13" s="146">
        <v>8506.65</v>
      </c>
      <c r="I13" s="131"/>
      <c r="J13" s="139"/>
    </row>
    <row r="14" s="112" customFormat="1" ht="22" customHeight="1" spans="1:10">
      <c r="A14" s="142"/>
      <c r="B14" s="147">
        <v>210</v>
      </c>
      <c r="C14" s="148" t="s">
        <v>91</v>
      </c>
      <c r="D14" s="148" t="s">
        <v>95</v>
      </c>
      <c r="E14" s="147"/>
      <c r="F14" s="147" t="s">
        <v>96</v>
      </c>
      <c r="G14" s="146">
        <f t="shared" si="0"/>
        <v>2400</v>
      </c>
      <c r="H14" s="146">
        <v>2400</v>
      </c>
      <c r="I14" s="131"/>
      <c r="J14" s="139"/>
    </row>
    <row r="15" s="112" customFormat="1" ht="22" customHeight="1" spans="1:10">
      <c r="A15" s="142"/>
      <c r="B15" s="147">
        <v>210</v>
      </c>
      <c r="C15" s="148" t="s">
        <v>91</v>
      </c>
      <c r="D15" s="147">
        <v>99</v>
      </c>
      <c r="E15" s="147"/>
      <c r="F15" s="147" t="s">
        <v>97</v>
      </c>
      <c r="G15" s="146">
        <f t="shared" si="0"/>
        <v>1200</v>
      </c>
      <c r="H15" s="146">
        <v>1200</v>
      </c>
      <c r="I15" s="131"/>
      <c r="J15" s="139"/>
    </row>
    <row r="16" s="112" customFormat="1" ht="22" customHeight="1" spans="1:10">
      <c r="A16" s="142"/>
      <c r="B16" s="147">
        <v>221</v>
      </c>
      <c r="C16" s="148" t="s">
        <v>93</v>
      </c>
      <c r="D16" s="148" t="s">
        <v>83</v>
      </c>
      <c r="E16" s="147"/>
      <c r="F16" s="147" t="s">
        <v>98</v>
      </c>
      <c r="G16" s="146">
        <f t="shared" si="0"/>
        <v>45143</v>
      </c>
      <c r="H16" s="146">
        <v>45143</v>
      </c>
      <c r="I16" s="131"/>
      <c r="J16" s="139"/>
    </row>
    <row r="17" s="112" customFormat="1" ht="22" customHeight="1" spans="1:10">
      <c r="A17" s="142"/>
      <c r="B17" s="107"/>
      <c r="C17" s="108"/>
      <c r="D17" s="107"/>
      <c r="E17" s="107"/>
      <c r="F17" s="107"/>
      <c r="G17" s="146"/>
      <c r="H17" s="146"/>
      <c r="I17" s="131"/>
      <c r="J17" s="139"/>
    </row>
    <row r="18" s="112" customFormat="1" ht="22" customHeight="1" spans="1:10">
      <c r="A18" s="142"/>
      <c r="B18" s="107"/>
      <c r="C18" s="108"/>
      <c r="D18" s="108"/>
      <c r="E18" s="107"/>
      <c r="F18" s="107"/>
      <c r="G18" s="146"/>
      <c r="H18" s="146"/>
      <c r="I18" s="131"/>
      <c r="J18" s="143"/>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B34" sqref="B34"/>
    </sheetView>
  </sheetViews>
  <sheetFormatPr defaultColWidth="10" defaultRowHeight="13.5"/>
  <cols>
    <col min="1" max="1" width="1.53333333333333" style="112" customWidth="1"/>
    <col min="2" max="3" width="6.15" style="112" customWidth="1"/>
    <col min="4" max="4" width="16.4083333333333" style="112" customWidth="1"/>
    <col min="5" max="5" width="41.0333333333333" style="112" customWidth="1"/>
    <col min="6" max="8" width="16.4083333333333" style="112" customWidth="1"/>
    <col min="9" max="9" width="1.53333333333333" style="112" customWidth="1"/>
    <col min="10" max="16384" width="10" style="112"/>
  </cols>
  <sheetData>
    <row r="1" s="112" customFormat="1" ht="14.3" customHeight="1" spans="1:9">
      <c r="A1" s="113"/>
      <c r="B1" s="113"/>
      <c r="C1" s="113"/>
      <c r="D1" s="114"/>
      <c r="E1" s="114"/>
      <c r="F1" s="115"/>
      <c r="G1" s="115"/>
      <c r="H1" s="116" t="s">
        <v>182</v>
      </c>
      <c r="I1" s="117"/>
    </row>
    <row r="2" s="112" customFormat="1" ht="19.9" customHeight="1" spans="1:9">
      <c r="A2" s="115"/>
      <c r="B2" s="118" t="s">
        <v>183</v>
      </c>
      <c r="C2" s="118"/>
      <c r="D2" s="118"/>
      <c r="E2" s="118"/>
      <c r="F2" s="118"/>
      <c r="G2" s="118"/>
      <c r="H2" s="118"/>
      <c r="I2" s="117"/>
    </row>
    <row r="3" s="112" customFormat="1" ht="17.05" customHeight="1" spans="1:9">
      <c r="A3" s="119"/>
      <c r="B3" s="120" t="s">
        <v>5</v>
      </c>
      <c r="C3" s="120"/>
      <c r="D3" s="120"/>
      <c r="E3" s="120"/>
      <c r="G3" s="119"/>
      <c r="H3" s="121" t="s">
        <v>6</v>
      </c>
      <c r="I3" s="117"/>
    </row>
    <row r="4" s="112" customFormat="1" ht="21.35" customHeight="1" spans="1:9">
      <c r="A4" s="122"/>
      <c r="B4" s="123" t="s">
        <v>9</v>
      </c>
      <c r="C4" s="123"/>
      <c r="D4" s="123"/>
      <c r="E4" s="123"/>
      <c r="F4" s="123" t="s">
        <v>75</v>
      </c>
      <c r="G4" s="123"/>
      <c r="H4" s="123"/>
      <c r="I4" s="117"/>
    </row>
    <row r="5" s="112" customFormat="1" ht="21.35" customHeight="1" spans="1:9">
      <c r="A5" s="122"/>
      <c r="B5" s="123" t="s">
        <v>79</v>
      </c>
      <c r="C5" s="123"/>
      <c r="D5" s="123" t="s">
        <v>70</v>
      </c>
      <c r="E5" s="123" t="s">
        <v>71</v>
      </c>
      <c r="F5" s="123" t="s">
        <v>59</v>
      </c>
      <c r="G5" s="123" t="s">
        <v>184</v>
      </c>
      <c r="H5" s="123" t="s">
        <v>185</v>
      </c>
      <c r="I5" s="117"/>
    </row>
    <row r="6" s="112" customFormat="1" ht="21.35" customHeight="1" spans="1:9">
      <c r="A6" s="124"/>
      <c r="B6" s="123" t="s">
        <v>80</v>
      </c>
      <c r="C6" s="123" t="s">
        <v>81</v>
      </c>
      <c r="D6" s="123"/>
      <c r="E6" s="123"/>
      <c r="F6" s="123"/>
      <c r="G6" s="123"/>
      <c r="H6" s="123"/>
      <c r="I6" s="117"/>
    </row>
    <row r="7" s="112" customFormat="1" ht="27" customHeight="1" spans="1:9">
      <c r="A7" s="122"/>
      <c r="B7" s="123"/>
      <c r="C7" s="123"/>
      <c r="D7" s="123">
        <v>137001</v>
      </c>
      <c r="E7" s="123" t="s">
        <v>72</v>
      </c>
      <c r="F7" s="125">
        <f t="shared" ref="F7:F17" si="0">SUM(G7:H7)</f>
        <v>612645.87</v>
      </c>
      <c r="G7" s="125">
        <f>SUM(G8:G40)</f>
        <v>564009.27</v>
      </c>
      <c r="H7" s="125">
        <f>SUM(H8:H40)</f>
        <v>48636.6</v>
      </c>
      <c r="I7" s="117"/>
    </row>
    <row r="8" s="112" customFormat="1" ht="27" customHeight="1" spans="1:9">
      <c r="A8" s="122"/>
      <c r="B8" s="126">
        <v>501</v>
      </c>
      <c r="C8" s="195" t="s">
        <v>83</v>
      </c>
      <c r="D8" s="127"/>
      <c r="E8" s="128" t="s">
        <v>186</v>
      </c>
      <c r="F8" s="129">
        <f t="shared" si="0"/>
        <v>86376</v>
      </c>
      <c r="G8" s="130">
        <v>86376</v>
      </c>
      <c r="H8" s="131"/>
      <c r="I8" s="117"/>
    </row>
    <row r="9" s="112" customFormat="1" ht="27" customHeight="1" spans="1:9">
      <c r="A9" s="122"/>
      <c r="B9" s="126">
        <v>505</v>
      </c>
      <c r="C9" s="195" t="s">
        <v>83</v>
      </c>
      <c r="D9" s="127"/>
      <c r="E9" s="128" t="s">
        <v>187</v>
      </c>
      <c r="F9" s="129">
        <f t="shared" si="0"/>
        <v>38112</v>
      </c>
      <c r="G9" s="130">
        <v>38112</v>
      </c>
      <c r="H9" s="131"/>
      <c r="I9" s="117"/>
    </row>
    <row r="10" s="112" customFormat="1" ht="27" customHeight="1" spans="1:9">
      <c r="A10" s="122"/>
      <c r="B10" s="126">
        <v>501</v>
      </c>
      <c r="C10" s="195" t="s">
        <v>83</v>
      </c>
      <c r="D10" s="127"/>
      <c r="E10" s="128" t="s">
        <v>186</v>
      </c>
      <c r="F10" s="129">
        <f t="shared" si="0"/>
        <v>77016</v>
      </c>
      <c r="G10" s="130">
        <v>77016</v>
      </c>
      <c r="H10" s="131"/>
      <c r="I10" s="117"/>
    </row>
    <row r="11" s="112" customFormat="1" ht="27" customHeight="1" spans="1:9">
      <c r="A11" s="122"/>
      <c r="B11" s="126">
        <v>505</v>
      </c>
      <c r="C11" s="195" t="s">
        <v>83</v>
      </c>
      <c r="D11" s="127"/>
      <c r="E11" s="128" t="s">
        <v>187</v>
      </c>
      <c r="F11" s="129">
        <f t="shared" si="0"/>
        <v>4908</v>
      </c>
      <c r="G11" s="130">
        <v>4908</v>
      </c>
      <c r="H11" s="131"/>
      <c r="I11" s="117"/>
    </row>
    <row r="12" s="112" customFormat="1" ht="27" customHeight="1" spans="1:9">
      <c r="B12" s="126">
        <v>501</v>
      </c>
      <c r="C12" s="195" t="s">
        <v>83</v>
      </c>
      <c r="D12" s="127"/>
      <c r="E12" s="128" t="s">
        <v>186</v>
      </c>
      <c r="F12" s="129">
        <f t="shared" si="0"/>
        <v>102329</v>
      </c>
      <c r="G12" s="130">
        <v>102329</v>
      </c>
      <c r="H12" s="131"/>
      <c r="I12" s="117"/>
    </row>
    <row r="13" s="112" customFormat="1" ht="27" customHeight="1" spans="1:9">
      <c r="B13" s="126">
        <v>505</v>
      </c>
      <c r="C13" s="195" t="s">
        <v>83</v>
      </c>
      <c r="D13" s="127"/>
      <c r="E13" s="128" t="s">
        <v>187</v>
      </c>
      <c r="F13" s="129">
        <f t="shared" si="0"/>
        <v>67456</v>
      </c>
      <c r="G13" s="130">
        <v>67456</v>
      </c>
      <c r="H13" s="131"/>
      <c r="I13" s="117"/>
    </row>
    <row r="14" s="112" customFormat="1" ht="27" customHeight="1" spans="1:9">
      <c r="B14" s="126">
        <v>501</v>
      </c>
      <c r="C14" s="195" t="s">
        <v>93</v>
      </c>
      <c r="D14" s="127"/>
      <c r="E14" s="128" t="s">
        <v>188</v>
      </c>
      <c r="F14" s="129">
        <f t="shared" si="0"/>
        <v>39497.92</v>
      </c>
      <c r="G14" s="130">
        <v>39497.92</v>
      </c>
      <c r="H14" s="131"/>
      <c r="I14" s="117"/>
    </row>
    <row r="15" s="112" customFormat="1" ht="27" customHeight="1" spans="1:9">
      <c r="B15" s="126">
        <v>505</v>
      </c>
      <c r="C15" s="195" t="s">
        <v>83</v>
      </c>
      <c r="D15" s="127"/>
      <c r="E15" s="128" t="s">
        <v>187</v>
      </c>
      <c r="F15" s="129">
        <f t="shared" si="0"/>
        <v>17676.16</v>
      </c>
      <c r="G15" s="130">
        <v>17676.16</v>
      </c>
      <c r="H15" s="131"/>
      <c r="I15" s="117"/>
    </row>
    <row r="16" s="112" customFormat="1" ht="27" customHeight="1" spans="1:9">
      <c r="B16" s="126">
        <v>501</v>
      </c>
      <c r="C16" s="195" t="s">
        <v>93</v>
      </c>
      <c r="D16" s="127"/>
      <c r="E16" s="128" t="s">
        <v>188</v>
      </c>
      <c r="F16" s="129">
        <f t="shared" si="0"/>
        <v>20460.52</v>
      </c>
      <c r="G16" s="130">
        <v>20460.52</v>
      </c>
      <c r="H16" s="131"/>
      <c r="I16" s="117"/>
    </row>
    <row r="17" s="112" customFormat="1" ht="27" customHeight="1" spans="1:9">
      <c r="B17" s="126">
        <v>505</v>
      </c>
      <c r="C17" s="195" t="s">
        <v>83</v>
      </c>
      <c r="D17" s="127"/>
      <c r="E17" s="128" t="s">
        <v>187</v>
      </c>
      <c r="F17" s="129">
        <f t="shared" si="0"/>
        <v>8506.65</v>
      </c>
      <c r="G17" s="130">
        <v>8506.65</v>
      </c>
      <c r="H17" s="131"/>
      <c r="I17" s="117"/>
    </row>
    <row r="18" s="112" customFormat="1" ht="27" customHeight="1" spans="1:9">
      <c r="B18" s="126">
        <v>501</v>
      </c>
      <c r="C18" s="195" t="s">
        <v>93</v>
      </c>
      <c r="D18" s="127"/>
      <c r="E18" s="128" t="s">
        <v>188</v>
      </c>
      <c r="F18" s="129">
        <f t="shared" ref="F18:F35" si="1">SUM(G18:H18)</f>
        <v>2400</v>
      </c>
      <c r="G18" s="130">
        <v>2400</v>
      </c>
      <c r="H18" s="131"/>
      <c r="I18" s="117"/>
    </row>
    <row r="19" s="112" customFormat="1" ht="27" customHeight="1" spans="1:9">
      <c r="B19" s="126">
        <v>505</v>
      </c>
      <c r="C19" s="195" t="s">
        <v>83</v>
      </c>
      <c r="D19" s="127"/>
      <c r="E19" s="128" t="s">
        <v>187</v>
      </c>
      <c r="F19" s="129">
        <f t="shared" si="1"/>
        <v>1200</v>
      </c>
      <c r="G19" s="130">
        <v>1200</v>
      </c>
      <c r="H19" s="131"/>
      <c r="I19" s="117"/>
    </row>
    <row r="20" s="112" customFormat="1" ht="27" customHeight="1" spans="1:9">
      <c r="B20" s="126">
        <v>501</v>
      </c>
      <c r="C20" s="195" t="s">
        <v>93</v>
      </c>
      <c r="D20" s="127"/>
      <c r="E20" s="128" t="s">
        <v>188</v>
      </c>
      <c r="F20" s="129">
        <f t="shared" si="1"/>
        <v>531.44</v>
      </c>
      <c r="G20" s="132">
        <v>531.44</v>
      </c>
      <c r="H20" s="129"/>
      <c r="I20" s="117"/>
    </row>
    <row r="21" s="112" customFormat="1" ht="27" customHeight="1" spans="1:9">
      <c r="B21" s="126">
        <v>505</v>
      </c>
      <c r="C21" s="195" t="s">
        <v>83</v>
      </c>
      <c r="D21" s="127"/>
      <c r="E21" s="128" t="s">
        <v>187</v>
      </c>
      <c r="F21" s="129">
        <f t="shared" si="1"/>
        <v>1546.67</v>
      </c>
      <c r="G21" s="133">
        <v>1546.67</v>
      </c>
      <c r="H21" s="129"/>
      <c r="I21" s="117"/>
    </row>
    <row r="22" s="112" customFormat="1" ht="27" customHeight="1" spans="1:9">
      <c r="B22" s="126">
        <v>501</v>
      </c>
      <c r="C22" s="195" t="s">
        <v>95</v>
      </c>
      <c r="D22" s="127"/>
      <c r="E22" s="128" t="s">
        <v>189</v>
      </c>
      <c r="F22" s="129">
        <f t="shared" si="1"/>
        <v>31886</v>
      </c>
      <c r="G22" s="133">
        <v>31886</v>
      </c>
      <c r="H22" s="129"/>
      <c r="I22" s="117"/>
    </row>
    <row r="23" s="112" customFormat="1" ht="27" customHeight="1" spans="1:9">
      <c r="B23" s="126">
        <v>505</v>
      </c>
      <c r="C23" s="195" t="s">
        <v>83</v>
      </c>
      <c r="D23" s="127"/>
      <c r="E23" s="128" t="s">
        <v>187</v>
      </c>
      <c r="F23" s="129">
        <f t="shared" si="1"/>
        <v>13257</v>
      </c>
      <c r="G23" s="133">
        <v>13257</v>
      </c>
      <c r="H23" s="129"/>
      <c r="I23" s="117"/>
    </row>
    <row r="24" s="112" customFormat="1" ht="27" customHeight="1" spans="1:9">
      <c r="B24" s="126">
        <v>505</v>
      </c>
      <c r="C24" s="195" t="s">
        <v>83</v>
      </c>
      <c r="D24" s="127"/>
      <c r="E24" s="128" t="s">
        <v>187</v>
      </c>
      <c r="F24" s="129">
        <f t="shared" si="1"/>
        <v>50849.91</v>
      </c>
      <c r="G24" s="133">
        <v>50849.91</v>
      </c>
      <c r="H24" s="129"/>
      <c r="I24" s="117"/>
    </row>
    <row r="25" s="112" customFormat="1" ht="27" customHeight="1" spans="1:9">
      <c r="B25" s="126">
        <v>502</v>
      </c>
      <c r="C25" s="195" t="s">
        <v>83</v>
      </c>
      <c r="D25" s="127"/>
      <c r="E25" s="128" t="s">
        <v>190</v>
      </c>
      <c r="F25" s="129">
        <f t="shared" si="1"/>
        <v>7692</v>
      </c>
      <c r="G25" s="133"/>
      <c r="H25" s="133">
        <v>7692</v>
      </c>
      <c r="I25" s="117"/>
    </row>
    <row r="26" s="112" customFormat="1" ht="27" customHeight="1" spans="1:9">
      <c r="B26" s="126">
        <v>502</v>
      </c>
      <c r="C26" s="195" t="s">
        <v>83</v>
      </c>
      <c r="D26" s="127"/>
      <c r="E26" s="128" t="s">
        <v>190</v>
      </c>
      <c r="F26" s="129">
        <f t="shared" si="1"/>
        <v>7000</v>
      </c>
      <c r="G26" s="133"/>
      <c r="H26" s="133">
        <v>7000</v>
      </c>
      <c r="I26" s="117"/>
    </row>
    <row r="27" s="112" customFormat="1" ht="27" customHeight="1" spans="1:9">
      <c r="B27" s="126">
        <v>505</v>
      </c>
      <c r="C27" s="195" t="s">
        <v>93</v>
      </c>
      <c r="D27" s="127"/>
      <c r="E27" s="128" t="s">
        <v>191</v>
      </c>
      <c r="F27" s="129">
        <f t="shared" si="1"/>
        <v>1308</v>
      </c>
      <c r="G27" s="133"/>
      <c r="H27" s="133">
        <v>1308</v>
      </c>
      <c r="I27" s="117"/>
    </row>
    <row r="28" s="112" customFormat="1" ht="27" customHeight="1" spans="1:9">
      <c r="B28" s="126">
        <v>502</v>
      </c>
      <c r="C28" s="195" t="s">
        <v>83</v>
      </c>
      <c r="D28" s="127"/>
      <c r="E28" s="128" t="s">
        <v>190</v>
      </c>
      <c r="F28" s="129">
        <f t="shared" si="1"/>
        <v>5000</v>
      </c>
      <c r="G28" s="133"/>
      <c r="H28" s="133">
        <v>5000</v>
      </c>
      <c r="I28" s="117"/>
    </row>
    <row r="29" s="112" customFormat="1" ht="27" customHeight="1" spans="1:9">
      <c r="A29" s="122"/>
      <c r="B29" s="126">
        <v>505</v>
      </c>
      <c r="C29" s="195" t="s">
        <v>93</v>
      </c>
      <c r="D29" s="127"/>
      <c r="E29" s="128" t="s">
        <v>191</v>
      </c>
      <c r="F29" s="129">
        <f t="shared" si="1"/>
        <v>800</v>
      </c>
      <c r="G29" s="133"/>
      <c r="H29" s="133">
        <v>800</v>
      </c>
      <c r="I29" s="117"/>
    </row>
    <row r="30" s="112" customFormat="1" ht="27" customHeight="1" spans="1:9">
      <c r="B30" s="126">
        <v>502</v>
      </c>
      <c r="C30" s="195" t="s">
        <v>83</v>
      </c>
      <c r="D30" s="127"/>
      <c r="E30" s="128" t="s">
        <v>190</v>
      </c>
      <c r="F30" s="129">
        <f>SUM(G30:H30)</f>
        <v>4344.94</v>
      </c>
      <c r="G30" s="133"/>
      <c r="H30" s="133">
        <v>4344.94</v>
      </c>
      <c r="I30" s="117"/>
    </row>
    <row r="31" s="112" customFormat="1" ht="27" customHeight="1" spans="1:9">
      <c r="B31" s="126">
        <v>502</v>
      </c>
      <c r="C31" s="195" t="s">
        <v>192</v>
      </c>
      <c r="D31" s="127"/>
      <c r="E31" s="128" t="s">
        <v>193</v>
      </c>
      <c r="F31" s="129">
        <f>SUM(G31:H31)</f>
        <v>1601.9</v>
      </c>
      <c r="G31" s="133"/>
      <c r="H31" s="133">
        <v>1601.9</v>
      </c>
      <c r="I31" s="117"/>
    </row>
    <row r="32" s="112" customFormat="1" ht="27" customHeight="1" spans="1:9">
      <c r="B32" s="126">
        <v>502</v>
      </c>
      <c r="C32" s="195" t="s">
        <v>83</v>
      </c>
      <c r="D32" s="127"/>
      <c r="E32" s="128" t="s">
        <v>190</v>
      </c>
      <c r="F32" s="129">
        <f>SUM(G32:H32)</f>
        <v>18000</v>
      </c>
      <c r="G32" s="133"/>
      <c r="H32" s="133">
        <v>18000</v>
      </c>
      <c r="I32" s="117"/>
    </row>
    <row r="33" s="112" customFormat="1" ht="27" customHeight="1" spans="1:9">
      <c r="B33" s="126">
        <v>505</v>
      </c>
      <c r="C33" s="195" t="s">
        <v>93</v>
      </c>
      <c r="D33" s="127"/>
      <c r="E33" s="128" t="s">
        <v>191</v>
      </c>
      <c r="F33" s="129">
        <f>SUM(G33:H33)</f>
        <v>2127.52</v>
      </c>
      <c r="G33" s="133"/>
      <c r="H33" s="133">
        <v>2127.52</v>
      </c>
      <c r="I33" s="117"/>
    </row>
    <row r="34" s="112" customFormat="1" ht="27" customHeight="1" spans="1:9">
      <c r="B34" s="126">
        <v>505</v>
      </c>
      <c r="C34" s="195" t="s">
        <v>93</v>
      </c>
      <c r="D34" s="127"/>
      <c r="E34" s="128" t="s">
        <v>191</v>
      </c>
      <c r="F34" s="129">
        <f>SUM(G34:H34)</f>
        <v>762.24</v>
      </c>
      <c r="G34" s="133"/>
      <c r="H34" s="133">
        <v>762.24</v>
      </c>
      <c r="I34" s="117"/>
    </row>
    <row r="35" s="112" customFormat="1" ht="27" customHeight="1" spans="1:9">
      <c r="A35" s="134"/>
      <c r="B35" s="126"/>
      <c r="C35" s="126"/>
      <c r="D35" s="135"/>
      <c r="E35" s="128"/>
      <c r="F35" s="129">
        <f t="shared" ref="F35:F40" si="2">SUM(G35:H35)</f>
        <v>0</v>
      </c>
      <c r="G35" s="129"/>
      <c r="H35" s="129"/>
      <c r="I35" s="136"/>
    </row>
    <row r="36" ht="27" customHeight="1" spans="1:9">
      <c r="B36" s="126"/>
      <c r="C36" s="126"/>
      <c r="D36" s="137"/>
      <c r="E36" s="128"/>
      <c r="F36" s="129">
        <f t="shared" si="2"/>
        <v>0</v>
      </c>
      <c r="G36" s="129"/>
      <c r="H36" s="129"/>
    </row>
    <row r="37" ht="27" customHeight="1" spans="1:9">
      <c r="B37" s="126"/>
      <c r="C37" s="126"/>
      <c r="D37" s="137"/>
      <c r="E37" s="128"/>
      <c r="F37" s="129">
        <f t="shared" si="2"/>
        <v>0</v>
      </c>
      <c r="G37" s="129"/>
      <c r="H37" s="129"/>
    </row>
    <row r="38" ht="27" customHeight="1" spans="1:9">
      <c r="B38" s="126"/>
      <c r="C38" s="126"/>
      <c r="D38" s="137"/>
      <c r="E38" s="128"/>
      <c r="F38" s="129">
        <f t="shared" si="2"/>
        <v>0</v>
      </c>
      <c r="G38" s="129"/>
      <c r="H38" s="137"/>
    </row>
    <row r="39" ht="27" customHeight="1" spans="1:9">
      <c r="B39" s="126"/>
      <c r="C39" s="126"/>
      <c r="D39" s="137"/>
      <c r="E39" s="128"/>
      <c r="F39" s="129">
        <f t="shared" si="2"/>
        <v>0</v>
      </c>
      <c r="G39" s="129"/>
      <c r="H39" s="137"/>
    </row>
    <row r="40" ht="27" customHeight="1" spans="1:9">
      <c r="B40" s="126"/>
      <c r="C40" s="126"/>
      <c r="D40" s="137"/>
      <c r="E40" s="128"/>
      <c r="F40" s="129">
        <f t="shared" si="2"/>
        <v>0</v>
      </c>
      <c r="G40" s="129"/>
      <c r="H40" s="137"/>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8" sqref="G8"/>
    </sheetView>
  </sheetViews>
  <sheetFormatPr defaultColWidth="10" defaultRowHeight="13.5" outlineLevelCol="7"/>
  <cols>
    <col min="1" max="1" width="1.53333333333333" style="92" customWidth="1"/>
    <col min="2" max="4" width="6.63333333333333" style="92" customWidth="1"/>
    <col min="5" max="5" width="19.5" style="92" customWidth="1"/>
    <col min="6" max="6" width="48.6333333333333" style="92" customWidth="1"/>
    <col min="7" max="7" width="26.6333333333333" style="92" customWidth="1"/>
    <col min="8" max="8" width="1.53333333333333" style="92" customWidth="1"/>
    <col min="9" max="10" width="9.76666666666667" style="92" customWidth="1"/>
    <col min="11" max="16384" width="10" style="92"/>
  </cols>
  <sheetData>
    <row r="1" ht="25" customHeight="1" spans="1:8">
      <c r="A1" s="93"/>
      <c r="B1" s="2"/>
      <c r="C1" s="2"/>
      <c r="D1" s="2"/>
      <c r="E1" s="94"/>
      <c r="F1" s="94"/>
      <c r="G1" s="95" t="s">
        <v>194</v>
      </c>
      <c r="H1" s="96"/>
    </row>
    <row r="2" ht="22.8" customHeight="1" spans="1:8">
      <c r="A2" s="93"/>
      <c r="B2" s="97" t="s">
        <v>195</v>
      </c>
      <c r="C2" s="97"/>
      <c r="D2" s="97"/>
      <c r="E2" s="97"/>
      <c r="F2" s="97"/>
      <c r="G2" s="97"/>
      <c r="H2" s="96" t="s">
        <v>3</v>
      </c>
    </row>
    <row r="3" ht="19.55" customHeight="1" spans="1:8">
      <c r="A3" s="98"/>
      <c r="B3" s="99" t="s">
        <v>5</v>
      </c>
      <c r="C3" s="99"/>
      <c r="D3" s="99"/>
      <c r="E3" s="99"/>
      <c r="F3" s="99"/>
      <c r="G3" s="100" t="s">
        <v>6</v>
      </c>
      <c r="H3" s="101"/>
    </row>
    <row r="4" ht="24.4" customHeight="1" spans="1:8">
      <c r="A4" s="102"/>
      <c r="B4" s="70" t="s">
        <v>79</v>
      </c>
      <c r="C4" s="70"/>
      <c r="D4" s="70"/>
      <c r="E4" s="70" t="s">
        <v>70</v>
      </c>
      <c r="F4" s="70" t="s">
        <v>71</v>
      </c>
      <c r="G4" s="70" t="s">
        <v>196</v>
      </c>
      <c r="H4" s="103"/>
    </row>
    <row r="5" ht="24" customHeight="1" spans="1:8">
      <c r="A5" s="102"/>
      <c r="B5" s="70" t="s">
        <v>80</v>
      </c>
      <c r="C5" s="70" t="s">
        <v>81</v>
      </c>
      <c r="D5" s="70" t="s">
        <v>82</v>
      </c>
      <c r="E5" s="70"/>
      <c r="F5" s="70"/>
      <c r="G5" s="70"/>
      <c r="H5" s="104"/>
    </row>
    <row r="6" ht="28" customHeight="1" spans="1:8">
      <c r="A6" s="105"/>
      <c r="B6" s="70"/>
      <c r="C6" s="70"/>
      <c r="D6" s="70"/>
      <c r="E6" s="70">
        <v>137001</v>
      </c>
      <c r="F6" s="70" t="s">
        <v>72</v>
      </c>
      <c r="G6" s="87">
        <f>SUM(G7:G18)</f>
        <v>158000</v>
      </c>
      <c r="H6" s="106"/>
    </row>
    <row r="7" ht="31" customHeight="1" spans="1:8">
      <c r="A7" s="105"/>
      <c r="B7" s="107">
        <v>201</v>
      </c>
      <c r="C7" s="107">
        <v>29</v>
      </c>
      <c r="D7" s="108" t="s">
        <v>87</v>
      </c>
      <c r="E7" s="107"/>
      <c r="F7" s="107" t="s">
        <v>88</v>
      </c>
      <c r="G7" s="82">
        <v>158000</v>
      </c>
      <c r="H7" s="106"/>
    </row>
    <row r="8" ht="22.8" customHeight="1" spans="1:8">
      <c r="A8" s="105"/>
      <c r="B8" s="70"/>
      <c r="C8" s="70"/>
      <c r="D8" s="70"/>
      <c r="E8" s="70"/>
      <c r="F8" s="70"/>
      <c r="G8" s="82"/>
      <c r="H8" s="106"/>
    </row>
    <row r="9" ht="22.8" customHeight="1" spans="1:8">
      <c r="A9" s="105"/>
      <c r="B9" s="70"/>
      <c r="C9" s="70"/>
      <c r="D9" s="70"/>
      <c r="E9" s="70"/>
      <c r="F9" s="70"/>
      <c r="G9" s="82"/>
      <c r="H9" s="106"/>
    </row>
    <row r="10" ht="22.8" customHeight="1" spans="1:8">
      <c r="A10" s="105"/>
      <c r="B10" s="70"/>
      <c r="C10" s="70"/>
      <c r="D10" s="70"/>
      <c r="E10" s="70"/>
      <c r="F10" s="70"/>
      <c r="G10" s="82"/>
      <c r="H10" s="106"/>
    </row>
    <row r="11" ht="22.8" customHeight="1" spans="1:8">
      <c r="A11" s="105"/>
      <c r="B11" s="70"/>
      <c r="C11" s="70"/>
      <c r="D11" s="70"/>
      <c r="E11" s="70"/>
      <c r="F11" s="70"/>
      <c r="G11" s="82"/>
      <c r="H11" s="106"/>
    </row>
    <row r="12" ht="22.8" customHeight="1" spans="1:8">
      <c r="A12" s="105"/>
      <c r="B12" s="70"/>
      <c r="C12" s="70"/>
      <c r="D12" s="70"/>
      <c r="E12" s="70"/>
      <c r="F12" s="70"/>
      <c r="G12" s="82"/>
      <c r="H12" s="106"/>
    </row>
    <row r="13" ht="22.8" customHeight="1" spans="1:8">
      <c r="A13" s="105"/>
      <c r="B13" s="70"/>
      <c r="C13" s="70"/>
      <c r="D13" s="70"/>
      <c r="E13" s="70"/>
      <c r="F13" s="70"/>
      <c r="G13" s="82"/>
      <c r="H13" s="106"/>
    </row>
    <row r="14" ht="22.8" customHeight="1" spans="1:8">
      <c r="A14" s="105"/>
      <c r="B14" s="70"/>
      <c r="C14" s="70"/>
      <c r="D14" s="70"/>
      <c r="E14" s="70"/>
      <c r="F14" s="70"/>
      <c r="G14" s="82"/>
      <c r="H14" s="106"/>
    </row>
    <row r="15" ht="22.8" customHeight="1" spans="1:8">
      <c r="A15" s="102"/>
      <c r="B15" s="81"/>
      <c r="C15" s="81"/>
      <c r="D15" s="81"/>
      <c r="E15" s="81"/>
      <c r="F15" s="81" t="s">
        <v>23</v>
      </c>
      <c r="G15" s="82"/>
      <c r="H15" s="103"/>
    </row>
    <row r="16" ht="22.8" customHeight="1" spans="1:8">
      <c r="A16" s="102"/>
      <c r="B16" s="81"/>
      <c r="C16" s="81"/>
      <c r="D16" s="81"/>
      <c r="E16" s="81"/>
      <c r="F16" s="81" t="s">
        <v>23</v>
      </c>
      <c r="G16" s="82"/>
      <c r="H16" s="103"/>
    </row>
    <row r="17" ht="28" customHeight="1" spans="1:8">
      <c r="A17" s="102"/>
      <c r="B17" s="81"/>
      <c r="C17" s="81"/>
      <c r="D17" s="81"/>
      <c r="E17" s="81"/>
      <c r="F17" s="81"/>
      <c r="G17" s="82"/>
      <c r="H17" s="104"/>
    </row>
    <row r="18" ht="28" customHeight="1" spans="1:8">
      <c r="A18" s="102"/>
      <c r="B18" s="81"/>
      <c r="C18" s="81"/>
      <c r="D18" s="81"/>
      <c r="E18" s="81"/>
      <c r="F18" s="81"/>
      <c r="G18" s="82"/>
      <c r="H18" s="104"/>
    </row>
    <row r="19" ht="9.75" customHeight="1" spans="1:8">
      <c r="A19" s="109"/>
      <c r="B19" s="110"/>
      <c r="C19" s="110"/>
      <c r="D19" s="110"/>
      <c r="E19" s="110"/>
      <c r="F19" s="109"/>
      <c r="G19" s="109"/>
      <c r="H19" s="11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2026-03-29T13:53:25Z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422CF58CD2994F81BC52B452034DEC3F_12</vt:lpwstr>
  </property>
  <property fmtid="{D5CDD505-2E9C-101B-9397-08002B2CF9AE}" pid="4" name="CalculationRule">
    <vt:i4>0</vt:i4>
  </property>
</Properties>
</file>