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3"/>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7" sheetId="1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1">'1'!$B$1:$E$40</definedName>
    <definedName name="_xlnm.Print_Area" localSheetId="3">'1-2'!$B$1:$K$23</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 name="_xlnm._FilterDatabase" localSheetId="7" hidden="1">'3-1'!$A$7:$I$32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<sst xmlns="http://schemas.openxmlformats.org/spreadsheetml/2006/main" count="1243" uniqueCount="507">
  <si>
    <t>攀枝花市西区退役军人事务局</t>
  </si>
  <si>
    <t>2026年部门预算</t>
  </si>
  <si>
    <t xml:space="preserve">
表1</t>
  </si>
  <si>
    <t xml:space="preserve"> </t>
  </si>
  <si>
    <t>部门收支总表</t>
  </si>
  <si>
    <t>部门：攀枝花市西区退役军人事务局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</si>
  <si>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</si>
  <si>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</si>
  <si>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</si>
  <si>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</si>
  <si>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</si>
  <si>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</si>
  <si>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</si>
  <si>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</si>
  <si>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</si>
  <si>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</si>
  <si>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</si>
  <si>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</si>
  <si>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</si>
  <si>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</si>
  <si>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</si>
  <si>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</si>
  <si>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</si>
  <si>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</si>
  <si>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</si>
  <si>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</si>
  <si>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</si>
  <si>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</si>
  <si>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</si>
  <si>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</si>
  <si>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</si>
  <si>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</si>
  <si>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</si>
  <si>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</si>
  <si>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</si>
  <si>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</si>
  <si>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</si>
  <si>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</si>
  <si>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</si>
  <si>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</si>
  <si>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</si>
  <si>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</si>
  <si>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</si>
  <si>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</si>
  <si>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</si>
  <si>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</si>
  <si>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</si>
  <si>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</si>
  <si>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</si>
  <si>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</si>
  <si>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</si>
  <si>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</si>
  <si>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</si>
  <si>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</si>
  <si>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</si>
  <si>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</si>
  <si>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</si>
  <si>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</si>
  <si>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</si>
  <si>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</si>
  <si>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</si>
  <si>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</si>
  <si>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</si>
  <si>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</si>
  <si>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</si>
  <si>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</si>
  <si>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</si>
  <si>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</si>
  <si>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</si>
  <si>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</si>
  <si>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</si>
  <si>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</si>
  <si>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</si>
  <si>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表1-2</t>
  </si>
  <si>
    <t>部门支出总表</t>
  </si>
  <si>
    <t>基本支出</t>
  </si>
  <si>
    <t>项目支出</t>
  </si>
  <si>
    <t>上缴上级支出</t>
  </si>
  <si>
    <t>对附属单位补助支出</t>
  </si>
  <si>
    <t>科目编码</t>
  </si>
  <si>
    <t>类</t>
  </si>
  <si>
    <t>款</t>
  </si>
  <si>
    <t>项</t>
  </si>
  <si>
    <t>01</t>
  </si>
  <si>
    <t>行政运行</t>
  </si>
  <si>
    <t>06</t>
  </si>
  <si>
    <t>50</t>
  </si>
  <si>
    <t>事业运行</t>
  </si>
  <si>
    <t>05</t>
  </si>
  <si>
    <t>机关事业单位基本养老保险缴费支出</t>
  </si>
  <si>
    <t>08</t>
  </si>
  <si>
    <t>02</t>
  </si>
  <si>
    <t>伤残抚恤</t>
  </si>
  <si>
    <t>义务兵优待</t>
  </si>
  <si>
    <t>99</t>
  </si>
  <si>
    <t>其他优抚支出</t>
  </si>
  <si>
    <t>09</t>
  </si>
  <si>
    <t>退役士兵安置</t>
  </si>
  <si>
    <t>军队转业干部安置</t>
  </si>
  <si>
    <t>其他退役安置支出</t>
  </si>
  <si>
    <t>04</t>
  </si>
  <si>
    <t>拥军优属</t>
  </si>
  <si>
    <t>28</t>
  </si>
  <si>
    <t>其他退役军人事务管理支出</t>
  </si>
  <si>
    <t>11</t>
  </si>
  <si>
    <t>行政单位医疗</t>
  </si>
  <si>
    <t>事业单位医疗</t>
  </si>
  <si>
    <t>03</t>
  </si>
  <si>
    <t>公务员医疗补助</t>
  </si>
  <si>
    <t>其他行政事业单位医疗支出</t>
  </si>
  <si>
    <t>14</t>
  </si>
  <si>
    <t>优抚对象医疗补助</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</si>
  <si>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</si>
  <si>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</si>
  <si>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</si>
  <si>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</si>
  <si>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</si>
  <si>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</si>
  <si>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</si>
  <si>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</si>
  <si>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</si>
  <si>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</si>
  <si>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</si>
  <si>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</si>
  <si>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</si>
  <si>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</si>
  <si>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</si>
  <si>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</si>
  <si>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</si>
  <si>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</si>
  <si>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</si>
  <si>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</si>
  <si>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</si>
  <si>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</si>
  <si>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</si>
  <si>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</si>
  <si>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</si>
  <si>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</si>
  <si>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</si>
  <si>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</si>
  <si>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</si>
  <si>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</si>
  <si>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</si>
  <si>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</si>
  <si>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</si>
  <si>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</si>
  <si>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</si>
  <si>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</si>
  <si>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</si>
  <si>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</si>
  <si>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</si>
  <si>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</si>
  <si>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</si>
  <si>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</si>
  <si>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</si>
  <si>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</si>
  <si>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</si>
  <si>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</si>
  <si>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</si>
  <si>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</si>
  <si>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</si>
  <si>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</si>
  <si>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</si>
  <si>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</si>
  <si>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</si>
  <si>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</si>
  <si>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30101-基本工资</t>
    </r>
  </si>
  <si>
    <r>
      <rPr>
        <sz val="11"/>
        <color rgb="FF000000"/>
        <rFont val="Dialog.plain"/>
        <charset val="134"/>
      </rPr>
      <t>30102-津贴补贴</t>
    </r>
  </si>
  <si>
    <r>
      <rPr>
        <sz val="11"/>
        <color rgb="FF000000"/>
        <rFont val="Dialog.plain"/>
        <charset val="134"/>
      </rPr>
      <t>30103-奖金</t>
    </r>
  </si>
  <si>
    <t>07</t>
  </si>
  <si>
    <r>
      <rPr>
        <sz val="11"/>
        <color rgb="FF000000"/>
        <rFont val="Dialog.plain"/>
        <charset val="134"/>
      </rPr>
      <t>30107-绩效工资</t>
    </r>
  </si>
  <si>
    <r>
      <rPr>
        <sz val="11"/>
        <color rgb="FF000000"/>
        <rFont val="Dialog.plain"/>
        <charset val="134"/>
      </rPr>
      <t>30108-机关事业单位基本养老保险缴费</t>
    </r>
  </si>
  <si>
    <t>10</t>
  </si>
  <si>
    <r>
      <rPr>
        <sz val="11"/>
        <color rgb="FF000000"/>
        <rFont val="Dialog.plain"/>
        <charset val="134"/>
      </rPr>
      <t>30110-职工基本医疗保险缴费</t>
    </r>
  </si>
  <si>
    <r>
      <rPr>
        <sz val="11"/>
        <color rgb="FF000000"/>
        <rFont val="Dialog.plain"/>
        <charset val="134"/>
      </rPr>
      <t>30111-公务员医疗补助缴费</t>
    </r>
  </si>
  <si>
    <t>12</t>
  </si>
  <si>
    <r>
      <rPr>
        <sz val="11"/>
        <color rgb="FF000000"/>
        <rFont val="Dialog.plain"/>
        <charset val="134"/>
      </rPr>
      <t>30112-其他社会保障缴费</t>
    </r>
  </si>
  <si>
    <t>13</t>
  </si>
  <si>
    <r>
      <rPr>
        <sz val="11"/>
        <color rgb="FF000000"/>
        <rFont val="Dialog.plain"/>
        <charset val="134"/>
      </rPr>
      <t>30113-住房公积金</t>
    </r>
  </si>
  <si>
    <r>
      <rPr>
        <sz val="11"/>
        <color rgb="FF000000"/>
        <rFont val="Dialog.plain"/>
        <charset val="134"/>
      </rPr>
      <t>30199-其他工资福利支出</t>
    </r>
  </si>
  <si>
    <r>
      <rPr>
        <sz val="11"/>
        <color rgb="FF000000"/>
        <rFont val="Dialog.plain"/>
        <charset val="134"/>
      </rPr>
      <t>30201-办公费</t>
    </r>
  </si>
  <si>
    <r>
      <rPr>
        <sz val="11"/>
        <color rgb="FF000000"/>
        <rFont val="Dialog.plain"/>
        <charset val="134"/>
      </rPr>
      <t>30207-邮电费</t>
    </r>
  </si>
  <si>
    <r>
      <rPr>
        <sz val="11"/>
        <color rgb="FF000000"/>
        <rFont val="Dialog.plain"/>
        <charset val="134"/>
      </rPr>
      <t>30211-差旅费</t>
    </r>
  </si>
  <si>
    <r>
      <rPr>
        <sz val="11"/>
        <color rgb="FF000000"/>
        <rFont val="Dialog.plain"/>
        <charset val="134"/>
      </rPr>
      <t>30228-工会经费</t>
    </r>
  </si>
  <si>
    <t>39</t>
  </si>
  <si>
    <r>
      <rPr>
        <sz val="11"/>
        <color rgb="FF000000"/>
        <rFont val="Dialog.plain"/>
        <charset val="134"/>
      </rPr>
      <t>30239-其他交通费用</t>
    </r>
  </si>
  <si>
    <r>
      <rPr>
        <sz val="11"/>
        <color rgb="FF000000"/>
        <rFont val="Dialog.plain"/>
        <charset val="134"/>
      </rPr>
      <t>30299-其他商品和服务支出</t>
    </r>
  </si>
  <si>
    <r>
      <rPr>
        <sz val="11"/>
        <color rgb="FF000000"/>
        <rFont val="Dialog.plain"/>
        <charset val="134"/>
      </rPr>
      <t>30303-退职（役）费</t>
    </r>
  </si>
  <si>
    <r>
      <rPr>
        <sz val="11"/>
        <color rgb="FF000000"/>
        <rFont val="Dialog.plain"/>
        <charset val="134"/>
      </rPr>
      <t>30304-抚恤金</t>
    </r>
  </si>
  <si>
    <r>
      <rPr>
        <sz val="11"/>
        <color rgb="FF000000"/>
        <rFont val="Dialog.plain"/>
        <charset val="134"/>
      </rPr>
      <t>30305-生活补助</t>
    </r>
  </si>
  <si>
    <r>
      <rPr>
        <sz val="11"/>
        <color rgb="FF000000"/>
        <rFont val="Dialog.plain"/>
        <charset val="134"/>
      </rPr>
      <t>30307-医疗费补助</t>
    </r>
  </si>
  <si>
    <r>
      <rPr>
        <sz val="11"/>
        <color rgb="FF000000"/>
        <rFont val="Dialog.plain"/>
        <charset val="134"/>
      </rPr>
      <t>30309-奖励金</t>
    </r>
  </si>
  <si>
    <t>表3</t>
  </si>
  <si>
    <t>一般公共预算支出预算表</t>
  </si>
  <si>
    <t>当年财政拨款安排</t>
  </si>
  <si>
    <t>表3-1</t>
  </si>
  <si>
    <t>一般公共预算基本支出预算表</t>
  </si>
  <si>
    <t>人员经费</t>
  </si>
  <si>
    <t>公用经费</t>
  </si>
  <si>
    <r>
      <rPr>
        <sz val="11"/>
        <color rgb="FF000000"/>
        <rFont val="Dialog.plain"/>
        <charset val="134"/>
      </rPr>
      <t>50101-工资奖金津补贴</t>
    </r>
  </si>
  <si>
    <r>
      <rPr>
        <sz val="11"/>
        <color rgb="FF000000"/>
        <rFont val="Dialog.plain"/>
        <charset val="134"/>
      </rPr>
      <t>50501-工资福利支出</t>
    </r>
  </si>
  <si>
    <r>
      <rPr>
        <sz val="11"/>
        <color rgb="FF000000"/>
        <rFont val="Dialog.plain"/>
        <charset val="134"/>
      </rPr>
      <t>50102-社会保障缴费</t>
    </r>
  </si>
  <si>
    <r>
      <rPr>
        <sz val="11"/>
        <color rgb="FF000000"/>
        <rFont val="Dialog.plain"/>
        <charset val="134"/>
      </rPr>
      <t>50103-住房公积金</t>
    </r>
  </si>
  <si>
    <r>
      <rPr>
        <sz val="11"/>
        <color rgb="FF000000"/>
        <rFont val="Dialog.plain"/>
        <charset val="134"/>
      </rPr>
      <t>50199-其他工资福利支出</t>
    </r>
  </si>
  <si>
    <r>
      <rPr>
        <sz val="11"/>
        <color rgb="FF000000"/>
        <rFont val="Dialog.plain"/>
        <charset val="134"/>
      </rPr>
      <t>50201-办公经费</t>
    </r>
  </si>
  <si>
    <r>
      <rPr>
        <sz val="11"/>
        <color rgb="FF000000"/>
        <rFont val="Dialog.plain"/>
        <charset val="134"/>
      </rPr>
      <t>50502-商品和服务支出</t>
    </r>
  </si>
  <si>
    <r>
      <rPr>
        <sz val="11"/>
        <color rgb="FF000000"/>
        <rFont val="Dialog.plain"/>
        <charset val="134"/>
      </rPr>
      <t>50299-其他商品和服务支出</t>
    </r>
  </si>
  <si>
    <r>
      <rPr>
        <sz val="11"/>
        <color rgb="FF000000"/>
        <rFont val="Dialog.plain"/>
        <charset val="134"/>
      </rPr>
      <t>50901-社会福利和救助</t>
    </r>
  </si>
  <si>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</si>
  <si>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</si>
  <si>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</si>
  <si>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</si>
  <si>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</si>
  <si>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</si>
  <si>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</si>
  <si>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</si>
  <si>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</si>
  <si>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</si>
  <si>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</si>
  <si>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</si>
  <si>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此表无数据</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</si>
  <si>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</si>
  <si>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</si>
  <si>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</si>
  <si>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</si>
  <si>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</si>
  <si>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</si>
  <si>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</si>
  <si>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</si>
  <si>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</si>
  <si>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</si>
  <si>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部门预算项目绩效目标表</t>
  </si>
  <si>
    <t>(2026年度)</t>
  </si>
  <si>
    <t>项目名称</t>
  </si>
  <si>
    <t>义务兵家庭优待金</t>
  </si>
  <si>
    <t>部门（单位）</t>
  </si>
  <si>
    <t>项目资金
（万元）</t>
  </si>
  <si>
    <t>年度资金总额</t>
  </si>
  <si>
    <t>财政拨款</t>
  </si>
  <si>
    <t>其他资金</t>
  </si>
  <si>
    <t>总体目标</t>
  </si>
  <si>
    <t>实现符合条件义务兵家庭优待金全覆盖，确保应发尽发、及时足额发放；优待金标准按规定执行，保障家庭生活需求；强化拥军优属导向，提升义务兵及家属荣誉感，激发青年参军积极性。</t>
  </si>
  <si>
    <t>绩效指标</t>
  </si>
  <si>
    <t>一级指标</t>
  </si>
  <si>
    <t>二级指标</t>
  </si>
  <si>
    <t>三级指标</t>
  </si>
  <si>
    <t>指标值（包含数字及文字描述）</t>
  </si>
  <si>
    <t>项目完成</t>
  </si>
  <si>
    <t>数量指标</t>
  </si>
  <si>
    <t>义务兵家庭优待金发放人数</t>
  </si>
  <si>
    <t>为62名义务兵家庭发放家庭优待金</t>
  </si>
  <si>
    <t>质量指标</t>
  </si>
  <si>
    <t>经费足额拨付率</t>
  </si>
  <si>
    <t>发放程序合规性</t>
  </si>
  <si>
    <t>严格执行发放审批程序，符合政策规定</t>
  </si>
  <si>
    <t>时效指标</t>
  </si>
  <si>
    <t>发放时限符合率</t>
  </si>
  <si>
    <t>在规定的时限内完成发放</t>
  </si>
  <si>
    <t>成本指标</t>
  </si>
  <si>
    <t>补助金额是否控制在预算指标和补助标准内</t>
  </si>
  <si>
    <t>≤100%</t>
  </si>
  <si>
    <t>项目效益</t>
  </si>
  <si>
    <t>社会效益指标</t>
  </si>
  <si>
    <t>提高义务兵家庭生活水平</t>
  </si>
  <si>
    <t>有效改善</t>
  </si>
  <si>
    <t>激励适龄青年参军入伍</t>
  </si>
  <si>
    <t xml:space="preserve"> 显著提升</t>
  </si>
  <si>
    <t>可持续影响指标</t>
  </si>
  <si>
    <t>促进适龄青年踊跃参军</t>
  </si>
  <si>
    <t>有效促进</t>
  </si>
  <si>
    <t>满意度指标</t>
  </si>
  <si>
    <t>服务对象满意度指标</t>
  </si>
  <si>
    <t>义务兵家庭满意度</t>
  </si>
  <si>
    <t>≥90%</t>
  </si>
  <si>
    <t>其他优待抚恤资金</t>
  </si>
  <si>
    <t>按《军人抚恤优待条例》等为优抚对象发放各类补贴资金，保障优抚对象基本生活水平与经济社会发展水平相适应，维护优抚对象合法权益，提升优抚对象幸福感。</t>
  </si>
  <si>
    <t>发放补助的优抚对象人数</t>
  </si>
  <si>
    <t>270名</t>
  </si>
  <si>
    <t>发放补助类别覆盖情况</t>
  </si>
  <si>
    <t>包括大学生入伍奖励金、自然增长金、价格临时补贴、护理费、生活费等5类</t>
  </si>
  <si>
    <t>各类补助发放人次</t>
  </si>
  <si>
    <t>按政策实际应发尽发</t>
  </si>
  <si>
    <t>补助标准按规定执行率</t>
  </si>
  <si>
    <t>补助对象审核准确率</t>
  </si>
  <si>
    <t>经费及时拨付率</t>
  </si>
  <si>
    <t>各项补贴发放及时性</t>
  </si>
  <si>
    <t>按规定时限发放</t>
  </si>
  <si>
    <t>补助资金下达及时率</t>
  </si>
  <si>
    <t>补助金额是否控制在预算指标内</t>
  </si>
  <si>
    <t>各项补助标准执行合规率</t>
  </si>
  <si>
    <t>人均补助水平提升情况</t>
  </si>
  <si>
    <t>与经济社会发展水平相适应，稳步提高</t>
  </si>
  <si>
    <t>提高优抚对象生活水平</t>
  </si>
  <si>
    <t>保障优抚对象合法权益</t>
  </si>
  <si>
    <t>全面落实</t>
  </si>
  <si>
    <t>激励大学生参军入伍</t>
  </si>
  <si>
    <t>显著增强</t>
  </si>
  <si>
    <t>落实政策，体现党和国家的关心</t>
  </si>
  <si>
    <t>有效提升</t>
  </si>
  <si>
    <t>优抚政策社会影响力</t>
  </si>
  <si>
    <t>持续增强</t>
  </si>
  <si>
    <t>促进军民融合深度发展</t>
  </si>
  <si>
    <t>积极推动</t>
  </si>
  <si>
    <t>优抚对象满意度</t>
  </si>
  <si>
    <t>社会公众对优抚工作的认可度</t>
  </si>
  <si>
    <t>≥85%</t>
  </si>
  <si>
    <t>自主择业军转干部医疗保险</t>
  </si>
  <si>
    <t>按照《四川省关于自主择业军队转业干部安置管理的试行意见的通知》精神，为自主择业军转干部购买基本医疗保险和公务员医疗补助，维护其合法权益，提升优抚对象的获得感、幸福感。</t>
  </si>
  <si>
    <t>自主择业军转干部参加基本医疗保险人数</t>
  </si>
  <si>
    <t>7名自主择业军转干部全员参保</t>
  </si>
  <si>
    <t>参保类型</t>
  </si>
  <si>
    <t>基本医疗保险及公务员医疗补助</t>
  </si>
  <si>
    <t>参保连续性</t>
  </si>
  <si>
    <t>实现全年连续缴费，无中断</t>
  </si>
  <si>
    <t>缴纳对象的准确率</t>
  </si>
  <si>
    <t>缴费标准执行合规率</t>
  </si>
  <si>
    <t>参保资金缴纳的及时性</t>
  </si>
  <si>
    <t>按月及时缴纳，无延迟</t>
  </si>
  <si>
    <t>年度缴费任务完成时限</t>
  </si>
  <si>
    <t>每年12月31日前完成全年缴费</t>
  </si>
  <si>
    <t>参保金额是否控制在预算指标内</t>
  </si>
  <si>
    <t>人均医疗保险缴费标准控制情况</t>
  </si>
  <si>
    <t xml:space="preserve"> 按政策规定执行，无超标准缴纳</t>
  </si>
  <si>
    <t>提升自主择业军转干部幸福感与归属感</t>
  </si>
  <si>
    <t>促进军转干部社会融入与稳定</t>
  </si>
  <si>
    <t>营造尊崇军人、关爱退役军人的社会氛围</t>
  </si>
  <si>
    <t>促进军转干部医疗保障政策持续落实</t>
  </si>
  <si>
    <t>有效保障</t>
  </si>
  <si>
    <t>提升退役军人事务服务体系的公信力</t>
  </si>
  <si>
    <t xml:space="preserve"> 持续增强</t>
  </si>
  <si>
    <t>自主择业军转干部满意率</t>
  </si>
  <si>
    <t>退役军人服务管理保障经费</t>
  </si>
  <si>
    <t>加强退役军人服务保障体系建设，不断提升服务保障水平，切实维护退役军人合法权益，不断提升优抚对象的获得感、幸福感和荣誉感；扎实做好涉军信访维稳工作，全力维护社会稳定；强化经费支出管理，推动经费使用效益最大化，为退役军人服务保障工作高质量发展提供坚实支撑。</t>
  </si>
  <si>
    <t>服务保障体系建</t>
  </si>
  <si>
    <t>覆盖1个区级服务中心，组织开展“部站融合”“红色退役军人服务站”建设等工作</t>
  </si>
  <si>
    <t>信访维稳覆盖时段</t>
  </si>
  <si>
    <t>覆盖重大节日、敏感时段，确保重点人员稳控</t>
  </si>
  <si>
    <t>应急指挥视频应用平台维护时限</t>
  </si>
  <si>
    <t>全年维护，每月支付网络服务费，确保正常运行</t>
  </si>
  <si>
    <t>资金拨付成功率</t>
  </si>
  <si>
    <t xml:space="preserve"> 平台正常运行率</t>
  </si>
  <si>
    <t xml:space="preserve"> ≥99%</t>
  </si>
  <si>
    <t>资金支付完成时间</t>
  </si>
  <si>
    <t>2026年12月31日前完成支付</t>
  </si>
  <si>
    <t>信访维稳响应及时性</t>
  </si>
  <si>
    <t>敏感时段专人稳控，及时响应处置</t>
  </si>
  <si>
    <t xml:space="preserve"> 总经费控制率</t>
  </si>
  <si>
    <t xml:space="preserve"> ≤100%</t>
  </si>
  <si>
    <t>提升退役军人服务保障水平</t>
  </si>
  <si>
    <t>显著提升</t>
  </si>
  <si>
    <t>推动服务保障体系规范化建设</t>
  </si>
  <si>
    <t xml:space="preserve"> 持续推进</t>
  </si>
  <si>
    <t>健全退役军人服务管理长效机制</t>
  </si>
  <si>
    <t xml:space="preserve"> 持续完善</t>
  </si>
  <si>
    <t>强化应急指挥与信息支撑能力</t>
  </si>
  <si>
    <t xml:space="preserve"> 持续巩固</t>
  </si>
  <si>
    <t>退役军人及其他优抚对象满意度</t>
  </si>
  <si>
    <t xml:space="preserve"> 基层服务站满意度</t>
  </si>
  <si>
    <t>困难退役军人关爱帮扶专项基金</t>
  </si>
  <si>
    <t>按规定为困难退役军人等优抚对象发放帮扶援助资金，帮助其家庭解决燃眉之急，提升优抚对象的获得感、幸福感。</t>
  </si>
  <si>
    <t>困难退役军人帮扶人数</t>
  </si>
  <si>
    <t xml:space="preserve"> 以实际申请人数为准</t>
  </si>
  <si>
    <t>帮扶批次</t>
  </si>
  <si>
    <t>每季度组织一次帮扶申请和发放</t>
  </si>
  <si>
    <t>帮扶类型覆盖率</t>
  </si>
  <si>
    <t>覆盖生活困难、医疗困难、教育困难等主要类型</t>
  </si>
  <si>
    <t>发放经费符合相关政策规定率</t>
  </si>
  <si>
    <t>困难退役军人精准识别准确率</t>
  </si>
  <si>
    <t xml:space="preserve"> ≥95%</t>
  </si>
  <si>
    <t>帮扶资金发放准确率</t>
  </si>
  <si>
    <t>资金拨付及时性</t>
  </si>
  <si>
    <t xml:space="preserve"> 每季度发放一次，发放周期不超过季度结束后的30天</t>
  </si>
  <si>
    <t xml:space="preserve"> 帮扶申请审核审批时限</t>
  </si>
  <si>
    <t>自受理申请之日起20个工作日内完成审核审批</t>
  </si>
  <si>
    <t xml:space="preserve"> 紧急帮扶响应时间</t>
  </si>
  <si>
    <t xml:space="preserve"> 特殊紧急情况在10个工作日内完成审批并发放</t>
  </si>
  <si>
    <t xml:space="preserve"> 项目支出是否控制在预算指标内</t>
  </si>
  <si>
    <t>人均帮扶金额控制情况</t>
  </si>
  <si>
    <t>根据困难程度和帮扶标准合理确定，无超标准发放</t>
  </si>
  <si>
    <t xml:space="preserve"> 帮扶资金使用效率</t>
  </si>
  <si>
    <t>资金发放率达到100%</t>
  </si>
  <si>
    <t>提升退役军人的幸福感和获得感</t>
  </si>
  <si>
    <t xml:space="preserve"> 有效提升</t>
  </si>
  <si>
    <t>解决退役军人实际困难</t>
  </si>
  <si>
    <t xml:space="preserve"> 有效缓解</t>
  </si>
  <si>
    <t xml:space="preserve"> 营造全社会关心关爱退役军人的氛围</t>
  </si>
  <si>
    <t>建立退役军人帮扶救助工作长效机制</t>
  </si>
  <si>
    <t>持续影响</t>
  </si>
  <si>
    <t>帮扶政策社会知晓率</t>
  </si>
  <si>
    <t>稳步提升</t>
  </si>
  <si>
    <t xml:space="preserve"> 退役军人困难帮扶工作常态化水平</t>
  </si>
  <si>
    <t>持续提升</t>
  </si>
  <si>
    <t>困难退役军人满意率</t>
  </si>
  <si>
    <t xml:space="preserve"> ≥90%</t>
  </si>
  <si>
    <t>双拥经费</t>
  </si>
  <si>
    <t>双拥经费保障精准高效，支出管理规范合规，核心任务全面落地，综合效益显著提升，长效机制持续完善。推动双拥经费使用效益最大化，为西区双拥工作高质量发展提供坚实资金支撑。</t>
  </si>
  <si>
    <t>双拥办工作经费</t>
  </si>
  <si>
    <t>按照国拥〔2019〕3号等文件要求列入预算，确保双拥工作正常运转</t>
  </si>
  <si>
    <t>双拥工作进社区（村）个数</t>
  </si>
  <si>
    <t>覆盖城镇社区20个、农村社区（村）6个，共计26个</t>
  </si>
  <si>
    <t xml:space="preserve"> 走访慰问人次</t>
  </si>
  <si>
    <t xml:space="preserve"> 春节、八一期间走访慰问部队官兵、退役军人和优抚对象不少于6000人次</t>
  </si>
  <si>
    <t xml:space="preserve"> 双拥工作任务完成率</t>
  </si>
  <si>
    <t xml:space="preserve"> 2026年12月31日前完成支付</t>
  </si>
  <si>
    <t xml:space="preserve"> 慰问活动及时性</t>
  </si>
  <si>
    <t>春节、八一期间按时开展走访慰问</t>
  </si>
  <si>
    <t xml:space="preserve"> 双拥工作总经费控制</t>
  </si>
  <si>
    <t>≤87万元</t>
  </si>
  <si>
    <t>巩固军政军民团结</t>
  </si>
  <si>
    <t xml:space="preserve"> 显著增强</t>
  </si>
  <si>
    <t xml:space="preserve"> 持续提高</t>
  </si>
  <si>
    <t>浓厚持久</t>
  </si>
  <si>
    <t>双拥模范区创建成果巩固</t>
  </si>
  <si>
    <t>全民国防教育深入普及</t>
  </si>
  <si>
    <t xml:space="preserve"> 稳步推进</t>
  </si>
  <si>
    <t>双拥工作机制长效运行</t>
  </si>
  <si>
    <t xml:space="preserve"> 健全完善</t>
  </si>
  <si>
    <t xml:space="preserve"> 社区（村）对双拥工作的满意度</t>
  </si>
  <si>
    <t xml:space="preserve"> ≥85%</t>
  </si>
  <si>
    <t>实现符合条件的优抚对象医疗补助全覆盖，确保应补尽补；通过补助降低优抚对象自付医疗费用比例，提升医疗服务可及性；配合医保等政策，构建多层次医疗保障体系，提升优抚对象医疗保障水平与获得感。</t>
  </si>
  <si>
    <t>享受医疗补助的优抚对象人数</t>
  </si>
  <si>
    <t>为127名重点优抚对象发放医疗补助</t>
  </si>
  <si>
    <t>资助重点优抚对象参保人数</t>
  </si>
  <si>
    <t>全年资助24名优抚对象参加基本医疗保险</t>
  </si>
  <si>
    <t>优抚对象医疗补助标准按规定执行率</t>
  </si>
  <si>
    <t>优抚对象医疗难问题改善情况</t>
  </si>
  <si>
    <t>优抚对象的获得感、幸福感</t>
  </si>
  <si>
    <t>保障优抚对象的医疗水平</t>
  </si>
  <si>
    <t>不断提高</t>
  </si>
  <si>
    <t>对营造关心关爱优抚对象的社会氛围的持续影响程度</t>
  </si>
  <si>
    <t>优抚对象满意率</t>
  </si>
  <si>
    <t>自主就业退役士兵地方经济补助</t>
  </si>
  <si>
    <t>严格按照国家及地方关于自主就业退役士兵一次性地方经济补助的政策标准、核算口径及发放流程，完成年度所有符合条件人员的补助核算、审核及发放工作，确保发放精准及时。通过精准发放补助，有效缓解自主就业退役士兵返乡后就业创业、生活安置等初期压力，助力其平稳过渡、融入地方发展。</t>
  </si>
  <si>
    <t>地方经济补助发放人数</t>
  </si>
  <si>
    <t>为40名退役士兵发放补助</t>
  </si>
  <si>
    <t>补助发放标准执行情况</t>
  </si>
  <si>
    <t>按攀府函〔2012〕188号文件规定执行：义务兵每人每年6000元，士官每人每年7000元</t>
  </si>
  <si>
    <t>补助发放人员类别结构</t>
  </si>
  <si>
    <t>覆盖义务兵与士官两类人员</t>
  </si>
  <si>
    <t>补助发放程序合规性</t>
  </si>
  <si>
    <t>严格执行审核、公示、审批、发放程序</t>
  </si>
  <si>
    <t>发放对象审核准确率</t>
  </si>
  <si>
    <t>补助发放完成及时性</t>
  </si>
  <si>
    <t>在收到退役士兵报到材料并审核通过后6个月内完成发放</t>
  </si>
  <si>
    <t>资金下达及时率</t>
  </si>
  <si>
    <t xml:space="preserve"> 补助金额是否控制在预算指标内</t>
  </si>
  <si>
    <t>人均补助金额控制情况</t>
  </si>
  <si>
    <t xml:space="preserve"> 按政策规定标准执行，无超标准发放</t>
  </si>
  <si>
    <t>补助发放总成本控制率</t>
  </si>
  <si>
    <t>帮助退役士兵适应地方工作生活</t>
  </si>
  <si>
    <t xml:space="preserve"> 有效促进</t>
  </si>
  <si>
    <t>推动退役军人就业创业支持体系建设</t>
  </si>
  <si>
    <t>积极促进</t>
  </si>
  <si>
    <t>激发适龄青年应征入伍热情</t>
  </si>
  <si>
    <t>体现党和政府对退役军人的关心</t>
  </si>
  <si>
    <t xml:space="preserve"> 有效体现</t>
  </si>
  <si>
    <t xml:space="preserve"> 促进退役军人事务领域政策连续性和稳定性</t>
  </si>
  <si>
    <t xml:space="preserve"> 持续加强</t>
  </si>
  <si>
    <t>营造全社会尊崇军人职业的浓厚氛围</t>
  </si>
  <si>
    <t xml:space="preserve"> 稳步提升</t>
  </si>
  <si>
    <t>退役士兵满意率</t>
  </si>
  <si>
    <t>退役安置支出</t>
  </si>
  <si>
    <t>优抚对象抚恤和生活补助经费</t>
  </si>
  <si>
    <t>表7</t>
  </si>
  <si>
    <t>部门整体支出绩效目标表</t>
  </si>
  <si>
    <r>
      <rPr>
        <sz val="12"/>
        <rFont val="宋体"/>
        <charset val="134"/>
      </rPr>
      <t>（</t>
    </r>
    <r>
      <rPr>
        <sz val="12"/>
        <rFont val="Times New Roman"/>
        <charset val="134"/>
      </rPr>
      <t>2026</t>
    </r>
    <r>
      <rPr>
        <sz val="12"/>
        <rFont val="宋体"/>
        <charset val="134"/>
      </rPr>
      <t>年度）</t>
    </r>
  </si>
  <si>
    <t>部门名称</t>
  </si>
  <si>
    <t>年度主要任务</t>
  </si>
  <si>
    <t>任务名称</t>
  </si>
  <si>
    <t>主要内容</t>
  </si>
  <si>
    <t>按月发放职工工资、绩效、社保</t>
  </si>
  <si>
    <t>支付办公费、网络费等日常公用经费，做好日常保障工作</t>
  </si>
  <si>
    <t>项目经费</t>
  </si>
  <si>
    <t>按工作职能完成区委、区政府安排的项目工作</t>
  </si>
  <si>
    <t>年度单位整体支出预算</t>
  </si>
  <si>
    <t>资金总额</t>
  </si>
  <si>
    <t>年度总体目标</t>
  </si>
  <si>
    <t>保质保量完成区委、区政府下达的退役军人事务工作目标任务，全面履行服务保障、优抚安置、就业创业等职能，提升退役军人服务水平和群众满意度</t>
  </si>
  <si>
    <t>年度绩效指标</t>
  </si>
  <si>
    <t>指标值
（包含数字及文字描述）</t>
  </si>
  <si>
    <t>产出指标</t>
  </si>
  <si>
    <t xml:space="preserve">人员经费保障 </t>
  </si>
  <si>
    <t>按月发放职工工资、绩效、各项社会保险和住房公积金</t>
  </si>
  <si>
    <t xml:space="preserve">公用经费支出  </t>
  </si>
  <si>
    <t xml:space="preserve">保障日常办公运行需要  </t>
  </si>
  <si>
    <t>项目完成数量</t>
  </si>
  <si>
    <t>完成10个特定目标类项目</t>
  </si>
  <si>
    <t>经费使用规范性</t>
  </si>
  <si>
    <t>符合财政资金管理相关规定</t>
  </si>
  <si>
    <t>项目完成质量</t>
  </si>
  <si>
    <t>项目验收合格率100%</t>
  </si>
  <si>
    <t xml:space="preserve">资金拨付及时性 </t>
  </si>
  <si>
    <t xml:space="preserve">按月/按项目进度及时拨付 </t>
  </si>
  <si>
    <t xml:space="preserve">项目完成时效  </t>
  </si>
  <si>
    <t>2026年12月底前完成</t>
  </si>
  <si>
    <t>2059569.38元</t>
  </si>
  <si>
    <t>8155292元</t>
  </si>
  <si>
    <t>效益指标</t>
  </si>
  <si>
    <t>退役军人服务效能</t>
  </si>
  <si>
    <t>提升就业创业扶持、优抚安置等服务成效，年度服务人数≥500人次</t>
  </si>
  <si>
    <t>机构运行保障</t>
  </si>
  <si>
    <t>保障机构正常运转，依法履行退役军人事务管理职责</t>
  </si>
  <si>
    <t>服务体系建设</t>
  </si>
  <si>
    <t>建立健全退役军人服务长效机制，推动服务标准化、常态化</t>
  </si>
  <si>
    <t>退役军人满意度</t>
  </si>
  <si>
    <t>≥95%</t>
  </si>
  <si>
    <t>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</si>
</sst>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yyyy&quot;年&quot;mm&quot;月&quot;dd&quot;日&quot;"/>
  </numFmts>
  <fonts count="53">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name val="SimSun"/>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宋体"/>
      <charset val="0"/>
    </font>
    <font>
      <sz val="9"/>
      <name val="Times New Roman"/>
      <charset val="0"/>
    </font>
    <font>
      <sz val="9"/>
      <name val="simhei"/>
      <charset val="134"/>
    </font>
    <font>
      <b/>
      <sz val="11"/>
      <name val="宋体"/>
      <charset val="134"/>
    </font>
    <font>
      <b/>
      <sz val="11"/>
      <color indexed="8"/>
      <name val="宋体"/>
      <charset val="1"/>
      <scheme val="minor"/>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auto="1"/>
      </left>
      <right style="thin">
        <color rgb="FFC0C0C0"/>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rgb="FFC2C3C4"/>
      </left>
      <right style="thin">
        <color rgb="FFC0C0C0"/>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2" borderId="2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9" applyNumberFormat="0" applyFill="0" applyAlignment="0" applyProtection="0">
      <alignment vertical="center"/>
    </xf>
    <xf numFmtId="0" fontId="38" fillId="0" borderId="29" applyNumberFormat="0" applyFill="0" applyAlignment="0" applyProtection="0">
      <alignment vertical="center"/>
    </xf>
    <xf numFmtId="0" fontId="39" fillId="0" borderId="30" applyNumberFormat="0" applyFill="0" applyAlignment="0" applyProtection="0">
      <alignment vertical="center"/>
    </xf>
    <xf numFmtId="0" fontId="39" fillId="0" borderId="0" applyNumberFormat="0" applyFill="0" applyBorder="0" applyAlignment="0" applyProtection="0">
      <alignment vertical="center"/>
    </xf>
    <xf numFmtId="0" fontId="40" fillId="3" borderId="31" applyNumberFormat="0" applyAlignment="0" applyProtection="0">
      <alignment vertical="center"/>
    </xf>
    <xf numFmtId="0" fontId="41" fillId="4" borderId="32" applyNumberFormat="0" applyAlignment="0" applyProtection="0">
      <alignment vertical="center"/>
    </xf>
    <xf numFmtId="0" fontId="42" fillId="4" borderId="31" applyNumberFormat="0" applyAlignment="0" applyProtection="0">
      <alignment vertical="center"/>
    </xf>
    <xf numFmtId="0" fontId="43" fillId="5" borderId="33" applyNumberFormat="0" applyAlignment="0" applyProtection="0">
      <alignment vertical="center"/>
    </xf>
    <xf numFmtId="0" fontId="44" fillId="0" borderId="34" applyNumberFormat="0" applyFill="0" applyAlignment="0" applyProtection="0">
      <alignment vertical="center"/>
    </xf>
    <xf numFmtId="0" fontId="45" fillId="0" borderId="35"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 fillId="0" borderId="0"/>
  </cellStyleXfs>
  <cellXfs count="191">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3" fillId="0" borderId="0" xfId="0" applyFont="1" applyFill="1" applyBorder="1" applyAlignment="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176"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xf>
    <xf numFmtId="3" fontId="12" fillId="0" borderId="4" xfId="0" applyNumberFormat="1" applyFont="1" applyFill="1" applyBorder="1" applyAlignment="1" applyProtection="1">
      <alignment horizontal="left" vertical="center"/>
    </xf>
    <xf numFmtId="49" fontId="12" fillId="0" borderId="4" xfId="0" applyNumberFormat="1" applyFont="1" applyFill="1" applyBorder="1" applyAlignment="1" applyProtection="1">
      <alignment horizontal="left" vertical="center" wrapText="1"/>
    </xf>
    <xf numFmtId="0" fontId="12" fillId="0" borderId="5"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xf>
    <xf numFmtId="0" fontId="14" fillId="0" borderId="16" xfId="0" applyNumberFormat="1" applyFont="1" applyFill="1" applyBorder="1" applyAlignment="1" applyProtection="1">
      <alignment horizontal="center" vertical="center" wrapText="1"/>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9" fontId="14" fillId="0" borderId="16"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center" vertical="center" wrapText="1"/>
    </xf>
    <xf numFmtId="4" fontId="12" fillId="0" borderId="4" xfId="0" applyNumberFormat="1" applyFont="1" applyFill="1" applyBorder="1" applyAlignment="1" applyProtection="1">
      <alignment horizontal="left" vertical="center"/>
    </xf>
    <xf numFmtId="0" fontId="0" fillId="0" borderId="0" xfId="0" applyFont="1" applyAlignment="1">
      <alignment horizontal="center" vertical="center"/>
    </xf>
    <xf numFmtId="0" fontId="13" fillId="0" borderId="1" xfId="0" applyFont="1" applyBorder="1">
      <alignment vertical="center"/>
    </xf>
    <xf numFmtId="0" fontId="16" fillId="0" borderId="0" xfId="0" applyFont="1" applyBorder="1" applyAlignment="1">
      <alignment vertical="center" wrapText="1"/>
    </xf>
    <xf numFmtId="0" fontId="13" fillId="0" borderId="1" xfId="0" applyFont="1" applyBorder="1" applyAlignment="1">
      <alignment vertical="center" wrapText="1"/>
    </xf>
    <xf numFmtId="0" fontId="10" fillId="0" borderId="1" xfId="0" applyFont="1" applyBorder="1" applyAlignment="1">
      <alignment horizontal="right" vertical="center" wrapText="1"/>
    </xf>
    <xf numFmtId="0" fontId="13" fillId="0" borderId="13" xfId="0" applyFont="1" applyBorder="1">
      <alignment vertical="center"/>
    </xf>
    <xf numFmtId="0" fontId="13" fillId="0" borderId="20" xfId="0" applyFont="1" applyBorder="1">
      <alignment vertical="center"/>
    </xf>
    <xf numFmtId="0" fontId="10" fillId="0" borderId="20" xfId="0" applyFont="1" applyBorder="1" applyAlignment="1">
      <alignment horizontal="left" vertical="center"/>
    </xf>
    <xf numFmtId="0" fontId="10" fillId="0" borderId="20" xfId="0" applyFont="1" applyBorder="1" applyAlignment="1">
      <alignment horizontal="center" vertical="center"/>
    </xf>
    <xf numFmtId="0" fontId="13" fillId="0" borderId="21" xfId="0" applyFont="1" applyBorder="1">
      <alignment vertical="center"/>
    </xf>
    <xf numFmtId="0" fontId="17" fillId="0" borderId="4" xfId="0" applyFont="1" applyFill="1" applyBorder="1" applyAlignment="1">
      <alignment horizontal="center" vertical="center"/>
    </xf>
    <xf numFmtId="0" fontId="13" fillId="0" borderId="14" xfId="0" applyFont="1" applyBorder="1">
      <alignment vertical="center"/>
    </xf>
    <xf numFmtId="0" fontId="13" fillId="0" borderId="13" xfId="0" applyFont="1" applyBorder="1" applyAlignment="1">
      <alignment vertical="center" wrapText="1"/>
    </xf>
    <xf numFmtId="0" fontId="13" fillId="0" borderId="14" xfId="0" applyFont="1" applyBorder="1" applyAlignment="1">
      <alignment vertical="center" wrapText="1"/>
    </xf>
    <xf numFmtId="0" fontId="11" fillId="0" borderId="13" xfId="0" applyFont="1" applyBorder="1">
      <alignment vertical="center"/>
    </xf>
    <xf numFmtId="4" fontId="17" fillId="0" borderId="4" xfId="0" applyNumberFormat="1" applyFont="1" applyFill="1" applyBorder="1" applyAlignment="1">
      <alignment horizontal="center" vertical="center"/>
    </xf>
    <xf numFmtId="0" fontId="11" fillId="0" borderId="14" xfId="0" applyFont="1" applyBorder="1" applyAlignment="1">
      <alignment vertical="center" wrapText="1"/>
    </xf>
    <xf numFmtId="0" fontId="13" fillId="0" borderId="13" xfId="0" applyFont="1" applyBorder="1" applyAlignment="1">
      <alignment horizontal="center" vertical="center" wrapText="1"/>
    </xf>
    <xf numFmtId="0" fontId="10" fillId="0" borderId="4" xfId="0" applyFont="1" applyFill="1" applyBorder="1" applyAlignment="1">
      <alignment horizontal="center" vertical="center"/>
    </xf>
    <xf numFmtId="4" fontId="10" fillId="0" borderId="4" xfId="0" applyNumberFormat="1" applyFont="1" applyFill="1" applyBorder="1" applyAlignment="1">
      <alignment horizontal="center" vertical="center"/>
    </xf>
    <xf numFmtId="0" fontId="13" fillId="0" borderId="14" xfId="0" applyFont="1" applyBorder="1" applyAlignment="1">
      <alignment horizontal="center" vertical="center"/>
    </xf>
    <xf numFmtId="0" fontId="10" fillId="0" borderId="4" xfId="0" applyFont="1" applyFill="1" applyBorder="1" applyAlignment="1">
      <alignment horizontal="left" vertical="center"/>
    </xf>
    <xf numFmtId="4" fontId="10" fillId="0" borderId="4" xfId="0" applyNumberFormat="1" applyFont="1" applyFill="1" applyBorder="1" applyAlignment="1">
      <alignment horizontal="right" vertical="center"/>
    </xf>
    <xf numFmtId="0" fontId="13" fillId="0" borderId="22" xfId="0" applyFont="1" applyBorder="1">
      <alignment vertical="center"/>
    </xf>
    <xf numFmtId="0" fontId="11" fillId="0" borderId="0" xfId="0" applyFont="1" applyAlignment="1">
      <alignment horizontal="center" vertical="center" wrapText="1"/>
    </xf>
    <xf numFmtId="0" fontId="13" fillId="0" borderId="0" xfId="0" applyFont="1" applyBorder="1" applyAlignment="1">
      <alignment vertical="center" wrapText="1"/>
    </xf>
    <xf numFmtId="0" fontId="17" fillId="0" borderId="4" xfId="0" applyFont="1" applyFill="1" applyBorder="1" applyAlignment="1">
      <alignment horizontal="center" vertical="center" wrapText="1"/>
    </xf>
    <xf numFmtId="4" fontId="17" fillId="0" borderId="4" xfId="0" applyNumberFormat="1" applyFont="1" applyFill="1" applyBorder="1" applyAlignment="1">
      <alignment horizontal="right" vertical="center"/>
    </xf>
    <xf numFmtId="0" fontId="18" fillId="0" borderId="0" xfId="0" applyFont="1" applyAlignment="1">
      <alignment horizontal="center" vertical="center"/>
    </xf>
    <xf numFmtId="0" fontId="11" fillId="0" borderId="13" xfId="0" applyFont="1" applyBorder="1" applyAlignment="1">
      <alignment horizontal="center" vertical="center"/>
    </xf>
    <xf numFmtId="49" fontId="10" fillId="0" borderId="4" xfId="0" applyNumberFormat="1" applyFont="1" applyFill="1" applyBorder="1" applyAlignment="1" applyProtection="1">
      <alignment horizontal="center" vertical="center" wrapText="1"/>
    </xf>
    <xf numFmtId="0" fontId="11" fillId="0" borderId="14" xfId="0" applyFont="1" applyBorder="1" applyAlignment="1">
      <alignment horizontal="center" vertical="center" wrapText="1"/>
    </xf>
    <xf numFmtId="0" fontId="0" fillId="0" borderId="0" xfId="0" applyFont="1" applyFill="1">
      <alignment vertical="center"/>
    </xf>
    <xf numFmtId="0" fontId="13" fillId="0" borderId="1" xfId="0" applyFont="1" applyFill="1" applyBorder="1">
      <alignment vertical="center"/>
    </xf>
    <xf numFmtId="0" fontId="16" fillId="0" borderId="0" xfId="0" applyFont="1" applyFill="1" applyBorder="1" applyAlignment="1">
      <alignment vertical="center" wrapText="1"/>
    </xf>
    <xf numFmtId="0" fontId="10" fillId="0" borderId="1" xfId="0" applyFont="1" applyFill="1" applyBorder="1" applyAlignment="1">
      <alignment horizontal="right" vertical="center" wrapText="1"/>
    </xf>
    <xf numFmtId="0" fontId="13" fillId="0" borderId="13" xfId="0" applyFont="1" applyFill="1" applyBorder="1">
      <alignment vertical="center"/>
    </xf>
    <xf numFmtId="0" fontId="3" fillId="0" borderId="1" xfId="0" applyFont="1" applyFill="1" applyBorder="1" applyAlignment="1">
      <alignment horizontal="center" vertical="center"/>
    </xf>
    <xf numFmtId="0" fontId="13" fillId="0" borderId="20" xfId="0" applyFont="1" applyFill="1" applyBorder="1">
      <alignment vertical="center"/>
    </xf>
    <xf numFmtId="0" fontId="10" fillId="0" borderId="20" xfId="0" applyFont="1" applyFill="1" applyBorder="1" applyAlignment="1">
      <alignment horizontal="left" vertical="center"/>
    </xf>
    <xf numFmtId="0" fontId="10" fillId="0" borderId="20" xfId="0" applyFont="1" applyFill="1" applyBorder="1" applyAlignment="1">
      <alignment horizontal="center" vertical="center"/>
    </xf>
    <xf numFmtId="0" fontId="13" fillId="0" borderId="21" xfId="0" applyFont="1" applyFill="1" applyBorder="1">
      <alignment vertical="center"/>
    </xf>
    <xf numFmtId="0" fontId="13" fillId="0" borderId="13" xfId="0" applyFont="1" applyFill="1" applyBorder="1" applyAlignment="1">
      <alignment vertical="center" wrapText="1"/>
    </xf>
    <xf numFmtId="0" fontId="13" fillId="0" borderId="14" xfId="0" applyFont="1" applyFill="1" applyBorder="1">
      <alignment vertical="center"/>
    </xf>
    <xf numFmtId="0" fontId="13" fillId="0" borderId="14" xfId="0" applyFont="1" applyFill="1" applyBorder="1" applyAlignment="1">
      <alignment vertical="center" wrapText="1"/>
    </xf>
    <xf numFmtId="0" fontId="11" fillId="0" borderId="13" xfId="0" applyFont="1" applyFill="1" applyBorder="1">
      <alignment vertical="center"/>
    </xf>
    <xf numFmtId="0" fontId="11" fillId="0" borderId="14" xfId="0" applyFont="1" applyFill="1" applyBorder="1" applyAlignment="1">
      <alignment vertical="center" wrapText="1"/>
    </xf>
    <xf numFmtId="0" fontId="17" fillId="0" borderId="4" xfId="0" applyFont="1" applyBorder="1" applyAlignment="1">
      <alignment horizontal="center" vertical="center"/>
    </xf>
    <xf numFmtId="49" fontId="17" fillId="0" borderId="4" xfId="0" applyNumberFormat="1" applyFont="1" applyBorder="1" applyAlignment="1">
      <alignment horizontal="center" vertical="center"/>
    </xf>
    <xf numFmtId="0" fontId="19" fillId="0" borderId="4" xfId="0" applyFont="1" applyBorder="1" applyAlignment="1">
      <alignment horizontal="left" vertical="center" indent="1"/>
    </xf>
    <xf numFmtId="0" fontId="13" fillId="0" borderId="23" xfId="0" applyFont="1" applyFill="1" applyBorder="1">
      <alignment vertical="center"/>
    </xf>
    <xf numFmtId="0" fontId="13" fillId="0" borderId="23" xfId="0" applyFont="1" applyFill="1" applyBorder="1" applyAlignment="1">
      <alignment vertical="center" wrapText="1"/>
    </xf>
    <xf numFmtId="0" fontId="13" fillId="0" borderId="22" xfId="0" applyFont="1" applyFill="1" applyBorder="1" applyAlignment="1">
      <alignment vertical="center" wrapText="1"/>
    </xf>
    <xf numFmtId="0" fontId="0" fillId="0" borderId="0" xfId="0" applyFont="1" applyFill="1" applyAlignment="1">
      <alignment vertical="center"/>
    </xf>
    <xf numFmtId="0" fontId="19" fillId="0" borderId="1" xfId="0" applyFont="1" applyFill="1" applyBorder="1" applyAlignment="1">
      <alignment vertical="center"/>
    </xf>
    <xf numFmtId="0" fontId="20"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right" vertical="center" wrapText="1"/>
    </xf>
    <xf numFmtId="0" fontId="20" fillId="0" borderId="14" xfId="0" applyFont="1" applyFill="1" applyBorder="1" applyAlignment="1">
      <alignment vertical="center" wrapText="1"/>
    </xf>
    <xf numFmtId="0" fontId="23" fillId="0" borderId="1" xfId="0" applyFont="1" applyFill="1" applyBorder="1" applyAlignment="1">
      <alignment horizontal="center" vertical="center"/>
    </xf>
    <xf numFmtId="0" fontId="21" fillId="0" borderId="20" xfId="0" applyFont="1" applyFill="1" applyBorder="1" applyAlignment="1">
      <alignment vertical="center"/>
    </xf>
    <xf numFmtId="0" fontId="19" fillId="0" borderId="20" xfId="0" applyFont="1" applyFill="1" applyBorder="1" applyAlignment="1">
      <alignment horizontal="left" vertical="center"/>
    </xf>
    <xf numFmtId="0" fontId="19" fillId="0" borderId="20" xfId="0" applyFont="1" applyFill="1" applyBorder="1" applyAlignment="1">
      <alignment horizontal="right" vertical="center"/>
    </xf>
    <xf numFmtId="0" fontId="21" fillId="0" borderId="13" xfId="0" applyFont="1" applyFill="1" applyBorder="1" applyAlignment="1">
      <alignment vertical="center"/>
    </xf>
    <xf numFmtId="0" fontId="24" fillId="0" borderId="4" xfId="0" applyFont="1" applyFill="1" applyBorder="1" applyAlignment="1">
      <alignment horizontal="center" vertical="center"/>
    </xf>
    <xf numFmtId="0" fontId="7" fillId="0" borderId="0" xfId="0" applyFont="1" applyFill="1" applyBorder="1" applyAlignment="1">
      <alignment vertical="center" wrapText="1"/>
    </xf>
    <xf numFmtId="4" fontId="24" fillId="0" borderId="4" xfId="0" applyNumberFormat="1" applyFont="1" applyFill="1" applyBorder="1" applyAlignment="1">
      <alignment horizontal="right" vertical="center"/>
    </xf>
    <xf numFmtId="0" fontId="19" fillId="0" borderId="4" xfId="0" applyFont="1" applyFill="1" applyBorder="1" applyAlignment="1">
      <alignment horizontal="center" vertical="center" wrapText="1"/>
    </xf>
    <xf numFmtId="0" fontId="19" fillId="0" borderId="16" xfId="0" applyFont="1" applyFill="1" applyBorder="1" applyAlignment="1">
      <alignment horizontal="left" vertical="center"/>
    </xf>
    <xf numFmtId="0" fontId="19" fillId="0" borderId="4" xfId="0" applyFont="1" applyBorder="1" applyAlignment="1">
      <alignment horizontal="left" vertical="center" wrapText="1"/>
    </xf>
    <xf numFmtId="4" fontId="19" fillId="0" borderId="18" xfId="0" applyNumberFormat="1" applyFont="1" applyFill="1" applyBorder="1" applyAlignment="1">
      <alignment horizontal="right" vertical="center"/>
    </xf>
    <xf numFmtId="4" fontId="22" fillId="0" borderId="24" xfId="0" applyNumberFormat="1" applyFont="1" applyBorder="1" applyAlignment="1">
      <alignment horizontal="right" vertical="center"/>
    </xf>
    <xf numFmtId="4" fontId="19" fillId="0" borderId="4" xfId="0" applyNumberFormat="1" applyFont="1" applyFill="1" applyBorder="1" applyAlignment="1">
      <alignment horizontal="right" vertical="center"/>
    </xf>
    <xf numFmtId="4" fontId="22" fillId="0" borderId="4" xfId="0" applyNumberFormat="1" applyFont="1" applyBorder="1" applyAlignment="1">
      <alignment horizontal="right" vertical="center"/>
    </xf>
    <xf numFmtId="0" fontId="0" fillId="0" borderId="4" xfId="0" applyFont="1" applyFill="1" applyBorder="1" applyAlignment="1">
      <alignment vertical="center"/>
    </xf>
    <xf numFmtId="0" fontId="19" fillId="0" borderId="1" xfId="0" applyFont="1" applyFill="1" applyBorder="1" applyAlignment="1">
      <alignment horizontal="right" vertical="center" wrapText="1"/>
    </xf>
    <xf numFmtId="0" fontId="21" fillId="0" borderId="14" xfId="0" applyFont="1" applyFill="1" applyBorder="1" applyAlignment="1">
      <alignment vertical="center"/>
    </xf>
    <xf numFmtId="0" fontId="20" fillId="0" borderId="20" xfId="0" applyFont="1" applyFill="1" applyBorder="1" applyAlignment="1">
      <alignment vertical="center" wrapText="1"/>
    </xf>
    <xf numFmtId="0" fontId="24" fillId="0" borderId="4" xfId="0" applyFont="1" applyFill="1" applyBorder="1" applyAlignment="1">
      <alignment horizontal="center" vertical="center" wrapText="1"/>
    </xf>
    <xf numFmtId="0" fontId="21" fillId="0" borderId="13" xfId="0" applyFont="1" applyFill="1" applyBorder="1" applyAlignment="1">
      <alignment vertical="center" wrapText="1"/>
    </xf>
    <xf numFmtId="0" fontId="21" fillId="0" borderId="14" xfId="0" applyFont="1" applyFill="1" applyBorder="1" applyAlignment="1">
      <alignment vertical="center" wrapText="1"/>
    </xf>
    <xf numFmtId="0" fontId="25" fillId="0" borderId="13" xfId="0" applyFont="1" applyFill="1" applyBorder="1" applyAlignment="1">
      <alignment vertical="center"/>
    </xf>
    <xf numFmtId="0" fontId="25" fillId="0" borderId="14" xfId="0" applyFont="1" applyFill="1" applyBorder="1" applyAlignment="1">
      <alignment vertical="center" wrapText="1"/>
    </xf>
    <xf numFmtId="4" fontId="10" fillId="0" borderId="4" xfId="0" applyNumberFormat="1" applyFont="1" applyBorder="1" applyAlignment="1">
      <alignment horizontal="right" vertical="center"/>
    </xf>
    <xf numFmtId="0" fontId="10" fillId="0" borderId="1" xfId="0" applyFont="1" applyFill="1" applyBorder="1">
      <alignment vertical="center"/>
    </xf>
    <xf numFmtId="0" fontId="7" fillId="0" borderId="1" xfId="0" applyFont="1" applyFill="1" applyBorder="1" applyAlignment="1">
      <alignment vertical="center" wrapText="1"/>
    </xf>
    <xf numFmtId="0" fontId="26" fillId="0" borderId="1" xfId="0" applyFont="1" applyFill="1" applyBorder="1" applyAlignment="1">
      <alignment horizontal="right" vertical="center" wrapText="1"/>
    </xf>
    <xf numFmtId="0" fontId="7" fillId="0" borderId="13" xfId="0" applyFont="1" applyFill="1" applyBorder="1" applyAlignment="1">
      <alignment vertical="center" wrapText="1"/>
    </xf>
    <xf numFmtId="0" fontId="7" fillId="0" borderId="20" xfId="0" applyFont="1" applyFill="1" applyBorder="1" applyAlignment="1">
      <alignment vertical="center" wrapText="1"/>
    </xf>
    <xf numFmtId="0" fontId="10" fillId="0" borderId="20" xfId="0" applyFont="1" applyFill="1" applyBorder="1" applyAlignment="1">
      <alignment horizontal="right" vertical="center"/>
    </xf>
    <xf numFmtId="0" fontId="13" fillId="0" borderId="20" xfId="0" applyFont="1" applyFill="1" applyBorder="1" applyAlignment="1">
      <alignment vertical="center" wrapText="1"/>
    </xf>
    <xf numFmtId="0" fontId="7" fillId="0" borderId="21" xfId="0" applyFont="1" applyFill="1" applyBorder="1" applyAlignment="1">
      <alignment vertical="center" wrapText="1"/>
    </xf>
    <xf numFmtId="0" fontId="7" fillId="0" borderId="14" xfId="0" applyFont="1" applyFill="1" applyBorder="1" applyAlignment="1">
      <alignment vertical="center" wrapText="1"/>
    </xf>
    <xf numFmtId="49" fontId="17" fillId="0" borderId="4" xfId="0" applyNumberFormat="1" applyFont="1" applyFill="1" applyBorder="1" applyAlignment="1">
      <alignment horizontal="center" vertical="center"/>
    </xf>
    <xf numFmtId="0" fontId="19" fillId="0" borderId="4" xfId="0" applyFont="1" applyBorder="1" applyAlignment="1">
      <alignment horizontal="left" vertical="center" wrapText="1" indent="1"/>
    </xf>
    <xf numFmtId="4" fontId="22" fillId="0" borderId="4" xfId="0" applyNumberFormat="1" applyFont="1" applyBorder="1" applyAlignment="1">
      <alignment horizontal="right" vertical="center" wrapText="1"/>
    </xf>
    <xf numFmtId="4" fontId="22" fillId="0" borderId="25" xfId="0" applyNumberFormat="1" applyFont="1" applyBorder="1" applyAlignment="1">
      <alignment horizontal="right" vertical="center" wrapText="1"/>
    </xf>
    <xf numFmtId="0" fontId="0" fillId="0" borderId="4" xfId="0" applyFont="1" applyFill="1" applyBorder="1">
      <alignment vertical="center"/>
    </xf>
    <xf numFmtId="0" fontId="22" fillId="0" borderId="1" xfId="0" applyFont="1" applyFill="1" applyBorder="1" applyAlignment="1">
      <alignment vertical="center"/>
    </xf>
    <xf numFmtId="0" fontId="20" fillId="0" borderId="1" xfId="0" applyFont="1" applyFill="1" applyBorder="1" applyAlignment="1">
      <alignment vertical="center"/>
    </xf>
    <xf numFmtId="0" fontId="22" fillId="0" borderId="1" xfId="0" applyFont="1" applyFill="1" applyBorder="1" applyAlignment="1">
      <alignment horizontal="right" vertical="center"/>
    </xf>
    <xf numFmtId="0" fontId="20" fillId="0" borderId="13" xfId="0" applyFont="1" applyFill="1" applyBorder="1" applyAlignment="1">
      <alignment vertical="center" wrapText="1"/>
    </xf>
    <xf numFmtId="0" fontId="27" fillId="0" borderId="1" xfId="0" applyFont="1" applyFill="1" applyBorder="1" applyAlignment="1">
      <alignment horizontal="center" vertical="center"/>
    </xf>
    <xf numFmtId="0" fontId="20" fillId="0" borderId="20" xfId="0" applyFont="1" applyFill="1" applyBorder="1" applyAlignment="1">
      <alignment vertical="center"/>
    </xf>
    <xf numFmtId="0" fontId="22" fillId="0" borderId="20" xfId="0" applyFont="1" applyFill="1" applyBorder="1" applyAlignment="1">
      <alignment horizontal="center" vertical="center"/>
    </xf>
    <xf numFmtId="0" fontId="20" fillId="0" borderId="21" xfId="0" applyFont="1" applyFill="1" applyBorder="1" applyAlignment="1">
      <alignment vertical="center" wrapText="1"/>
    </xf>
    <xf numFmtId="0" fontId="20" fillId="0" borderId="13" xfId="0" applyFont="1" applyFill="1" applyBorder="1" applyAlignment="1">
      <alignment vertical="center"/>
    </xf>
    <xf numFmtId="0" fontId="19" fillId="0" borderId="4" xfId="0" applyFont="1" applyFill="1" applyBorder="1" applyAlignment="1">
      <alignment horizontal="left" vertical="center"/>
    </xf>
    <xf numFmtId="0" fontId="19" fillId="0" borderId="4" xfId="0" applyFont="1" applyFill="1" applyBorder="1" applyAlignment="1">
      <alignment horizontal="left" vertical="center" wrapText="1"/>
    </xf>
    <xf numFmtId="0" fontId="20" fillId="0" borderId="23" xfId="0" applyFont="1" applyFill="1" applyBorder="1" applyAlignment="1">
      <alignment vertical="center"/>
    </xf>
    <xf numFmtId="0" fontId="20" fillId="0" borderId="22" xfId="0" applyFont="1" applyFill="1" applyBorder="1" applyAlignment="1">
      <alignment vertical="center" wrapText="1"/>
    </xf>
    <xf numFmtId="0" fontId="13" fillId="0" borderId="1" xfId="0" applyFont="1" applyFill="1" applyBorder="1" applyAlignment="1">
      <alignment vertical="center" wrapText="1"/>
    </xf>
    <xf numFmtId="4" fontId="17" fillId="0" borderId="4" xfId="0" applyNumberFormat="1" applyFont="1" applyBorder="1" applyAlignment="1">
      <alignment horizontal="right" vertical="center"/>
    </xf>
    <xf numFmtId="0" fontId="13" fillId="0" borderId="22" xfId="0" applyFont="1" applyFill="1" applyBorder="1" applyAlignment="1">
      <alignment vertical="center" wrapText="1"/>
    </xf>
    <xf numFmtId="0" fontId="13" fillId="0" borderId="0" xfId="0" applyFont="1" applyFill="1" applyBorder="1">
      <alignment vertical="center"/>
    </xf>
    <xf numFmtId="0" fontId="13" fillId="0" borderId="22" xfId="0" applyFont="1" applyFill="1" applyBorder="1">
      <alignment vertical="center"/>
    </xf>
    <xf numFmtId="4" fontId="22" fillId="0" borderId="26" xfId="0" applyNumberFormat="1" applyFont="1" applyBorder="1" applyAlignment="1">
      <alignment horizontal="right" vertical="center"/>
    </xf>
    <xf numFmtId="0" fontId="13" fillId="0" borderId="4" xfId="0" applyFont="1" applyFill="1" applyBorder="1">
      <alignment vertical="center"/>
    </xf>
    <xf numFmtId="0" fontId="13" fillId="0" borderId="4" xfId="0" applyFont="1" applyFill="1" applyBorder="1" applyAlignment="1">
      <alignment vertical="center" wrapText="1"/>
    </xf>
    <xf numFmtId="0" fontId="13" fillId="0" borderId="0" xfId="0" applyFont="1" applyFill="1" applyBorder="1" applyAlignment="1">
      <alignment vertical="center" wrapText="1"/>
    </xf>
    <xf numFmtId="0" fontId="24" fillId="0" borderId="25" xfId="0" applyFont="1" applyFill="1" applyBorder="1" applyAlignment="1">
      <alignment horizontal="center" vertical="center"/>
    </xf>
    <xf numFmtId="0" fontId="28" fillId="0" borderId="14" xfId="0" applyFont="1" applyFill="1" applyBorder="1" applyAlignment="1">
      <alignment vertical="center" wrapText="1"/>
    </xf>
    <xf numFmtId="0" fontId="28" fillId="0" borderId="13" xfId="0" applyFont="1" applyFill="1" applyBorder="1" applyAlignment="1">
      <alignment vertical="center" wrapText="1"/>
    </xf>
    <xf numFmtId="0" fontId="28" fillId="0" borderId="4" xfId="0" applyFont="1" applyFill="1" applyBorder="1" applyAlignment="1">
      <alignment vertical="center" wrapText="1"/>
    </xf>
    <xf numFmtId="0" fontId="29" fillId="0" borderId="13" xfId="0" applyFont="1" applyFill="1" applyBorder="1" applyAlignment="1">
      <alignment vertical="center" wrapText="1"/>
    </xf>
    <xf numFmtId="0" fontId="29" fillId="0" borderId="14" xfId="0" applyFont="1" applyFill="1" applyBorder="1" applyAlignment="1">
      <alignment vertical="center" wrapText="1"/>
    </xf>
    <xf numFmtId="0" fontId="28" fillId="0" borderId="23" xfId="0" applyFont="1" applyFill="1" applyBorder="1" applyAlignment="1">
      <alignment vertical="center" wrapText="1"/>
    </xf>
    <xf numFmtId="0" fontId="20" fillId="0" borderId="27" xfId="0" applyFont="1" applyFill="1" applyBorder="1" applyAlignment="1">
      <alignment vertical="center" wrapText="1"/>
    </xf>
    <xf numFmtId="0" fontId="4" fillId="0" borderId="0" xfId="0" applyFont="1" applyFill="1" applyAlignment="1">
      <alignment vertical="center"/>
    </xf>
    <xf numFmtId="0" fontId="30"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17" fillId="0" borderId="4" xfId="0" applyFont="1" applyBorder="1" applyAlignment="1" quotePrefix="1">
      <alignment horizontal="center" vertical="center"/>
    </xf>
    <xf numFmtId="0" fontId="19"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externalLink" Target="externalLinks/externalLink13.xml"/><Relationship Id="rId36" Type="http://schemas.openxmlformats.org/officeDocument/2006/relationships/externalLink" Target="externalLinks/externalLink12.xml"/><Relationship Id="rId35" Type="http://schemas.openxmlformats.org/officeDocument/2006/relationships/externalLink" Target="externalLinks/externalLink11.xml"/><Relationship Id="rId34" Type="http://schemas.openxmlformats.org/officeDocument/2006/relationships/externalLink" Target="externalLinks/externalLink10.xml"/><Relationship Id="rId33" Type="http://schemas.openxmlformats.org/officeDocument/2006/relationships/externalLink" Target="externalLinks/externalLink9.xml"/><Relationship Id="rId32" Type="http://schemas.openxmlformats.org/officeDocument/2006/relationships/externalLink" Target="externalLinks/externalLink8.xml"/><Relationship Id="rId31" Type="http://schemas.openxmlformats.org/officeDocument/2006/relationships/externalLink" Target="externalLinks/externalLink7.xml"/><Relationship Id="rId30" Type="http://schemas.openxmlformats.org/officeDocument/2006/relationships/externalLink" Target="externalLinks/externalLink6.xml"/><Relationship Id="rId3" Type="http://schemas.openxmlformats.org/officeDocument/2006/relationships/worksheet" Target="worksheets/sheet3.xml"/><Relationship Id="rId29" Type="http://schemas.openxmlformats.org/officeDocument/2006/relationships/externalLink" Target="externalLinks/externalLink5.xml"/><Relationship Id="rId28" Type="http://schemas.openxmlformats.org/officeDocument/2006/relationships/externalLink" Target="externalLinks/externalLink4.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6" sqref="A6"/>
    </sheetView>
  </sheetViews>
  <sheetFormatPr defaultColWidth="9" defaultRowHeight="14.25" outlineLevelRow="2"/>
  <cols>
    <col min="1" max="1" width="123.133333333333" style="188" customWidth="1"/>
    <col min="2" max="16384" width="9" style="188"/>
  </cols>
  <sheetData>
    <row r="1" ht="137" customHeight="1" spans="1:1">
      <c r="A1" s="189" t="s">
        <v>0</v>
      </c>
    </row>
    <row r="2" ht="96" customHeight="1" spans="1:1">
      <c r="A2" s="189" t="s">
        <v>1</v>
      </c>
    </row>
    <row r="3" ht="60" customHeight="1" spans="1:1">
      <c r="A3" s="190">
        <v>46111</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D9" sqref="D9"/>
    </sheetView>
  </sheetViews>
  <sheetFormatPr defaultColWidth="10" defaultRowHeight="13.5"/>
  <cols>
    <col min="1" max="1" width="1.53333333333333" customWidth="1"/>
    <col min="2" max="2" width="11.8833333333333" customWidth="1"/>
    <col min="3" max="3" width="34.25" customWidth="1"/>
    <col min="4" max="9" width="14.75" customWidth="1"/>
    <col min="10" max="10" width="1.53333333333333" customWidth="1"/>
    <col min="11" max="11" width="9.76666666666667" customWidth="1"/>
  </cols>
  <sheetData>
    <row r="1" ht="25" customHeight="1" spans="1:10">
      <c r="A1" s="61"/>
      <c r="B1" s="2"/>
      <c r="C1" s="62"/>
      <c r="D1" s="63"/>
      <c r="E1" s="63"/>
      <c r="F1" s="63"/>
      <c r="G1" s="63"/>
      <c r="H1" s="63"/>
      <c r="I1" s="64" t="s">
        <v>211</v>
      </c>
      <c r="J1" s="65"/>
    </row>
    <row r="2" ht="22.8" customHeight="1" spans="1:10">
      <c r="A2" s="61"/>
      <c r="B2" s="3" t="s">
        <v>212</v>
      </c>
      <c r="C2" s="3"/>
      <c r="D2" s="3"/>
      <c r="E2" s="3"/>
      <c r="F2" s="3"/>
      <c r="G2" s="3"/>
      <c r="H2" s="3"/>
      <c r="I2" s="3"/>
      <c r="J2" s="65" t="s">
        <v>3</v>
      </c>
    </row>
    <row r="3" ht="19.55" customHeight="1" spans="1:10">
      <c r="A3" s="66"/>
      <c r="B3" s="67" t="s">
        <v>5</v>
      </c>
      <c r="C3" s="67"/>
      <c r="D3" s="68"/>
      <c r="E3" s="68"/>
      <c r="F3" s="68"/>
      <c r="G3" s="68"/>
      <c r="H3" s="68"/>
      <c r="I3" s="68" t="s">
        <v>6</v>
      </c>
      <c r="J3" s="69"/>
    </row>
    <row r="4" ht="24.4" customHeight="1" spans="1:10">
      <c r="A4" s="65"/>
      <c r="B4" s="70" t="s">
        <v>213</v>
      </c>
      <c r="C4" s="70" t="s">
        <v>71</v>
      </c>
      <c r="D4" s="70" t="s">
        <v>214</v>
      </c>
      <c r="E4" s="70"/>
      <c r="F4" s="70"/>
      <c r="G4" s="70"/>
      <c r="H4" s="70"/>
      <c r="I4" s="70"/>
      <c r="J4" s="71"/>
    </row>
    <row r="5" ht="24.4" customHeight="1" spans="1:10">
      <c r="A5" s="72"/>
      <c r="B5" s="70"/>
      <c r="C5" s="70"/>
      <c r="D5" s="70" t="s">
        <v>59</v>
      </c>
      <c r="E5" s="86" t="s">
        <v>215</v>
      </c>
      <c r="F5" s="70" t="s">
        <v>216</v>
      </c>
      <c r="G5" s="70"/>
      <c r="H5" s="70"/>
      <c r="I5" s="70" t="s">
        <v>217</v>
      </c>
      <c r="J5" s="71"/>
    </row>
    <row r="6" ht="24.4" customHeight="1" spans="1:10">
      <c r="A6" s="72"/>
      <c r="B6" s="70"/>
      <c r="C6" s="70"/>
      <c r="D6" s="70"/>
      <c r="E6" s="86"/>
      <c r="F6" s="70" t="s">
        <v>163</v>
      </c>
      <c r="G6" s="70" t="s">
        <v>218</v>
      </c>
      <c r="H6" s="70" t="s">
        <v>219</v>
      </c>
      <c r="I6" s="70"/>
      <c r="J6" s="73"/>
    </row>
    <row r="7" ht="22.8" customHeight="1" spans="1:10">
      <c r="A7" s="74"/>
      <c r="B7" s="70">
        <v>148001</v>
      </c>
      <c r="C7" s="70" t="s">
        <v>72</v>
      </c>
      <c r="D7" s="87">
        <f>SUM(D8)</f>
        <v>0</v>
      </c>
      <c r="E7" s="87">
        <v>0</v>
      </c>
      <c r="F7" s="87">
        <f>SUM(F8)</f>
        <v>0</v>
      </c>
      <c r="G7" s="87">
        <v>0</v>
      </c>
      <c r="H7" s="87">
        <v>0</v>
      </c>
      <c r="I7" s="87">
        <f>SUM(I8)</f>
        <v>0</v>
      </c>
      <c r="J7" s="76"/>
    </row>
    <row r="8" s="60" customFormat="1" ht="22.8" customHeight="1" spans="1:10">
      <c r="A8" s="89"/>
      <c r="B8" s="78"/>
      <c r="C8" s="90"/>
      <c r="D8" s="82">
        <f>E8+F8+I8</f>
        <v>0</v>
      </c>
      <c r="E8" s="82">
        <v>0</v>
      </c>
      <c r="F8" s="82">
        <f>SUM(G8:H8)</f>
        <v>0</v>
      </c>
      <c r="G8" s="79">
        <v>0</v>
      </c>
      <c r="H8" s="79">
        <v>0</v>
      </c>
      <c r="I8" s="79">
        <v>0</v>
      </c>
      <c r="J8" s="91"/>
    </row>
    <row r="9" ht="22.8" customHeight="1" spans="1:10">
      <c r="A9" s="74"/>
      <c r="B9" s="70"/>
      <c r="C9" s="70"/>
      <c r="D9" s="87"/>
      <c r="E9" s="87"/>
      <c r="F9" s="87"/>
      <c r="G9" s="87"/>
      <c r="H9" s="87"/>
      <c r="I9" s="87"/>
      <c r="J9" s="76"/>
    </row>
    <row r="10" ht="22.8" customHeight="1" spans="1:10">
      <c r="A10" s="74"/>
      <c r="B10" s="70"/>
      <c r="C10" s="70"/>
      <c r="D10" s="87"/>
      <c r="E10" s="87"/>
      <c r="F10" s="87"/>
      <c r="G10" s="87"/>
      <c r="H10" s="87"/>
      <c r="I10" s="87"/>
      <c r="J10" s="76"/>
    </row>
    <row r="11" ht="22.8" customHeight="1" spans="1:10">
      <c r="A11" s="74"/>
      <c r="B11" s="70"/>
      <c r="C11" s="70"/>
      <c r="D11" s="87"/>
      <c r="E11" s="87"/>
      <c r="F11" s="87"/>
      <c r="G11" s="87"/>
      <c r="H11" s="87"/>
      <c r="I11" s="87"/>
      <c r="J11" s="76"/>
    </row>
    <row r="12" ht="22.8" customHeight="1" spans="1:10">
      <c r="A12" s="74"/>
      <c r="B12" s="70"/>
      <c r="C12" s="70"/>
      <c r="D12" s="87"/>
      <c r="E12" s="87"/>
      <c r="F12" s="87"/>
      <c r="G12" s="87"/>
      <c r="H12" s="87"/>
      <c r="I12" s="87"/>
      <c r="J12" s="76"/>
    </row>
    <row r="13" ht="22.8" customHeight="1" spans="1:10">
      <c r="A13" s="74"/>
      <c r="B13" s="70"/>
      <c r="C13" s="70"/>
      <c r="D13" s="87"/>
      <c r="E13" s="87"/>
      <c r="F13" s="87"/>
      <c r="G13" s="87"/>
      <c r="H13" s="87"/>
      <c r="I13" s="87"/>
      <c r="J13" s="76"/>
    </row>
    <row r="14" ht="22.8" customHeight="1" spans="1:10">
      <c r="A14" s="74"/>
      <c r="B14" s="70"/>
      <c r="C14" s="70"/>
      <c r="D14" s="87"/>
      <c r="E14" s="87"/>
      <c r="F14" s="87"/>
      <c r="G14" s="87"/>
      <c r="H14" s="87"/>
      <c r="I14" s="87"/>
      <c r="J14" s="76"/>
    </row>
    <row r="15" ht="22.8" customHeight="1" spans="1:10">
      <c r="A15" s="74"/>
      <c r="B15" s="70"/>
      <c r="C15" s="70"/>
      <c r="D15" s="87"/>
      <c r="E15" s="87"/>
      <c r="F15" s="87"/>
      <c r="G15" s="87"/>
      <c r="H15" s="87"/>
      <c r="I15" s="87"/>
      <c r="J15" s="76"/>
    </row>
    <row r="16" ht="22.8" customHeight="1" spans="1:10">
      <c r="A16" s="74"/>
      <c r="B16" s="70"/>
      <c r="C16" s="70"/>
      <c r="D16" s="87"/>
      <c r="E16" s="87"/>
      <c r="F16" s="87"/>
      <c r="G16" s="87"/>
      <c r="H16" s="87"/>
      <c r="I16" s="87"/>
      <c r="J16" s="76"/>
    </row>
    <row r="17" spans="2:9">
      <c r="B17" s="88" t="s">
        <v>220</v>
      </c>
      <c r="C17" s="88"/>
      <c r="D17" s="88"/>
      <c r="E17" s="88"/>
      <c r="F17" s="88"/>
      <c r="G17" s="88"/>
      <c r="H17" s="88"/>
      <c r="I17" s="88"/>
    </row>
    <row r="18" spans="2:9">
      <c r="B18" s="88"/>
      <c r="C18" s="88"/>
      <c r="D18" s="88"/>
      <c r="E18" s="88"/>
      <c r="F18" s="88"/>
      <c r="G18" s="88"/>
      <c r="H18" s="88"/>
      <c r="I18" s="88"/>
    </row>
    <row r="19" spans="2:9">
      <c r="B19" s="88"/>
      <c r="C19" s="88"/>
      <c r="D19" s="88"/>
      <c r="E19" s="88"/>
      <c r="F19" s="88"/>
      <c r="G19" s="88"/>
      <c r="H19" s="88"/>
      <c r="I19" s="88"/>
    </row>
  </sheetData>
  <mergeCells count="10">
    <mergeCell ref="B2:I2"/>
    <mergeCell ref="B3:C3"/>
    <mergeCell ref="D4:I4"/>
    <mergeCell ref="F5:H5"/>
    <mergeCell ref="B4:B6"/>
    <mergeCell ref="C4:C6"/>
    <mergeCell ref="D5:D6"/>
    <mergeCell ref="E5:E6"/>
    <mergeCell ref="I5:I6"/>
    <mergeCell ref="B17: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6" topLeftCell="A7" activePane="bottomLeft" state="frozen"/>
      <selection/>
      <selection pane="bottomLeft" activeCell="F10" sqref="F10"/>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61"/>
      <c r="B1" s="2"/>
      <c r="C1" s="2"/>
      <c r="D1" s="2"/>
      <c r="E1" s="62"/>
      <c r="F1" s="62"/>
      <c r="G1" s="63"/>
      <c r="H1" s="63"/>
      <c r="I1" s="64" t="s">
        <v>221</v>
      </c>
      <c r="J1" s="65"/>
    </row>
    <row r="2" ht="22.8" customHeight="1" spans="1:10">
      <c r="A2" s="61"/>
      <c r="B2" s="3" t="s">
        <v>222</v>
      </c>
      <c r="C2" s="3"/>
      <c r="D2" s="3"/>
      <c r="E2" s="3"/>
      <c r="F2" s="3"/>
      <c r="G2" s="3"/>
      <c r="H2" s="3"/>
      <c r="I2" s="3"/>
      <c r="J2" s="65"/>
    </row>
    <row r="3" ht="19.55" customHeight="1" spans="1:10">
      <c r="A3" s="66"/>
      <c r="B3" s="67" t="s">
        <v>5</v>
      </c>
      <c r="C3" s="67"/>
      <c r="D3" s="67"/>
      <c r="E3" s="67"/>
      <c r="F3" s="67"/>
      <c r="G3" s="66"/>
      <c r="H3" s="66"/>
      <c r="I3" s="68" t="s">
        <v>6</v>
      </c>
      <c r="J3" s="69"/>
    </row>
    <row r="4" ht="24.4" customHeight="1" spans="1:10">
      <c r="A4" s="65"/>
      <c r="B4" s="70" t="s">
        <v>9</v>
      </c>
      <c r="C4" s="70"/>
      <c r="D4" s="70"/>
      <c r="E4" s="70"/>
      <c r="F4" s="70"/>
      <c r="G4" s="70" t="s">
        <v>223</v>
      </c>
      <c r="H4" s="70"/>
      <c r="I4" s="70"/>
      <c r="J4" s="71"/>
    </row>
    <row r="5" ht="24.4" customHeight="1" spans="1:10">
      <c r="A5" s="72"/>
      <c r="B5" s="70" t="s">
        <v>79</v>
      </c>
      <c r="C5" s="70"/>
      <c r="D5" s="70"/>
      <c r="E5" s="70" t="s">
        <v>70</v>
      </c>
      <c r="F5" s="70" t="s">
        <v>71</v>
      </c>
      <c r="G5" s="70" t="s">
        <v>59</v>
      </c>
      <c r="H5" s="70" t="s">
        <v>75</v>
      </c>
      <c r="I5" s="70" t="s">
        <v>76</v>
      </c>
      <c r="J5" s="71"/>
    </row>
    <row r="6" ht="24.4" customHeight="1" spans="1:10">
      <c r="A6" s="72"/>
      <c r="B6" s="70" t="s">
        <v>80</v>
      </c>
      <c r="C6" s="70" t="s">
        <v>81</v>
      </c>
      <c r="D6" s="70" t="s">
        <v>82</v>
      </c>
      <c r="E6" s="70"/>
      <c r="F6" s="70"/>
      <c r="G6" s="70"/>
      <c r="H6" s="70"/>
      <c r="I6" s="70"/>
      <c r="J6" s="73"/>
    </row>
    <row r="7" ht="22.8" customHeight="1" spans="1:10">
      <c r="A7" s="74"/>
      <c r="B7" s="70"/>
      <c r="C7" s="70"/>
      <c r="D7" s="70"/>
      <c r="E7" s="70">
        <v>148001</v>
      </c>
      <c r="F7" s="70" t="s">
        <v>72</v>
      </c>
      <c r="G7" s="87">
        <f>SUM(H7:I7)</f>
        <v>0</v>
      </c>
      <c r="H7" s="87">
        <f>SUM(H8:H17)</f>
        <v>0</v>
      </c>
      <c r="I7" s="87">
        <f>SUM(I8:I17)</f>
        <v>0</v>
      </c>
      <c r="J7" s="76"/>
    </row>
    <row r="8" ht="22.8" customHeight="1" spans="1:10">
      <c r="A8" s="74"/>
      <c r="B8" s="70"/>
      <c r="C8" s="70"/>
      <c r="D8" s="70"/>
      <c r="E8" s="78"/>
      <c r="F8" s="78"/>
      <c r="G8" s="82">
        <f>SUM(H8:I8)</f>
        <v>0</v>
      </c>
      <c r="H8" s="87"/>
      <c r="I8" s="87"/>
      <c r="J8" s="76"/>
    </row>
    <row r="9" ht="22.8" customHeight="1" spans="1:10">
      <c r="A9" s="74"/>
      <c r="B9" s="70"/>
      <c r="C9" s="70"/>
      <c r="D9" s="70"/>
      <c r="E9" s="78"/>
      <c r="F9" s="78"/>
      <c r="G9" s="82"/>
      <c r="H9" s="87"/>
      <c r="I9" s="87"/>
      <c r="J9" s="76"/>
    </row>
    <row r="10" ht="22.8" customHeight="1" spans="1:10">
      <c r="A10" s="74"/>
      <c r="B10" s="70"/>
      <c r="C10" s="70"/>
      <c r="D10" s="70"/>
      <c r="E10" s="70"/>
      <c r="F10" s="70"/>
      <c r="G10" s="82"/>
      <c r="H10" s="87"/>
      <c r="I10" s="87"/>
      <c r="J10" s="76"/>
    </row>
    <row r="11" ht="22.8" customHeight="1" spans="1:10">
      <c r="A11" s="74"/>
      <c r="B11" s="70"/>
      <c r="C11" s="70"/>
      <c r="D11" s="70"/>
      <c r="E11" s="70"/>
      <c r="F11" s="70"/>
      <c r="G11" s="82"/>
      <c r="H11" s="87"/>
      <c r="I11" s="87"/>
      <c r="J11" s="76"/>
    </row>
    <row r="12" ht="22.8" customHeight="1" spans="1:10">
      <c r="A12" s="74"/>
      <c r="B12" s="70"/>
      <c r="C12" s="70"/>
      <c r="D12" s="70"/>
      <c r="E12" s="70"/>
      <c r="F12" s="70"/>
      <c r="G12" s="82"/>
      <c r="H12" s="87"/>
      <c r="I12" s="87"/>
      <c r="J12" s="76"/>
    </row>
    <row r="13" ht="22.8" customHeight="1" spans="1:10">
      <c r="A13" s="74"/>
      <c r="B13" s="70"/>
      <c r="C13" s="70"/>
      <c r="D13" s="70"/>
      <c r="E13" s="70"/>
      <c r="F13" s="70"/>
      <c r="G13" s="82"/>
      <c r="H13" s="87"/>
      <c r="I13" s="87"/>
      <c r="J13" s="76"/>
    </row>
    <row r="14" ht="22.8" customHeight="1" spans="1:10">
      <c r="A14" s="74"/>
      <c r="B14" s="70"/>
      <c r="C14" s="70"/>
      <c r="D14" s="70"/>
      <c r="E14" s="70"/>
      <c r="F14" s="70"/>
      <c r="G14" s="82"/>
      <c r="H14" s="87"/>
      <c r="I14" s="87"/>
      <c r="J14" s="76"/>
    </row>
    <row r="15" ht="22.8" customHeight="1" spans="1:10">
      <c r="A15" s="74"/>
      <c r="B15" s="70"/>
      <c r="C15" s="70"/>
      <c r="D15" s="70"/>
      <c r="E15" s="70"/>
      <c r="F15" s="70"/>
      <c r="G15" s="82"/>
      <c r="H15" s="87"/>
      <c r="I15" s="87"/>
      <c r="J15" s="76"/>
    </row>
    <row r="16" ht="22.8" customHeight="1" spans="1:10">
      <c r="A16" s="72"/>
      <c r="B16" s="81"/>
      <c r="C16" s="81"/>
      <c r="D16" s="81"/>
      <c r="E16" s="81"/>
      <c r="F16" s="81" t="s">
        <v>23</v>
      </c>
      <c r="G16" s="82"/>
      <c r="H16" s="82"/>
      <c r="I16" s="82"/>
      <c r="J16" s="71"/>
    </row>
    <row r="17" ht="22.8" customHeight="1" spans="1:10">
      <c r="A17" s="72"/>
      <c r="B17" s="81"/>
      <c r="C17" s="81"/>
      <c r="D17" s="81"/>
      <c r="E17" s="81"/>
      <c r="F17" s="81" t="s">
        <v>23</v>
      </c>
      <c r="G17" s="82"/>
      <c r="H17" s="82"/>
      <c r="I17" s="82"/>
      <c r="J17" s="71"/>
    </row>
    <row r="18" spans="1:10">
      <c r="B18" s="88" t="s">
        <v>220</v>
      </c>
      <c r="C18" s="88"/>
      <c r="D18" s="88"/>
      <c r="E18" s="88"/>
      <c r="F18" s="88"/>
      <c r="G18" s="88"/>
      <c r="H18" s="88"/>
      <c r="I18" s="88"/>
    </row>
    <row r="19" spans="1:10">
      <c r="B19" s="88"/>
      <c r="C19" s="88"/>
      <c r="D19" s="88"/>
      <c r="E19" s="88"/>
      <c r="F19" s="88"/>
      <c r="G19" s="88"/>
      <c r="H19" s="88"/>
      <c r="I19" s="88"/>
    </row>
    <row r="20" spans="1:10">
      <c r="B20" s="88"/>
      <c r="C20" s="88"/>
      <c r="D20" s="88"/>
      <c r="E20" s="88"/>
      <c r="F20" s="88"/>
      <c r="G20" s="88"/>
      <c r="H20" s="88"/>
      <c r="I20" s="88"/>
    </row>
  </sheetData>
  <mergeCells count="11">
    <mergeCell ref="B2:I2"/>
    <mergeCell ref="B3:F3"/>
    <mergeCell ref="B4:F4"/>
    <mergeCell ref="G4:I4"/>
    <mergeCell ref="B5:D5"/>
    <mergeCell ref="E5:E6"/>
    <mergeCell ref="F5:F6"/>
    <mergeCell ref="G5:G6"/>
    <mergeCell ref="H5:H6"/>
    <mergeCell ref="I5:I6"/>
    <mergeCell ref="B18:I20"/>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C7" sqref="C7"/>
    </sheetView>
  </sheetViews>
  <sheetFormatPr defaultColWidth="10" defaultRowHeight="13.5"/>
  <cols>
    <col min="1" max="1" width="1.53333333333333" customWidth="1"/>
    <col min="2" max="2" width="12.25" customWidth="1"/>
    <col min="3" max="3" width="33.625" customWidth="1"/>
    <col min="4" max="9" width="14.5" customWidth="1"/>
    <col min="10" max="10" width="1.53333333333333" customWidth="1"/>
    <col min="11" max="11" width="9.76666666666667" customWidth="1"/>
  </cols>
  <sheetData>
    <row r="1" ht="25" customHeight="1" spans="1:10">
      <c r="A1" s="61"/>
      <c r="B1" s="2"/>
      <c r="C1" s="62"/>
      <c r="D1" s="63"/>
      <c r="E1" s="63"/>
      <c r="F1" s="63"/>
      <c r="G1" s="63"/>
      <c r="H1" s="63"/>
      <c r="I1" s="64" t="s">
        <v>224</v>
      </c>
      <c r="J1" s="65"/>
    </row>
    <row r="2" ht="22.8" customHeight="1" spans="1:10">
      <c r="A2" s="61"/>
      <c r="B2" s="3" t="s">
        <v>225</v>
      </c>
      <c r="C2" s="3"/>
      <c r="D2" s="3"/>
      <c r="E2" s="3"/>
      <c r="F2" s="3"/>
      <c r="G2" s="3"/>
      <c r="H2" s="3"/>
      <c r="I2" s="3"/>
      <c r="J2" s="65" t="s">
        <v>3</v>
      </c>
    </row>
    <row r="3" ht="19.55" customHeight="1" spans="1:10">
      <c r="A3" s="66"/>
      <c r="B3" s="67" t="s">
        <v>5</v>
      </c>
      <c r="C3" s="67"/>
      <c r="D3" s="68"/>
      <c r="E3" s="68"/>
      <c r="F3" s="68"/>
      <c r="G3" s="68"/>
      <c r="H3" s="68"/>
      <c r="I3" s="68" t="s">
        <v>6</v>
      </c>
      <c r="J3" s="69"/>
    </row>
    <row r="4" ht="24.4" customHeight="1" spans="1:10">
      <c r="A4" s="65"/>
      <c r="B4" s="70" t="s">
        <v>213</v>
      </c>
      <c r="C4" s="70" t="s">
        <v>71</v>
      </c>
      <c r="D4" s="70" t="s">
        <v>214</v>
      </c>
      <c r="E4" s="70"/>
      <c r="F4" s="70"/>
      <c r="G4" s="70"/>
      <c r="H4" s="70"/>
      <c r="I4" s="70"/>
      <c r="J4" s="71"/>
    </row>
    <row r="5" ht="24.4" customHeight="1" spans="1:10">
      <c r="A5" s="72"/>
      <c r="B5" s="70"/>
      <c r="C5" s="70"/>
      <c r="D5" s="70" t="s">
        <v>59</v>
      </c>
      <c r="E5" s="86" t="s">
        <v>215</v>
      </c>
      <c r="F5" s="70" t="s">
        <v>216</v>
      </c>
      <c r="G5" s="70"/>
      <c r="H5" s="70"/>
      <c r="I5" s="70" t="s">
        <v>217</v>
      </c>
      <c r="J5" s="71"/>
    </row>
    <row r="6" ht="24.4" customHeight="1" spans="1:10">
      <c r="A6" s="72"/>
      <c r="B6" s="70"/>
      <c r="C6" s="70"/>
      <c r="D6" s="70"/>
      <c r="E6" s="86"/>
      <c r="F6" s="70" t="s">
        <v>163</v>
      </c>
      <c r="G6" s="70" t="s">
        <v>218</v>
      </c>
      <c r="H6" s="70" t="s">
        <v>219</v>
      </c>
      <c r="I6" s="70"/>
      <c r="J6" s="73"/>
    </row>
    <row r="7" ht="22.8" customHeight="1" spans="1:10">
      <c r="A7" s="74"/>
      <c r="B7" s="70">
        <v>148001</v>
      </c>
      <c r="C7" s="70" t="s">
        <v>72</v>
      </c>
      <c r="D7" s="87">
        <v>0</v>
      </c>
      <c r="E7" s="87">
        <v>0</v>
      </c>
      <c r="F7" s="87">
        <v>0</v>
      </c>
      <c r="G7" s="87">
        <v>0</v>
      </c>
      <c r="H7" s="87">
        <v>0</v>
      </c>
      <c r="I7" s="87">
        <v>0</v>
      </c>
      <c r="J7" s="76"/>
    </row>
    <row r="8" ht="22.8" customHeight="1" spans="1:10">
      <c r="A8" s="74"/>
      <c r="B8" s="78"/>
      <c r="C8" s="78"/>
      <c r="D8" s="87"/>
      <c r="E8" s="87"/>
      <c r="F8" s="87"/>
      <c r="G8" s="87"/>
      <c r="H8" s="87"/>
      <c r="I8" s="87"/>
      <c r="J8" s="76"/>
    </row>
    <row r="9" ht="22.8" customHeight="1" spans="1:10">
      <c r="A9" s="74"/>
      <c r="B9" s="70"/>
      <c r="C9" s="70"/>
      <c r="D9" s="87"/>
      <c r="E9" s="87"/>
      <c r="F9" s="87"/>
      <c r="G9" s="87"/>
      <c r="H9" s="87"/>
      <c r="I9" s="87"/>
      <c r="J9" s="76"/>
    </row>
    <row r="10" ht="22.8" customHeight="1" spans="1:10">
      <c r="A10" s="74"/>
      <c r="B10" s="70"/>
      <c r="C10" s="70"/>
      <c r="D10" s="87"/>
      <c r="E10" s="87"/>
      <c r="F10" s="87"/>
      <c r="G10" s="87"/>
      <c r="H10" s="87"/>
      <c r="I10" s="87"/>
      <c r="J10" s="76"/>
    </row>
    <row r="11" ht="22.8" customHeight="1" spans="1:10">
      <c r="A11" s="74"/>
      <c r="B11" s="70"/>
      <c r="C11" s="70"/>
      <c r="D11" s="87"/>
      <c r="E11" s="87"/>
      <c r="F11" s="87"/>
      <c r="G11" s="87"/>
      <c r="H11" s="87"/>
      <c r="I11" s="87"/>
      <c r="J11" s="76"/>
    </row>
    <row r="12" ht="22.8" customHeight="1" spans="1:10">
      <c r="A12" s="74"/>
      <c r="B12" s="78"/>
      <c r="C12" s="78"/>
      <c r="D12" s="87"/>
      <c r="E12" s="87"/>
      <c r="F12" s="87"/>
      <c r="G12" s="87"/>
      <c r="H12" s="87"/>
      <c r="I12" s="87"/>
      <c r="J12" s="76"/>
    </row>
    <row r="13" ht="22.8" customHeight="1" spans="1:10">
      <c r="A13" s="74"/>
      <c r="B13" s="70"/>
      <c r="C13" s="70"/>
      <c r="D13" s="87"/>
      <c r="E13" s="87"/>
      <c r="F13" s="87"/>
      <c r="G13" s="87"/>
      <c r="H13" s="87"/>
      <c r="I13" s="87"/>
      <c r="J13" s="76"/>
    </row>
    <row r="14" ht="22.8" customHeight="1" spans="1:10">
      <c r="A14" s="74"/>
      <c r="B14" s="70"/>
      <c r="C14" s="70"/>
      <c r="D14" s="87"/>
      <c r="E14" s="87"/>
      <c r="F14" s="87"/>
      <c r="G14" s="87"/>
      <c r="H14" s="87"/>
      <c r="I14" s="87"/>
      <c r="J14" s="76"/>
    </row>
    <row r="15" ht="22.8" customHeight="1" spans="1:10">
      <c r="A15" s="74"/>
      <c r="B15" s="70"/>
      <c r="C15" s="70"/>
      <c r="D15" s="87"/>
      <c r="E15" s="87"/>
      <c r="F15" s="87"/>
      <c r="G15" s="87"/>
      <c r="H15" s="87"/>
      <c r="I15" s="87"/>
      <c r="J15" s="76"/>
    </row>
    <row r="16" ht="22.8" customHeight="1" spans="1:10">
      <c r="A16" s="74"/>
      <c r="B16" s="70"/>
      <c r="C16" s="70"/>
      <c r="D16" s="87"/>
      <c r="E16" s="87"/>
      <c r="F16" s="87"/>
      <c r="G16" s="87"/>
      <c r="H16" s="87"/>
      <c r="I16" s="87"/>
      <c r="J16" s="76"/>
    </row>
    <row r="17" ht="22.8" customHeight="1" spans="1:10">
      <c r="A17" s="74"/>
      <c r="B17" s="70"/>
      <c r="C17" s="70"/>
      <c r="D17" s="87"/>
      <c r="E17" s="87"/>
      <c r="F17" s="87"/>
      <c r="G17" s="87"/>
      <c r="H17" s="87"/>
      <c r="I17" s="87"/>
      <c r="J17" s="76"/>
    </row>
    <row r="18" spans="1:10">
      <c r="B18" s="88" t="s">
        <v>220</v>
      </c>
      <c r="C18" s="88"/>
      <c r="D18" s="88"/>
      <c r="E18" s="88"/>
      <c r="F18" s="88"/>
      <c r="G18" s="88"/>
      <c r="H18" s="88"/>
      <c r="I18" s="88"/>
    </row>
    <row r="19" spans="1:10">
      <c r="B19" s="88"/>
      <c r="C19" s="88"/>
      <c r="D19" s="88"/>
      <c r="E19" s="88"/>
      <c r="F19" s="88"/>
      <c r="G19" s="88"/>
      <c r="H19" s="88"/>
      <c r="I19" s="88"/>
    </row>
  </sheetData>
  <mergeCells count="10">
    <mergeCell ref="B2:I2"/>
    <mergeCell ref="B3:C3"/>
    <mergeCell ref="D4:I4"/>
    <mergeCell ref="F5:H5"/>
    <mergeCell ref="B4:B6"/>
    <mergeCell ref="C4:C6"/>
    <mergeCell ref="D5:D6"/>
    <mergeCell ref="E5:E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F12" sqref="F12"/>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61"/>
      <c r="B1" s="2"/>
      <c r="C1" s="2"/>
      <c r="D1" s="2"/>
      <c r="E1" s="62"/>
      <c r="F1" s="62"/>
      <c r="G1" s="63"/>
      <c r="H1" s="63"/>
      <c r="I1" s="64" t="s">
        <v>226</v>
      </c>
      <c r="J1" s="65"/>
    </row>
    <row r="2" ht="22.8" customHeight="1" spans="1:10">
      <c r="A2" s="61"/>
      <c r="B2" s="3" t="s">
        <v>227</v>
      </c>
      <c r="C2" s="3"/>
      <c r="D2" s="3"/>
      <c r="E2" s="3"/>
      <c r="F2" s="3"/>
      <c r="G2" s="3"/>
      <c r="H2" s="3"/>
      <c r="I2" s="3"/>
      <c r="J2" s="65" t="s">
        <v>3</v>
      </c>
    </row>
    <row r="3" ht="19.55" customHeight="1" spans="1:10">
      <c r="A3" s="66"/>
      <c r="B3" s="67" t="s">
        <v>5</v>
      </c>
      <c r="C3" s="67"/>
      <c r="D3" s="67"/>
      <c r="E3" s="67"/>
      <c r="F3" s="67"/>
      <c r="G3" s="66"/>
      <c r="H3" s="66"/>
      <c r="I3" s="68" t="s">
        <v>6</v>
      </c>
      <c r="J3" s="69"/>
    </row>
    <row r="4" ht="24.4" customHeight="1" spans="1:10">
      <c r="A4" s="65"/>
      <c r="B4" s="70" t="s">
        <v>9</v>
      </c>
      <c r="C4" s="70"/>
      <c r="D4" s="70"/>
      <c r="E4" s="70"/>
      <c r="F4" s="70"/>
      <c r="G4" s="70" t="s">
        <v>228</v>
      </c>
      <c r="H4" s="70"/>
      <c r="I4" s="70"/>
      <c r="J4" s="71"/>
    </row>
    <row r="5" ht="24.4" customHeight="1" spans="1:10">
      <c r="A5" s="72"/>
      <c r="B5" s="70" t="s">
        <v>79</v>
      </c>
      <c r="C5" s="70"/>
      <c r="D5" s="70"/>
      <c r="E5" s="70" t="s">
        <v>70</v>
      </c>
      <c r="F5" s="70" t="s">
        <v>71</v>
      </c>
      <c r="G5" s="70" t="s">
        <v>59</v>
      </c>
      <c r="H5" s="70" t="s">
        <v>75</v>
      </c>
      <c r="I5" s="70" t="s">
        <v>76</v>
      </c>
      <c r="J5" s="71"/>
    </row>
    <row r="6" ht="24.4" customHeight="1" spans="1:10">
      <c r="A6" s="72"/>
      <c r="B6" s="70" t="s">
        <v>80</v>
      </c>
      <c r="C6" s="70" t="s">
        <v>81</v>
      </c>
      <c r="D6" s="70" t="s">
        <v>82</v>
      </c>
      <c r="E6" s="70"/>
      <c r="F6" s="70"/>
      <c r="G6" s="70"/>
      <c r="H6" s="70"/>
      <c r="I6" s="70"/>
      <c r="J6" s="73"/>
    </row>
    <row r="7" ht="22.8" customHeight="1" spans="1:10">
      <c r="A7" s="74"/>
      <c r="B7" s="70"/>
      <c r="C7" s="70"/>
      <c r="D7" s="70"/>
      <c r="E7" s="70">
        <v>148001</v>
      </c>
      <c r="F7" s="70" t="s">
        <v>72</v>
      </c>
      <c r="G7" s="75">
        <v>0</v>
      </c>
      <c r="H7" s="75">
        <v>0</v>
      </c>
      <c r="I7" s="75">
        <v>0</v>
      </c>
      <c r="J7" s="76"/>
    </row>
    <row r="8" s="60" customFormat="1" ht="22.8" customHeight="1" spans="1:10">
      <c r="A8" s="77"/>
      <c r="B8" s="78"/>
      <c r="C8" s="78"/>
      <c r="D8" s="78"/>
      <c r="E8" s="78"/>
      <c r="F8" s="78"/>
      <c r="G8" s="79">
        <v>0</v>
      </c>
      <c r="H8" s="79">
        <v>0</v>
      </c>
      <c r="I8" s="79">
        <v>0</v>
      </c>
      <c r="J8" s="80"/>
    </row>
    <row r="9" ht="22.8" customHeight="1" spans="1:10">
      <c r="A9" s="72"/>
      <c r="B9" s="81"/>
      <c r="C9" s="81"/>
      <c r="D9" s="81"/>
      <c r="E9" s="81"/>
      <c r="F9" s="81"/>
      <c r="G9" s="82"/>
      <c r="H9" s="82"/>
      <c r="I9" s="82"/>
      <c r="J9" s="71"/>
    </row>
    <row r="10" ht="22.8" customHeight="1" spans="1:10">
      <c r="A10" s="72"/>
      <c r="B10" s="81"/>
      <c r="C10" s="81"/>
      <c r="D10" s="81"/>
      <c r="E10" s="81"/>
      <c r="F10" s="81"/>
      <c r="G10" s="82"/>
      <c r="H10" s="82"/>
      <c r="I10" s="82"/>
      <c r="J10" s="71"/>
    </row>
    <row r="11" ht="22.8" customHeight="1" spans="1:10">
      <c r="A11" s="72"/>
      <c r="B11" s="81"/>
      <c r="C11" s="81"/>
      <c r="D11" s="81"/>
      <c r="E11" s="81"/>
      <c r="F11" s="81"/>
      <c r="G11" s="82"/>
      <c r="H11" s="82"/>
      <c r="I11" s="82"/>
      <c r="J11" s="71"/>
    </row>
    <row r="12" ht="22.8" customHeight="1" spans="1:10">
      <c r="A12" s="72"/>
      <c r="B12" s="81"/>
      <c r="C12" s="81"/>
      <c r="D12" s="81"/>
      <c r="E12" s="81"/>
      <c r="F12" s="81"/>
      <c r="G12" s="82"/>
      <c r="H12" s="82"/>
      <c r="I12" s="82"/>
      <c r="J12" s="71"/>
    </row>
    <row r="13" ht="22.8" customHeight="1" spans="1:10">
      <c r="A13" s="72"/>
      <c r="B13" s="81"/>
      <c r="C13" s="81"/>
      <c r="D13" s="81"/>
      <c r="E13" s="81"/>
      <c r="F13" s="81"/>
      <c r="G13" s="82"/>
      <c r="H13" s="82"/>
      <c r="I13" s="82"/>
      <c r="J13" s="71"/>
    </row>
    <row r="14" ht="22.8" customHeight="1" spans="1:10">
      <c r="A14" s="72"/>
      <c r="B14" s="81"/>
      <c r="C14" s="81"/>
      <c r="D14" s="81"/>
      <c r="E14" s="81"/>
      <c r="F14" s="81"/>
      <c r="G14" s="82"/>
      <c r="H14" s="82"/>
      <c r="I14" s="82"/>
      <c r="J14" s="71"/>
    </row>
    <row r="15" ht="22.8" customHeight="1" spans="1:10">
      <c r="A15" s="72"/>
      <c r="B15" s="81"/>
      <c r="C15" s="81"/>
      <c r="D15" s="81"/>
      <c r="E15" s="81"/>
      <c r="F15" s="81"/>
      <c r="G15" s="82"/>
      <c r="H15" s="82"/>
      <c r="I15" s="82"/>
      <c r="J15" s="71"/>
    </row>
    <row r="16" ht="22.8" customHeight="1" spans="1:10">
      <c r="A16" s="72"/>
      <c r="B16" s="81"/>
      <c r="C16" s="81"/>
      <c r="D16" s="81"/>
      <c r="E16" s="81"/>
      <c r="F16" s="81" t="s">
        <v>23</v>
      </c>
      <c r="G16" s="82"/>
      <c r="H16" s="82"/>
      <c r="I16" s="82"/>
      <c r="J16" s="71"/>
    </row>
    <row r="17" ht="22.8" customHeight="1" spans="1:10">
      <c r="A17" s="72"/>
      <c r="B17" s="81"/>
      <c r="C17" s="81"/>
      <c r="D17" s="81"/>
      <c r="E17" s="81"/>
      <c r="F17" s="81" t="s">
        <v>229</v>
      </c>
      <c r="G17" s="82"/>
      <c r="H17" s="82"/>
      <c r="I17" s="82"/>
      <c r="J17" s="73"/>
    </row>
    <row r="18" ht="9.75" customHeight="1" spans="1:10">
      <c r="A18" s="83"/>
      <c r="B18" s="84" t="s">
        <v>220</v>
      </c>
      <c r="C18" s="84"/>
      <c r="D18" s="84"/>
      <c r="E18" s="84"/>
      <c r="F18" s="84"/>
      <c r="G18" s="84"/>
      <c r="H18" s="84"/>
      <c r="I18" s="84"/>
      <c r="J18" s="85"/>
    </row>
    <row r="19" spans="1:10">
      <c r="B19" s="84"/>
      <c r="C19" s="84"/>
      <c r="D19" s="84"/>
      <c r="E19" s="84"/>
      <c r="F19" s="84"/>
      <c r="G19" s="84"/>
      <c r="H19" s="84"/>
      <c r="I19" s="84"/>
    </row>
  </sheetData>
  <mergeCells count="11">
    <mergeCell ref="B2:I2"/>
    <mergeCell ref="B3:F3"/>
    <mergeCell ref="B4:F4"/>
    <mergeCell ref="G4:I4"/>
    <mergeCell ref="B5:D5"/>
    <mergeCell ref="E5:E6"/>
    <mergeCell ref="F5:F6"/>
    <mergeCell ref="G5:G6"/>
    <mergeCell ref="H5:H6"/>
    <mergeCell ref="I5:I6"/>
    <mergeCell ref="B18:I19"/>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0"/>
  <sheetViews>
    <sheetView workbookViewId="0">
      <selection activeCell="F7" sqref="F7:J7"/>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ht="19" customHeight="1" spans="2:13">
      <c r="B1" s="2"/>
      <c r="J1" s="1" t="s">
        <v>230</v>
      </c>
    </row>
    <row r="2" ht="24" customHeight="1" spans="2:13">
      <c r="B2" s="26" t="s">
        <v>231</v>
      </c>
      <c r="C2" s="27"/>
      <c r="D2" s="27"/>
      <c r="E2" s="27"/>
      <c r="F2" s="27"/>
      <c r="G2" s="27"/>
      <c r="H2" s="27"/>
      <c r="I2" s="27"/>
      <c r="J2" s="28"/>
      <c r="K2" s="29"/>
      <c r="L2" s="29"/>
      <c r="M2" s="29"/>
    </row>
    <row r="3" ht="25" customHeight="1" spans="2:13">
      <c r="B3" s="30" t="s">
        <v>232</v>
      </c>
      <c r="C3" s="30"/>
      <c r="D3" s="30"/>
      <c r="E3" s="30"/>
      <c r="F3" s="30"/>
      <c r="G3" s="30"/>
      <c r="H3" s="30"/>
      <c r="I3" s="30"/>
      <c r="J3" s="30"/>
      <c r="K3" s="31"/>
      <c r="L3" s="31"/>
      <c r="M3" s="31"/>
    </row>
    <row r="4" ht="25" customHeight="1" spans="2:13">
      <c r="B4" s="32" t="s">
        <v>233</v>
      </c>
      <c r="C4" s="33" t="s">
        <v>234</v>
      </c>
      <c r="D4" s="33"/>
      <c r="E4" s="33"/>
      <c r="F4" s="33"/>
      <c r="G4" s="33"/>
      <c r="H4" s="33"/>
      <c r="I4" s="33"/>
      <c r="J4" s="33"/>
      <c r="K4" s="34"/>
      <c r="L4" s="34"/>
      <c r="M4" s="34"/>
    </row>
    <row r="5" ht="25" customHeight="1" spans="2:13">
      <c r="B5" s="32" t="s">
        <v>235</v>
      </c>
      <c r="C5" s="33" t="s">
        <v>0</v>
      </c>
      <c r="D5" s="33"/>
      <c r="E5" s="33"/>
      <c r="F5" s="33"/>
      <c r="G5" s="33"/>
      <c r="H5" s="33"/>
      <c r="I5" s="33"/>
      <c r="J5" s="33"/>
      <c r="K5" s="34"/>
      <c r="L5" s="34"/>
      <c r="M5" s="34"/>
    </row>
    <row r="6" ht="25" customHeight="1" spans="2:13">
      <c r="B6" s="35" t="s">
        <v>236</v>
      </c>
      <c r="C6" s="36" t="s">
        <v>237</v>
      </c>
      <c r="D6" s="36"/>
      <c r="E6" s="36"/>
      <c r="F6" s="39">
        <v>107</v>
      </c>
      <c r="G6" s="39"/>
      <c r="H6" s="39"/>
      <c r="I6" s="39"/>
      <c r="J6" s="39"/>
      <c r="K6" s="34"/>
      <c r="L6" s="34"/>
      <c r="M6" s="34"/>
    </row>
    <row r="7" ht="25" customHeight="1" spans="2:13">
      <c r="B7" s="38"/>
      <c r="C7" s="36" t="s">
        <v>238</v>
      </c>
      <c r="D7" s="36"/>
      <c r="E7" s="36"/>
      <c r="F7" s="39">
        <v>107</v>
      </c>
      <c r="G7" s="39"/>
      <c r="H7" s="39"/>
      <c r="I7" s="39"/>
      <c r="J7" s="39"/>
      <c r="K7" s="34"/>
      <c r="L7" s="34"/>
      <c r="M7" s="34"/>
    </row>
    <row r="8" ht="25" customHeight="1" spans="2:13">
      <c r="B8" s="38"/>
      <c r="C8" s="36" t="s">
        <v>239</v>
      </c>
      <c r="D8" s="36"/>
      <c r="E8" s="36"/>
      <c r="F8" s="39"/>
      <c r="G8" s="39"/>
      <c r="H8" s="39"/>
      <c r="I8" s="39"/>
      <c r="J8" s="39"/>
      <c r="K8" s="34"/>
      <c r="L8" s="34"/>
      <c r="M8" s="34"/>
    </row>
    <row r="9" ht="25" customHeight="1" spans="2:13">
      <c r="B9" s="35" t="s">
        <v>240</v>
      </c>
      <c r="C9" s="40" t="s">
        <v>241</v>
      </c>
      <c r="D9" s="40"/>
      <c r="E9" s="40"/>
      <c r="F9" s="40"/>
      <c r="G9" s="40"/>
      <c r="H9" s="40"/>
      <c r="I9" s="40"/>
      <c r="J9" s="40"/>
      <c r="K9" s="34"/>
      <c r="L9" s="34"/>
      <c r="M9" s="34"/>
    </row>
    <row r="10" ht="25" customHeight="1" spans="2:13">
      <c r="B10" s="35"/>
      <c r="C10" s="40"/>
      <c r="D10" s="40"/>
      <c r="E10" s="40"/>
      <c r="F10" s="40"/>
      <c r="G10" s="40"/>
      <c r="H10" s="40"/>
      <c r="I10" s="40"/>
      <c r="J10" s="40"/>
      <c r="K10" s="34"/>
      <c r="L10" s="34"/>
      <c r="M10" s="34"/>
    </row>
    <row r="11" ht="25" customHeight="1" spans="2:13">
      <c r="B11" s="38" t="s">
        <v>242</v>
      </c>
      <c r="C11" s="32" t="s">
        <v>243</v>
      </c>
      <c r="D11" s="32" t="s">
        <v>244</v>
      </c>
      <c r="E11" s="36" t="s">
        <v>245</v>
      </c>
      <c r="F11" s="36"/>
      <c r="G11" s="36" t="s">
        <v>246</v>
      </c>
      <c r="H11" s="36"/>
      <c r="I11" s="36"/>
      <c r="J11" s="36"/>
      <c r="K11" s="34"/>
      <c r="L11" s="34"/>
      <c r="M11" s="34"/>
    </row>
    <row r="12" ht="27" customHeight="1" spans="2:13">
      <c r="B12" s="38"/>
      <c r="C12" s="41" t="s">
        <v>247</v>
      </c>
      <c r="D12" s="38" t="s">
        <v>248</v>
      </c>
      <c r="E12" s="43" t="s">
        <v>249</v>
      </c>
      <c r="F12" s="44"/>
      <c r="G12" s="43" t="s">
        <v>250</v>
      </c>
      <c r="H12" s="44"/>
      <c r="I12" s="44"/>
      <c r="J12" s="44"/>
      <c r="K12" s="34"/>
      <c r="L12" s="34"/>
      <c r="M12" s="34"/>
    </row>
    <row r="13" ht="27" customHeight="1" spans="2:13">
      <c r="B13" s="38"/>
      <c r="C13" s="50"/>
      <c r="D13" s="41" t="s">
        <v>251</v>
      </c>
      <c r="E13" s="43" t="s">
        <v>252</v>
      </c>
      <c r="F13" s="44"/>
      <c r="G13" s="51">
        <v>1</v>
      </c>
      <c r="H13" s="48"/>
      <c r="I13" s="48"/>
      <c r="J13" s="49"/>
    </row>
    <row r="14" ht="27" customHeight="1" spans="2:13">
      <c r="B14" s="38"/>
      <c r="C14" s="50"/>
      <c r="D14" s="50"/>
      <c r="E14" s="43" t="s">
        <v>253</v>
      </c>
      <c r="F14" s="44"/>
      <c r="G14" s="47" t="s">
        <v>254</v>
      </c>
      <c r="H14" s="48"/>
      <c r="I14" s="48"/>
      <c r="J14" s="49"/>
    </row>
    <row r="15" ht="27" customHeight="1" spans="2:13">
      <c r="B15" s="38"/>
      <c r="C15" s="50"/>
      <c r="D15" s="41" t="s">
        <v>255</v>
      </c>
      <c r="E15" s="43" t="s">
        <v>256</v>
      </c>
      <c r="F15" s="44"/>
      <c r="G15" s="47" t="s">
        <v>257</v>
      </c>
      <c r="H15" s="48"/>
      <c r="I15" s="48"/>
      <c r="J15" s="49"/>
    </row>
    <row r="16" ht="27" customHeight="1" spans="2:13">
      <c r="B16" s="38"/>
      <c r="C16" s="50"/>
      <c r="D16" s="41" t="s">
        <v>258</v>
      </c>
      <c r="E16" s="43" t="s">
        <v>259</v>
      </c>
      <c r="F16" s="44"/>
      <c r="G16" s="47" t="s">
        <v>260</v>
      </c>
      <c r="H16" s="48"/>
      <c r="I16" s="48"/>
      <c r="J16" s="49"/>
    </row>
    <row r="17" ht="27" customHeight="1" spans="2:10">
      <c r="B17" s="38"/>
      <c r="C17" s="38" t="s">
        <v>261</v>
      </c>
      <c r="D17" s="53" t="s">
        <v>262</v>
      </c>
      <c r="E17" s="43" t="s">
        <v>263</v>
      </c>
      <c r="F17" s="44"/>
      <c r="G17" s="47" t="s">
        <v>264</v>
      </c>
      <c r="H17" s="48"/>
      <c r="I17" s="48"/>
      <c r="J17" s="49"/>
    </row>
    <row r="18" ht="27" customHeight="1" spans="2:10">
      <c r="B18" s="38"/>
      <c r="C18" s="38"/>
      <c r="D18" s="55"/>
      <c r="E18" s="43" t="s">
        <v>265</v>
      </c>
      <c r="F18" s="44"/>
      <c r="G18" s="47" t="s">
        <v>266</v>
      </c>
      <c r="H18" s="48"/>
      <c r="I18" s="48"/>
      <c r="J18" s="49"/>
    </row>
    <row r="19" ht="27" customHeight="1" spans="2:10">
      <c r="B19" s="38"/>
      <c r="C19" s="38"/>
      <c r="D19" s="35" t="s">
        <v>267</v>
      </c>
      <c r="E19" s="43" t="s">
        <v>268</v>
      </c>
      <c r="F19" s="44"/>
      <c r="G19" s="47" t="s">
        <v>269</v>
      </c>
      <c r="H19" s="48"/>
      <c r="I19" s="48"/>
      <c r="J19" s="49"/>
    </row>
    <row r="20" ht="27" customHeight="1" spans="2:10">
      <c r="B20" s="38"/>
      <c r="C20" s="38" t="s">
        <v>270</v>
      </c>
      <c r="D20" s="35" t="s">
        <v>271</v>
      </c>
      <c r="E20" s="43" t="s">
        <v>272</v>
      </c>
      <c r="F20" s="44"/>
      <c r="G20" s="47" t="s">
        <v>273</v>
      </c>
      <c r="H20" s="48"/>
      <c r="I20" s="48"/>
      <c r="J20" s="49"/>
    </row>
  </sheetData>
  <mergeCells count="38">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3:D14"/>
    <mergeCell ref="D17:D18"/>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5"/>
  <sheetViews>
    <sheetView workbookViewId="0">
      <selection activeCell="E11" sqref="E11:F11"/>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274</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121.5</v>
      </c>
      <c r="G6" s="59"/>
      <c r="H6" s="59"/>
      <c r="I6" s="59"/>
      <c r="J6" s="59"/>
      <c r="K6" s="34"/>
      <c r="L6" s="34"/>
      <c r="M6" s="34"/>
    </row>
    <row r="7" s="1" customFormat="1" ht="25" customHeight="1" spans="2:13">
      <c r="B7" s="38"/>
      <c r="C7" s="36" t="s">
        <v>238</v>
      </c>
      <c r="D7" s="36"/>
      <c r="E7" s="36"/>
      <c r="F7" s="59">
        <v>121.5</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275</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276</v>
      </c>
      <c r="F12" s="44"/>
      <c r="G12" s="43" t="s">
        <v>277</v>
      </c>
      <c r="H12" s="44"/>
      <c r="I12" s="44"/>
      <c r="J12" s="44"/>
      <c r="K12" s="34"/>
      <c r="L12" s="34"/>
      <c r="M12" s="34"/>
    </row>
    <row r="13" s="1" customFormat="1" ht="27" customHeight="1" spans="2:13">
      <c r="B13" s="38"/>
      <c r="C13" s="45"/>
      <c r="D13" s="46"/>
      <c r="E13" s="43" t="s">
        <v>278</v>
      </c>
      <c r="F13" s="44"/>
      <c r="G13" s="47" t="s">
        <v>279</v>
      </c>
      <c r="H13" s="48"/>
      <c r="I13" s="48"/>
      <c r="J13" s="49"/>
      <c r="K13" s="34"/>
      <c r="L13" s="34"/>
      <c r="M13" s="34"/>
    </row>
    <row r="14" s="1" customFormat="1" ht="27" customHeight="1" spans="2:13">
      <c r="B14" s="38"/>
      <c r="C14" s="45"/>
      <c r="D14" s="46"/>
      <c r="E14" s="43" t="s">
        <v>280</v>
      </c>
      <c r="F14" s="44"/>
      <c r="G14" s="47" t="s">
        <v>281</v>
      </c>
      <c r="H14" s="48"/>
      <c r="I14" s="48"/>
      <c r="J14" s="49"/>
      <c r="K14" s="34"/>
      <c r="L14" s="34"/>
      <c r="M14" s="34"/>
    </row>
    <row r="15" s="1" customFormat="1" ht="27" customHeight="1" spans="2:13">
      <c r="B15" s="38"/>
      <c r="C15" s="50"/>
      <c r="D15" s="41" t="s">
        <v>251</v>
      </c>
      <c r="E15" s="43" t="s">
        <v>252</v>
      </c>
      <c r="F15" s="44"/>
      <c r="G15" s="51">
        <v>1</v>
      </c>
      <c r="H15" s="48"/>
      <c r="I15" s="48"/>
      <c r="J15" s="49"/>
    </row>
    <row r="16" s="1" customFormat="1" ht="27" customHeight="1" spans="2:13">
      <c r="B16" s="38"/>
      <c r="C16" s="50"/>
      <c r="D16" s="45"/>
      <c r="E16" s="43" t="s">
        <v>282</v>
      </c>
      <c r="F16" s="44"/>
      <c r="G16" s="51">
        <v>1</v>
      </c>
      <c r="H16" s="48"/>
      <c r="I16" s="48"/>
      <c r="J16" s="49"/>
    </row>
    <row r="17" s="1" customFormat="1" ht="27" customHeight="1" spans="2:10">
      <c r="B17" s="38"/>
      <c r="C17" s="50"/>
      <c r="D17" s="50"/>
      <c r="E17" s="43" t="s">
        <v>283</v>
      </c>
      <c r="F17" s="44"/>
      <c r="G17" s="51">
        <v>1</v>
      </c>
      <c r="H17" s="48"/>
      <c r="I17" s="48"/>
      <c r="J17" s="49"/>
    </row>
    <row r="18" s="1" customFormat="1" ht="27" customHeight="1" spans="2:10">
      <c r="B18" s="38"/>
      <c r="C18" s="50"/>
      <c r="D18" s="41" t="s">
        <v>255</v>
      </c>
      <c r="E18" s="43" t="s">
        <v>284</v>
      </c>
      <c r="F18" s="44"/>
      <c r="G18" s="51">
        <v>1</v>
      </c>
      <c r="H18" s="48"/>
      <c r="I18" s="48"/>
      <c r="J18" s="49"/>
    </row>
    <row r="19" s="1" customFormat="1" ht="27" customHeight="1" spans="2:10">
      <c r="B19" s="38"/>
      <c r="C19" s="50"/>
      <c r="D19" s="45"/>
      <c r="E19" s="43" t="s">
        <v>285</v>
      </c>
      <c r="F19" s="44"/>
      <c r="G19" s="47" t="s">
        <v>286</v>
      </c>
      <c r="H19" s="48"/>
      <c r="I19" s="48"/>
      <c r="J19" s="49"/>
    </row>
    <row r="20" s="1" customFormat="1" ht="27" customHeight="1" spans="2:10">
      <c r="B20" s="38"/>
      <c r="C20" s="50"/>
      <c r="D20" s="50"/>
      <c r="E20" s="43" t="s">
        <v>287</v>
      </c>
      <c r="F20" s="44"/>
      <c r="G20" s="51">
        <v>1</v>
      </c>
      <c r="H20" s="48"/>
      <c r="I20" s="48"/>
      <c r="J20" s="49"/>
    </row>
    <row r="21" s="1" customFormat="1" ht="27" customHeight="1" spans="2:10">
      <c r="B21" s="38"/>
      <c r="C21" s="50"/>
      <c r="D21" s="41" t="s">
        <v>258</v>
      </c>
      <c r="E21" s="43" t="s">
        <v>288</v>
      </c>
      <c r="F21" s="44"/>
      <c r="G21" s="47" t="s">
        <v>260</v>
      </c>
      <c r="H21" s="48"/>
      <c r="I21" s="48"/>
      <c r="J21" s="49"/>
    </row>
    <row r="22" s="1" customFormat="1" ht="27" customHeight="1" spans="2:10">
      <c r="B22" s="38"/>
      <c r="C22" s="50"/>
      <c r="D22" s="50"/>
      <c r="E22" s="43" t="s">
        <v>289</v>
      </c>
      <c r="F22" s="44"/>
      <c r="G22" s="51">
        <v>1</v>
      </c>
      <c r="H22" s="48"/>
      <c r="I22" s="48"/>
      <c r="J22" s="49"/>
    </row>
    <row r="23" s="1" customFormat="1" ht="27" customHeight="1" spans="2:10">
      <c r="B23" s="38"/>
      <c r="C23" s="52"/>
      <c r="D23" s="52"/>
      <c r="E23" s="43" t="s">
        <v>290</v>
      </c>
      <c r="F23" s="44"/>
      <c r="G23" s="47" t="s">
        <v>291</v>
      </c>
      <c r="H23" s="48"/>
      <c r="I23" s="48"/>
      <c r="J23" s="49"/>
    </row>
    <row r="24" s="1" customFormat="1" ht="27" customHeight="1" spans="2:10">
      <c r="B24" s="38"/>
      <c r="C24" s="38" t="s">
        <v>261</v>
      </c>
      <c r="D24" s="53" t="s">
        <v>262</v>
      </c>
      <c r="E24" s="43" t="s">
        <v>292</v>
      </c>
      <c r="F24" s="44"/>
      <c r="G24" s="47" t="s">
        <v>264</v>
      </c>
      <c r="H24" s="48"/>
      <c r="I24" s="48"/>
      <c r="J24" s="49"/>
    </row>
    <row r="25" s="1" customFormat="1" ht="27" customHeight="1" spans="2:10">
      <c r="B25" s="38"/>
      <c r="C25" s="38"/>
      <c r="D25" s="54"/>
      <c r="E25" s="43" t="s">
        <v>293</v>
      </c>
      <c r="F25" s="44"/>
      <c r="G25" s="47" t="s">
        <v>294</v>
      </c>
      <c r="H25" s="48"/>
      <c r="I25" s="48"/>
      <c r="J25" s="49"/>
    </row>
    <row r="26" s="1" customFormat="1" ht="27" customHeight="1" spans="2:10">
      <c r="B26" s="38"/>
      <c r="C26" s="38"/>
      <c r="D26" s="55"/>
      <c r="E26" s="43" t="s">
        <v>295</v>
      </c>
      <c r="F26" s="44"/>
      <c r="G26" s="47" t="s">
        <v>296</v>
      </c>
      <c r="H26" s="48"/>
      <c r="I26" s="48"/>
      <c r="J26" s="49"/>
    </row>
    <row r="27" s="1" customFormat="1" ht="27" customHeight="1" spans="2:10">
      <c r="B27" s="38"/>
      <c r="C27" s="38"/>
      <c r="D27" s="53" t="s">
        <v>267</v>
      </c>
      <c r="E27" s="43" t="s">
        <v>297</v>
      </c>
      <c r="F27" s="44"/>
      <c r="G27" s="47" t="s">
        <v>298</v>
      </c>
      <c r="H27" s="48"/>
      <c r="I27" s="48"/>
      <c r="J27" s="49"/>
    </row>
    <row r="28" s="1" customFormat="1" ht="27" customHeight="1" spans="2:10">
      <c r="B28" s="38"/>
      <c r="C28" s="38"/>
      <c r="D28" s="54"/>
      <c r="E28" s="43" t="s">
        <v>299</v>
      </c>
      <c r="F28" s="44"/>
      <c r="G28" s="47" t="s">
        <v>300</v>
      </c>
      <c r="H28" s="48"/>
      <c r="I28" s="48"/>
      <c r="J28" s="49"/>
    </row>
    <row r="29" s="1" customFormat="1" ht="27" customHeight="1" spans="2:10">
      <c r="B29" s="38"/>
      <c r="C29" s="38"/>
      <c r="D29" s="55"/>
      <c r="E29" s="43" t="s">
        <v>301</v>
      </c>
      <c r="F29" s="44"/>
      <c r="G29" s="47" t="s">
        <v>302</v>
      </c>
      <c r="H29" s="48"/>
      <c r="I29" s="48"/>
      <c r="J29" s="49"/>
    </row>
    <row r="30" s="1" customFormat="1" ht="27" customHeight="1" spans="2:10">
      <c r="B30" s="38"/>
      <c r="C30" s="42" t="s">
        <v>270</v>
      </c>
      <c r="D30" s="56" t="s">
        <v>271</v>
      </c>
      <c r="E30" s="43" t="s">
        <v>303</v>
      </c>
      <c r="F30" s="44"/>
      <c r="G30" s="47" t="s">
        <v>273</v>
      </c>
      <c r="H30" s="48"/>
      <c r="I30" s="48"/>
      <c r="J30" s="49"/>
    </row>
    <row r="31" s="1" customFormat="1" ht="27" customHeight="1" spans="2:10">
      <c r="B31" s="38"/>
      <c r="C31" s="57"/>
      <c r="D31" s="58"/>
      <c r="E31" s="43" t="s">
        <v>304</v>
      </c>
      <c r="F31" s="44"/>
      <c r="G31" s="47" t="s">
        <v>305</v>
      </c>
      <c r="H31" s="48"/>
      <c r="I31" s="48"/>
      <c r="J31" s="49"/>
    </row>
    <row r="32" s="1" customFormat="1" spans="2:10">
      <c r="C32" s="25"/>
    </row>
    <row r="33" s="1" customFormat="1" spans="3:3">
      <c r="C33" s="25"/>
    </row>
    <row r="34" s="1" customFormat="1" spans="3:3">
      <c r="C34" s="25"/>
    </row>
    <row r="35" s="1" customFormat="1" spans="3:3">
      <c r="C35" s="25"/>
    </row>
  </sheetData>
  <mergeCells count="6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B6:B8"/>
    <mergeCell ref="B9:B10"/>
    <mergeCell ref="B11:B31"/>
    <mergeCell ref="C12:C23"/>
    <mergeCell ref="C24:C29"/>
    <mergeCell ref="C30:C31"/>
    <mergeCell ref="D12:D14"/>
    <mergeCell ref="D15:D17"/>
    <mergeCell ref="D18:D20"/>
    <mergeCell ref="D21:D23"/>
    <mergeCell ref="D24:D26"/>
    <mergeCell ref="D27:D29"/>
    <mergeCell ref="D30:D31"/>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C9" sqref="C9:J10"/>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306</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15.2</v>
      </c>
      <c r="G6" s="59"/>
      <c r="H6" s="59"/>
      <c r="I6" s="59"/>
      <c r="J6" s="59"/>
      <c r="K6" s="34"/>
      <c r="L6" s="34"/>
      <c r="M6" s="34"/>
    </row>
    <row r="7" s="1" customFormat="1" ht="25" customHeight="1" spans="2:13">
      <c r="B7" s="38"/>
      <c r="C7" s="36" t="s">
        <v>238</v>
      </c>
      <c r="D7" s="36"/>
      <c r="E7" s="36"/>
      <c r="F7" s="59">
        <v>15.2</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307</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308</v>
      </c>
      <c r="F12" s="44"/>
      <c r="G12" s="43" t="s">
        <v>309</v>
      </c>
      <c r="H12" s="44"/>
      <c r="I12" s="44"/>
      <c r="J12" s="44"/>
      <c r="K12" s="34"/>
      <c r="L12" s="34"/>
      <c r="M12" s="34"/>
    </row>
    <row r="13" s="1" customFormat="1" ht="27" customHeight="1" spans="2:13">
      <c r="B13" s="38"/>
      <c r="C13" s="45"/>
      <c r="D13" s="46"/>
      <c r="E13" s="43" t="s">
        <v>310</v>
      </c>
      <c r="F13" s="44"/>
      <c r="G13" s="43" t="s">
        <v>311</v>
      </c>
      <c r="H13" s="44"/>
      <c r="I13" s="44"/>
      <c r="J13" s="44"/>
      <c r="K13" s="34"/>
      <c r="L13" s="34"/>
      <c r="M13" s="34"/>
    </row>
    <row r="14" s="1" customFormat="1" ht="27" customHeight="1" spans="2:13">
      <c r="B14" s="38"/>
      <c r="C14" s="45"/>
      <c r="D14" s="46"/>
      <c r="E14" s="43" t="s">
        <v>312</v>
      </c>
      <c r="F14" s="44"/>
      <c r="G14" s="43" t="s">
        <v>313</v>
      </c>
      <c r="H14" s="44"/>
      <c r="I14" s="44"/>
      <c r="J14" s="44"/>
      <c r="K14" s="34"/>
      <c r="L14" s="34"/>
      <c r="M14" s="34"/>
    </row>
    <row r="15" s="1" customFormat="1" ht="27" customHeight="1" spans="2:13">
      <c r="B15" s="38"/>
      <c r="C15" s="50"/>
      <c r="D15" s="41" t="s">
        <v>251</v>
      </c>
      <c r="E15" s="43" t="s">
        <v>314</v>
      </c>
      <c r="F15" s="44"/>
      <c r="G15" s="51">
        <v>1</v>
      </c>
      <c r="H15" s="48"/>
      <c r="I15" s="48"/>
      <c r="J15" s="49"/>
    </row>
    <row r="16" s="1" customFormat="1" ht="27" customHeight="1" spans="2:13">
      <c r="B16" s="38"/>
      <c r="C16" s="50"/>
      <c r="D16" s="50"/>
      <c r="E16" s="43" t="s">
        <v>315</v>
      </c>
      <c r="F16" s="44"/>
      <c r="G16" s="51">
        <v>1</v>
      </c>
      <c r="H16" s="48"/>
      <c r="I16" s="48"/>
      <c r="J16" s="49"/>
    </row>
    <row r="17" s="1" customFormat="1" ht="27" customHeight="1" spans="2:10">
      <c r="B17" s="38"/>
      <c r="C17" s="50"/>
      <c r="D17" s="41" t="s">
        <v>255</v>
      </c>
      <c r="E17" s="43" t="s">
        <v>316</v>
      </c>
      <c r="F17" s="44"/>
      <c r="G17" s="47" t="s">
        <v>317</v>
      </c>
      <c r="H17" s="48"/>
      <c r="I17" s="48"/>
      <c r="J17" s="49"/>
    </row>
    <row r="18" s="1" customFormat="1" ht="27" customHeight="1" spans="2:10">
      <c r="B18" s="38"/>
      <c r="C18" s="50"/>
      <c r="D18" s="50"/>
      <c r="E18" s="43" t="s">
        <v>318</v>
      </c>
      <c r="F18" s="44"/>
      <c r="G18" s="47" t="s">
        <v>319</v>
      </c>
      <c r="H18" s="48"/>
      <c r="I18" s="48"/>
      <c r="J18" s="49"/>
    </row>
    <row r="19" s="1" customFormat="1" ht="27" customHeight="1" spans="2:10">
      <c r="B19" s="38"/>
      <c r="C19" s="50"/>
      <c r="D19" s="41" t="s">
        <v>258</v>
      </c>
      <c r="E19" s="43" t="s">
        <v>320</v>
      </c>
      <c r="F19" s="44"/>
      <c r="G19" s="47" t="s">
        <v>260</v>
      </c>
      <c r="H19" s="48"/>
      <c r="I19" s="48"/>
      <c r="J19" s="49"/>
    </row>
    <row r="20" s="1" customFormat="1" ht="27" customHeight="1" spans="2:10">
      <c r="B20" s="38"/>
      <c r="C20" s="50"/>
      <c r="D20" s="50"/>
      <c r="E20" s="43" t="s">
        <v>321</v>
      </c>
      <c r="F20" s="44"/>
      <c r="G20" s="47" t="s">
        <v>322</v>
      </c>
      <c r="H20" s="48"/>
      <c r="I20" s="48"/>
      <c r="J20" s="49"/>
    </row>
    <row r="21" s="1" customFormat="1" ht="27" customHeight="1" spans="2:10">
      <c r="B21" s="38"/>
      <c r="C21" s="38" t="s">
        <v>261</v>
      </c>
      <c r="D21" s="53" t="s">
        <v>262</v>
      </c>
      <c r="E21" s="43" t="s">
        <v>323</v>
      </c>
      <c r="F21" s="44"/>
      <c r="G21" s="47" t="s">
        <v>298</v>
      </c>
      <c r="H21" s="48"/>
      <c r="I21" s="48"/>
      <c r="J21" s="49"/>
    </row>
    <row r="22" s="1" customFormat="1" ht="27" customHeight="1" spans="2:10">
      <c r="B22" s="38"/>
      <c r="C22" s="38"/>
      <c r="D22" s="54"/>
      <c r="E22" s="43" t="s">
        <v>324</v>
      </c>
      <c r="F22" s="44"/>
      <c r="G22" s="47" t="s">
        <v>296</v>
      </c>
      <c r="H22" s="48"/>
      <c r="I22" s="48"/>
      <c r="J22" s="49"/>
    </row>
    <row r="23" s="1" customFormat="1" ht="27" customHeight="1" spans="2:10">
      <c r="B23" s="38"/>
      <c r="C23" s="38"/>
      <c r="D23" s="55"/>
      <c r="E23" s="43" t="s">
        <v>325</v>
      </c>
      <c r="F23" s="44"/>
      <c r="G23" s="47" t="s">
        <v>302</v>
      </c>
      <c r="H23" s="48"/>
      <c r="I23" s="48"/>
      <c r="J23" s="49"/>
    </row>
    <row r="24" s="1" customFormat="1" ht="27" customHeight="1" spans="2:10">
      <c r="B24" s="38"/>
      <c r="C24" s="38"/>
      <c r="D24" s="53" t="s">
        <v>267</v>
      </c>
      <c r="E24" s="43" t="s">
        <v>326</v>
      </c>
      <c r="F24" s="44"/>
      <c r="G24" s="47" t="s">
        <v>327</v>
      </c>
      <c r="H24" s="48"/>
      <c r="I24" s="48"/>
      <c r="J24" s="49"/>
    </row>
    <row r="25" s="1" customFormat="1" ht="27" customHeight="1" spans="2:10">
      <c r="B25" s="38"/>
      <c r="C25" s="38"/>
      <c r="D25" s="55"/>
      <c r="E25" s="43" t="s">
        <v>328</v>
      </c>
      <c r="F25" s="44"/>
      <c r="G25" s="47" t="s">
        <v>329</v>
      </c>
      <c r="H25" s="48"/>
      <c r="I25" s="48"/>
      <c r="J25" s="49"/>
    </row>
    <row r="26" s="1" customFormat="1" ht="27" customHeight="1" spans="2:10">
      <c r="B26" s="38"/>
      <c r="C26" s="38" t="s">
        <v>270</v>
      </c>
      <c r="D26" s="35" t="s">
        <v>271</v>
      </c>
      <c r="E26" s="43" t="s">
        <v>330</v>
      </c>
      <c r="F26" s="44"/>
      <c r="G26" s="47" t="s">
        <v>273</v>
      </c>
      <c r="H26" s="48"/>
      <c r="I26" s="48"/>
      <c r="J26" s="49"/>
    </row>
  </sheetData>
  <mergeCells count="5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20"/>
    <mergeCell ref="C21:C25"/>
    <mergeCell ref="D12:D14"/>
    <mergeCell ref="D15:D16"/>
    <mergeCell ref="D17:D18"/>
    <mergeCell ref="D19:D20"/>
    <mergeCell ref="D21:D23"/>
    <mergeCell ref="D24:D2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workbookViewId="0">
      <selection activeCell="E13" sqref="E13:F13"/>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331</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0.72</v>
      </c>
      <c r="G6" s="59"/>
      <c r="H6" s="59"/>
      <c r="I6" s="59"/>
      <c r="J6" s="59"/>
      <c r="K6" s="34"/>
      <c r="L6" s="34"/>
      <c r="M6" s="34"/>
    </row>
    <row r="7" s="1" customFormat="1" ht="25" customHeight="1" spans="2:13">
      <c r="B7" s="38"/>
      <c r="C7" s="36" t="s">
        <v>238</v>
      </c>
      <c r="D7" s="36"/>
      <c r="E7" s="36"/>
      <c r="F7" s="59">
        <v>0.72</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332</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333</v>
      </c>
      <c r="F12" s="44"/>
      <c r="G12" s="43" t="s">
        <v>334</v>
      </c>
      <c r="H12" s="44"/>
      <c r="I12" s="44"/>
      <c r="J12" s="44"/>
      <c r="K12" s="34"/>
      <c r="L12" s="34"/>
      <c r="M12" s="34"/>
    </row>
    <row r="13" s="1" customFormat="1" ht="27" customHeight="1" spans="2:13">
      <c r="B13" s="38"/>
      <c r="C13" s="45"/>
      <c r="D13" s="46"/>
      <c r="E13" s="43" t="s">
        <v>335</v>
      </c>
      <c r="F13" s="44"/>
      <c r="G13" s="43" t="s">
        <v>336</v>
      </c>
      <c r="H13" s="44"/>
      <c r="I13" s="44"/>
      <c r="J13" s="44"/>
      <c r="K13" s="34"/>
      <c r="L13" s="34"/>
      <c r="M13" s="34"/>
    </row>
    <row r="14" s="1" customFormat="1" ht="27" customHeight="1" spans="2:13">
      <c r="B14" s="38"/>
      <c r="C14" s="45"/>
      <c r="D14" s="46"/>
      <c r="E14" s="43" t="s">
        <v>337</v>
      </c>
      <c r="F14" s="44"/>
      <c r="G14" s="43" t="s">
        <v>338</v>
      </c>
      <c r="H14" s="44"/>
      <c r="I14" s="44"/>
      <c r="J14" s="44"/>
      <c r="K14" s="34"/>
      <c r="L14" s="34"/>
      <c r="M14" s="34"/>
    </row>
    <row r="15" s="1" customFormat="1" ht="27" customHeight="1" spans="2:13">
      <c r="B15" s="38"/>
      <c r="C15" s="50"/>
      <c r="D15" s="41" t="s">
        <v>251</v>
      </c>
      <c r="E15" s="43" t="s">
        <v>339</v>
      </c>
      <c r="F15" s="44"/>
      <c r="G15" s="51">
        <v>1</v>
      </c>
      <c r="H15" s="48"/>
      <c r="I15" s="48"/>
      <c r="J15" s="49"/>
    </row>
    <row r="16" s="1" customFormat="1" ht="27" customHeight="1" spans="2:13">
      <c r="B16" s="38"/>
      <c r="C16" s="50"/>
      <c r="D16" s="50"/>
      <c r="E16" s="43" t="s">
        <v>340</v>
      </c>
      <c r="F16" s="44"/>
      <c r="G16" s="47" t="s">
        <v>341</v>
      </c>
      <c r="H16" s="48"/>
      <c r="I16" s="48"/>
      <c r="J16" s="49"/>
    </row>
    <row r="17" s="1" customFormat="1" ht="27" customHeight="1" spans="2:10">
      <c r="B17" s="38"/>
      <c r="C17" s="50"/>
      <c r="D17" s="41" t="s">
        <v>255</v>
      </c>
      <c r="E17" s="43" t="s">
        <v>342</v>
      </c>
      <c r="F17" s="44"/>
      <c r="G17" s="47" t="s">
        <v>343</v>
      </c>
      <c r="H17" s="48"/>
      <c r="I17" s="48"/>
      <c r="J17" s="49"/>
    </row>
    <row r="18" s="1" customFormat="1" ht="27" customHeight="1" spans="2:10">
      <c r="B18" s="38"/>
      <c r="C18" s="50"/>
      <c r="D18" s="50"/>
      <c r="E18" s="43" t="s">
        <v>344</v>
      </c>
      <c r="F18" s="44"/>
      <c r="G18" s="47" t="s">
        <v>345</v>
      </c>
      <c r="H18" s="48"/>
      <c r="I18" s="48"/>
      <c r="J18" s="49"/>
    </row>
    <row r="19" s="1" customFormat="1" ht="27" customHeight="1" spans="2:10">
      <c r="B19" s="38"/>
      <c r="C19" s="50"/>
      <c r="D19" s="41" t="s">
        <v>258</v>
      </c>
      <c r="E19" s="43" t="s">
        <v>346</v>
      </c>
      <c r="F19" s="44"/>
      <c r="G19" s="47" t="s">
        <v>347</v>
      </c>
      <c r="H19" s="48"/>
      <c r="I19" s="48"/>
      <c r="J19" s="49"/>
    </row>
    <row r="20" s="1" customFormat="1" ht="27" customHeight="1" spans="2:10">
      <c r="B20" s="38"/>
      <c r="C20" s="38" t="s">
        <v>261</v>
      </c>
      <c r="D20" s="53" t="s">
        <v>262</v>
      </c>
      <c r="E20" s="43" t="s">
        <v>348</v>
      </c>
      <c r="F20" s="44"/>
      <c r="G20" s="47" t="s">
        <v>349</v>
      </c>
      <c r="H20" s="48"/>
      <c r="I20" s="48"/>
      <c r="J20" s="49"/>
    </row>
    <row r="21" s="1" customFormat="1" ht="27" customHeight="1" spans="2:10">
      <c r="B21" s="38"/>
      <c r="C21" s="38"/>
      <c r="D21" s="55"/>
      <c r="E21" s="43" t="s">
        <v>350</v>
      </c>
      <c r="F21" s="44"/>
      <c r="G21" s="47" t="s">
        <v>351</v>
      </c>
      <c r="H21" s="48"/>
      <c r="I21" s="48"/>
      <c r="J21" s="49"/>
    </row>
    <row r="22" s="1" customFormat="1" ht="27" customHeight="1" spans="2:10">
      <c r="B22" s="38"/>
      <c r="C22" s="38"/>
      <c r="D22" s="53" t="s">
        <v>267</v>
      </c>
      <c r="E22" s="43" t="s">
        <v>352</v>
      </c>
      <c r="F22" s="44"/>
      <c r="G22" s="47" t="s">
        <v>353</v>
      </c>
      <c r="H22" s="48"/>
      <c r="I22" s="48"/>
      <c r="J22" s="49"/>
    </row>
    <row r="23" s="1" customFormat="1" ht="27" customHeight="1" spans="2:10">
      <c r="B23" s="38"/>
      <c r="C23" s="38"/>
      <c r="D23" s="55"/>
      <c r="E23" s="43" t="s">
        <v>354</v>
      </c>
      <c r="F23" s="44"/>
      <c r="G23" s="47" t="s">
        <v>355</v>
      </c>
      <c r="H23" s="48"/>
      <c r="I23" s="48"/>
      <c r="J23" s="49"/>
    </row>
    <row r="24" s="1" customFormat="1" ht="27" customHeight="1" spans="2:10">
      <c r="B24" s="38"/>
      <c r="C24" s="42" t="s">
        <v>270</v>
      </c>
      <c r="D24" s="56" t="s">
        <v>271</v>
      </c>
      <c r="E24" s="43" t="s">
        <v>356</v>
      </c>
      <c r="F24" s="44"/>
      <c r="G24" s="47" t="s">
        <v>273</v>
      </c>
      <c r="H24" s="48"/>
      <c r="I24" s="48"/>
      <c r="J24" s="49"/>
    </row>
    <row r="25" s="1" customFormat="1" ht="27" customHeight="1" spans="2:10">
      <c r="B25" s="38"/>
      <c r="C25" s="57"/>
      <c r="D25" s="58"/>
      <c r="E25" s="43" t="s">
        <v>357</v>
      </c>
      <c r="F25" s="44"/>
      <c r="G25" s="47" t="s">
        <v>305</v>
      </c>
      <c r="H25" s="48"/>
      <c r="I25" s="48"/>
      <c r="J25" s="49"/>
    </row>
    <row r="26" s="1" customFormat="1" spans="2:10">
      <c r="C26" s="25"/>
    </row>
    <row r="27" s="1" customFormat="1" spans="2:10">
      <c r="C27" s="25"/>
    </row>
  </sheetData>
  <mergeCells count="5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19"/>
    <mergeCell ref="C20:C23"/>
    <mergeCell ref="C24:C25"/>
    <mergeCell ref="D12:D14"/>
    <mergeCell ref="D15:D16"/>
    <mergeCell ref="D17:D18"/>
    <mergeCell ref="D20:D21"/>
    <mergeCell ref="D22:D23"/>
    <mergeCell ref="D24:D2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workbookViewId="0">
      <selection activeCell="F8" sqref="F8:J8"/>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358</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39">
        <v>10</v>
      </c>
      <c r="G6" s="39"/>
      <c r="H6" s="39"/>
      <c r="I6" s="39"/>
      <c r="J6" s="39"/>
      <c r="K6" s="34"/>
      <c r="L6" s="34"/>
      <c r="M6" s="34"/>
    </row>
    <row r="7" s="1" customFormat="1" ht="25" customHeight="1" spans="2:13">
      <c r="B7" s="38"/>
      <c r="C7" s="36" t="s">
        <v>238</v>
      </c>
      <c r="D7" s="36"/>
      <c r="E7" s="36"/>
      <c r="F7" s="39">
        <v>10</v>
      </c>
      <c r="G7" s="39"/>
      <c r="H7" s="39"/>
      <c r="I7" s="39"/>
      <c r="J7" s="3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359</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360</v>
      </c>
      <c r="F12" s="44"/>
      <c r="G12" s="43" t="s">
        <v>361</v>
      </c>
      <c r="H12" s="44"/>
      <c r="I12" s="44"/>
      <c r="J12" s="44"/>
      <c r="K12" s="34"/>
      <c r="L12" s="34"/>
      <c r="M12" s="34"/>
    </row>
    <row r="13" s="1" customFormat="1" ht="27" customHeight="1" spans="2:13">
      <c r="B13" s="38"/>
      <c r="C13" s="45"/>
      <c r="D13" s="46"/>
      <c r="E13" s="43" t="s">
        <v>362</v>
      </c>
      <c r="F13" s="44"/>
      <c r="G13" s="47" t="s">
        <v>363</v>
      </c>
      <c r="H13" s="48"/>
      <c r="I13" s="48"/>
      <c r="J13" s="49"/>
      <c r="K13" s="34"/>
      <c r="L13" s="34"/>
      <c r="M13" s="34"/>
    </row>
    <row r="14" s="1" customFormat="1" ht="27" customHeight="1" spans="2:13">
      <c r="B14" s="38"/>
      <c r="C14" s="45"/>
      <c r="D14" s="46"/>
      <c r="E14" s="43" t="s">
        <v>364</v>
      </c>
      <c r="F14" s="44"/>
      <c r="G14" s="47" t="s">
        <v>365</v>
      </c>
      <c r="H14" s="48"/>
      <c r="I14" s="48"/>
      <c r="J14" s="49"/>
      <c r="K14" s="34"/>
      <c r="L14" s="34"/>
      <c r="M14" s="34"/>
    </row>
    <row r="15" s="1" customFormat="1" ht="27" customHeight="1" spans="2:13">
      <c r="B15" s="38"/>
      <c r="C15" s="50"/>
      <c r="D15" s="41" t="s">
        <v>251</v>
      </c>
      <c r="E15" s="43" t="s">
        <v>366</v>
      </c>
      <c r="F15" s="44"/>
      <c r="G15" s="51">
        <v>1</v>
      </c>
      <c r="H15" s="48"/>
      <c r="I15" s="48"/>
      <c r="J15" s="49"/>
    </row>
    <row r="16" s="1" customFormat="1" ht="27" customHeight="1" spans="2:13">
      <c r="B16" s="38"/>
      <c r="C16" s="50"/>
      <c r="D16" s="45"/>
      <c r="E16" s="43" t="s">
        <v>367</v>
      </c>
      <c r="F16" s="44"/>
      <c r="G16" s="47" t="s">
        <v>368</v>
      </c>
      <c r="H16" s="48"/>
      <c r="I16" s="48"/>
      <c r="J16" s="49"/>
    </row>
    <row r="17" s="1" customFormat="1" ht="27" customHeight="1" spans="2:10">
      <c r="B17" s="38"/>
      <c r="C17" s="50"/>
      <c r="D17" s="50"/>
      <c r="E17" s="43" t="s">
        <v>369</v>
      </c>
      <c r="F17" s="44"/>
      <c r="G17" s="51">
        <v>1</v>
      </c>
      <c r="H17" s="48"/>
      <c r="I17" s="48"/>
      <c r="J17" s="49"/>
    </row>
    <row r="18" s="1" customFormat="1" ht="27" customHeight="1" spans="2:10">
      <c r="B18" s="38"/>
      <c r="C18" s="50"/>
      <c r="D18" s="41" t="s">
        <v>255</v>
      </c>
      <c r="E18" s="43" t="s">
        <v>370</v>
      </c>
      <c r="F18" s="44"/>
      <c r="G18" s="47" t="s">
        <v>371</v>
      </c>
      <c r="H18" s="48"/>
      <c r="I18" s="48"/>
      <c r="J18" s="49"/>
    </row>
    <row r="19" s="1" customFormat="1" ht="27" customHeight="1" spans="2:10">
      <c r="B19" s="38"/>
      <c r="C19" s="50"/>
      <c r="D19" s="45"/>
      <c r="E19" s="43" t="s">
        <v>372</v>
      </c>
      <c r="F19" s="44"/>
      <c r="G19" s="47" t="s">
        <v>373</v>
      </c>
      <c r="H19" s="48"/>
      <c r="I19" s="48"/>
      <c r="J19" s="49"/>
    </row>
    <row r="20" s="1" customFormat="1" ht="27" customHeight="1" spans="2:10">
      <c r="B20" s="38"/>
      <c r="C20" s="50"/>
      <c r="D20" s="50"/>
      <c r="E20" s="43" t="s">
        <v>374</v>
      </c>
      <c r="F20" s="44"/>
      <c r="G20" s="47" t="s">
        <v>375</v>
      </c>
      <c r="H20" s="48"/>
      <c r="I20" s="48"/>
      <c r="J20" s="49"/>
    </row>
    <row r="21" s="1" customFormat="1" ht="27" customHeight="1" spans="2:10">
      <c r="B21" s="38"/>
      <c r="C21" s="50"/>
      <c r="D21" s="41" t="s">
        <v>258</v>
      </c>
      <c r="E21" s="43" t="s">
        <v>376</v>
      </c>
      <c r="F21" s="44"/>
      <c r="G21" s="47" t="s">
        <v>260</v>
      </c>
      <c r="H21" s="48"/>
      <c r="I21" s="48"/>
      <c r="J21" s="49"/>
    </row>
    <row r="22" s="1" customFormat="1" ht="27" customHeight="1" spans="2:10">
      <c r="B22" s="38"/>
      <c r="C22" s="50"/>
      <c r="D22" s="50"/>
      <c r="E22" s="43" t="s">
        <v>377</v>
      </c>
      <c r="F22" s="44"/>
      <c r="G22" s="47" t="s">
        <v>378</v>
      </c>
      <c r="H22" s="48"/>
      <c r="I22" s="48"/>
      <c r="J22" s="49"/>
    </row>
    <row r="23" s="1" customFormat="1" ht="27" customHeight="1" spans="2:10">
      <c r="B23" s="38"/>
      <c r="C23" s="52"/>
      <c r="D23" s="52"/>
      <c r="E23" s="43" t="s">
        <v>379</v>
      </c>
      <c r="F23" s="44"/>
      <c r="G23" s="47" t="s">
        <v>380</v>
      </c>
      <c r="H23" s="48"/>
      <c r="I23" s="48"/>
      <c r="J23" s="49"/>
    </row>
    <row r="24" s="1" customFormat="1" ht="27" customHeight="1" spans="2:10">
      <c r="B24" s="38"/>
      <c r="C24" s="38" t="s">
        <v>261</v>
      </c>
      <c r="D24" s="53" t="s">
        <v>262</v>
      </c>
      <c r="E24" s="43" t="s">
        <v>381</v>
      </c>
      <c r="F24" s="44"/>
      <c r="G24" s="47" t="s">
        <v>382</v>
      </c>
      <c r="H24" s="48"/>
      <c r="I24" s="48"/>
      <c r="J24" s="49"/>
    </row>
    <row r="25" s="1" customFormat="1" ht="27" customHeight="1" spans="2:10">
      <c r="B25" s="38"/>
      <c r="C25" s="38"/>
      <c r="D25" s="54"/>
      <c r="E25" s="43" t="s">
        <v>383</v>
      </c>
      <c r="F25" s="44"/>
      <c r="G25" s="47" t="s">
        <v>384</v>
      </c>
      <c r="H25" s="48"/>
      <c r="I25" s="48"/>
      <c r="J25" s="49"/>
    </row>
    <row r="26" s="1" customFormat="1" ht="27" customHeight="1" spans="2:10">
      <c r="B26" s="38"/>
      <c r="C26" s="38"/>
      <c r="D26" s="55"/>
      <c r="E26" s="43" t="s">
        <v>385</v>
      </c>
      <c r="F26" s="44"/>
      <c r="G26" s="47" t="s">
        <v>296</v>
      </c>
      <c r="H26" s="48"/>
      <c r="I26" s="48"/>
      <c r="J26" s="49"/>
    </row>
    <row r="27" s="1" customFormat="1" ht="27" customHeight="1" spans="2:10">
      <c r="B27" s="38"/>
      <c r="C27" s="38"/>
      <c r="D27" s="53" t="s">
        <v>267</v>
      </c>
      <c r="E27" s="43" t="s">
        <v>386</v>
      </c>
      <c r="F27" s="44"/>
      <c r="G27" s="47" t="s">
        <v>387</v>
      </c>
      <c r="H27" s="48"/>
      <c r="I27" s="48"/>
      <c r="J27" s="49"/>
    </row>
    <row r="28" s="1" customFormat="1" ht="27" customHeight="1" spans="2:10">
      <c r="B28" s="38"/>
      <c r="C28" s="38"/>
      <c r="D28" s="54"/>
      <c r="E28" s="43" t="s">
        <v>388</v>
      </c>
      <c r="F28" s="44"/>
      <c r="G28" s="47" t="s">
        <v>389</v>
      </c>
      <c r="H28" s="48"/>
      <c r="I28" s="48"/>
      <c r="J28" s="49"/>
    </row>
    <row r="29" s="1" customFormat="1" ht="27" customHeight="1" spans="2:10">
      <c r="B29" s="38"/>
      <c r="C29" s="38"/>
      <c r="D29" s="55"/>
      <c r="E29" s="43" t="s">
        <v>390</v>
      </c>
      <c r="F29" s="44"/>
      <c r="G29" s="47" t="s">
        <v>391</v>
      </c>
      <c r="H29" s="48"/>
      <c r="I29" s="48"/>
      <c r="J29" s="49"/>
    </row>
    <row r="30" s="1" customFormat="1" ht="27" customHeight="1" spans="2:10">
      <c r="B30" s="38"/>
      <c r="C30" s="38" t="s">
        <v>270</v>
      </c>
      <c r="D30" s="35" t="s">
        <v>271</v>
      </c>
      <c r="E30" s="43" t="s">
        <v>392</v>
      </c>
      <c r="F30" s="44"/>
      <c r="G30" s="47" t="s">
        <v>393</v>
      </c>
      <c r="H30" s="48"/>
      <c r="I30" s="48"/>
      <c r="J30" s="49"/>
    </row>
    <row r="31" s="1" customFormat="1" spans="2:10">
      <c r="C31" s="25"/>
    </row>
    <row r="32" s="1" customFormat="1" spans="2:10">
      <c r="C32" s="25"/>
    </row>
    <row r="33" s="1" customFormat="1" spans="3:3">
      <c r="C33" s="25"/>
    </row>
  </sheetData>
  <mergeCells count="6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3"/>
    <mergeCell ref="C24:C29"/>
    <mergeCell ref="D12:D14"/>
    <mergeCell ref="D15:D17"/>
    <mergeCell ref="D18:D20"/>
    <mergeCell ref="D21:D23"/>
    <mergeCell ref="D24:D26"/>
    <mergeCell ref="D27:D2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workbookViewId="0">
      <selection activeCell="G12" sqref="G12:J12"/>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394</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39">
        <v>87</v>
      </c>
      <c r="G6" s="39"/>
      <c r="H6" s="39"/>
      <c r="I6" s="39"/>
      <c r="J6" s="39"/>
      <c r="K6" s="34"/>
      <c r="L6" s="34"/>
      <c r="M6" s="34"/>
    </row>
    <row r="7" s="1" customFormat="1" ht="25" customHeight="1" spans="2:13">
      <c r="B7" s="38"/>
      <c r="C7" s="36" t="s">
        <v>238</v>
      </c>
      <c r="D7" s="36"/>
      <c r="E7" s="36"/>
      <c r="F7" s="39">
        <v>87</v>
      </c>
      <c r="G7" s="39"/>
      <c r="H7" s="39"/>
      <c r="I7" s="39"/>
      <c r="J7" s="3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395</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396</v>
      </c>
      <c r="F12" s="44"/>
      <c r="G12" s="43" t="s">
        <v>397</v>
      </c>
      <c r="H12" s="44"/>
      <c r="I12" s="44"/>
      <c r="J12" s="44"/>
      <c r="K12" s="34"/>
      <c r="L12" s="34"/>
      <c r="M12" s="34"/>
    </row>
    <row r="13" s="1" customFormat="1" ht="27" customHeight="1" spans="2:13">
      <c r="B13" s="38"/>
      <c r="C13" s="45"/>
      <c r="D13" s="46"/>
      <c r="E13" s="43" t="s">
        <v>398</v>
      </c>
      <c r="F13" s="44"/>
      <c r="G13" s="47" t="s">
        <v>399</v>
      </c>
      <c r="H13" s="48"/>
      <c r="I13" s="48"/>
      <c r="J13" s="49"/>
      <c r="K13" s="34"/>
      <c r="L13" s="34"/>
      <c r="M13" s="34"/>
    </row>
    <row r="14" s="1" customFormat="1" ht="27" customHeight="1" spans="2:13">
      <c r="B14" s="38"/>
      <c r="C14" s="45"/>
      <c r="D14" s="46"/>
      <c r="E14" s="43" t="s">
        <v>400</v>
      </c>
      <c r="F14" s="44"/>
      <c r="G14" s="47" t="s">
        <v>401</v>
      </c>
      <c r="H14" s="48"/>
      <c r="I14" s="48"/>
      <c r="J14" s="49"/>
      <c r="K14" s="34"/>
      <c r="L14" s="34"/>
      <c r="M14" s="34"/>
    </row>
    <row r="15" s="1" customFormat="1" ht="27" customHeight="1" spans="2:13">
      <c r="B15" s="38"/>
      <c r="C15" s="50"/>
      <c r="D15" s="41" t="s">
        <v>251</v>
      </c>
      <c r="E15" s="43" t="s">
        <v>402</v>
      </c>
      <c r="F15" s="44"/>
      <c r="G15" s="51">
        <v>1</v>
      </c>
      <c r="H15" s="48"/>
      <c r="I15" s="48"/>
      <c r="J15" s="49"/>
    </row>
    <row r="16" s="1" customFormat="1" ht="27" customHeight="1" spans="2:13">
      <c r="B16" s="38"/>
      <c r="C16" s="50"/>
      <c r="D16" s="45"/>
      <c r="E16" s="43" t="s">
        <v>339</v>
      </c>
      <c r="F16" s="44"/>
      <c r="G16" s="51">
        <v>1</v>
      </c>
      <c r="H16" s="48"/>
      <c r="I16" s="48"/>
      <c r="J16" s="49"/>
    </row>
    <row r="17" s="1" customFormat="1" ht="27" customHeight="1" spans="2:10">
      <c r="B17" s="38"/>
      <c r="C17" s="50"/>
      <c r="D17" s="41" t="s">
        <v>255</v>
      </c>
      <c r="E17" s="43" t="s">
        <v>342</v>
      </c>
      <c r="F17" s="44"/>
      <c r="G17" s="47" t="s">
        <v>403</v>
      </c>
      <c r="H17" s="48"/>
      <c r="I17" s="48"/>
      <c r="J17" s="49"/>
    </row>
    <row r="18" s="1" customFormat="1" ht="27" customHeight="1" spans="2:10">
      <c r="B18" s="38"/>
      <c r="C18" s="50"/>
      <c r="D18" s="45"/>
      <c r="E18" s="43" t="s">
        <v>404</v>
      </c>
      <c r="F18" s="44"/>
      <c r="G18" s="47" t="s">
        <v>405</v>
      </c>
      <c r="H18" s="48"/>
      <c r="I18" s="48"/>
      <c r="J18" s="49"/>
    </row>
    <row r="19" s="1" customFormat="1" ht="27" customHeight="1" spans="2:10">
      <c r="B19" s="38"/>
      <c r="C19" s="50"/>
      <c r="D19" s="41" t="s">
        <v>258</v>
      </c>
      <c r="E19" s="43" t="s">
        <v>406</v>
      </c>
      <c r="F19" s="44"/>
      <c r="G19" s="47" t="s">
        <v>407</v>
      </c>
      <c r="H19" s="48"/>
      <c r="I19" s="48"/>
      <c r="J19" s="49"/>
    </row>
    <row r="20" s="1" customFormat="1" ht="27" customHeight="1" spans="2:10">
      <c r="B20" s="38"/>
      <c r="C20" s="38" t="s">
        <v>261</v>
      </c>
      <c r="D20" s="53" t="s">
        <v>262</v>
      </c>
      <c r="E20" s="43" t="s">
        <v>408</v>
      </c>
      <c r="F20" s="44"/>
      <c r="G20" s="47" t="s">
        <v>409</v>
      </c>
      <c r="H20" s="48"/>
      <c r="I20" s="48"/>
      <c r="J20" s="49"/>
    </row>
    <row r="21" s="1" customFormat="1" ht="27" customHeight="1" spans="2:10">
      <c r="B21" s="38"/>
      <c r="C21" s="38"/>
      <c r="D21" s="54"/>
      <c r="E21" s="43" t="s">
        <v>348</v>
      </c>
      <c r="F21" s="44"/>
      <c r="G21" s="47" t="s">
        <v>410</v>
      </c>
      <c r="H21" s="48"/>
      <c r="I21" s="48"/>
      <c r="J21" s="49"/>
    </row>
    <row r="22" s="1" customFormat="1" ht="27" customHeight="1" spans="2:10">
      <c r="B22" s="38"/>
      <c r="C22" s="38"/>
      <c r="D22" s="55"/>
      <c r="E22" s="43" t="s">
        <v>325</v>
      </c>
      <c r="F22" s="44"/>
      <c r="G22" s="47" t="s">
        <v>411</v>
      </c>
      <c r="H22" s="48"/>
      <c r="I22" s="48"/>
      <c r="J22" s="49"/>
    </row>
    <row r="23" s="1" customFormat="1" ht="27" customHeight="1" spans="2:10">
      <c r="B23" s="38"/>
      <c r="C23" s="38"/>
      <c r="D23" s="53" t="s">
        <v>267</v>
      </c>
      <c r="E23" s="43" t="s">
        <v>412</v>
      </c>
      <c r="F23" s="44"/>
      <c r="G23" s="47" t="s">
        <v>355</v>
      </c>
      <c r="H23" s="48"/>
      <c r="I23" s="48"/>
      <c r="J23" s="49"/>
    </row>
    <row r="24" s="1" customFormat="1" ht="27" customHeight="1" spans="2:10">
      <c r="B24" s="38"/>
      <c r="C24" s="38"/>
      <c r="D24" s="54"/>
      <c r="E24" s="43" t="s">
        <v>413</v>
      </c>
      <c r="F24" s="44"/>
      <c r="G24" s="47" t="s">
        <v>414</v>
      </c>
      <c r="H24" s="48"/>
      <c r="I24" s="48"/>
      <c r="J24" s="49"/>
    </row>
    <row r="25" s="1" customFormat="1" ht="27" customHeight="1" spans="2:10">
      <c r="B25" s="38"/>
      <c r="C25" s="38"/>
      <c r="D25" s="55"/>
      <c r="E25" s="43" t="s">
        <v>415</v>
      </c>
      <c r="F25" s="44"/>
      <c r="G25" s="47" t="s">
        <v>416</v>
      </c>
      <c r="H25" s="48"/>
      <c r="I25" s="48"/>
      <c r="J25" s="49"/>
    </row>
    <row r="26" s="1" customFormat="1" ht="27" customHeight="1" spans="2:10">
      <c r="B26" s="38"/>
      <c r="C26" s="42" t="s">
        <v>270</v>
      </c>
      <c r="D26" s="56" t="s">
        <v>271</v>
      </c>
      <c r="E26" s="43" t="s">
        <v>303</v>
      </c>
      <c r="F26" s="44"/>
      <c r="G26" s="47" t="s">
        <v>393</v>
      </c>
      <c r="H26" s="48"/>
      <c r="I26" s="48"/>
      <c r="J26" s="49"/>
    </row>
    <row r="27" s="1" customFormat="1" ht="27" customHeight="1" spans="2:10">
      <c r="B27" s="38"/>
      <c r="C27" s="57"/>
      <c r="D27" s="58"/>
      <c r="E27" s="43" t="s">
        <v>417</v>
      </c>
      <c r="F27" s="44"/>
      <c r="G27" s="47" t="s">
        <v>418</v>
      </c>
      <c r="H27" s="48"/>
      <c r="I27" s="48"/>
      <c r="J27" s="49"/>
    </row>
    <row r="28" s="1" customFormat="1" spans="2:10">
      <c r="C28" s="25"/>
    </row>
    <row r="29" s="1" customFormat="1" spans="2:10">
      <c r="C29" s="25"/>
    </row>
    <row r="30" s="1" customFormat="1" spans="2:10">
      <c r="C30" s="25"/>
    </row>
  </sheetData>
  <mergeCells count="5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19"/>
    <mergeCell ref="C20:C25"/>
    <mergeCell ref="C26:C27"/>
    <mergeCell ref="D12:D14"/>
    <mergeCell ref="D15:D16"/>
    <mergeCell ref="D17:D18"/>
    <mergeCell ref="D20:D22"/>
    <mergeCell ref="D23:D25"/>
    <mergeCell ref="D26:D27"/>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C6" sqref="C6"/>
    </sheetView>
  </sheetViews>
  <sheetFormatPr defaultColWidth="10" defaultRowHeight="13.5" outlineLevelCol="5"/>
  <cols>
    <col min="1" max="1" width="1.53333333333333" style="113" customWidth="1"/>
    <col min="2" max="2" width="41.0333333333333" style="113" customWidth="1"/>
    <col min="3" max="3" width="16.4083333333333" style="113" customWidth="1"/>
    <col min="4" max="4" width="41.0333333333333" style="113" customWidth="1"/>
    <col min="5" max="5" width="16.4083333333333" style="113" customWidth="1"/>
    <col min="6" max="6" width="1.53333333333333" style="113" customWidth="1"/>
    <col min="7" max="10" width="9.76666666666667" style="113" customWidth="1"/>
    <col min="11" max="16384" width="10" style="113"/>
  </cols>
  <sheetData>
    <row r="1" s="113" customFormat="1" ht="14.2" customHeight="1" spans="1:6">
      <c r="A1" s="158"/>
      <c r="B1" s="114"/>
      <c r="C1" s="115"/>
      <c r="D1" s="159"/>
      <c r="E1" s="114" t="s">
        <v>2</v>
      </c>
      <c r="F1" s="161" t="s">
        <v>3</v>
      </c>
    </row>
    <row r="2" s="113" customFormat="1" ht="19.9" customHeight="1" spans="1:6">
      <c r="A2" s="159"/>
      <c r="B2" s="162" t="s">
        <v>4</v>
      </c>
      <c r="C2" s="162"/>
      <c r="D2" s="162"/>
      <c r="E2" s="162"/>
      <c r="F2" s="161"/>
    </row>
    <row r="3" s="113" customFormat="1" ht="17.05" customHeight="1" spans="1:6">
      <c r="A3" s="163"/>
      <c r="B3" s="121" t="s">
        <v>5</v>
      </c>
      <c r="C3" s="137"/>
      <c r="D3" s="137"/>
      <c r="E3" s="164" t="s">
        <v>6</v>
      </c>
      <c r="F3" s="165"/>
    </row>
    <row r="4" s="113" customFormat="1" ht="21.35" customHeight="1" spans="1:6">
      <c r="A4" s="166"/>
      <c r="B4" s="124" t="s">
        <v>7</v>
      </c>
      <c r="C4" s="124"/>
      <c r="D4" s="124" t="s">
        <v>8</v>
      </c>
      <c r="E4" s="124"/>
      <c r="F4" s="118"/>
    </row>
    <row r="5" s="113" customFormat="1" ht="21.35" customHeight="1" spans="1:6">
      <c r="A5" s="166"/>
      <c r="B5" s="124" t="s">
        <v>9</v>
      </c>
      <c r="C5" s="124" t="s">
        <v>10</v>
      </c>
      <c r="D5" s="124" t="s">
        <v>9</v>
      </c>
      <c r="E5" s="124" t="s">
        <v>10</v>
      </c>
      <c r="F5" s="118"/>
    </row>
    <row r="6" s="113" customFormat="1" ht="19.9" customHeight="1" spans="1:6">
      <c r="A6" s="123"/>
      <c r="B6" s="168" t="s">
        <v>11</v>
      </c>
      <c r="C6" s="132">
        <v>10214861.38</v>
      </c>
      <c r="D6" s="168" t="s">
        <v>12</v>
      </c>
      <c r="E6" s="132">
        <v>216828.85</v>
      </c>
      <c r="F6" s="140"/>
    </row>
    <row r="7" s="113" customFormat="1" ht="19.9" customHeight="1" spans="1:6">
      <c r="A7" s="123"/>
      <c r="B7" s="168" t="s">
        <v>13</v>
      </c>
      <c r="C7" s="132"/>
      <c r="D7" s="168" t="s">
        <v>14</v>
      </c>
      <c r="E7" s="132"/>
      <c r="F7" s="140"/>
    </row>
    <row r="8" s="113" customFormat="1" ht="19.9" customHeight="1" spans="1:6">
      <c r="A8" s="123"/>
      <c r="B8" s="168" t="s">
        <v>15</v>
      </c>
      <c r="C8" s="132"/>
      <c r="D8" s="168" t="s">
        <v>16</v>
      </c>
      <c r="E8" s="132"/>
      <c r="F8" s="140"/>
    </row>
    <row r="9" s="113" customFormat="1" ht="19.9" customHeight="1" spans="1:6">
      <c r="A9" s="123"/>
      <c r="B9" s="168" t="s">
        <v>17</v>
      </c>
      <c r="C9" s="132"/>
      <c r="D9" s="168" t="s">
        <v>18</v>
      </c>
      <c r="E9" s="132">
        <v>42000</v>
      </c>
      <c r="F9" s="140"/>
    </row>
    <row r="10" s="113" customFormat="1" ht="19.9" customHeight="1" spans="1:6">
      <c r="A10" s="123"/>
      <c r="B10" s="168" t="s">
        <v>19</v>
      </c>
      <c r="C10" s="132"/>
      <c r="D10" s="168" t="s">
        <v>20</v>
      </c>
      <c r="E10" s="132"/>
      <c r="F10" s="140"/>
    </row>
    <row r="11" s="113" customFormat="1" ht="19.9" customHeight="1" spans="1:6">
      <c r="A11" s="123"/>
      <c r="B11" s="168" t="s">
        <v>21</v>
      </c>
      <c r="C11" s="132"/>
      <c r="D11" s="168" t="s">
        <v>22</v>
      </c>
      <c r="E11" s="132"/>
      <c r="F11" s="140"/>
    </row>
    <row r="12" s="113" customFormat="1" ht="19.9" customHeight="1" spans="1:6">
      <c r="A12" s="123"/>
      <c r="B12" s="168" t="s">
        <v>23</v>
      </c>
      <c r="C12" s="132"/>
      <c r="D12" s="168" t="s">
        <v>24</v>
      </c>
      <c r="E12" s="132"/>
      <c r="F12" s="140"/>
    </row>
    <row r="13" s="113" customFormat="1" ht="19.9" customHeight="1" spans="1:6">
      <c r="A13" s="123"/>
      <c r="B13" s="168" t="s">
        <v>23</v>
      </c>
      <c r="C13" s="132"/>
      <c r="D13" s="168" t="s">
        <v>25</v>
      </c>
      <c r="E13" s="132">
        <v>9651614.45</v>
      </c>
      <c r="F13" s="140"/>
    </row>
    <row r="14" s="113" customFormat="1" ht="19.9" customHeight="1" spans="1:6">
      <c r="A14" s="123"/>
      <c r="B14" s="168" t="s">
        <v>23</v>
      </c>
      <c r="C14" s="132"/>
      <c r="D14" s="168" t="s">
        <v>26</v>
      </c>
      <c r="E14" s="132"/>
      <c r="F14" s="140"/>
    </row>
    <row r="15" s="113" customFormat="1" ht="19.9" customHeight="1" spans="1:6">
      <c r="A15" s="123"/>
      <c r="B15" s="168" t="s">
        <v>23</v>
      </c>
      <c r="C15" s="132"/>
      <c r="D15" s="168" t="s">
        <v>27</v>
      </c>
      <c r="E15" s="132">
        <v>144569.08</v>
      </c>
      <c r="F15" s="140"/>
    </row>
    <row r="16" s="113" customFormat="1" ht="19.9" customHeight="1" spans="1:6">
      <c r="A16" s="123"/>
      <c r="B16" s="168" t="s">
        <v>23</v>
      </c>
      <c r="C16" s="132"/>
      <c r="D16" s="168" t="s">
        <v>28</v>
      </c>
      <c r="E16" s="132"/>
      <c r="F16" s="140"/>
    </row>
    <row r="17" s="113" customFormat="1" ht="19.9" customHeight="1" spans="1:6">
      <c r="A17" s="123"/>
      <c r="B17" s="168" t="s">
        <v>23</v>
      </c>
      <c r="C17" s="132"/>
      <c r="D17" s="168" t="s">
        <v>29</v>
      </c>
      <c r="E17" s="132"/>
      <c r="F17" s="140"/>
    </row>
    <row r="18" s="113" customFormat="1" ht="19.9" customHeight="1" spans="1:6">
      <c r="A18" s="123"/>
      <c r="B18" s="168" t="s">
        <v>23</v>
      </c>
      <c r="C18" s="132"/>
      <c r="D18" s="168" t="s">
        <v>30</v>
      </c>
      <c r="E18" s="132"/>
      <c r="F18" s="140"/>
    </row>
    <row r="19" s="113" customFormat="1" ht="19.9" customHeight="1" spans="1:6">
      <c r="A19" s="123"/>
      <c r="B19" s="168" t="s">
        <v>23</v>
      </c>
      <c r="C19" s="132"/>
      <c r="D19" s="168" t="s">
        <v>31</v>
      </c>
      <c r="E19" s="132"/>
      <c r="F19" s="140"/>
    </row>
    <row r="20" s="113" customFormat="1" ht="19.9" customHeight="1" spans="1:6">
      <c r="A20" s="123"/>
      <c r="B20" s="168" t="s">
        <v>23</v>
      </c>
      <c r="C20" s="132"/>
      <c r="D20" s="168" t="s">
        <v>32</v>
      </c>
      <c r="E20" s="132"/>
      <c r="F20" s="140"/>
    </row>
    <row r="21" s="113" customFormat="1" ht="19.9" customHeight="1" spans="1:6">
      <c r="A21" s="123"/>
      <c r="B21" s="168" t="s">
        <v>23</v>
      </c>
      <c r="C21" s="132"/>
      <c r="D21" s="168" t="s">
        <v>33</v>
      </c>
      <c r="E21" s="132"/>
      <c r="F21" s="140"/>
    </row>
    <row r="22" s="113" customFormat="1" ht="19.9" customHeight="1" spans="1:6">
      <c r="A22" s="123"/>
      <c r="B22" s="168" t="s">
        <v>23</v>
      </c>
      <c r="C22" s="132"/>
      <c r="D22" s="168" t="s">
        <v>34</v>
      </c>
      <c r="E22" s="132"/>
      <c r="F22" s="140"/>
    </row>
    <row r="23" s="113" customFormat="1" ht="19.9" customHeight="1" spans="1:6">
      <c r="A23" s="123"/>
      <c r="B23" s="168" t="s">
        <v>23</v>
      </c>
      <c r="C23" s="132"/>
      <c r="D23" s="168" t="s">
        <v>35</v>
      </c>
      <c r="E23" s="132"/>
      <c r="F23" s="140"/>
    </row>
    <row r="24" s="113" customFormat="1" ht="19.9" customHeight="1" spans="1:6">
      <c r="A24" s="123"/>
      <c r="B24" s="168" t="s">
        <v>23</v>
      </c>
      <c r="C24" s="132"/>
      <c r="D24" s="168" t="s">
        <v>36</v>
      </c>
      <c r="E24" s="132"/>
      <c r="F24" s="140"/>
    </row>
    <row r="25" s="113" customFormat="1" ht="19.9" customHeight="1" spans="1:6">
      <c r="A25" s="123"/>
      <c r="B25" s="168" t="s">
        <v>23</v>
      </c>
      <c r="C25" s="132"/>
      <c r="D25" s="168" t="s">
        <v>37</v>
      </c>
      <c r="E25" s="132">
        <v>159849</v>
      </c>
      <c r="F25" s="140"/>
    </row>
    <row r="26" s="113" customFormat="1" ht="19.9" customHeight="1" spans="1:6">
      <c r="A26" s="123"/>
      <c r="B26" s="168" t="s">
        <v>23</v>
      </c>
      <c r="C26" s="132"/>
      <c r="D26" s="168" t="s">
        <v>38</v>
      </c>
      <c r="E26" s="132"/>
      <c r="F26" s="140"/>
    </row>
    <row r="27" s="113" customFormat="1" ht="19.9" customHeight="1" spans="1:6">
      <c r="A27" s="123"/>
      <c r="B27" s="168" t="s">
        <v>23</v>
      </c>
      <c r="C27" s="132"/>
      <c r="D27" s="168" t="s">
        <v>39</v>
      </c>
      <c r="E27" s="132"/>
      <c r="F27" s="140"/>
    </row>
    <row r="28" s="113" customFormat="1" ht="19.9" customHeight="1" spans="1:6">
      <c r="A28" s="123"/>
      <c r="B28" s="168" t="s">
        <v>23</v>
      </c>
      <c r="C28" s="132"/>
      <c r="D28" s="168" t="s">
        <v>40</v>
      </c>
      <c r="E28" s="132"/>
      <c r="F28" s="140"/>
    </row>
    <row r="29" s="113" customFormat="1" ht="19.9" customHeight="1" spans="1:6">
      <c r="A29" s="123"/>
      <c r="B29" s="168" t="s">
        <v>23</v>
      </c>
      <c r="C29" s="132"/>
      <c r="D29" s="168" t="s">
        <v>41</v>
      </c>
      <c r="E29" s="132"/>
      <c r="F29" s="140"/>
    </row>
    <row r="30" s="113" customFormat="1" ht="19.9" customHeight="1" spans="1:6">
      <c r="A30" s="123"/>
      <c r="B30" s="168" t="s">
        <v>23</v>
      </c>
      <c r="C30" s="132"/>
      <c r="D30" s="168" t="s">
        <v>42</v>
      </c>
      <c r="E30" s="132"/>
      <c r="F30" s="140"/>
    </row>
    <row r="31" s="113" customFormat="1" ht="19.9" customHeight="1" spans="1:6">
      <c r="A31" s="123"/>
      <c r="B31" s="168" t="s">
        <v>23</v>
      </c>
      <c r="C31" s="132"/>
      <c r="D31" s="168" t="s">
        <v>43</v>
      </c>
      <c r="E31" s="132"/>
      <c r="F31" s="140"/>
    </row>
    <row r="32" s="113" customFormat="1" ht="19.9" customHeight="1" spans="1:6">
      <c r="A32" s="123"/>
      <c r="B32" s="168" t="s">
        <v>23</v>
      </c>
      <c r="C32" s="132"/>
      <c r="D32" s="168" t="s">
        <v>44</v>
      </c>
      <c r="E32" s="132"/>
      <c r="F32" s="140"/>
    </row>
    <row r="33" s="113" customFormat="1" ht="19.9" customHeight="1" spans="1:6">
      <c r="A33" s="123"/>
      <c r="B33" s="168" t="s">
        <v>23</v>
      </c>
      <c r="C33" s="132"/>
      <c r="D33" s="168" t="s">
        <v>45</v>
      </c>
      <c r="E33" s="132"/>
      <c r="F33" s="140"/>
    </row>
    <row r="34" s="113" customFormat="1" ht="19.9" customHeight="1" spans="1:6">
      <c r="A34" s="123"/>
      <c r="B34" s="168" t="s">
        <v>23</v>
      </c>
      <c r="C34" s="132"/>
      <c r="D34" s="168" t="s">
        <v>46</v>
      </c>
      <c r="E34" s="132"/>
      <c r="F34" s="140"/>
    </row>
    <row r="35" s="113" customFormat="1" ht="19.9" customHeight="1" spans="1:6">
      <c r="A35" s="123"/>
      <c r="B35" s="168" t="s">
        <v>23</v>
      </c>
      <c r="C35" s="132"/>
      <c r="D35" s="168" t="s">
        <v>47</v>
      </c>
      <c r="E35" s="132"/>
      <c r="F35" s="140"/>
    </row>
    <row r="36" s="113" customFormat="1" ht="19.9" customHeight="1" spans="1:6">
      <c r="A36" s="141"/>
      <c r="B36" s="138" t="s">
        <v>48</v>
      </c>
      <c r="C36" s="126">
        <f>SUM(C6:C35)</f>
        <v>10214861.38</v>
      </c>
      <c r="D36" s="138" t="s">
        <v>49</v>
      </c>
      <c r="E36" s="126">
        <f>SUM(E6:E35)</f>
        <v>10214861.38</v>
      </c>
      <c r="F36" s="142"/>
    </row>
    <row r="37" s="113" customFormat="1" ht="19.9" customHeight="1" spans="1:6">
      <c r="A37" s="123"/>
      <c r="B37" s="167" t="s">
        <v>50</v>
      </c>
      <c r="C37" s="132"/>
      <c r="D37" s="167" t="s">
        <v>51</v>
      </c>
      <c r="E37" s="132"/>
      <c r="F37" s="181"/>
    </row>
    <row r="38" s="113" customFormat="1" ht="19.9" customHeight="1" spans="1:6">
      <c r="A38" s="182"/>
      <c r="B38" s="167" t="s">
        <v>52</v>
      </c>
      <c r="C38" s="132"/>
      <c r="D38" s="167" t="s">
        <v>53</v>
      </c>
      <c r="E38" s="132"/>
      <c r="F38" s="181"/>
    </row>
    <row r="39" s="113" customFormat="1" ht="19.9" customHeight="1" spans="1:6">
      <c r="A39" s="182"/>
      <c r="B39" s="183"/>
      <c r="C39" s="183"/>
      <c r="D39" s="167" t="s">
        <v>54</v>
      </c>
      <c r="E39" s="132"/>
      <c r="F39" s="181"/>
    </row>
    <row r="40" s="113" customFormat="1" ht="19.9" customHeight="1" spans="1:6">
      <c r="A40" s="184"/>
      <c r="B40" s="124" t="s">
        <v>55</v>
      </c>
      <c r="C40" s="126">
        <f>C36</f>
        <v>10214861.38</v>
      </c>
      <c r="D40" s="124" t="s">
        <v>56</v>
      </c>
      <c r="E40" s="126">
        <f>E36</f>
        <v>10214861.38</v>
      </c>
      <c r="F40" s="185"/>
    </row>
    <row r="41" s="113" customFormat="1" ht="8.5" customHeight="1" spans="1:6">
      <c r="A41" s="169"/>
      <c r="B41" s="169"/>
      <c r="C41" s="186"/>
      <c r="D41" s="186"/>
      <c r="E41" s="169"/>
      <c r="F41" s="187"/>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6"/>
  <sheetViews>
    <sheetView workbookViewId="0">
      <selection activeCell="E11" sqref="E11:F11"/>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111</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39">
        <v>3</v>
      </c>
      <c r="G6" s="39"/>
      <c r="H6" s="39"/>
      <c r="I6" s="39"/>
      <c r="J6" s="39"/>
      <c r="K6" s="34"/>
      <c r="L6" s="34"/>
      <c r="M6" s="34"/>
    </row>
    <row r="7" s="1" customFormat="1" ht="25" customHeight="1" spans="2:13">
      <c r="B7" s="38"/>
      <c r="C7" s="36" t="s">
        <v>238</v>
      </c>
      <c r="D7" s="36"/>
      <c r="E7" s="36"/>
      <c r="F7" s="39">
        <v>3</v>
      </c>
      <c r="G7" s="39"/>
      <c r="H7" s="39"/>
      <c r="I7" s="39"/>
      <c r="J7" s="3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419</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420</v>
      </c>
      <c r="F12" s="44"/>
      <c r="G12" s="43" t="s">
        <v>421</v>
      </c>
      <c r="H12" s="44"/>
      <c r="I12" s="44"/>
      <c r="J12" s="44"/>
      <c r="K12" s="34"/>
      <c r="L12" s="34"/>
      <c r="M12" s="34"/>
    </row>
    <row r="13" s="1" customFormat="1" ht="27" customHeight="1" spans="2:13">
      <c r="B13" s="38"/>
      <c r="C13" s="45"/>
      <c r="D13" s="46"/>
      <c r="E13" s="43" t="s">
        <v>422</v>
      </c>
      <c r="F13" s="44"/>
      <c r="G13" s="47" t="s">
        <v>423</v>
      </c>
      <c r="H13" s="48"/>
      <c r="I13" s="48"/>
      <c r="J13" s="49"/>
      <c r="K13" s="34"/>
      <c r="L13" s="34"/>
      <c r="M13" s="34"/>
    </row>
    <row r="14" s="1" customFormat="1" ht="27" customHeight="1" spans="2:13">
      <c r="B14" s="38"/>
      <c r="C14" s="50"/>
      <c r="D14" s="41" t="s">
        <v>251</v>
      </c>
      <c r="E14" s="43" t="s">
        <v>252</v>
      </c>
      <c r="F14" s="44"/>
      <c r="G14" s="51">
        <v>1</v>
      </c>
      <c r="H14" s="48"/>
      <c r="I14" s="48"/>
      <c r="J14" s="49"/>
    </row>
    <row r="15" s="1" customFormat="1" ht="27" customHeight="1" spans="2:13">
      <c r="B15" s="38"/>
      <c r="C15" s="50"/>
      <c r="D15" s="45"/>
      <c r="E15" s="43" t="s">
        <v>424</v>
      </c>
      <c r="F15" s="44"/>
      <c r="G15" s="51">
        <v>1</v>
      </c>
      <c r="H15" s="48"/>
      <c r="I15" s="48"/>
      <c r="J15" s="49"/>
    </row>
    <row r="16" s="1" customFormat="1" ht="27" customHeight="1" spans="2:13">
      <c r="B16" s="38"/>
      <c r="C16" s="50"/>
      <c r="D16" s="50"/>
      <c r="E16" s="43" t="s">
        <v>284</v>
      </c>
      <c r="F16" s="44"/>
      <c r="G16" s="51">
        <v>1</v>
      </c>
      <c r="H16" s="48"/>
      <c r="I16" s="48"/>
      <c r="J16" s="49"/>
    </row>
    <row r="17" s="1" customFormat="1" ht="27" customHeight="1" spans="2:10">
      <c r="B17" s="38"/>
      <c r="C17" s="50"/>
      <c r="D17" s="41" t="s">
        <v>255</v>
      </c>
      <c r="E17" s="43" t="s">
        <v>284</v>
      </c>
      <c r="F17" s="44"/>
      <c r="G17" s="51">
        <v>1</v>
      </c>
      <c r="H17" s="48"/>
      <c r="I17" s="48"/>
      <c r="J17" s="49"/>
    </row>
    <row r="18" s="1" customFormat="1" ht="27" customHeight="1" spans="2:10">
      <c r="B18" s="38"/>
      <c r="C18" s="50"/>
      <c r="D18" s="41" t="s">
        <v>258</v>
      </c>
      <c r="E18" s="43" t="s">
        <v>259</v>
      </c>
      <c r="F18" s="44"/>
      <c r="G18" s="47" t="s">
        <v>260</v>
      </c>
      <c r="H18" s="48"/>
      <c r="I18" s="48"/>
      <c r="J18" s="49"/>
    </row>
    <row r="19" s="1" customFormat="1" ht="27" customHeight="1" spans="2:10">
      <c r="B19" s="38"/>
      <c r="C19" s="38" t="s">
        <v>261</v>
      </c>
      <c r="D19" s="53" t="s">
        <v>262</v>
      </c>
      <c r="E19" s="43" t="s">
        <v>425</v>
      </c>
      <c r="F19" s="44"/>
      <c r="G19" s="47" t="s">
        <v>264</v>
      </c>
      <c r="H19" s="48"/>
      <c r="I19" s="48"/>
      <c r="J19" s="49"/>
    </row>
    <row r="20" s="1" customFormat="1" ht="27" customHeight="1" spans="2:10">
      <c r="B20" s="38"/>
      <c r="C20" s="38"/>
      <c r="D20" s="54"/>
      <c r="E20" s="43" t="s">
        <v>426</v>
      </c>
      <c r="F20" s="44"/>
      <c r="G20" s="47" t="s">
        <v>349</v>
      </c>
      <c r="H20" s="48"/>
      <c r="I20" s="48"/>
      <c r="J20" s="49"/>
    </row>
    <row r="21" s="1" customFormat="1" ht="27" customHeight="1" spans="2:10">
      <c r="B21" s="38"/>
      <c r="C21" s="38"/>
      <c r="D21" s="55"/>
      <c r="E21" s="43" t="s">
        <v>427</v>
      </c>
      <c r="F21" s="44"/>
      <c r="G21" s="47" t="s">
        <v>428</v>
      </c>
      <c r="H21" s="48"/>
      <c r="I21" s="48"/>
      <c r="J21" s="49"/>
    </row>
    <row r="22" s="1" customFormat="1" ht="27" customHeight="1" spans="2:10">
      <c r="B22" s="38"/>
      <c r="C22" s="38"/>
      <c r="D22" s="53" t="s">
        <v>267</v>
      </c>
      <c r="E22" s="43" t="s">
        <v>429</v>
      </c>
      <c r="F22" s="44"/>
      <c r="G22" s="47" t="s">
        <v>391</v>
      </c>
      <c r="H22" s="48"/>
      <c r="I22" s="48"/>
      <c r="J22" s="49"/>
    </row>
    <row r="23" s="1" customFormat="1" ht="27" customHeight="1" spans="2:10">
      <c r="B23" s="38"/>
      <c r="C23" s="38" t="s">
        <v>270</v>
      </c>
      <c r="D23" s="35" t="s">
        <v>271</v>
      </c>
      <c r="E23" s="43" t="s">
        <v>430</v>
      </c>
      <c r="F23" s="44"/>
      <c r="G23" s="47" t="s">
        <v>273</v>
      </c>
      <c r="H23" s="48"/>
      <c r="I23" s="48"/>
      <c r="J23" s="49"/>
    </row>
    <row r="24" s="1" customFormat="1" spans="2:10">
      <c r="C24" s="25"/>
    </row>
    <row r="25" s="1" customFormat="1" spans="2:10">
      <c r="C25" s="25"/>
    </row>
    <row r="26" s="1" customFormat="1" spans="2:10">
      <c r="C26" s="25"/>
    </row>
  </sheetData>
  <mergeCells count="4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8"/>
    <mergeCell ref="C19:C22"/>
    <mergeCell ref="D12:D13"/>
    <mergeCell ref="D14:D16"/>
    <mergeCell ref="D19:D2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workbookViewId="0">
      <selection activeCell="C9" sqref="C9:J10"/>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431</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77.4</v>
      </c>
      <c r="G6" s="59"/>
      <c r="H6" s="59"/>
      <c r="I6" s="59"/>
      <c r="J6" s="59"/>
      <c r="K6" s="34"/>
      <c r="L6" s="34"/>
      <c r="M6" s="34"/>
    </row>
    <row r="7" s="1" customFormat="1" ht="25" customHeight="1" spans="2:13">
      <c r="B7" s="38"/>
      <c r="C7" s="36" t="s">
        <v>238</v>
      </c>
      <c r="D7" s="36"/>
      <c r="E7" s="36"/>
      <c r="F7" s="59">
        <v>77.4</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432</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433</v>
      </c>
      <c r="F12" s="44"/>
      <c r="G12" s="43" t="s">
        <v>434</v>
      </c>
      <c r="H12" s="44"/>
      <c r="I12" s="44"/>
      <c r="J12" s="44"/>
      <c r="K12" s="34"/>
      <c r="L12" s="34"/>
      <c r="M12" s="34"/>
    </row>
    <row r="13" s="1" customFormat="1" ht="27" customHeight="1" spans="2:13">
      <c r="B13" s="38"/>
      <c r="C13" s="45"/>
      <c r="D13" s="46"/>
      <c r="E13" s="43" t="s">
        <v>435</v>
      </c>
      <c r="F13" s="44"/>
      <c r="G13" s="47" t="s">
        <v>436</v>
      </c>
      <c r="H13" s="48"/>
      <c r="I13" s="48"/>
      <c r="J13" s="49"/>
      <c r="K13" s="34"/>
      <c r="L13" s="34"/>
      <c r="M13" s="34"/>
    </row>
    <row r="14" s="1" customFormat="1" ht="27" customHeight="1" spans="2:13">
      <c r="B14" s="38"/>
      <c r="C14" s="45"/>
      <c r="D14" s="46"/>
      <c r="E14" s="43" t="s">
        <v>437</v>
      </c>
      <c r="F14" s="44"/>
      <c r="G14" s="47" t="s">
        <v>438</v>
      </c>
      <c r="H14" s="48"/>
      <c r="I14" s="48"/>
      <c r="J14" s="49"/>
      <c r="K14" s="34"/>
      <c r="L14" s="34"/>
      <c r="M14" s="34"/>
    </row>
    <row r="15" s="1" customFormat="1" ht="27" customHeight="1" spans="2:13">
      <c r="B15" s="38"/>
      <c r="C15" s="50"/>
      <c r="D15" s="41" t="s">
        <v>251</v>
      </c>
      <c r="E15" s="43" t="s">
        <v>252</v>
      </c>
      <c r="F15" s="44"/>
      <c r="G15" s="51">
        <v>1</v>
      </c>
      <c r="H15" s="48"/>
      <c r="I15" s="48"/>
      <c r="J15" s="49"/>
    </row>
    <row r="16" s="1" customFormat="1" ht="27" customHeight="1" spans="2:13">
      <c r="B16" s="38"/>
      <c r="C16" s="50"/>
      <c r="D16" s="45"/>
      <c r="E16" s="43" t="s">
        <v>439</v>
      </c>
      <c r="F16" s="44"/>
      <c r="G16" s="47" t="s">
        <v>440</v>
      </c>
      <c r="H16" s="48"/>
      <c r="I16" s="48"/>
      <c r="J16" s="49"/>
    </row>
    <row r="17" s="1" customFormat="1" ht="27" customHeight="1" spans="2:10">
      <c r="B17" s="38"/>
      <c r="C17" s="50"/>
      <c r="D17" s="50"/>
      <c r="E17" s="43" t="s">
        <v>441</v>
      </c>
      <c r="F17" s="44"/>
      <c r="G17" s="51">
        <v>1</v>
      </c>
      <c r="H17" s="48"/>
      <c r="I17" s="48"/>
      <c r="J17" s="49"/>
    </row>
    <row r="18" s="1" customFormat="1" ht="27" customHeight="1" spans="2:10">
      <c r="B18" s="38"/>
      <c r="C18" s="50"/>
      <c r="D18" s="41" t="s">
        <v>255</v>
      </c>
      <c r="E18" s="43" t="s">
        <v>284</v>
      </c>
      <c r="F18" s="44"/>
      <c r="G18" s="51">
        <v>1</v>
      </c>
      <c r="H18" s="48"/>
      <c r="I18" s="48"/>
      <c r="J18" s="49"/>
    </row>
    <row r="19" s="1" customFormat="1" ht="27" customHeight="1" spans="2:10">
      <c r="B19" s="38"/>
      <c r="C19" s="50"/>
      <c r="D19" s="45"/>
      <c r="E19" s="43" t="s">
        <v>442</v>
      </c>
      <c r="F19" s="44"/>
      <c r="G19" s="47" t="s">
        <v>443</v>
      </c>
      <c r="H19" s="48"/>
      <c r="I19" s="48"/>
      <c r="J19" s="49"/>
    </row>
    <row r="20" s="1" customFormat="1" ht="27" customHeight="1" spans="2:10">
      <c r="B20" s="38"/>
      <c r="C20" s="50"/>
      <c r="D20" s="50"/>
      <c r="E20" s="43" t="s">
        <v>444</v>
      </c>
      <c r="F20" s="44"/>
      <c r="G20" s="51">
        <v>1</v>
      </c>
      <c r="H20" s="48"/>
      <c r="I20" s="48"/>
      <c r="J20" s="49"/>
    </row>
    <row r="21" s="1" customFormat="1" ht="27" customHeight="1" spans="2:10">
      <c r="B21" s="38"/>
      <c r="C21" s="50"/>
      <c r="D21" s="41" t="s">
        <v>258</v>
      </c>
      <c r="E21" s="43" t="s">
        <v>445</v>
      </c>
      <c r="F21" s="44"/>
      <c r="G21" s="47" t="s">
        <v>260</v>
      </c>
      <c r="H21" s="48"/>
      <c r="I21" s="48"/>
      <c r="J21" s="49"/>
    </row>
    <row r="22" s="1" customFormat="1" ht="27" customHeight="1" spans="2:10">
      <c r="B22" s="38"/>
      <c r="C22" s="50"/>
      <c r="D22" s="50"/>
      <c r="E22" s="43" t="s">
        <v>446</v>
      </c>
      <c r="F22" s="44"/>
      <c r="G22" s="47" t="s">
        <v>447</v>
      </c>
      <c r="H22" s="48"/>
      <c r="I22" s="48"/>
      <c r="J22" s="49"/>
    </row>
    <row r="23" s="1" customFormat="1" ht="27" customHeight="1" spans="2:10">
      <c r="B23" s="38"/>
      <c r="C23" s="52"/>
      <c r="D23" s="52"/>
      <c r="E23" s="43" t="s">
        <v>448</v>
      </c>
      <c r="F23" s="44"/>
      <c r="G23" s="47" t="s">
        <v>260</v>
      </c>
      <c r="H23" s="48"/>
      <c r="I23" s="48"/>
      <c r="J23" s="49"/>
    </row>
    <row r="24" s="1" customFormat="1" ht="27" customHeight="1" spans="2:10">
      <c r="B24" s="38"/>
      <c r="C24" s="38" t="s">
        <v>261</v>
      </c>
      <c r="D24" s="53" t="s">
        <v>262</v>
      </c>
      <c r="E24" s="43" t="s">
        <v>449</v>
      </c>
      <c r="F24" s="44"/>
      <c r="G24" s="47" t="s">
        <v>450</v>
      </c>
      <c r="H24" s="48"/>
      <c r="I24" s="48"/>
      <c r="J24" s="49"/>
    </row>
    <row r="25" s="1" customFormat="1" ht="27" customHeight="1" spans="2:10">
      <c r="B25" s="38"/>
      <c r="C25" s="38"/>
      <c r="D25" s="54"/>
      <c r="E25" s="43" t="s">
        <v>451</v>
      </c>
      <c r="F25" s="44"/>
      <c r="G25" s="47" t="s">
        <v>452</v>
      </c>
      <c r="H25" s="48"/>
      <c r="I25" s="48"/>
      <c r="J25" s="49"/>
    </row>
    <row r="26" s="1" customFormat="1" ht="27" customHeight="1" spans="2:10">
      <c r="B26" s="38"/>
      <c r="C26" s="38"/>
      <c r="D26" s="55"/>
      <c r="E26" s="43" t="s">
        <v>453</v>
      </c>
      <c r="F26" s="44"/>
      <c r="G26" s="47" t="s">
        <v>329</v>
      </c>
      <c r="H26" s="48"/>
      <c r="I26" s="48"/>
      <c r="J26" s="49"/>
    </row>
    <row r="27" s="1" customFormat="1" ht="27" customHeight="1" spans="2:10">
      <c r="B27" s="38"/>
      <c r="C27" s="38"/>
      <c r="D27" s="53" t="s">
        <v>267</v>
      </c>
      <c r="E27" s="43" t="s">
        <v>454</v>
      </c>
      <c r="F27" s="44"/>
      <c r="G27" s="47" t="s">
        <v>455</v>
      </c>
      <c r="H27" s="48"/>
      <c r="I27" s="48"/>
      <c r="J27" s="49"/>
    </row>
    <row r="28" s="1" customFormat="1" ht="27" customHeight="1" spans="2:10">
      <c r="B28" s="38"/>
      <c r="C28" s="38"/>
      <c r="D28" s="54"/>
      <c r="E28" s="43" t="s">
        <v>456</v>
      </c>
      <c r="F28" s="44"/>
      <c r="G28" s="47" t="s">
        <v>457</v>
      </c>
      <c r="H28" s="48"/>
      <c r="I28" s="48"/>
      <c r="J28" s="49"/>
    </row>
    <row r="29" s="1" customFormat="1" ht="27" customHeight="1" spans="2:10">
      <c r="B29" s="38"/>
      <c r="C29" s="38"/>
      <c r="D29" s="55"/>
      <c r="E29" s="43" t="s">
        <v>458</v>
      </c>
      <c r="F29" s="44"/>
      <c r="G29" s="47" t="s">
        <v>459</v>
      </c>
      <c r="H29" s="48"/>
      <c r="I29" s="48"/>
      <c r="J29" s="49"/>
    </row>
    <row r="30" s="1" customFormat="1" ht="27" customHeight="1" spans="2:10">
      <c r="B30" s="38"/>
      <c r="C30" s="38" t="s">
        <v>270</v>
      </c>
      <c r="D30" s="35" t="s">
        <v>271</v>
      </c>
      <c r="E30" s="43" t="s">
        <v>460</v>
      </c>
      <c r="F30" s="44"/>
      <c r="G30" s="47" t="s">
        <v>393</v>
      </c>
      <c r="H30" s="48"/>
      <c r="I30" s="48"/>
      <c r="J30" s="49"/>
    </row>
    <row r="31" s="1" customFormat="1" spans="2:10">
      <c r="C31" s="25"/>
    </row>
    <row r="32" s="1" customFormat="1" spans="2:10">
      <c r="C32" s="25"/>
    </row>
    <row r="33" s="1" customFormat="1" spans="3:3">
      <c r="C33" s="25"/>
    </row>
  </sheetData>
  <mergeCells count="6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3"/>
    <mergeCell ref="C24:C29"/>
    <mergeCell ref="D12:D14"/>
    <mergeCell ref="D15:D17"/>
    <mergeCell ref="D18:D20"/>
    <mergeCell ref="D21:D23"/>
    <mergeCell ref="D24:D26"/>
    <mergeCell ref="D27:D2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workbookViewId="0">
      <selection activeCell="G11" sqref="G11:J11"/>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461</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59">
        <v>22.3</v>
      </c>
      <c r="G6" s="59"/>
      <c r="H6" s="59"/>
      <c r="I6" s="59"/>
      <c r="J6" s="59"/>
      <c r="K6" s="34"/>
      <c r="L6" s="34"/>
      <c r="M6" s="34"/>
    </row>
    <row r="7" s="1" customFormat="1" ht="25" customHeight="1" spans="2:13">
      <c r="B7" s="38"/>
      <c r="C7" s="36" t="s">
        <v>238</v>
      </c>
      <c r="D7" s="36"/>
      <c r="E7" s="36"/>
      <c r="F7" s="59">
        <v>22.3</v>
      </c>
      <c r="G7" s="59"/>
      <c r="H7" s="59"/>
      <c r="I7" s="59"/>
      <c r="J7" s="59"/>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432</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433</v>
      </c>
      <c r="F12" s="44"/>
      <c r="G12" s="43" t="s">
        <v>434</v>
      </c>
      <c r="H12" s="44"/>
      <c r="I12" s="44"/>
      <c r="J12" s="44"/>
      <c r="K12" s="34"/>
      <c r="L12" s="34"/>
      <c r="M12" s="34"/>
    </row>
    <row r="13" s="1" customFormat="1" ht="27" customHeight="1" spans="2:13">
      <c r="B13" s="38"/>
      <c r="C13" s="45"/>
      <c r="D13" s="46"/>
      <c r="E13" s="43" t="s">
        <v>435</v>
      </c>
      <c r="F13" s="44"/>
      <c r="G13" s="47" t="s">
        <v>436</v>
      </c>
      <c r="H13" s="48"/>
      <c r="I13" s="48"/>
      <c r="J13" s="49"/>
      <c r="K13" s="34"/>
      <c r="L13" s="34"/>
      <c r="M13" s="34"/>
    </row>
    <row r="14" s="1" customFormat="1" ht="27" customHeight="1" spans="2:13">
      <c r="B14" s="38"/>
      <c r="C14" s="45"/>
      <c r="D14" s="46"/>
      <c r="E14" s="43" t="s">
        <v>437</v>
      </c>
      <c r="F14" s="44"/>
      <c r="G14" s="47" t="s">
        <v>438</v>
      </c>
      <c r="H14" s="48"/>
      <c r="I14" s="48"/>
      <c r="J14" s="49"/>
      <c r="K14" s="34"/>
      <c r="L14" s="34"/>
      <c r="M14" s="34"/>
    </row>
    <row r="15" s="1" customFormat="1" ht="27" customHeight="1" spans="2:13">
      <c r="B15" s="38"/>
      <c r="C15" s="50"/>
      <c r="D15" s="41" t="s">
        <v>251</v>
      </c>
      <c r="E15" s="43" t="s">
        <v>252</v>
      </c>
      <c r="F15" s="44"/>
      <c r="G15" s="51">
        <v>1</v>
      </c>
      <c r="H15" s="48"/>
      <c r="I15" s="48"/>
      <c r="J15" s="49"/>
    </row>
    <row r="16" s="1" customFormat="1" ht="27" customHeight="1" spans="2:13">
      <c r="B16" s="38"/>
      <c r="C16" s="50"/>
      <c r="D16" s="45"/>
      <c r="E16" s="43" t="s">
        <v>439</v>
      </c>
      <c r="F16" s="44"/>
      <c r="G16" s="47" t="s">
        <v>440</v>
      </c>
      <c r="H16" s="48"/>
      <c r="I16" s="48"/>
      <c r="J16" s="49"/>
    </row>
    <row r="17" s="1" customFormat="1" ht="27" customHeight="1" spans="2:10">
      <c r="B17" s="38"/>
      <c r="C17" s="50"/>
      <c r="D17" s="50"/>
      <c r="E17" s="43" t="s">
        <v>441</v>
      </c>
      <c r="F17" s="44"/>
      <c r="G17" s="51">
        <v>1</v>
      </c>
      <c r="H17" s="48"/>
      <c r="I17" s="48"/>
      <c r="J17" s="49"/>
    </row>
    <row r="18" s="1" customFormat="1" ht="27" customHeight="1" spans="2:10">
      <c r="B18" s="38"/>
      <c r="C18" s="50"/>
      <c r="D18" s="41" t="s">
        <v>255</v>
      </c>
      <c r="E18" s="43" t="s">
        <v>284</v>
      </c>
      <c r="F18" s="44"/>
      <c r="G18" s="51">
        <v>1</v>
      </c>
      <c r="H18" s="48"/>
      <c r="I18" s="48"/>
      <c r="J18" s="49"/>
    </row>
    <row r="19" s="1" customFormat="1" ht="27" customHeight="1" spans="2:10">
      <c r="B19" s="38"/>
      <c r="C19" s="50"/>
      <c r="D19" s="45"/>
      <c r="E19" s="43" t="s">
        <v>442</v>
      </c>
      <c r="F19" s="44"/>
      <c r="G19" s="47" t="s">
        <v>443</v>
      </c>
      <c r="H19" s="48"/>
      <c r="I19" s="48"/>
      <c r="J19" s="49"/>
    </row>
    <row r="20" s="1" customFormat="1" ht="27" customHeight="1" spans="2:10">
      <c r="B20" s="38"/>
      <c r="C20" s="50"/>
      <c r="D20" s="50"/>
      <c r="E20" s="43" t="s">
        <v>444</v>
      </c>
      <c r="F20" s="44"/>
      <c r="G20" s="51">
        <v>1</v>
      </c>
      <c r="H20" s="48"/>
      <c r="I20" s="48"/>
      <c r="J20" s="49"/>
    </row>
    <row r="21" s="1" customFormat="1" ht="27" customHeight="1" spans="2:10">
      <c r="B21" s="38"/>
      <c r="C21" s="50"/>
      <c r="D21" s="41" t="s">
        <v>258</v>
      </c>
      <c r="E21" s="43" t="s">
        <v>445</v>
      </c>
      <c r="F21" s="44"/>
      <c r="G21" s="47" t="s">
        <v>260</v>
      </c>
      <c r="H21" s="48"/>
      <c r="I21" s="48"/>
      <c r="J21" s="49"/>
    </row>
    <row r="22" s="1" customFormat="1" ht="27" customHeight="1" spans="2:10">
      <c r="B22" s="38"/>
      <c r="C22" s="50"/>
      <c r="D22" s="50"/>
      <c r="E22" s="43" t="s">
        <v>446</v>
      </c>
      <c r="F22" s="44"/>
      <c r="G22" s="47" t="s">
        <v>447</v>
      </c>
      <c r="H22" s="48"/>
      <c r="I22" s="48"/>
      <c r="J22" s="49"/>
    </row>
    <row r="23" s="1" customFormat="1" ht="27" customHeight="1" spans="2:10">
      <c r="B23" s="38"/>
      <c r="C23" s="52"/>
      <c r="D23" s="52"/>
      <c r="E23" s="43" t="s">
        <v>448</v>
      </c>
      <c r="F23" s="44"/>
      <c r="G23" s="47" t="s">
        <v>260</v>
      </c>
      <c r="H23" s="48"/>
      <c r="I23" s="48"/>
      <c r="J23" s="49"/>
    </row>
    <row r="24" s="1" customFormat="1" ht="27" customHeight="1" spans="2:10">
      <c r="B24" s="38"/>
      <c r="C24" s="38" t="s">
        <v>261</v>
      </c>
      <c r="D24" s="53" t="s">
        <v>262</v>
      </c>
      <c r="E24" s="43" t="s">
        <v>449</v>
      </c>
      <c r="F24" s="44"/>
      <c r="G24" s="47" t="s">
        <v>450</v>
      </c>
      <c r="H24" s="48"/>
      <c r="I24" s="48"/>
      <c r="J24" s="49"/>
    </row>
    <row r="25" s="1" customFormat="1" ht="27" customHeight="1" spans="2:10">
      <c r="B25" s="38"/>
      <c r="C25" s="38"/>
      <c r="D25" s="54"/>
      <c r="E25" s="43" t="s">
        <v>451</v>
      </c>
      <c r="F25" s="44"/>
      <c r="G25" s="47" t="s">
        <v>452</v>
      </c>
      <c r="H25" s="48"/>
      <c r="I25" s="48"/>
      <c r="J25" s="49"/>
    </row>
    <row r="26" s="1" customFormat="1" ht="27" customHeight="1" spans="2:10">
      <c r="B26" s="38"/>
      <c r="C26" s="38"/>
      <c r="D26" s="55"/>
      <c r="E26" s="43" t="s">
        <v>453</v>
      </c>
      <c r="F26" s="44"/>
      <c r="G26" s="47" t="s">
        <v>329</v>
      </c>
      <c r="H26" s="48"/>
      <c r="I26" s="48"/>
      <c r="J26" s="49"/>
    </row>
    <row r="27" s="1" customFormat="1" ht="27" customHeight="1" spans="2:10">
      <c r="B27" s="38"/>
      <c r="C27" s="38"/>
      <c r="D27" s="53" t="s">
        <v>267</v>
      </c>
      <c r="E27" s="43" t="s">
        <v>454</v>
      </c>
      <c r="F27" s="44"/>
      <c r="G27" s="47" t="s">
        <v>455</v>
      </c>
      <c r="H27" s="48"/>
      <c r="I27" s="48"/>
      <c r="J27" s="49"/>
    </row>
    <row r="28" s="1" customFormat="1" ht="27" customHeight="1" spans="2:10">
      <c r="B28" s="38"/>
      <c r="C28" s="38"/>
      <c r="D28" s="54"/>
      <c r="E28" s="43" t="s">
        <v>456</v>
      </c>
      <c r="F28" s="44"/>
      <c r="G28" s="47" t="s">
        <v>457</v>
      </c>
      <c r="H28" s="48"/>
      <c r="I28" s="48"/>
      <c r="J28" s="49"/>
    </row>
    <row r="29" s="1" customFormat="1" ht="27" customHeight="1" spans="2:10">
      <c r="B29" s="38"/>
      <c r="C29" s="38"/>
      <c r="D29" s="55"/>
      <c r="E29" s="43" t="s">
        <v>458</v>
      </c>
      <c r="F29" s="44"/>
      <c r="G29" s="47" t="s">
        <v>459</v>
      </c>
      <c r="H29" s="48"/>
      <c r="I29" s="48"/>
      <c r="J29" s="49"/>
    </row>
    <row r="30" s="1" customFormat="1" ht="27" customHeight="1" spans="2:10">
      <c r="B30" s="38"/>
      <c r="C30" s="38" t="s">
        <v>270</v>
      </c>
      <c r="D30" s="35" t="s">
        <v>271</v>
      </c>
      <c r="E30" s="43" t="s">
        <v>460</v>
      </c>
      <c r="F30" s="44"/>
      <c r="G30" s="47" t="s">
        <v>393</v>
      </c>
      <c r="H30" s="48"/>
      <c r="I30" s="48"/>
      <c r="J30" s="49"/>
    </row>
    <row r="31" s="1" customFormat="1" spans="2:10">
      <c r="C31" s="25"/>
    </row>
    <row r="32" s="1" customFormat="1" spans="2:10">
      <c r="C32" s="25"/>
    </row>
    <row r="33" s="1" customFormat="1" spans="3:3">
      <c r="C33" s="25"/>
    </row>
  </sheetData>
  <mergeCells count="6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3"/>
    <mergeCell ref="C24:C29"/>
    <mergeCell ref="D12:D14"/>
    <mergeCell ref="D15:D17"/>
    <mergeCell ref="D18:D20"/>
    <mergeCell ref="D21:D23"/>
    <mergeCell ref="D24:D26"/>
    <mergeCell ref="D27:D29"/>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workbookViewId="0">
      <selection activeCell="C9" sqref="C9:J10"/>
    </sheetView>
  </sheetViews>
  <sheetFormatPr defaultColWidth="9" defaultRowHeight="13.5"/>
  <cols>
    <col min="1" max="1" width="9" style="1"/>
    <col min="2" max="2" width="12.5583333333333" style="1" customWidth="1"/>
    <col min="3" max="3" width="9" style="25"/>
    <col min="4" max="4" width="16.5" style="1" customWidth="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25"/>
      <c r="J1" s="1" t="s">
        <v>230</v>
      </c>
    </row>
    <row r="2" s="1" customFormat="1" ht="24" customHeight="1" spans="2:13">
      <c r="B2" s="26" t="s">
        <v>231</v>
      </c>
      <c r="C2" s="27"/>
      <c r="D2" s="27"/>
      <c r="E2" s="27"/>
      <c r="F2" s="27"/>
      <c r="G2" s="27"/>
      <c r="H2" s="27"/>
      <c r="I2" s="27"/>
      <c r="J2" s="28"/>
      <c r="K2" s="29"/>
      <c r="L2" s="29"/>
      <c r="M2" s="29"/>
    </row>
    <row r="3" s="1" customFormat="1" ht="25" customHeight="1" spans="2:13">
      <c r="B3" s="30" t="s">
        <v>232</v>
      </c>
      <c r="C3" s="30"/>
      <c r="D3" s="30"/>
      <c r="E3" s="30"/>
      <c r="F3" s="30"/>
      <c r="G3" s="30"/>
      <c r="H3" s="30"/>
      <c r="I3" s="30"/>
      <c r="J3" s="30"/>
      <c r="K3" s="31"/>
      <c r="L3" s="31"/>
      <c r="M3" s="31"/>
    </row>
    <row r="4" s="1" customFormat="1" ht="25" customHeight="1" spans="2:13">
      <c r="B4" s="32" t="s">
        <v>233</v>
      </c>
      <c r="C4" s="33" t="s">
        <v>462</v>
      </c>
      <c r="D4" s="33"/>
      <c r="E4" s="33"/>
      <c r="F4" s="33"/>
      <c r="G4" s="33"/>
      <c r="H4" s="33"/>
      <c r="I4" s="33"/>
      <c r="J4" s="33"/>
      <c r="K4" s="34"/>
      <c r="L4" s="34"/>
      <c r="M4" s="34"/>
    </row>
    <row r="5" s="1" customFormat="1" ht="25" customHeight="1" spans="2:13">
      <c r="B5" s="32" t="s">
        <v>235</v>
      </c>
      <c r="C5" s="33" t="s">
        <v>0</v>
      </c>
      <c r="D5" s="33"/>
      <c r="E5" s="33"/>
      <c r="F5" s="33"/>
      <c r="G5" s="33"/>
      <c r="H5" s="33"/>
      <c r="I5" s="33"/>
      <c r="J5" s="33"/>
      <c r="K5" s="34"/>
      <c r="L5" s="34"/>
      <c r="M5" s="34"/>
    </row>
    <row r="6" s="1" customFormat="1" ht="25" customHeight="1" spans="2:13">
      <c r="B6" s="35" t="s">
        <v>236</v>
      </c>
      <c r="C6" s="36" t="s">
        <v>237</v>
      </c>
      <c r="D6" s="36"/>
      <c r="E6" s="36"/>
      <c r="F6" s="37">
        <v>371.4092</v>
      </c>
      <c r="G6" s="37"/>
      <c r="H6" s="37"/>
      <c r="I6" s="37"/>
      <c r="J6" s="37"/>
      <c r="K6" s="34"/>
      <c r="L6" s="34"/>
      <c r="M6" s="34"/>
    </row>
    <row r="7" s="1" customFormat="1" ht="25" customHeight="1" spans="2:13">
      <c r="B7" s="38"/>
      <c r="C7" s="36" t="s">
        <v>238</v>
      </c>
      <c r="D7" s="36"/>
      <c r="E7" s="36"/>
      <c r="F7" s="37">
        <v>371.4092</v>
      </c>
      <c r="G7" s="37"/>
      <c r="H7" s="37"/>
      <c r="I7" s="37"/>
      <c r="J7" s="37"/>
      <c r="K7" s="34"/>
      <c r="L7" s="34"/>
      <c r="M7" s="34"/>
    </row>
    <row r="8" s="1" customFormat="1" ht="25" customHeight="1" spans="2:13">
      <c r="B8" s="38"/>
      <c r="C8" s="36" t="s">
        <v>239</v>
      </c>
      <c r="D8" s="36"/>
      <c r="E8" s="36"/>
      <c r="F8" s="39"/>
      <c r="G8" s="39"/>
      <c r="H8" s="39"/>
      <c r="I8" s="39"/>
      <c r="J8" s="39"/>
      <c r="K8" s="34"/>
      <c r="L8" s="34"/>
      <c r="M8" s="34"/>
    </row>
    <row r="9" s="1" customFormat="1" ht="25" customHeight="1" spans="2:13">
      <c r="B9" s="35" t="s">
        <v>240</v>
      </c>
      <c r="C9" s="40" t="s">
        <v>275</v>
      </c>
      <c r="D9" s="40"/>
      <c r="E9" s="40"/>
      <c r="F9" s="40"/>
      <c r="G9" s="40"/>
      <c r="H9" s="40"/>
      <c r="I9" s="40"/>
      <c r="J9" s="40"/>
      <c r="K9" s="34"/>
      <c r="L9" s="34"/>
      <c r="M9" s="34"/>
    </row>
    <row r="10" s="1" customFormat="1" ht="25" customHeight="1" spans="2:13">
      <c r="B10" s="35"/>
      <c r="C10" s="40"/>
      <c r="D10" s="40"/>
      <c r="E10" s="40"/>
      <c r="F10" s="40"/>
      <c r="G10" s="40"/>
      <c r="H10" s="40"/>
      <c r="I10" s="40"/>
      <c r="J10" s="40"/>
      <c r="K10" s="34"/>
      <c r="L10" s="34"/>
      <c r="M10" s="34"/>
    </row>
    <row r="11" s="1" customFormat="1" ht="25" customHeight="1" spans="2:13">
      <c r="B11" s="38" t="s">
        <v>242</v>
      </c>
      <c r="C11" s="32" t="s">
        <v>243</v>
      </c>
      <c r="D11" s="32" t="s">
        <v>244</v>
      </c>
      <c r="E11" s="36" t="s">
        <v>245</v>
      </c>
      <c r="F11" s="36"/>
      <c r="G11" s="36" t="s">
        <v>246</v>
      </c>
      <c r="H11" s="36"/>
      <c r="I11" s="36"/>
      <c r="J11" s="36"/>
      <c r="K11" s="34"/>
      <c r="L11" s="34"/>
      <c r="M11" s="34"/>
    </row>
    <row r="12" s="1" customFormat="1" ht="27" customHeight="1" spans="2:13">
      <c r="B12" s="38"/>
      <c r="C12" s="41" t="s">
        <v>247</v>
      </c>
      <c r="D12" s="42" t="s">
        <v>248</v>
      </c>
      <c r="E12" s="43" t="s">
        <v>276</v>
      </c>
      <c r="F12" s="44"/>
      <c r="G12" s="43" t="s">
        <v>277</v>
      </c>
      <c r="H12" s="44"/>
      <c r="I12" s="44"/>
      <c r="J12" s="44"/>
      <c r="K12" s="34"/>
      <c r="L12" s="34"/>
      <c r="M12" s="34"/>
    </row>
    <row r="13" s="1" customFormat="1" ht="27" customHeight="1" spans="2:13">
      <c r="B13" s="38"/>
      <c r="C13" s="45"/>
      <c r="D13" s="46"/>
      <c r="E13" s="43" t="s">
        <v>278</v>
      </c>
      <c r="F13" s="44"/>
      <c r="G13" s="47" t="s">
        <v>279</v>
      </c>
      <c r="H13" s="48"/>
      <c r="I13" s="48"/>
      <c r="J13" s="49"/>
      <c r="K13" s="34"/>
      <c r="L13" s="34"/>
      <c r="M13" s="34"/>
    </row>
    <row r="14" s="1" customFormat="1" ht="27" customHeight="1" spans="2:13">
      <c r="B14" s="38"/>
      <c r="C14" s="45"/>
      <c r="D14" s="46"/>
      <c r="E14" s="43" t="s">
        <v>280</v>
      </c>
      <c r="F14" s="44"/>
      <c r="G14" s="47" t="s">
        <v>281</v>
      </c>
      <c r="H14" s="48"/>
      <c r="I14" s="48"/>
      <c r="J14" s="49"/>
      <c r="K14" s="34"/>
      <c r="L14" s="34"/>
      <c r="M14" s="34"/>
    </row>
    <row r="15" s="1" customFormat="1" ht="27" customHeight="1" spans="2:13">
      <c r="B15" s="38"/>
      <c r="C15" s="50"/>
      <c r="D15" s="41" t="s">
        <v>251</v>
      </c>
      <c r="E15" s="43" t="s">
        <v>252</v>
      </c>
      <c r="F15" s="44"/>
      <c r="G15" s="51">
        <v>1</v>
      </c>
      <c r="H15" s="48"/>
      <c r="I15" s="48"/>
      <c r="J15" s="49"/>
    </row>
    <row r="16" s="1" customFormat="1" ht="27" customHeight="1" spans="2:13">
      <c r="B16" s="38"/>
      <c r="C16" s="50"/>
      <c r="D16" s="45"/>
      <c r="E16" s="43" t="s">
        <v>282</v>
      </c>
      <c r="F16" s="44"/>
      <c r="G16" s="51">
        <v>1</v>
      </c>
      <c r="H16" s="48"/>
      <c r="I16" s="48"/>
      <c r="J16" s="49"/>
    </row>
    <row r="17" s="1" customFormat="1" ht="27" customHeight="1" spans="2:10">
      <c r="B17" s="38"/>
      <c r="C17" s="50"/>
      <c r="D17" s="50"/>
      <c r="E17" s="43" t="s">
        <v>283</v>
      </c>
      <c r="F17" s="44"/>
      <c r="G17" s="51">
        <v>1</v>
      </c>
      <c r="H17" s="48"/>
      <c r="I17" s="48"/>
      <c r="J17" s="49"/>
    </row>
    <row r="18" s="1" customFormat="1" ht="27" customHeight="1" spans="2:10">
      <c r="B18" s="38"/>
      <c r="C18" s="50"/>
      <c r="D18" s="41" t="s">
        <v>255</v>
      </c>
      <c r="E18" s="43" t="s">
        <v>284</v>
      </c>
      <c r="F18" s="44"/>
      <c r="G18" s="51">
        <v>1</v>
      </c>
      <c r="H18" s="48"/>
      <c r="I18" s="48"/>
      <c r="J18" s="49"/>
    </row>
    <row r="19" s="1" customFormat="1" ht="27" customHeight="1" spans="2:10">
      <c r="B19" s="38"/>
      <c r="C19" s="50"/>
      <c r="D19" s="45"/>
      <c r="E19" s="43" t="s">
        <v>285</v>
      </c>
      <c r="F19" s="44"/>
      <c r="G19" s="47" t="s">
        <v>286</v>
      </c>
      <c r="H19" s="48"/>
      <c r="I19" s="48"/>
      <c r="J19" s="49"/>
    </row>
    <row r="20" s="1" customFormat="1" ht="27" customHeight="1" spans="2:10">
      <c r="B20" s="38"/>
      <c r="C20" s="50"/>
      <c r="D20" s="50"/>
      <c r="E20" s="43" t="s">
        <v>287</v>
      </c>
      <c r="F20" s="44"/>
      <c r="G20" s="51">
        <v>1</v>
      </c>
      <c r="H20" s="48"/>
      <c r="I20" s="48"/>
      <c r="J20" s="49"/>
    </row>
    <row r="21" s="1" customFormat="1" ht="27" customHeight="1" spans="2:10">
      <c r="B21" s="38"/>
      <c r="C21" s="50"/>
      <c r="D21" s="41" t="s">
        <v>258</v>
      </c>
      <c r="E21" s="43" t="s">
        <v>288</v>
      </c>
      <c r="F21" s="44"/>
      <c r="G21" s="47" t="s">
        <v>260</v>
      </c>
      <c r="H21" s="48"/>
      <c r="I21" s="48"/>
      <c r="J21" s="49"/>
    </row>
    <row r="22" s="1" customFormat="1" ht="27" customHeight="1" spans="2:10">
      <c r="B22" s="38"/>
      <c r="C22" s="50"/>
      <c r="D22" s="50"/>
      <c r="E22" s="43" t="s">
        <v>289</v>
      </c>
      <c r="F22" s="44"/>
      <c r="G22" s="51">
        <v>1</v>
      </c>
      <c r="H22" s="48"/>
      <c r="I22" s="48"/>
      <c r="J22" s="49"/>
    </row>
    <row r="23" s="1" customFormat="1" ht="27" customHeight="1" spans="2:10">
      <c r="B23" s="38"/>
      <c r="C23" s="52"/>
      <c r="D23" s="52"/>
      <c r="E23" s="43" t="s">
        <v>290</v>
      </c>
      <c r="F23" s="44"/>
      <c r="G23" s="47" t="s">
        <v>291</v>
      </c>
      <c r="H23" s="48"/>
      <c r="I23" s="48"/>
      <c r="J23" s="49"/>
    </row>
    <row r="24" s="1" customFormat="1" ht="27" customHeight="1" spans="2:10">
      <c r="B24" s="38"/>
      <c r="C24" s="38" t="s">
        <v>261</v>
      </c>
      <c r="D24" s="53" t="s">
        <v>262</v>
      </c>
      <c r="E24" s="43" t="s">
        <v>292</v>
      </c>
      <c r="F24" s="44"/>
      <c r="G24" s="47" t="s">
        <v>264</v>
      </c>
      <c r="H24" s="48"/>
      <c r="I24" s="48"/>
      <c r="J24" s="49"/>
    </row>
    <row r="25" s="1" customFormat="1" ht="27" customHeight="1" spans="2:10">
      <c r="B25" s="38"/>
      <c r="C25" s="38"/>
      <c r="D25" s="54"/>
      <c r="E25" s="43" t="s">
        <v>293</v>
      </c>
      <c r="F25" s="44"/>
      <c r="G25" s="47" t="s">
        <v>294</v>
      </c>
      <c r="H25" s="48"/>
      <c r="I25" s="48"/>
      <c r="J25" s="49"/>
    </row>
    <row r="26" s="1" customFormat="1" ht="27" customHeight="1" spans="2:10">
      <c r="B26" s="38"/>
      <c r="C26" s="38"/>
      <c r="D26" s="55"/>
      <c r="E26" s="43" t="s">
        <v>295</v>
      </c>
      <c r="F26" s="44"/>
      <c r="G26" s="47" t="s">
        <v>296</v>
      </c>
      <c r="H26" s="48"/>
      <c r="I26" s="48"/>
      <c r="J26" s="49"/>
    </row>
    <row r="27" s="1" customFormat="1" ht="27" customHeight="1" spans="2:10">
      <c r="B27" s="38"/>
      <c r="C27" s="38"/>
      <c r="D27" s="53" t="s">
        <v>267</v>
      </c>
      <c r="E27" s="43" t="s">
        <v>297</v>
      </c>
      <c r="F27" s="44"/>
      <c r="G27" s="47" t="s">
        <v>298</v>
      </c>
      <c r="H27" s="48"/>
      <c r="I27" s="48"/>
      <c r="J27" s="49"/>
    </row>
    <row r="28" s="1" customFormat="1" ht="27" customHeight="1" spans="2:10">
      <c r="B28" s="38"/>
      <c r="C28" s="38"/>
      <c r="D28" s="54"/>
      <c r="E28" s="43" t="s">
        <v>299</v>
      </c>
      <c r="F28" s="44"/>
      <c r="G28" s="47" t="s">
        <v>300</v>
      </c>
      <c r="H28" s="48"/>
      <c r="I28" s="48"/>
      <c r="J28" s="49"/>
    </row>
    <row r="29" s="1" customFormat="1" ht="27" customHeight="1" spans="2:10">
      <c r="B29" s="38"/>
      <c r="C29" s="38"/>
      <c r="D29" s="55"/>
      <c r="E29" s="43" t="s">
        <v>301</v>
      </c>
      <c r="F29" s="44"/>
      <c r="G29" s="47" t="s">
        <v>302</v>
      </c>
      <c r="H29" s="48"/>
      <c r="I29" s="48"/>
      <c r="J29" s="49"/>
    </row>
    <row r="30" s="1" customFormat="1" ht="27" customHeight="1" spans="2:10">
      <c r="B30" s="38"/>
      <c r="C30" s="42" t="s">
        <v>270</v>
      </c>
      <c r="D30" s="56" t="s">
        <v>271</v>
      </c>
      <c r="E30" s="43" t="s">
        <v>303</v>
      </c>
      <c r="F30" s="44"/>
      <c r="G30" s="47" t="s">
        <v>273</v>
      </c>
      <c r="H30" s="48"/>
      <c r="I30" s="48"/>
      <c r="J30" s="49"/>
    </row>
    <row r="31" s="1" customFormat="1" ht="27" customHeight="1" spans="2:10">
      <c r="B31" s="38"/>
      <c r="C31" s="57"/>
      <c r="D31" s="58"/>
      <c r="E31" s="43" t="s">
        <v>304</v>
      </c>
      <c r="F31" s="44"/>
      <c r="G31" s="47" t="s">
        <v>305</v>
      </c>
      <c r="H31" s="48"/>
      <c r="I31" s="48"/>
      <c r="J31" s="49"/>
    </row>
    <row r="32" s="1" customFormat="1" spans="2:10">
      <c r="C32" s="25"/>
    </row>
    <row r="33" s="1" customFormat="1" spans="3:3">
      <c r="C33" s="25"/>
    </row>
  </sheetData>
  <mergeCells count="6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B6:B8"/>
    <mergeCell ref="B9:B10"/>
    <mergeCell ref="B11:B31"/>
    <mergeCell ref="C12:C23"/>
    <mergeCell ref="C24:C29"/>
    <mergeCell ref="C30:C31"/>
    <mergeCell ref="D12:D14"/>
    <mergeCell ref="D15:D17"/>
    <mergeCell ref="D18:D20"/>
    <mergeCell ref="D21:D23"/>
    <mergeCell ref="D24:D26"/>
    <mergeCell ref="D27:D29"/>
    <mergeCell ref="D30:D31"/>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5"/>
  <sheetViews>
    <sheetView tabSelected="1" workbookViewId="0">
      <selection activeCell="E8" sqref="E8:I8"/>
    </sheetView>
  </sheetViews>
  <sheetFormatPr defaultColWidth="10" defaultRowHeight="13.5"/>
  <cols>
    <col min="1" max="1" width="2.63333333333333" customWidth="1"/>
    <col min="2" max="2" width="5.75" style="1" customWidth="1"/>
    <col min="3" max="3" width="10.6333333333333" style="1" customWidth="1"/>
    <col min="4" max="4" width="10.25" style="1" customWidth="1"/>
    <col min="5" max="5" width="11.6333333333333" style="1" customWidth="1"/>
    <col min="6" max="9" width="11.875" style="1" customWidth="1"/>
    <col min="10" max="10" width="9.75" style="1" customWidth="1"/>
    <col min="11" max="16383" width="10" style="1"/>
  </cols>
  <sheetData>
    <row r="1" s="1" customFormat="1" ht="25" customHeight="1" spans="1:9 16384:16384">
      <c r="A1"/>
      <c r="B1" s="2"/>
      <c r="I1" s="1" t="s">
        <v>463</v>
      </c>
      <c r="XFD1"/>
    </row>
    <row r="2" s="1" customFormat="1" ht="27" customHeight="1" spans="1:9 16384:16384">
      <c r="A2"/>
      <c r="B2" s="3" t="s">
        <v>464</v>
      </c>
      <c r="C2" s="3"/>
      <c r="D2" s="3"/>
      <c r="E2" s="3"/>
      <c r="F2" s="3"/>
      <c r="G2" s="3"/>
      <c r="H2" s="3"/>
      <c r="I2" s="3"/>
      <c r="XFD2"/>
    </row>
    <row r="3" s="1" customFormat="1" ht="26.5" customHeight="1" spans="1:9 16384:16384">
      <c r="A3"/>
      <c r="B3" s="4" t="s">
        <v>465</v>
      </c>
      <c r="C3" s="5"/>
      <c r="D3" s="5"/>
      <c r="E3" s="5"/>
      <c r="F3" s="5"/>
      <c r="G3" s="5"/>
      <c r="H3" s="5"/>
      <c r="I3" s="5"/>
      <c r="XFD3"/>
    </row>
    <row r="4" s="1" customFormat="1" ht="26.5" customHeight="1" spans="1:9 16384:16384">
      <c r="A4"/>
      <c r="B4" s="6" t="s">
        <v>466</v>
      </c>
      <c r="C4" s="6"/>
      <c r="D4" s="6"/>
      <c r="E4" s="6" t="s">
        <v>0</v>
      </c>
      <c r="F4" s="6"/>
      <c r="G4" s="6"/>
      <c r="H4" s="6"/>
      <c r="I4" s="6"/>
      <c r="XFD4"/>
    </row>
    <row r="5" s="1" customFormat="1" ht="26.5" customHeight="1" spans="1:9 16384:16384">
      <c r="A5"/>
      <c r="B5" s="6" t="s">
        <v>467</v>
      </c>
      <c r="C5" s="6" t="s">
        <v>468</v>
      </c>
      <c r="D5" s="6"/>
      <c r="E5" s="6" t="s">
        <v>469</v>
      </c>
      <c r="F5" s="6"/>
      <c r="G5" s="6"/>
      <c r="H5" s="6"/>
      <c r="I5" s="6"/>
      <c r="XFD5"/>
    </row>
    <row r="6" s="1" customFormat="1" ht="26.5" customHeight="1" spans="1:9 16384:16384">
      <c r="A6"/>
      <c r="B6" s="6"/>
      <c r="C6" s="6" t="s">
        <v>197</v>
      </c>
      <c r="D6" s="6"/>
      <c r="E6" s="7" t="s">
        <v>470</v>
      </c>
      <c r="F6" s="7"/>
      <c r="G6" s="7"/>
      <c r="H6" s="7"/>
      <c r="I6" s="7"/>
      <c r="XFD6"/>
    </row>
    <row r="7" s="1" customFormat="1" ht="26.5" customHeight="1" spans="1:9 16384:16384">
      <c r="A7"/>
      <c r="B7" s="6"/>
      <c r="C7" s="6" t="s">
        <v>198</v>
      </c>
      <c r="D7" s="6"/>
      <c r="E7" s="7" t="s">
        <v>471</v>
      </c>
      <c r="F7" s="7"/>
      <c r="G7" s="7"/>
      <c r="H7" s="7"/>
      <c r="I7" s="7"/>
      <c r="XFD7"/>
    </row>
    <row r="8" s="1" customFormat="1" ht="26.5" customHeight="1" spans="1:9 16384:16384">
      <c r="A8"/>
      <c r="B8" s="6"/>
      <c r="C8" s="6" t="s">
        <v>472</v>
      </c>
      <c r="D8" s="6"/>
      <c r="E8" s="7" t="s">
        <v>473</v>
      </c>
      <c r="F8" s="7"/>
      <c r="G8" s="7"/>
      <c r="H8" s="7"/>
      <c r="I8" s="7"/>
      <c r="XFD8"/>
    </row>
    <row r="9" s="1" customFormat="1" ht="26.5" customHeight="1" spans="1:9 16384:16384">
      <c r="A9"/>
      <c r="B9" s="6"/>
      <c r="C9" s="6" t="s">
        <v>474</v>
      </c>
      <c r="D9" s="6"/>
      <c r="E9" s="6"/>
      <c r="F9" s="6"/>
      <c r="G9" s="6" t="s">
        <v>475</v>
      </c>
      <c r="H9" s="6" t="s">
        <v>238</v>
      </c>
      <c r="I9" s="6" t="s">
        <v>239</v>
      </c>
      <c r="XFD9"/>
    </row>
    <row r="10" s="1" customFormat="1" ht="26.5" customHeight="1" spans="1:9 16384:16384">
      <c r="A10"/>
      <c r="B10" s="6"/>
      <c r="C10" s="6"/>
      <c r="D10" s="6"/>
      <c r="E10" s="6"/>
      <c r="F10" s="6"/>
      <c r="G10" s="8">
        <v>10214861.38</v>
      </c>
      <c r="H10" s="8">
        <v>10214861.38</v>
      </c>
      <c r="I10" s="8"/>
      <c r="XFD10"/>
    </row>
    <row r="11" s="1" customFormat="1" ht="26.5" customHeight="1" spans="1:9 16384:16384">
      <c r="A11"/>
      <c r="B11" s="9" t="s">
        <v>476</v>
      </c>
      <c r="C11" s="10" t="s">
        <v>477</v>
      </c>
      <c r="D11" s="10"/>
      <c r="E11" s="10"/>
      <c r="F11" s="10"/>
      <c r="G11" s="10"/>
      <c r="H11" s="10"/>
      <c r="I11" s="10"/>
      <c r="XFD11"/>
    </row>
    <row r="12" s="1" customFormat="1" ht="26.5" customHeight="1" spans="1:9 16384:16384">
      <c r="A12"/>
      <c r="B12" s="11" t="s">
        <v>478</v>
      </c>
      <c r="C12" s="11" t="s">
        <v>243</v>
      </c>
      <c r="D12" s="11" t="s">
        <v>244</v>
      </c>
      <c r="E12" s="11"/>
      <c r="F12" s="11" t="s">
        <v>245</v>
      </c>
      <c r="G12" s="11"/>
      <c r="H12" s="11" t="s">
        <v>479</v>
      </c>
      <c r="I12" s="11"/>
      <c r="XFD12"/>
    </row>
    <row r="13" s="1" customFormat="1" ht="30" customHeight="1" spans="1:9 16384:16384">
      <c r="A13"/>
      <c r="B13" s="11"/>
      <c r="C13" s="12" t="s">
        <v>480</v>
      </c>
      <c r="D13" s="13" t="s">
        <v>248</v>
      </c>
      <c r="E13" s="14"/>
      <c r="F13" s="15" t="s">
        <v>481</v>
      </c>
      <c r="G13" s="15"/>
      <c r="H13" s="16" t="s">
        <v>482</v>
      </c>
      <c r="I13" s="16"/>
      <c r="XFD13"/>
    </row>
    <row r="14" s="1" customFormat="1" ht="30" customHeight="1" spans="1:9 16384:16384">
      <c r="A14"/>
      <c r="B14" s="11"/>
      <c r="C14" s="17"/>
      <c r="D14" s="18"/>
      <c r="E14" s="19"/>
      <c r="F14" s="15" t="s">
        <v>483</v>
      </c>
      <c r="G14" s="15"/>
      <c r="H14" s="16" t="s">
        <v>484</v>
      </c>
      <c r="I14" s="16"/>
      <c r="XFD14"/>
    </row>
    <row r="15" s="1" customFormat="1" ht="30" customHeight="1" spans="1:9 16384:16384">
      <c r="A15"/>
      <c r="B15" s="11"/>
      <c r="C15" s="17"/>
      <c r="D15" s="20"/>
      <c r="E15" s="21"/>
      <c r="F15" s="15" t="s">
        <v>485</v>
      </c>
      <c r="G15" s="15"/>
      <c r="H15" s="15" t="s">
        <v>486</v>
      </c>
      <c r="I15" s="15"/>
      <c r="XFD15"/>
    </row>
    <row r="16" s="1" customFormat="1" ht="30" customHeight="1" spans="1:9 16384:16384">
      <c r="A16"/>
      <c r="B16" s="11"/>
      <c r="C16" s="17"/>
      <c r="D16" s="13" t="s">
        <v>251</v>
      </c>
      <c r="E16" s="14"/>
      <c r="F16" s="15" t="s">
        <v>487</v>
      </c>
      <c r="G16" s="15"/>
      <c r="H16" s="15" t="s">
        <v>488</v>
      </c>
      <c r="I16" s="15"/>
      <c r="XFD16"/>
    </row>
    <row r="17" s="1" customFormat="1" ht="30" customHeight="1" spans="1:16 16384:16384">
      <c r="A17"/>
      <c r="B17" s="11"/>
      <c r="C17" s="17"/>
      <c r="D17" s="20"/>
      <c r="E17" s="21"/>
      <c r="F17" s="15" t="s">
        <v>489</v>
      </c>
      <c r="G17" s="15"/>
      <c r="H17" s="15" t="s">
        <v>490</v>
      </c>
      <c r="I17" s="15"/>
      <c r="XFD17"/>
    </row>
    <row r="18" s="1" customFormat="1" ht="30" customHeight="1" spans="1:16 16384:16384">
      <c r="A18"/>
      <c r="B18" s="11"/>
      <c r="C18" s="17"/>
      <c r="D18" s="16" t="s">
        <v>255</v>
      </c>
      <c r="E18" s="16"/>
      <c r="F18" s="15" t="s">
        <v>491</v>
      </c>
      <c r="G18" s="15"/>
      <c r="H18" s="15" t="s">
        <v>492</v>
      </c>
      <c r="I18" s="15"/>
      <c r="XFD18"/>
    </row>
    <row r="19" s="1" customFormat="1" ht="30" customHeight="1" spans="1:16 16384:16384">
      <c r="A19"/>
      <c r="B19" s="11"/>
      <c r="C19" s="17"/>
      <c r="D19" s="16"/>
      <c r="E19" s="16"/>
      <c r="F19" s="15" t="s">
        <v>493</v>
      </c>
      <c r="G19" s="15"/>
      <c r="H19" s="15" t="s">
        <v>494</v>
      </c>
      <c r="I19" s="15"/>
      <c r="XFD19"/>
    </row>
    <row r="20" s="1" customFormat="1" ht="30" customHeight="1" spans="1:16 16384:16384">
      <c r="A20"/>
      <c r="B20" s="11"/>
      <c r="C20" s="17"/>
      <c r="D20" s="13" t="s">
        <v>258</v>
      </c>
      <c r="E20" s="14"/>
      <c r="F20" s="15" t="s">
        <v>75</v>
      </c>
      <c r="G20" s="15"/>
      <c r="H20" s="15" t="s">
        <v>495</v>
      </c>
      <c r="I20" s="15"/>
      <c r="XFD20"/>
    </row>
    <row r="21" s="1" customFormat="1" ht="30" customHeight="1" spans="1:16 16384:16384">
      <c r="A21"/>
      <c r="B21" s="11"/>
      <c r="C21" s="17"/>
      <c r="D21" s="18"/>
      <c r="E21" s="19"/>
      <c r="F21" s="15" t="s">
        <v>76</v>
      </c>
      <c r="G21" s="15"/>
      <c r="H21" s="15" t="s">
        <v>496</v>
      </c>
      <c r="I21" s="15"/>
      <c r="XFD21"/>
    </row>
    <row r="22" s="1" customFormat="1" ht="30" customHeight="1" spans="1:16 16384:16384">
      <c r="A22"/>
      <c r="B22" s="11"/>
      <c r="C22" s="11" t="s">
        <v>497</v>
      </c>
      <c r="D22" s="13" t="s">
        <v>262</v>
      </c>
      <c r="E22" s="14"/>
      <c r="F22" s="16" t="s">
        <v>498</v>
      </c>
      <c r="G22" s="16"/>
      <c r="H22" s="16" t="s">
        <v>499</v>
      </c>
      <c r="I22" s="16"/>
      <c r="XFD22"/>
    </row>
    <row r="23" s="1" customFormat="1" ht="30" customHeight="1" spans="1:16 16384:16384">
      <c r="A23"/>
      <c r="B23" s="11"/>
      <c r="C23" s="11"/>
      <c r="D23" s="18"/>
      <c r="E23" s="19"/>
      <c r="F23" s="16" t="s">
        <v>500</v>
      </c>
      <c r="G23" s="16"/>
      <c r="H23" s="16" t="s">
        <v>501</v>
      </c>
      <c r="I23" s="16"/>
      <c r="XFD23"/>
    </row>
    <row r="24" s="1" customFormat="1" ht="34" customHeight="1" spans="1:16 16384:16384">
      <c r="A24"/>
      <c r="B24" s="11"/>
      <c r="C24" s="11"/>
      <c r="D24" s="16" t="s">
        <v>267</v>
      </c>
      <c r="E24" s="16"/>
      <c r="F24" s="16" t="s">
        <v>502</v>
      </c>
      <c r="G24" s="16"/>
      <c r="H24" s="16" t="s">
        <v>503</v>
      </c>
      <c r="I24" s="16"/>
      <c r="XFD24"/>
    </row>
    <row r="25" s="1" customFormat="1" ht="34" customHeight="1" spans="1:16 16384:16384">
      <c r="A25"/>
      <c r="B25" s="11"/>
      <c r="C25" s="11"/>
      <c r="D25" s="16" t="s">
        <v>270</v>
      </c>
      <c r="E25" s="16"/>
      <c r="F25" s="16" t="s">
        <v>504</v>
      </c>
      <c r="G25" s="16"/>
      <c r="H25" s="16" t="s">
        <v>505</v>
      </c>
      <c r="I25" s="16"/>
      <c r="XFD25"/>
    </row>
    <row r="26" s="1" customFormat="1" ht="34" customHeight="1" spans="1:16 16384:16384">
      <c r="A26"/>
      <c r="B26" s="11"/>
      <c r="C26" s="11"/>
      <c r="D26" s="16"/>
      <c r="E26" s="16"/>
      <c r="F26" s="16" t="s">
        <v>506</v>
      </c>
      <c r="G26" s="16"/>
      <c r="H26" s="16" t="s">
        <v>273</v>
      </c>
      <c r="I26" s="16"/>
      <c r="XFD26"/>
    </row>
    <row r="27" s="1" customFormat="1" ht="45" customHeight="1" spans="1:16 16384:16384">
      <c r="A27"/>
      <c r="B27" s="22"/>
      <c r="C27" s="22"/>
      <c r="D27" s="22"/>
      <c r="E27" s="22"/>
      <c r="F27" s="22"/>
      <c r="G27" s="22"/>
      <c r="H27" s="22"/>
      <c r="I27" s="22"/>
      <c r="XFD27"/>
    </row>
    <row r="28" s="1" customFormat="1" ht="16.35" customHeight="1" spans="1:16 16384:16384">
      <c r="A28"/>
      <c r="B28" s="23"/>
      <c r="C28" s="23"/>
      <c r="XFD28"/>
    </row>
    <row r="29" s="1" customFormat="1" ht="16.35" customHeight="1" spans="1:16 16384:16384">
      <c r="A29"/>
      <c r="B29" s="23"/>
      <c r="XFD29"/>
    </row>
    <row r="30" s="1" customFormat="1" ht="16.35" customHeight="1" spans="1:16 16384:16384">
      <c r="A30"/>
      <c r="B30" s="23"/>
      <c r="P30" s="24"/>
      <c r="XFD30"/>
    </row>
    <row r="31" s="1" customFormat="1" ht="16.35" customHeight="1" spans="1:16 16384:16384">
      <c r="A31"/>
      <c r="B31" s="23"/>
      <c r="XFD31"/>
    </row>
    <row r="32" s="1" customFormat="1" ht="16.35" customHeight="1" spans="1:16 16384:16384">
      <c r="A32"/>
      <c r="B32" s="23"/>
      <c r="C32" s="23"/>
      <c r="D32" s="23"/>
      <c r="E32" s="23"/>
      <c r="F32" s="23"/>
      <c r="G32" s="23"/>
      <c r="H32" s="23"/>
      <c r="I32" s="23"/>
      <c r="XFD32"/>
    </row>
    <row r="33" s="1" customFormat="1" ht="16.35" customHeight="1" spans="1:9 16384:16384">
      <c r="A33"/>
      <c r="B33" s="23"/>
      <c r="C33" s="23"/>
      <c r="D33" s="23"/>
      <c r="E33" s="23"/>
      <c r="F33" s="23"/>
      <c r="G33" s="23"/>
      <c r="H33" s="23"/>
      <c r="I33" s="23"/>
      <c r="XFD33"/>
    </row>
    <row r="34" s="1" customFormat="1" ht="16.35" customHeight="1" spans="1:9 16384:16384">
      <c r="A34"/>
      <c r="B34" s="23"/>
      <c r="C34" s="23"/>
      <c r="D34" s="23"/>
      <c r="E34" s="23"/>
      <c r="F34" s="23"/>
      <c r="G34" s="23"/>
      <c r="H34" s="23"/>
      <c r="I34" s="23"/>
      <c r="XFD34"/>
    </row>
    <row r="35" s="1" customFormat="1" ht="16.35" customHeight="1" spans="1:9 16384:16384">
      <c r="A35"/>
      <c r="B35" s="23"/>
      <c r="C35" s="23"/>
      <c r="D35" s="23"/>
      <c r="E35" s="23"/>
      <c r="F35" s="23"/>
      <c r="G35" s="23"/>
      <c r="H35" s="23"/>
      <c r="I35" s="23"/>
      <c r="XFD35"/>
    </row>
  </sheetData>
  <mergeCells count="57">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D24:E24"/>
    <mergeCell ref="F24:G24"/>
    <mergeCell ref="H24:I24"/>
    <mergeCell ref="F25:G25"/>
    <mergeCell ref="H25:I25"/>
    <mergeCell ref="F26:G26"/>
    <mergeCell ref="H26:I26"/>
    <mergeCell ref="B27:I27"/>
    <mergeCell ref="B5:B10"/>
    <mergeCell ref="B12:B26"/>
    <mergeCell ref="C13:C21"/>
    <mergeCell ref="C22:C26"/>
    <mergeCell ref="C9:F10"/>
    <mergeCell ref="D13:E15"/>
    <mergeCell ref="D16:E17"/>
    <mergeCell ref="D18:E19"/>
    <mergeCell ref="D20:E21"/>
    <mergeCell ref="D22:E23"/>
    <mergeCell ref="D25:E26"/>
  </mergeCells>
  <printOptions horizontalCentered="1"/>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F4" sqref="F4:F6"/>
    </sheetView>
  </sheetViews>
  <sheetFormatPr defaultColWidth="10" defaultRowHeight="13.5"/>
  <cols>
    <col min="1" max="1" width="1.53333333333333" style="92" customWidth="1"/>
    <col min="2" max="2" width="16.825" style="92" customWidth="1"/>
    <col min="3" max="3" width="34.5" style="92" customWidth="1"/>
    <col min="4" max="4" width="15.75" style="92" customWidth="1"/>
    <col min="5" max="5" width="13" style="92" customWidth="1"/>
    <col min="6" max="6" width="15.5" style="92" customWidth="1"/>
    <col min="7" max="14" width="13" style="92" customWidth="1"/>
    <col min="15" max="15" width="1.53333333333333" style="92" customWidth="1"/>
    <col min="16" max="16" width="9.76666666666667" style="92" customWidth="1"/>
    <col min="17" max="16384" width="10" style="92"/>
  </cols>
  <sheetData>
    <row r="1" ht="25" customHeight="1" spans="1:15">
      <c r="A1" s="93"/>
      <c r="B1" s="2"/>
      <c r="C1" s="94"/>
      <c r="D1" s="171"/>
      <c r="E1" s="171"/>
      <c r="F1" s="171"/>
      <c r="G1" s="94"/>
      <c r="H1" s="94"/>
      <c r="I1" s="94"/>
      <c r="L1" s="94"/>
      <c r="M1" s="94"/>
      <c r="N1" s="95" t="s">
        <v>57</v>
      </c>
      <c r="O1" s="96"/>
    </row>
    <row r="2" ht="22.8" customHeight="1" spans="1:15">
      <c r="A2" s="93"/>
      <c r="B2" s="97" t="s">
        <v>58</v>
      </c>
      <c r="C2" s="97"/>
      <c r="D2" s="97"/>
      <c r="E2" s="97"/>
      <c r="F2" s="97"/>
      <c r="G2" s="97"/>
      <c r="H2" s="97"/>
      <c r="I2" s="97"/>
      <c r="J2" s="97"/>
      <c r="K2" s="97"/>
      <c r="L2" s="97"/>
      <c r="M2" s="97"/>
      <c r="N2" s="97"/>
      <c r="O2" s="96" t="s">
        <v>3</v>
      </c>
    </row>
    <row r="3" ht="19.55" customHeight="1" spans="1:15">
      <c r="A3" s="98"/>
      <c r="B3" s="99" t="s">
        <v>5</v>
      </c>
      <c r="C3" s="99"/>
      <c r="D3" s="98"/>
      <c r="E3" s="98"/>
      <c r="F3" s="150"/>
      <c r="G3" s="98"/>
      <c r="H3" s="150"/>
      <c r="I3" s="150"/>
      <c r="J3" s="150"/>
      <c r="K3" s="150"/>
      <c r="L3" s="150"/>
      <c r="M3" s="150"/>
      <c r="N3" s="100" t="s">
        <v>6</v>
      </c>
      <c r="O3" s="101"/>
    </row>
    <row r="4" ht="24.4" customHeight="1" spans="1:15">
      <c r="A4" s="102"/>
      <c r="B4" s="86" t="s">
        <v>9</v>
      </c>
      <c r="C4" s="86"/>
      <c r="D4" s="86" t="s">
        <v>59</v>
      </c>
      <c r="E4" s="86" t="s">
        <v>60</v>
      </c>
      <c r="F4" s="86" t="s">
        <v>61</v>
      </c>
      <c r="G4" s="86" t="s">
        <v>62</v>
      </c>
      <c r="H4" s="86" t="s">
        <v>63</v>
      </c>
      <c r="I4" s="86" t="s">
        <v>64</v>
      </c>
      <c r="J4" s="86" t="s">
        <v>65</v>
      </c>
      <c r="K4" s="86" t="s">
        <v>66</v>
      </c>
      <c r="L4" s="86" t="s">
        <v>67</v>
      </c>
      <c r="M4" s="86" t="s">
        <v>68</v>
      </c>
      <c r="N4" s="86" t="s">
        <v>69</v>
      </c>
      <c r="O4" s="104"/>
    </row>
    <row r="5" ht="24.4" customHeight="1" spans="1:15">
      <c r="A5" s="102"/>
      <c r="B5" s="86" t="s">
        <v>70</v>
      </c>
      <c r="C5" s="180" t="s">
        <v>71</v>
      </c>
      <c r="D5" s="86"/>
      <c r="E5" s="86"/>
      <c r="F5" s="86"/>
      <c r="G5" s="86"/>
      <c r="H5" s="86"/>
      <c r="I5" s="86"/>
      <c r="J5" s="86"/>
      <c r="K5" s="86"/>
      <c r="L5" s="86"/>
      <c r="M5" s="86"/>
      <c r="N5" s="86"/>
      <c r="O5" s="104"/>
    </row>
    <row r="6" ht="24.4" customHeight="1" spans="1:15">
      <c r="A6" s="102"/>
      <c r="B6" s="86"/>
      <c r="C6" s="180"/>
      <c r="D6" s="86"/>
      <c r="E6" s="86"/>
      <c r="F6" s="86"/>
      <c r="G6" s="86"/>
      <c r="H6" s="86"/>
      <c r="I6" s="86"/>
      <c r="J6" s="86"/>
      <c r="K6" s="86"/>
      <c r="L6" s="86"/>
      <c r="M6" s="86"/>
      <c r="N6" s="86"/>
      <c r="O6" s="104"/>
    </row>
    <row r="7" ht="27" customHeight="1" spans="1:15">
      <c r="A7" s="105"/>
      <c r="B7" s="70">
        <v>148001</v>
      </c>
      <c r="C7" s="70" t="s">
        <v>72</v>
      </c>
      <c r="D7" s="87">
        <f>SUM(E7:N7)</f>
        <v>10214861.38</v>
      </c>
      <c r="E7" s="87">
        <f>SUM(E8)</f>
        <v>0</v>
      </c>
      <c r="F7" s="87">
        <f>SUM(F8)</f>
        <v>10214861.38</v>
      </c>
      <c r="G7" s="87">
        <f>SUM(G8)</f>
        <v>0</v>
      </c>
      <c r="H7" s="87">
        <f>SUM(H8)</f>
        <v>0</v>
      </c>
      <c r="I7" s="87">
        <f>SUM(I8)</f>
        <v>0</v>
      </c>
      <c r="J7" s="87">
        <f>SUM(J8)</f>
        <v>0</v>
      </c>
      <c r="K7" s="87">
        <f>SUM(K8)</f>
        <v>0</v>
      </c>
      <c r="L7" s="87">
        <f>SUM(L8)</f>
        <v>0</v>
      </c>
      <c r="M7" s="87">
        <f>SUM(M8)</f>
        <v>0</v>
      </c>
      <c r="N7" s="87">
        <f>SUM(N8)</f>
        <v>0</v>
      </c>
      <c r="O7" s="106"/>
    </row>
    <row r="8" ht="27" customHeight="1" spans="1:15">
      <c r="A8" s="105"/>
      <c r="B8" s="78"/>
      <c r="C8" s="78" t="s">
        <v>0</v>
      </c>
      <c r="D8" s="82">
        <f>SUM(E8:N8)</f>
        <v>10214861.38</v>
      </c>
      <c r="E8" s="82"/>
      <c r="F8" s="132">
        <v>10214861.38</v>
      </c>
      <c r="G8" s="82"/>
      <c r="H8" s="82"/>
      <c r="I8" s="82"/>
      <c r="J8" s="82"/>
      <c r="K8" s="82"/>
      <c r="L8" s="82"/>
      <c r="M8" s="82"/>
      <c r="N8" s="82"/>
      <c r="O8" s="106"/>
    </row>
    <row r="9" ht="29" customHeight="1" spans="1:15">
      <c r="A9" s="105"/>
      <c r="B9" s="70"/>
      <c r="C9" s="70"/>
      <c r="D9" s="87"/>
      <c r="E9" s="87"/>
      <c r="F9" s="87"/>
      <c r="G9" s="87"/>
      <c r="H9" s="87"/>
      <c r="I9" s="87"/>
      <c r="J9" s="87"/>
      <c r="K9" s="87"/>
      <c r="L9" s="87"/>
      <c r="M9" s="87"/>
      <c r="N9" s="87"/>
      <c r="O9" s="106"/>
    </row>
    <row r="10" ht="27" customHeight="1" spans="1:15">
      <c r="A10" s="105"/>
      <c r="B10" s="70"/>
      <c r="C10" s="70"/>
      <c r="D10" s="87"/>
      <c r="E10" s="87"/>
      <c r="F10" s="87"/>
      <c r="G10" s="87"/>
      <c r="H10" s="87"/>
      <c r="I10" s="87"/>
      <c r="J10" s="87"/>
      <c r="K10" s="87"/>
      <c r="L10" s="87"/>
      <c r="M10" s="87"/>
      <c r="N10" s="87"/>
      <c r="O10" s="106"/>
    </row>
    <row r="11" ht="27" customHeight="1" spans="1:15">
      <c r="A11" s="105"/>
      <c r="B11" s="70"/>
      <c r="C11" s="70"/>
      <c r="D11" s="87"/>
      <c r="E11" s="87"/>
      <c r="F11" s="87"/>
      <c r="G11" s="87"/>
      <c r="H11" s="87"/>
      <c r="I11" s="87"/>
      <c r="J11" s="87"/>
      <c r="K11" s="87"/>
      <c r="L11" s="87"/>
      <c r="M11" s="87"/>
      <c r="N11" s="87"/>
      <c r="O11" s="106"/>
    </row>
    <row r="12" ht="27" customHeight="1" spans="1:15">
      <c r="A12" s="105"/>
      <c r="B12" s="70"/>
      <c r="C12" s="70"/>
      <c r="D12" s="87"/>
      <c r="E12" s="87"/>
      <c r="F12" s="87"/>
      <c r="G12" s="87"/>
      <c r="H12" s="87"/>
      <c r="I12" s="87"/>
      <c r="J12" s="87"/>
      <c r="K12" s="87"/>
      <c r="L12" s="87"/>
      <c r="M12" s="87"/>
      <c r="N12" s="87"/>
      <c r="O12" s="106"/>
    </row>
    <row r="13" ht="27" customHeight="1" spans="1:15">
      <c r="A13" s="105"/>
      <c r="B13" s="70"/>
      <c r="C13" s="70"/>
      <c r="D13" s="87"/>
      <c r="E13" s="87"/>
      <c r="F13" s="87"/>
      <c r="G13" s="87"/>
      <c r="H13" s="87"/>
      <c r="I13" s="87"/>
      <c r="J13" s="87"/>
      <c r="K13" s="87"/>
      <c r="L13" s="87"/>
      <c r="M13" s="87"/>
      <c r="N13" s="87"/>
      <c r="O13" s="106"/>
    </row>
    <row r="14" ht="27" customHeight="1" spans="1:15">
      <c r="A14" s="105"/>
      <c r="B14" s="70"/>
      <c r="C14" s="70"/>
      <c r="D14" s="87"/>
      <c r="E14" s="87"/>
      <c r="F14" s="87"/>
      <c r="G14" s="87"/>
      <c r="H14" s="87"/>
      <c r="I14" s="87"/>
      <c r="J14" s="87"/>
      <c r="K14" s="87"/>
      <c r="L14" s="87"/>
      <c r="M14" s="87"/>
      <c r="N14" s="87"/>
      <c r="O14" s="106"/>
    </row>
    <row r="15" ht="27" customHeight="1" spans="1:15">
      <c r="A15" s="105"/>
      <c r="B15" s="70"/>
      <c r="C15" s="70"/>
      <c r="D15" s="87"/>
      <c r="E15" s="87"/>
      <c r="F15" s="87"/>
      <c r="G15" s="87"/>
      <c r="H15" s="87"/>
      <c r="I15" s="87"/>
      <c r="J15" s="87"/>
      <c r="K15" s="87"/>
      <c r="L15" s="87"/>
      <c r="M15" s="87"/>
      <c r="N15" s="87"/>
      <c r="O15" s="106"/>
    </row>
    <row r="16" ht="27" customHeight="1" spans="1:15">
      <c r="A16" s="105"/>
      <c r="B16" s="70"/>
      <c r="C16" s="70"/>
      <c r="D16" s="87"/>
      <c r="E16" s="87"/>
      <c r="F16" s="87"/>
      <c r="G16" s="87"/>
      <c r="H16" s="87"/>
      <c r="I16" s="87"/>
      <c r="J16" s="87"/>
      <c r="K16" s="87"/>
      <c r="L16" s="87"/>
      <c r="M16" s="87"/>
      <c r="N16" s="87"/>
      <c r="O16" s="106"/>
    </row>
    <row r="17" ht="27" customHeight="1" spans="1:15">
      <c r="A17" s="105"/>
      <c r="B17" s="70"/>
      <c r="C17" s="70"/>
      <c r="D17" s="87"/>
      <c r="E17" s="87"/>
      <c r="F17" s="87"/>
      <c r="G17" s="87"/>
      <c r="H17" s="87"/>
      <c r="I17" s="87"/>
      <c r="J17" s="87"/>
      <c r="K17" s="87"/>
      <c r="L17" s="87"/>
      <c r="M17" s="87"/>
      <c r="N17" s="87"/>
      <c r="O17" s="106"/>
    </row>
    <row r="18" ht="27" customHeight="1" spans="1:15">
      <c r="A18" s="105"/>
      <c r="B18" s="70"/>
      <c r="C18" s="70"/>
      <c r="D18" s="87"/>
      <c r="E18" s="87"/>
      <c r="F18" s="87"/>
      <c r="G18" s="87"/>
      <c r="H18" s="87"/>
      <c r="I18" s="87"/>
      <c r="J18" s="87"/>
      <c r="K18" s="87"/>
      <c r="L18" s="87"/>
      <c r="M18" s="87"/>
      <c r="N18" s="87"/>
      <c r="O18" s="106"/>
    </row>
    <row r="19" ht="27" customHeight="1" spans="1:15">
      <c r="A19" s="105"/>
      <c r="B19" s="70"/>
      <c r="C19" s="70"/>
      <c r="D19" s="87"/>
      <c r="E19" s="87"/>
      <c r="F19" s="87"/>
      <c r="G19" s="87"/>
      <c r="H19" s="87"/>
      <c r="I19" s="87"/>
      <c r="J19" s="87"/>
      <c r="K19" s="87"/>
      <c r="L19" s="87"/>
      <c r="M19" s="87"/>
      <c r="N19" s="87"/>
      <c r="O19" s="106"/>
    </row>
    <row r="20" ht="27" customHeight="1" spans="1:15">
      <c r="A20" s="105"/>
      <c r="B20" s="70"/>
      <c r="C20" s="70"/>
      <c r="D20" s="87"/>
      <c r="E20" s="87"/>
      <c r="F20" s="87"/>
      <c r="G20" s="87"/>
      <c r="H20" s="87"/>
      <c r="I20" s="87"/>
      <c r="J20" s="87"/>
      <c r="K20" s="87"/>
      <c r="L20" s="87"/>
      <c r="M20" s="87"/>
      <c r="N20" s="87"/>
      <c r="O20" s="106"/>
    </row>
    <row r="21" ht="27" customHeight="1" spans="1:15">
      <c r="A21" s="105"/>
      <c r="B21" s="70"/>
      <c r="C21" s="70"/>
      <c r="D21" s="87"/>
      <c r="E21" s="87"/>
      <c r="F21" s="87"/>
      <c r="G21" s="87"/>
      <c r="H21" s="87"/>
      <c r="I21" s="87"/>
      <c r="J21" s="87"/>
      <c r="K21" s="87"/>
      <c r="L21" s="87"/>
      <c r="M21" s="87"/>
      <c r="N21" s="87"/>
      <c r="O21" s="106"/>
    </row>
    <row r="22" ht="27" customHeight="1" spans="1:15">
      <c r="A22" s="105"/>
      <c r="B22" s="70"/>
      <c r="C22" s="70"/>
      <c r="D22" s="87"/>
      <c r="E22" s="87"/>
      <c r="F22" s="87"/>
      <c r="G22" s="87"/>
      <c r="H22" s="87"/>
      <c r="I22" s="87"/>
      <c r="J22" s="87"/>
      <c r="K22" s="87"/>
      <c r="L22" s="87"/>
      <c r="M22" s="87"/>
      <c r="N22" s="87"/>
      <c r="O22" s="106"/>
    </row>
    <row r="23" ht="27" customHeight="1" spans="1:15">
      <c r="A23" s="105"/>
      <c r="B23" s="70"/>
      <c r="C23" s="70"/>
      <c r="D23" s="87"/>
      <c r="E23" s="87"/>
      <c r="F23" s="87"/>
      <c r="G23" s="87"/>
      <c r="H23" s="87"/>
      <c r="I23" s="87"/>
      <c r="J23" s="87"/>
      <c r="K23" s="87"/>
      <c r="L23" s="87"/>
      <c r="M23" s="87"/>
      <c r="N23" s="87"/>
      <c r="O23" s="106"/>
    </row>
    <row r="24" ht="27" customHeight="1" spans="1:15">
      <c r="A24" s="105"/>
      <c r="B24" s="70"/>
      <c r="C24" s="70"/>
      <c r="D24" s="87"/>
      <c r="E24" s="87"/>
      <c r="F24" s="87"/>
      <c r="G24" s="87"/>
      <c r="H24" s="87"/>
      <c r="I24" s="87"/>
      <c r="J24" s="87"/>
      <c r="K24" s="87"/>
      <c r="L24" s="87"/>
      <c r="M24" s="87"/>
      <c r="N24" s="87"/>
      <c r="O24" s="106"/>
    </row>
    <row r="25" ht="27" customHeight="1" spans="1:15">
      <c r="A25" s="105"/>
      <c r="B25" s="70"/>
      <c r="C25" s="70"/>
      <c r="D25" s="87"/>
      <c r="E25" s="87"/>
      <c r="F25" s="87"/>
      <c r="G25" s="87"/>
      <c r="H25" s="87"/>
      <c r="I25" s="87"/>
      <c r="J25" s="87"/>
      <c r="K25" s="87"/>
      <c r="L25" s="87"/>
      <c r="M25" s="87"/>
      <c r="N25" s="87"/>
      <c r="O25" s="106"/>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pane ySplit="6" topLeftCell="A7" activePane="bottomLeft" state="frozen"/>
      <selection/>
      <selection pane="bottomLeft" activeCell="F9" sqref="F9"/>
    </sheetView>
  </sheetViews>
  <sheetFormatPr defaultColWidth="10" defaultRowHeight="13.5"/>
  <cols>
    <col min="1" max="1" width="1.53333333333333" style="92" customWidth="1"/>
    <col min="2" max="4" width="6.15833333333333" style="92" customWidth="1"/>
    <col min="5" max="5" width="16.825" style="92" customWidth="1"/>
    <col min="6" max="6" width="41.025" style="92" customWidth="1"/>
    <col min="7" max="10" width="16.4166666666667" style="92" customWidth="1"/>
    <col min="11" max="11" width="22.9333333333333" style="92" customWidth="1"/>
    <col min="12" max="12" width="1.53333333333333" style="92" customWidth="1"/>
    <col min="13" max="14" width="9.76666666666667" style="92" customWidth="1"/>
    <col min="15" max="16384" width="10" style="92"/>
  </cols>
  <sheetData>
    <row r="1" s="92" customFormat="1" ht="25" customHeight="1" spans="1:12">
      <c r="A1" s="93"/>
      <c r="B1" s="2"/>
      <c r="C1" s="2"/>
      <c r="D1" s="2"/>
      <c r="E1" s="94"/>
      <c r="F1" s="94"/>
      <c r="G1" s="171"/>
      <c r="H1" s="171"/>
      <c r="I1" s="171"/>
      <c r="J1" s="171"/>
      <c r="K1" s="95" t="s">
        <v>73</v>
      </c>
      <c r="L1" s="96"/>
    </row>
    <row r="2" s="92" customFormat="1" ht="22.8" customHeight="1" spans="1:12">
      <c r="A2" s="93"/>
      <c r="B2" s="97" t="s">
        <v>74</v>
      </c>
      <c r="C2" s="97"/>
      <c r="D2" s="97"/>
      <c r="E2" s="97"/>
      <c r="F2" s="97"/>
      <c r="G2" s="97"/>
      <c r="H2" s="97"/>
      <c r="I2" s="97"/>
      <c r="J2" s="97"/>
      <c r="K2" s="97"/>
      <c r="L2" s="96" t="s">
        <v>3</v>
      </c>
    </row>
    <row r="3" s="92" customFormat="1" ht="19.55" customHeight="1" spans="1:12">
      <c r="A3" s="98"/>
      <c r="B3" s="99" t="s">
        <v>5</v>
      </c>
      <c r="C3" s="99"/>
      <c r="D3" s="99"/>
      <c r="E3" s="99"/>
      <c r="F3" s="99"/>
      <c r="G3" s="98"/>
      <c r="H3" s="98"/>
      <c r="I3" s="150"/>
      <c r="J3" s="150"/>
      <c r="K3" s="100" t="s">
        <v>6</v>
      </c>
      <c r="L3" s="101"/>
    </row>
    <row r="4" s="92" customFormat="1" ht="24.4" customHeight="1" spans="1:12">
      <c r="A4" s="96"/>
      <c r="B4" s="70" t="s">
        <v>9</v>
      </c>
      <c r="C4" s="70"/>
      <c r="D4" s="70"/>
      <c r="E4" s="70"/>
      <c r="F4" s="70"/>
      <c r="G4" s="70" t="s">
        <v>59</v>
      </c>
      <c r="H4" s="70" t="s">
        <v>75</v>
      </c>
      <c r="I4" s="70" t="s">
        <v>76</v>
      </c>
      <c r="J4" s="70" t="s">
        <v>77</v>
      </c>
      <c r="K4" s="70" t="s">
        <v>78</v>
      </c>
      <c r="L4" s="103"/>
    </row>
    <row r="5" s="92" customFormat="1" ht="24.4" customHeight="1" spans="1:12">
      <c r="A5" s="102"/>
      <c r="B5" s="70" t="s">
        <v>79</v>
      </c>
      <c r="C5" s="70"/>
      <c r="D5" s="70"/>
      <c r="E5" s="70" t="s">
        <v>70</v>
      </c>
      <c r="F5" s="70" t="s">
        <v>71</v>
      </c>
      <c r="G5" s="70"/>
      <c r="H5" s="70"/>
      <c r="I5" s="70"/>
      <c r="J5" s="70"/>
      <c r="K5" s="70"/>
      <c r="L5" s="103"/>
    </row>
    <row r="6" s="92" customFormat="1" ht="24.4" customHeight="1" spans="1:12">
      <c r="A6" s="102"/>
      <c r="B6" s="70" t="s">
        <v>80</v>
      </c>
      <c r="C6" s="70" t="s">
        <v>81</v>
      </c>
      <c r="D6" s="70" t="s">
        <v>82</v>
      </c>
      <c r="E6" s="70"/>
      <c r="F6" s="70"/>
      <c r="G6" s="70"/>
      <c r="H6" s="70"/>
      <c r="I6" s="70"/>
      <c r="J6" s="70"/>
      <c r="K6" s="70"/>
      <c r="L6" s="104"/>
    </row>
    <row r="7" s="92" customFormat="1" ht="27" customHeight="1" spans="1:12">
      <c r="A7" s="105"/>
      <c r="B7" s="70"/>
      <c r="C7" s="70"/>
      <c r="D7" s="70"/>
      <c r="E7" s="70">
        <v>148001</v>
      </c>
      <c r="F7" s="70" t="s">
        <v>72</v>
      </c>
      <c r="G7" s="172">
        <f>SUM(H7:I7)</f>
        <v>10214861.38</v>
      </c>
      <c r="H7" s="172">
        <f>SUM(H8:H26)</f>
        <v>2059569.38</v>
      </c>
      <c r="I7" s="172">
        <f>SUM(I8:I26)</f>
        <v>8155292</v>
      </c>
      <c r="J7" s="87"/>
      <c r="K7" s="87"/>
      <c r="L7" s="106"/>
    </row>
    <row r="8" s="92" customFormat="1" ht="27" customHeight="1" spans="1:12">
      <c r="A8" s="105"/>
      <c r="B8" s="107">
        <v>201</v>
      </c>
      <c r="C8" s="107">
        <v>28</v>
      </c>
      <c r="D8" s="108" t="s">
        <v>83</v>
      </c>
      <c r="E8" s="109"/>
      <c r="F8" s="107" t="s">
        <v>84</v>
      </c>
      <c r="G8" s="143">
        <f>SUM(H8:I8)</f>
        <v>216828.85</v>
      </c>
      <c r="H8" s="133">
        <v>216828.85</v>
      </c>
      <c r="I8" s="143"/>
      <c r="J8" s="82"/>
      <c r="K8" s="82"/>
      <c r="L8" s="106"/>
    </row>
    <row r="9" s="92" customFormat="1" ht="27" customHeight="1" spans="1:12">
      <c r="A9" s="105"/>
      <c r="B9" s="107">
        <v>204</v>
      </c>
      <c r="C9" s="191" t="s">
        <v>85</v>
      </c>
      <c r="D9" s="108" t="s">
        <v>86</v>
      </c>
      <c r="E9" s="109"/>
      <c r="F9" s="107" t="s">
        <v>87</v>
      </c>
      <c r="G9" s="143">
        <f>SUM(H9:I9)</f>
        <v>42000</v>
      </c>
      <c r="H9" s="133">
        <v>42000</v>
      </c>
      <c r="I9" s="143"/>
      <c r="J9" s="82"/>
      <c r="K9" s="82"/>
      <c r="L9" s="106"/>
    </row>
    <row r="10" s="92" customFormat="1" ht="27" customHeight="1" spans="1:12">
      <c r="A10" s="105"/>
      <c r="B10" s="107">
        <v>208</v>
      </c>
      <c r="C10" s="108" t="s">
        <v>88</v>
      </c>
      <c r="D10" s="108" t="s">
        <v>88</v>
      </c>
      <c r="E10" s="109"/>
      <c r="F10" s="107" t="s">
        <v>89</v>
      </c>
      <c r="G10" s="143">
        <f>SUM(H10:I10)</f>
        <v>206346.87</v>
      </c>
      <c r="H10" s="133">
        <v>206346.87</v>
      </c>
      <c r="I10" s="143"/>
      <c r="J10" s="82"/>
      <c r="K10" s="82"/>
      <c r="L10" s="106"/>
    </row>
    <row r="11" s="92" customFormat="1" ht="27" customHeight="1" spans="1:12">
      <c r="A11" s="105"/>
      <c r="B11" s="107">
        <v>208</v>
      </c>
      <c r="C11" s="191" t="s">
        <v>90</v>
      </c>
      <c r="D11" s="108" t="s">
        <v>91</v>
      </c>
      <c r="E11" s="109"/>
      <c r="F11" s="107" t="s">
        <v>92</v>
      </c>
      <c r="G11" s="143">
        <f>SUM(H11:I11)</f>
        <v>3337682</v>
      </c>
      <c r="H11" s="133"/>
      <c r="I11" s="133">
        <v>3337682</v>
      </c>
      <c r="J11" s="82"/>
      <c r="K11" s="82"/>
      <c r="L11" s="106"/>
    </row>
    <row r="12" s="92" customFormat="1" ht="27" customHeight="1" spans="1:12">
      <c r="A12" s="105"/>
      <c r="B12" s="107">
        <v>208</v>
      </c>
      <c r="C12" s="191" t="s">
        <v>90</v>
      </c>
      <c r="D12" s="108" t="s">
        <v>88</v>
      </c>
      <c r="E12" s="109"/>
      <c r="F12" s="107" t="s">
        <v>93</v>
      </c>
      <c r="G12" s="143">
        <f>SUM(H12:I12)</f>
        <v>1070000</v>
      </c>
      <c r="H12" s="133"/>
      <c r="I12" s="133">
        <v>1070000</v>
      </c>
      <c r="J12" s="82"/>
      <c r="K12" s="82"/>
      <c r="L12" s="106"/>
    </row>
    <row r="13" s="92" customFormat="1" ht="27" customHeight="1" spans="1:12">
      <c r="A13" s="105"/>
      <c r="B13" s="107">
        <v>208</v>
      </c>
      <c r="C13" s="191" t="s">
        <v>90</v>
      </c>
      <c r="D13" s="108" t="s">
        <v>94</v>
      </c>
      <c r="E13" s="109"/>
      <c r="F13" s="107" t="s">
        <v>95</v>
      </c>
      <c r="G13" s="143">
        <f>SUM(H13:I13)</f>
        <v>1591410</v>
      </c>
      <c r="H13" s="133"/>
      <c r="I13" s="133">
        <v>1591410</v>
      </c>
      <c r="J13" s="82"/>
      <c r="K13" s="82"/>
      <c r="L13" s="106"/>
    </row>
    <row r="14" s="92" customFormat="1" ht="27" customHeight="1" spans="1:12">
      <c r="A14" s="105"/>
      <c r="B14" s="107">
        <v>208</v>
      </c>
      <c r="C14" s="191" t="s">
        <v>96</v>
      </c>
      <c r="D14" s="108" t="s">
        <v>83</v>
      </c>
      <c r="E14" s="109"/>
      <c r="F14" s="107" t="s">
        <v>97</v>
      </c>
      <c r="G14" s="143">
        <f>SUM(H14:I14)</f>
        <v>997000</v>
      </c>
      <c r="H14" s="133"/>
      <c r="I14" s="133">
        <v>997000</v>
      </c>
      <c r="J14" s="82"/>
      <c r="K14" s="82"/>
      <c r="L14" s="106"/>
    </row>
    <row r="15" s="92" customFormat="1" ht="27" customHeight="1" spans="1:12">
      <c r="A15" s="105"/>
      <c r="B15" s="107">
        <v>208</v>
      </c>
      <c r="C15" s="191" t="s">
        <v>96</v>
      </c>
      <c r="D15" s="108" t="s">
        <v>88</v>
      </c>
      <c r="E15" s="109"/>
      <c r="F15" s="107" t="s">
        <v>98</v>
      </c>
      <c r="G15" s="143">
        <f>SUM(H15:I15)</f>
        <v>152000</v>
      </c>
      <c r="H15" s="133"/>
      <c r="I15" s="133">
        <v>152000</v>
      </c>
      <c r="J15" s="82"/>
      <c r="K15" s="82"/>
      <c r="L15" s="106"/>
    </row>
    <row r="16" s="92" customFormat="1" ht="27" customHeight="1" spans="1:12">
      <c r="A16" s="105"/>
      <c r="B16" s="107">
        <v>208</v>
      </c>
      <c r="C16" s="191" t="s">
        <v>96</v>
      </c>
      <c r="D16" s="108" t="s">
        <v>94</v>
      </c>
      <c r="E16" s="109"/>
      <c r="F16" s="107" t="s">
        <v>99</v>
      </c>
      <c r="G16" s="143">
        <f>SUM(H16:I16)</f>
        <v>100000</v>
      </c>
      <c r="H16" s="133"/>
      <c r="I16" s="133">
        <v>100000</v>
      </c>
      <c r="J16" s="82"/>
      <c r="K16" s="82"/>
      <c r="L16" s="106"/>
    </row>
    <row r="17" s="92" customFormat="1" ht="27" customHeight="1" spans="1:12">
      <c r="A17" s="105"/>
      <c r="B17" s="107">
        <v>208</v>
      </c>
      <c r="C17" s="107">
        <v>28</v>
      </c>
      <c r="D17" s="108" t="s">
        <v>83</v>
      </c>
      <c r="E17" s="109"/>
      <c r="F17" s="107" t="s">
        <v>84</v>
      </c>
      <c r="G17" s="143">
        <f>SUM(H17:I17)</f>
        <v>559721.37</v>
      </c>
      <c r="H17" s="133">
        <v>559721.37</v>
      </c>
      <c r="I17" s="143"/>
      <c r="J17" s="82"/>
      <c r="K17" s="82"/>
      <c r="L17" s="106"/>
    </row>
    <row r="18" s="92" customFormat="1" ht="27" customHeight="1" spans="1:12">
      <c r="A18" s="105"/>
      <c r="B18" s="107">
        <v>208</v>
      </c>
      <c r="C18" s="107">
        <v>28</v>
      </c>
      <c r="D18" s="108" t="s">
        <v>100</v>
      </c>
      <c r="E18" s="109"/>
      <c r="F18" s="107" t="s">
        <v>101</v>
      </c>
      <c r="G18" s="143">
        <f>SUM(H18:I18)</f>
        <v>870000</v>
      </c>
      <c r="H18" s="133"/>
      <c r="I18" s="133">
        <v>870000</v>
      </c>
      <c r="J18" s="82"/>
      <c r="K18" s="82"/>
      <c r="L18" s="106"/>
    </row>
    <row r="19" s="92" customFormat="1" ht="27" customHeight="1" spans="1:12">
      <c r="A19" s="105"/>
      <c r="B19" s="107">
        <v>208</v>
      </c>
      <c r="C19" s="107">
        <v>28</v>
      </c>
      <c r="D19" s="108" t="s">
        <v>86</v>
      </c>
      <c r="E19" s="109"/>
      <c r="F19" s="107" t="s">
        <v>87</v>
      </c>
      <c r="G19" s="143">
        <f>SUM(H19:I19)</f>
        <v>760254.21</v>
      </c>
      <c r="H19" s="133">
        <v>760254.21</v>
      </c>
      <c r="I19" s="143"/>
      <c r="J19" s="82"/>
      <c r="K19" s="82"/>
      <c r="L19" s="106"/>
    </row>
    <row r="20" s="92" customFormat="1" ht="27" customHeight="1" spans="1:12">
      <c r="A20" s="105"/>
      <c r="B20" s="107">
        <v>208</v>
      </c>
      <c r="C20" s="108" t="s">
        <v>102</v>
      </c>
      <c r="D20" s="108" t="s">
        <v>94</v>
      </c>
      <c r="E20" s="109"/>
      <c r="F20" s="107" t="s">
        <v>103</v>
      </c>
      <c r="G20" s="143">
        <f>SUM(H20:I20)</f>
        <v>7200</v>
      </c>
      <c r="H20" s="133"/>
      <c r="I20" s="133">
        <v>7200</v>
      </c>
      <c r="J20" s="82"/>
      <c r="K20" s="82"/>
      <c r="L20" s="106"/>
    </row>
    <row r="21" s="92" customFormat="1" ht="27" customHeight="1" spans="1:12">
      <c r="A21" s="105"/>
      <c r="B21" s="107">
        <v>210</v>
      </c>
      <c r="C21" s="108" t="s">
        <v>104</v>
      </c>
      <c r="D21" s="108" t="s">
        <v>83</v>
      </c>
      <c r="E21" s="109"/>
      <c r="F21" s="107" t="s">
        <v>105</v>
      </c>
      <c r="G21" s="143">
        <f>SUM(H21:I21)</f>
        <v>46048.61</v>
      </c>
      <c r="H21" s="133">
        <v>46048.61</v>
      </c>
      <c r="I21" s="143"/>
      <c r="J21" s="82"/>
      <c r="K21" s="82"/>
      <c r="L21" s="106"/>
    </row>
    <row r="22" s="92" customFormat="1" ht="27" customHeight="1" spans="1:12">
      <c r="A22" s="105"/>
      <c r="B22" s="107">
        <v>210</v>
      </c>
      <c r="C22" s="108" t="s">
        <v>104</v>
      </c>
      <c r="D22" s="108" t="s">
        <v>91</v>
      </c>
      <c r="E22" s="109"/>
      <c r="F22" s="107" t="s">
        <v>106</v>
      </c>
      <c r="G22" s="143">
        <f>SUM(H22:I22)</f>
        <v>56520.47</v>
      </c>
      <c r="H22" s="133">
        <v>56520.47</v>
      </c>
      <c r="I22" s="143"/>
      <c r="J22" s="82"/>
      <c r="K22" s="82"/>
      <c r="L22" s="106"/>
    </row>
    <row r="23" s="92" customFormat="1" ht="27" customHeight="1" spans="1:12">
      <c r="A23" s="105"/>
      <c r="B23" s="107">
        <v>210</v>
      </c>
      <c r="C23" s="108" t="s">
        <v>104</v>
      </c>
      <c r="D23" s="108" t="s">
        <v>107</v>
      </c>
      <c r="E23" s="109"/>
      <c r="F23" s="107" t="s">
        <v>108</v>
      </c>
      <c r="G23" s="143">
        <f>SUM(H23:I23)</f>
        <v>4800</v>
      </c>
      <c r="H23" s="133">
        <v>4800</v>
      </c>
      <c r="I23" s="143"/>
      <c r="J23" s="82"/>
      <c r="K23" s="82"/>
      <c r="L23" s="106"/>
    </row>
    <row r="24" s="92" customFormat="1" ht="27" customHeight="1" spans="1:12">
      <c r="A24" s="102"/>
      <c r="B24" s="107">
        <v>210</v>
      </c>
      <c r="C24" s="108" t="s">
        <v>104</v>
      </c>
      <c r="D24" s="107">
        <v>99</v>
      </c>
      <c r="E24" s="109"/>
      <c r="F24" s="107" t="s">
        <v>109</v>
      </c>
      <c r="G24" s="143">
        <f>SUM(H24:I24)</f>
        <v>7200</v>
      </c>
      <c r="H24" s="133">
        <v>7200</v>
      </c>
      <c r="I24" s="143"/>
      <c r="J24" s="82"/>
      <c r="K24" s="82"/>
      <c r="L24" s="103"/>
    </row>
    <row r="25" s="92" customFormat="1" ht="27" customHeight="1" spans="1:12">
      <c r="A25" s="173"/>
      <c r="B25" s="107">
        <v>210</v>
      </c>
      <c r="C25" s="108" t="s">
        <v>110</v>
      </c>
      <c r="D25" s="191" t="s">
        <v>83</v>
      </c>
      <c r="E25" s="109"/>
      <c r="F25" s="107" t="s">
        <v>111</v>
      </c>
      <c r="G25" s="143">
        <f>SUM(H25:I25)</f>
        <v>30000</v>
      </c>
      <c r="H25" s="133"/>
      <c r="I25" s="133">
        <v>30000</v>
      </c>
      <c r="J25" s="82"/>
      <c r="K25" s="82"/>
      <c r="L25" s="174"/>
    </row>
    <row r="26" s="92" customFormat="1" ht="27" customHeight="1" spans="1:12">
      <c r="A26" s="175"/>
      <c r="B26" s="107">
        <v>221</v>
      </c>
      <c r="C26" s="108" t="s">
        <v>91</v>
      </c>
      <c r="D26" s="108" t="s">
        <v>83</v>
      </c>
      <c r="E26" s="109"/>
      <c r="F26" s="107" t="s">
        <v>112</v>
      </c>
      <c r="G26" s="143">
        <f>SUM(H26:I26)</f>
        <v>159849</v>
      </c>
      <c r="H26" s="176">
        <v>159849</v>
      </c>
      <c r="I26" s="177"/>
      <c r="J26" s="178"/>
      <c r="K26" s="178"/>
      <c r="L26" s="179"/>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C10" sqref="C10"/>
    </sheetView>
  </sheetViews>
  <sheetFormatPr defaultColWidth="10" defaultRowHeight="13.5"/>
  <cols>
    <col min="1" max="1" width="1.53333333333333" style="113" customWidth="1"/>
    <col min="2" max="2" width="33.3416666666667" style="113" customWidth="1"/>
    <col min="3" max="3" width="16.4083333333333" style="113" customWidth="1"/>
    <col min="4" max="4" width="33.3416666666667" style="113" customWidth="1"/>
    <col min="5" max="7" width="16.4083333333333" style="113" customWidth="1"/>
    <col min="8" max="8" width="18.2833333333333" style="113" customWidth="1"/>
    <col min="9" max="9" width="1.53333333333333" style="113" customWidth="1"/>
    <col min="10" max="11" width="9.76666666666667" style="113" customWidth="1"/>
    <col min="12" max="16384" width="10" style="113"/>
  </cols>
  <sheetData>
    <row r="1" s="113" customFormat="1" ht="14.2" customHeight="1" spans="1:9">
      <c r="A1" s="158"/>
      <c r="B1" s="114"/>
      <c r="C1" s="159"/>
      <c r="D1" s="159"/>
      <c r="E1" s="115"/>
      <c r="F1" s="115"/>
      <c r="G1" s="115"/>
      <c r="H1" s="160" t="s">
        <v>113</v>
      </c>
      <c r="I1" s="161" t="s">
        <v>3</v>
      </c>
    </row>
    <row r="2" s="113" customFormat="1" ht="19.9" customHeight="1" spans="1:9">
      <c r="A2" s="159"/>
      <c r="B2" s="162" t="s">
        <v>114</v>
      </c>
      <c r="C2" s="162"/>
      <c r="D2" s="162"/>
      <c r="E2" s="162"/>
      <c r="F2" s="162"/>
      <c r="G2" s="162"/>
      <c r="H2" s="162"/>
      <c r="I2" s="161"/>
    </row>
    <row r="3" s="113" customFormat="1" ht="17.05" customHeight="1" spans="1:9">
      <c r="A3" s="163"/>
      <c r="B3" s="121" t="s">
        <v>5</v>
      </c>
      <c r="C3" s="121"/>
      <c r="D3" s="137"/>
      <c r="E3" s="137"/>
      <c r="F3" s="137"/>
      <c r="G3" s="137"/>
      <c r="H3" s="164" t="s">
        <v>6</v>
      </c>
      <c r="I3" s="165"/>
    </row>
    <row r="4" s="113" customFormat="1" ht="21.35" customHeight="1" spans="1:9">
      <c r="A4" s="166"/>
      <c r="B4" s="124" t="s">
        <v>7</v>
      </c>
      <c r="C4" s="124"/>
      <c r="D4" s="124" t="s">
        <v>8</v>
      </c>
      <c r="E4" s="124"/>
      <c r="F4" s="124"/>
      <c r="G4" s="124"/>
      <c r="H4" s="124"/>
      <c r="I4" s="118"/>
    </row>
    <row r="5" s="113" customFormat="1" ht="21.35" customHeight="1" spans="1:9">
      <c r="A5" s="166"/>
      <c r="B5" s="124" t="s">
        <v>9</v>
      </c>
      <c r="C5" s="124" t="s">
        <v>10</v>
      </c>
      <c r="D5" s="124" t="s">
        <v>9</v>
      </c>
      <c r="E5" s="124" t="s">
        <v>59</v>
      </c>
      <c r="F5" s="124" t="s">
        <v>115</v>
      </c>
      <c r="G5" s="124" t="s">
        <v>116</v>
      </c>
      <c r="H5" s="124" t="s">
        <v>117</v>
      </c>
      <c r="I5" s="118"/>
    </row>
    <row r="6" s="113" customFormat="1" ht="19.9" customHeight="1" spans="1:9">
      <c r="A6" s="123"/>
      <c r="B6" s="167" t="s">
        <v>118</v>
      </c>
      <c r="C6" s="126">
        <f>SUM(C7:C9)</f>
        <v>10214861.38</v>
      </c>
      <c r="D6" s="167" t="s">
        <v>119</v>
      </c>
      <c r="E6" s="126">
        <f>SUM(F6:H6)</f>
        <v>10214861.38</v>
      </c>
      <c r="F6" s="126">
        <f>SUM(F7:F34)</f>
        <v>10214861.38</v>
      </c>
      <c r="G6" s="126">
        <f>SUM(G7:G34)</f>
        <v>0</v>
      </c>
      <c r="H6" s="126">
        <f>SUM(H7:H34)</f>
        <v>0</v>
      </c>
      <c r="I6" s="140"/>
    </row>
    <row r="7" s="113" customFormat="1" ht="19.9" customHeight="1" spans="1:9">
      <c r="A7" s="123"/>
      <c r="B7" s="168" t="s">
        <v>120</v>
      </c>
      <c r="C7" s="132">
        <v>10214861.38</v>
      </c>
      <c r="D7" s="168" t="s">
        <v>121</v>
      </c>
      <c r="E7" s="132">
        <f>SUM(F7:H7)</f>
        <v>216828.85</v>
      </c>
      <c r="F7" s="132">
        <v>216828.85</v>
      </c>
      <c r="G7" s="132"/>
      <c r="H7" s="132"/>
      <c r="I7" s="140"/>
    </row>
    <row r="8" s="113" customFormat="1" ht="19.9" customHeight="1" spans="1:9">
      <c r="A8" s="123"/>
      <c r="B8" s="168" t="s">
        <v>122</v>
      </c>
      <c r="C8" s="132"/>
      <c r="D8" s="168" t="s">
        <v>123</v>
      </c>
      <c r="E8" s="132"/>
      <c r="F8" s="132"/>
      <c r="G8" s="132"/>
      <c r="H8" s="132"/>
      <c r="I8" s="140"/>
    </row>
    <row r="9" s="113" customFormat="1" ht="19.9" customHeight="1" spans="1:9">
      <c r="A9" s="123"/>
      <c r="B9" s="168" t="s">
        <v>124</v>
      </c>
      <c r="C9" s="132"/>
      <c r="D9" s="168" t="s">
        <v>125</v>
      </c>
      <c r="E9" s="132"/>
      <c r="F9" s="132"/>
      <c r="G9" s="132"/>
      <c r="H9" s="132"/>
      <c r="I9" s="140"/>
    </row>
    <row r="10" s="113" customFormat="1" ht="19.9" customHeight="1" spans="1:9">
      <c r="A10" s="123"/>
      <c r="B10" s="167" t="s">
        <v>126</v>
      </c>
      <c r="C10" s="132"/>
      <c r="D10" s="168" t="s">
        <v>127</v>
      </c>
      <c r="E10" s="132"/>
      <c r="F10" s="132">
        <v>42000</v>
      </c>
      <c r="G10" s="132"/>
      <c r="H10" s="132"/>
      <c r="I10" s="140"/>
    </row>
    <row r="11" s="113" customFormat="1" ht="19.9" customHeight="1" spans="1:9">
      <c r="A11" s="123"/>
      <c r="B11" s="168" t="s">
        <v>120</v>
      </c>
      <c r="C11" s="132"/>
      <c r="D11" s="168" t="s">
        <v>128</v>
      </c>
      <c r="E11" s="132"/>
      <c r="F11" s="132"/>
      <c r="G11" s="132"/>
      <c r="H11" s="132"/>
      <c r="I11" s="140"/>
    </row>
    <row r="12" s="113" customFormat="1" ht="19.9" customHeight="1" spans="1:9">
      <c r="A12" s="123"/>
      <c r="B12" s="168" t="s">
        <v>122</v>
      </c>
      <c r="C12" s="132"/>
      <c r="D12" s="168" t="s">
        <v>129</v>
      </c>
      <c r="E12" s="132"/>
      <c r="F12" s="132"/>
      <c r="G12" s="132"/>
      <c r="H12" s="132"/>
      <c r="I12" s="140"/>
    </row>
    <row r="13" s="113" customFormat="1" ht="19.9" customHeight="1" spans="1:9">
      <c r="A13" s="123"/>
      <c r="B13" s="168" t="s">
        <v>124</v>
      </c>
      <c r="C13" s="132"/>
      <c r="D13" s="168" t="s">
        <v>130</v>
      </c>
      <c r="E13" s="132"/>
      <c r="F13" s="132"/>
      <c r="G13" s="132"/>
      <c r="H13" s="132"/>
      <c r="I13" s="140"/>
    </row>
    <row r="14" s="113" customFormat="1" ht="19.9" customHeight="1" spans="1:9">
      <c r="A14" s="123"/>
      <c r="B14" s="168" t="s">
        <v>131</v>
      </c>
      <c r="C14" s="132"/>
      <c r="D14" s="168" t="s">
        <v>132</v>
      </c>
      <c r="E14" s="132">
        <f>SUM(F14:H14)</f>
        <v>9651614.45</v>
      </c>
      <c r="F14" s="132">
        <v>9651614.45</v>
      </c>
      <c r="G14" s="132"/>
      <c r="H14" s="132"/>
      <c r="I14" s="140"/>
    </row>
    <row r="15" s="113" customFormat="1" ht="19.9" customHeight="1" spans="1:9">
      <c r="A15" s="123"/>
      <c r="B15" s="168" t="s">
        <v>131</v>
      </c>
      <c r="C15" s="132"/>
      <c r="D15" s="168" t="s">
        <v>133</v>
      </c>
      <c r="E15" s="132"/>
      <c r="F15" s="132"/>
      <c r="G15" s="132"/>
      <c r="H15" s="132"/>
      <c r="I15" s="140"/>
    </row>
    <row r="16" s="113" customFormat="1" ht="19.9" customHeight="1" spans="1:9">
      <c r="A16" s="123"/>
      <c r="B16" s="168" t="s">
        <v>131</v>
      </c>
      <c r="C16" s="132"/>
      <c r="D16" s="168" t="s">
        <v>134</v>
      </c>
      <c r="E16" s="132">
        <f>SUM(F16:H16)</f>
        <v>144569.08</v>
      </c>
      <c r="F16" s="132">
        <v>144569.08</v>
      </c>
      <c r="G16" s="132"/>
      <c r="H16" s="132"/>
      <c r="I16" s="140"/>
    </row>
    <row r="17" s="113" customFormat="1" ht="19.9" customHeight="1" spans="1:9">
      <c r="A17" s="123"/>
      <c r="B17" s="168" t="s">
        <v>131</v>
      </c>
      <c r="C17" s="132"/>
      <c r="D17" s="168" t="s">
        <v>135</v>
      </c>
      <c r="E17" s="132"/>
      <c r="F17" s="132"/>
      <c r="G17" s="132"/>
      <c r="H17" s="132"/>
      <c r="I17" s="140"/>
    </row>
    <row r="18" s="113" customFormat="1" ht="19.9" customHeight="1" spans="1:9">
      <c r="A18" s="123"/>
      <c r="B18" s="168" t="s">
        <v>131</v>
      </c>
      <c r="C18" s="132"/>
      <c r="D18" s="168" t="s">
        <v>136</v>
      </c>
      <c r="E18" s="132"/>
      <c r="F18" s="132"/>
      <c r="G18" s="132"/>
      <c r="H18" s="132"/>
      <c r="I18" s="140"/>
    </row>
    <row r="19" s="113" customFormat="1" ht="19.9" customHeight="1" spans="1:9">
      <c r="A19" s="123"/>
      <c r="B19" s="168" t="s">
        <v>131</v>
      </c>
      <c r="C19" s="132"/>
      <c r="D19" s="168" t="s">
        <v>137</v>
      </c>
      <c r="E19" s="132"/>
      <c r="F19" s="132"/>
      <c r="G19" s="132"/>
      <c r="H19" s="132"/>
      <c r="I19" s="140"/>
    </row>
    <row r="20" s="113" customFormat="1" ht="19.9" customHeight="1" spans="1:9">
      <c r="A20" s="123"/>
      <c r="B20" s="168" t="s">
        <v>131</v>
      </c>
      <c r="C20" s="132"/>
      <c r="D20" s="168" t="s">
        <v>138</v>
      </c>
      <c r="E20" s="132"/>
      <c r="F20" s="132"/>
      <c r="G20" s="132"/>
      <c r="H20" s="132"/>
      <c r="I20" s="140"/>
    </row>
    <row r="21" s="113" customFormat="1" ht="19.9" customHeight="1" spans="1:9">
      <c r="A21" s="123"/>
      <c r="B21" s="168" t="s">
        <v>131</v>
      </c>
      <c r="C21" s="132"/>
      <c r="D21" s="168" t="s">
        <v>139</v>
      </c>
      <c r="E21" s="132"/>
      <c r="F21" s="132"/>
      <c r="G21" s="132"/>
      <c r="H21" s="132"/>
      <c r="I21" s="140"/>
    </row>
    <row r="22" s="113" customFormat="1" ht="19.9" customHeight="1" spans="1:9">
      <c r="A22" s="123"/>
      <c r="B22" s="168" t="s">
        <v>131</v>
      </c>
      <c r="C22" s="132"/>
      <c r="D22" s="168" t="s">
        <v>140</v>
      </c>
      <c r="E22" s="132"/>
      <c r="F22" s="132"/>
      <c r="G22" s="132"/>
      <c r="H22" s="132"/>
      <c r="I22" s="140"/>
    </row>
    <row r="23" s="113" customFormat="1" ht="19.9" customHeight="1" spans="1:9">
      <c r="A23" s="123"/>
      <c r="B23" s="168" t="s">
        <v>131</v>
      </c>
      <c r="C23" s="132"/>
      <c r="D23" s="168" t="s">
        <v>141</v>
      </c>
      <c r="E23" s="132"/>
      <c r="F23" s="132"/>
      <c r="G23" s="132"/>
      <c r="H23" s="132"/>
      <c r="I23" s="140"/>
    </row>
    <row r="24" s="113" customFormat="1" ht="19.9" customHeight="1" spans="1:9">
      <c r="A24" s="123"/>
      <c r="B24" s="168" t="s">
        <v>131</v>
      </c>
      <c r="C24" s="132"/>
      <c r="D24" s="168" t="s">
        <v>142</v>
      </c>
      <c r="E24" s="132"/>
      <c r="F24" s="132"/>
      <c r="G24" s="132"/>
      <c r="H24" s="132"/>
      <c r="I24" s="140"/>
    </row>
    <row r="25" s="113" customFormat="1" ht="19.9" customHeight="1" spans="1:9">
      <c r="A25" s="123"/>
      <c r="B25" s="168" t="s">
        <v>131</v>
      </c>
      <c r="C25" s="132"/>
      <c r="D25" s="168" t="s">
        <v>143</v>
      </c>
      <c r="E25" s="132"/>
      <c r="F25" s="132"/>
      <c r="G25" s="132"/>
      <c r="H25" s="132"/>
      <c r="I25" s="140"/>
    </row>
    <row r="26" s="113" customFormat="1" ht="19.9" customHeight="1" spans="1:9">
      <c r="A26" s="123"/>
      <c r="B26" s="168" t="s">
        <v>131</v>
      </c>
      <c r="C26" s="132"/>
      <c r="D26" s="168" t="s">
        <v>144</v>
      </c>
      <c r="E26" s="132">
        <f>SUM(F26:H26)</f>
        <v>159849</v>
      </c>
      <c r="F26" s="132">
        <v>159849</v>
      </c>
      <c r="G26" s="132"/>
      <c r="H26" s="132"/>
      <c r="I26" s="140"/>
    </row>
    <row r="27" s="113" customFormat="1" ht="19.9" customHeight="1" spans="1:9">
      <c r="A27" s="123"/>
      <c r="B27" s="168" t="s">
        <v>131</v>
      </c>
      <c r="C27" s="132"/>
      <c r="D27" s="168" t="s">
        <v>145</v>
      </c>
      <c r="E27" s="132"/>
      <c r="F27" s="132"/>
      <c r="G27" s="132"/>
      <c r="H27" s="132"/>
      <c r="I27" s="140"/>
    </row>
    <row r="28" s="113" customFormat="1" ht="19.9" customHeight="1" spans="1:9">
      <c r="A28" s="123"/>
      <c r="B28" s="168" t="s">
        <v>131</v>
      </c>
      <c r="C28" s="132"/>
      <c r="D28" s="168" t="s">
        <v>146</v>
      </c>
      <c r="E28" s="132"/>
      <c r="F28" s="132"/>
      <c r="G28" s="132"/>
      <c r="H28" s="132"/>
      <c r="I28" s="140"/>
    </row>
    <row r="29" s="113" customFormat="1" ht="19.9" customHeight="1" spans="1:9">
      <c r="A29" s="123"/>
      <c r="B29" s="168" t="s">
        <v>131</v>
      </c>
      <c r="C29" s="132"/>
      <c r="D29" s="168" t="s">
        <v>147</v>
      </c>
      <c r="E29" s="132"/>
      <c r="F29" s="132"/>
      <c r="G29" s="132"/>
      <c r="H29" s="132"/>
      <c r="I29" s="140"/>
    </row>
    <row r="30" s="113" customFormat="1" ht="19.9" customHeight="1" spans="1:9">
      <c r="A30" s="123"/>
      <c r="B30" s="168" t="s">
        <v>131</v>
      </c>
      <c r="C30" s="132"/>
      <c r="D30" s="168" t="s">
        <v>148</v>
      </c>
      <c r="E30" s="132"/>
      <c r="F30" s="132"/>
      <c r="G30" s="132"/>
      <c r="H30" s="132"/>
      <c r="I30" s="140"/>
    </row>
    <row r="31" s="113" customFormat="1" ht="19.9" customHeight="1" spans="1:9">
      <c r="A31" s="123"/>
      <c r="B31" s="168" t="s">
        <v>131</v>
      </c>
      <c r="C31" s="132"/>
      <c r="D31" s="168" t="s">
        <v>149</v>
      </c>
      <c r="E31" s="132"/>
      <c r="F31" s="132"/>
      <c r="G31" s="132"/>
      <c r="H31" s="132"/>
      <c r="I31" s="140"/>
    </row>
    <row r="32" s="113" customFormat="1" ht="19.9" customHeight="1" spans="1:9">
      <c r="A32" s="123"/>
      <c r="B32" s="168" t="s">
        <v>131</v>
      </c>
      <c r="C32" s="132"/>
      <c r="D32" s="168" t="s">
        <v>150</v>
      </c>
      <c r="E32" s="132"/>
      <c r="F32" s="132"/>
      <c r="G32" s="132"/>
      <c r="H32" s="132"/>
      <c r="I32" s="140"/>
    </row>
    <row r="33" s="113" customFormat="1" ht="19.9" customHeight="1" spans="1:9">
      <c r="A33" s="123"/>
      <c r="B33" s="168" t="s">
        <v>131</v>
      </c>
      <c r="C33" s="132"/>
      <c r="D33" s="168" t="s">
        <v>151</v>
      </c>
      <c r="E33" s="132"/>
      <c r="F33" s="132"/>
      <c r="G33" s="132"/>
      <c r="H33" s="132"/>
      <c r="I33" s="140"/>
    </row>
    <row r="34" s="113" customFormat="1" ht="19.9" customHeight="1" spans="1:9">
      <c r="A34" s="123"/>
      <c r="B34" s="168" t="s">
        <v>131</v>
      </c>
      <c r="C34" s="132"/>
      <c r="D34" s="168" t="s">
        <v>152</v>
      </c>
      <c r="E34" s="132"/>
      <c r="F34" s="132"/>
      <c r="G34" s="132"/>
      <c r="H34" s="132"/>
      <c r="I34" s="140"/>
    </row>
    <row r="35" s="113" customFormat="1" ht="8.5" customHeight="1" spans="1:9">
      <c r="A35" s="169"/>
      <c r="B35" s="169"/>
      <c r="C35" s="169"/>
      <c r="D35" s="125"/>
      <c r="E35" s="169"/>
      <c r="F35" s="169"/>
      <c r="G35" s="169"/>
      <c r="H35" s="169"/>
      <c r="I35" s="170"/>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7"/>
  <sheetViews>
    <sheetView workbookViewId="0">
      <pane ySplit="6" topLeftCell="A7" activePane="bottomLeft" state="frozen"/>
      <selection/>
      <selection pane="bottomLeft" activeCell="F16" sqref="F16"/>
    </sheetView>
  </sheetViews>
  <sheetFormatPr defaultColWidth="10" defaultRowHeight="13.5"/>
  <cols>
    <col min="1" max="1" width="1.53333333333333" style="92" customWidth="1"/>
    <col min="2" max="3" width="5.88333333333333" style="92" customWidth="1"/>
    <col min="4" max="4" width="11.6333333333333" style="92" customWidth="1"/>
    <col min="5" max="5" width="23.5" style="92" customWidth="1"/>
    <col min="6" max="10" width="16.25" style="92" customWidth="1"/>
    <col min="11" max="13" width="5.75" style="92" customWidth="1"/>
    <col min="14" max="16" width="5.625" style="92" customWidth="1"/>
    <col min="17" max="17" width="15.125" style="92" customWidth="1"/>
    <col min="18" max="18" width="14.625" style="92" customWidth="1"/>
    <col min="19" max="19" width="5.625" style="92" customWidth="1"/>
    <col min="20" max="20" width="15.25" style="92" customWidth="1"/>
    <col min="21" max="23" width="5.625" style="92" customWidth="1"/>
    <col min="24" max="26" width="7.25" style="92" customWidth="1"/>
    <col min="27" max="33" width="5.88333333333333" style="92" customWidth="1"/>
    <col min="34" max="39" width="7.25" style="92" customWidth="1"/>
    <col min="40" max="40" width="1.53333333333333" style="92" customWidth="1"/>
    <col min="41" max="42" width="9.76666666666667" style="92" customWidth="1"/>
    <col min="43" max="16384" width="10" style="92"/>
  </cols>
  <sheetData>
    <row r="1" ht="25" customHeight="1" spans="1:40">
      <c r="A1" s="144"/>
      <c r="B1" s="2"/>
      <c r="C1" s="2"/>
      <c r="D1" s="145"/>
      <c r="E1" s="145"/>
      <c r="F1" s="93"/>
      <c r="G1" s="93"/>
      <c r="H1" s="93"/>
      <c r="I1" s="145"/>
      <c r="J1" s="145"/>
      <c r="K1" s="93"/>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6" t="s">
        <v>153</v>
      </c>
      <c r="AN1" s="147"/>
    </row>
    <row r="2" ht="22.8" customHeight="1" spans="1:40">
      <c r="A2" s="93"/>
      <c r="B2" s="97" t="s">
        <v>154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147"/>
    </row>
    <row r="3" ht="19.55" customHeight="1" spans="1:40">
      <c r="A3" s="98"/>
      <c r="B3" s="99" t="s">
        <v>5</v>
      </c>
      <c r="C3" s="99"/>
      <c r="D3" s="99"/>
      <c r="E3" s="99"/>
      <c r="F3" s="148"/>
      <c r="G3" s="98"/>
      <c r="H3" s="149"/>
      <c r="I3" s="148"/>
      <c r="J3" s="148"/>
      <c r="K3" s="150"/>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9" t="s">
        <v>6</v>
      </c>
      <c r="AM3" s="149"/>
      <c r="AN3" s="151"/>
    </row>
    <row r="4" ht="24.4" customHeight="1" spans="1:40">
      <c r="A4" s="96"/>
      <c r="B4" s="86" t="s">
        <v>9</v>
      </c>
      <c r="C4" s="86"/>
      <c r="D4" s="86"/>
      <c r="E4" s="86"/>
      <c r="F4" s="86" t="s">
        <v>155</v>
      </c>
      <c r="G4" s="86" t="s">
        <v>156</v>
      </c>
      <c r="H4" s="86"/>
      <c r="I4" s="86"/>
      <c r="J4" s="86"/>
      <c r="K4" s="86"/>
      <c r="L4" s="86"/>
      <c r="M4" s="86"/>
      <c r="N4" s="86"/>
      <c r="O4" s="86"/>
      <c r="P4" s="86"/>
      <c r="Q4" s="86" t="s">
        <v>157</v>
      </c>
      <c r="R4" s="86"/>
      <c r="S4" s="86"/>
      <c r="T4" s="86"/>
      <c r="U4" s="86"/>
      <c r="V4" s="86"/>
      <c r="W4" s="86"/>
      <c r="X4" s="86"/>
      <c r="Y4" s="86"/>
      <c r="Z4" s="86"/>
      <c r="AA4" s="86" t="s">
        <v>158</v>
      </c>
      <c r="AB4" s="86"/>
      <c r="AC4" s="86"/>
      <c r="AD4" s="86"/>
      <c r="AE4" s="86"/>
      <c r="AF4" s="86"/>
      <c r="AG4" s="86"/>
      <c r="AH4" s="86"/>
      <c r="AI4" s="86"/>
      <c r="AJ4" s="86"/>
      <c r="AK4" s="86"/>
      <c r="AL4" s="86"/>
      <c r="AM4" s="86"/>
      <c r="AN4" s="152"/>
    </row>
    <row r="5" ht="24.4" customHeight="1" spans="1:40">
      <c r="A5" s="96"/>
      <c r="B5" s="86" t="s">
        <v>79</v>
      </c>
      <c r="C5" s="86"/>
      <c r="D5" s="86" t="s">
        <v>70</v>
      </c>
      <c r="E5" s="86" t="s">
        <v>71</v>
      </c>
      <c r="F5" s="86"/>
      <c r="G5" s="86" t="s">
        <v>59</v>
      </c>
      <c r="H5" s="86" t="s">
        <v>159</v>
      </c>
      <c r="I5" s="86"/>
      <c r="J5" s="86"/>
      <c r="K5" s="86" t="s">
        <v>160</v>
      </c>
      <c r="L5" s="86"/>
      <c r="M5" s="86"/>
      <c r="N5" s="86" t="s">
        <v>161</v>
      </c>
      <c r="O5" s="86"/>
      <c r="P5" s="86"/>
      <c r="Q5" s="86" t="s">
        <v>59</v>
      </c>
      <c r="R5" s="86" t="s">
        <v>159</v>
      </c>
      <c r="S5" s="86"/>
      <c r="T5" s="86"/>
      <c r="U5" s="86" t="s">
        <v>160</v>
      </c>
      <c r="V5" s="86"/>
      <c r="W5" s="86"/>
      <c r="X5" s="86" t="s">
        <v>161</v>
      </c>
      <c r="Y5" s="86"/>
      <c r="Z5" s="86"/>
      <c r="AA5" s="86" t="s">
        <v>59</v>
      </c>
      <c r="AB5" s="86" t="s">
        <v>159</v>
      </c>
      <c r="AC5" s="86"/>
      <c r="AD5" s="86"/>
      <c r="AE5" s="86" t="s">
        <v>160</v>
      </c>
      <c r="AF5" s="86"/>
      <c r="AG5" s="86"/>
      <c r="AH5" s="86" t="s">
        <v>161</v>
      </c>
      <c r="AI5" s="86"/>
      <c r="AJ5" s="86"/>
      <c r="AK5" s="86" t="s">
        <v>162</v>
      </c>
      <c r="AL5" s="86"/>
      <c r="AM5" s="86"/>
      <c r="AN5" s="152"/>
    </row>
    <row r="6" ht="39" customHeight="1" spans="1:40">
      <c r="A6" s="94"/>
      <c r="B6" s="86" t="s">
        <v>80</v>
      </c>
      <c r="C6" s="86" t="s">
        <v>81</v>
      </c>
      <c r="D6" s="86"/>
      <c r="E6" s="86"/>
      <c r="F6" s="86"/>
      <c r="G6" s="86"/>
      <c r="H6" s="86" t="s">
        <v>163</v>
      </c>
      <c r="I6" s="86" t="s">
        <v>75</v>
      </c>
      <c r="J6" s="86" t="s">
        <v>76</v>
      </c>
      <c r="K6" s="86" t="s">
        <v>163</v>
      </c>
      <c r="L6" s="86" t="s">
        <v>75</v>
      </c>
      <c r="M6" s="86" t="s">
        <v>76</v>
      </c>
      <c r="N6" s="86" t="s">
        <v>163</v>
      </c>
      <c r="O6" s="86" t="s">
        <v>164</v>
      </c>
      <c r="P6" s="86" t="s">
        <v>165</v>
      </c>
      <c r="Q6" s="86"/>
      <c r="R6" s="86" t="s">
        <v>163</v>
      </c>
      <c r="S6" s="86" t="s">
        <v>75</v>
      </c>
      <c r="T6" s="86" t="s">
        <v>76</v>
      </c>
      <c r="U6" s="86" t="s">
        <v>163</v>
      </c>
      <c r="V6" s="86" t="s">
        <v>75</v>
      </c>
      <c r="W6" s="86" t="s">
        <v>76</v>
      </c>
      <c r="X6" s="86" t="s">
        <v>163</v>
      </c>
      <c r="Y6" s="86" t="s">
        <v>164</v>
      </c>
      <c r="Z6" s="86" t="s">
        <v>165</v>
      </c>
      <c r="AA6" s="86"/>
      <c r="AB6" s="86" t="s">
        <v>163</v>
      </c>
      <c r="AC6" s="86" t="s">
        <v>75</v>
      </c>
      <c r="AD6" s="86" t="s">
        <v>76</v>
      </c>
      <c r="AE6" s="86" t="s">
        <v>163</v>
      </c>
      <c r="AF6" s="86" t="s">
        <v>75</v>
      </c>
      <c r="AG6" s="86" t="s">
        <v>76</v>
      </c>
      <c r="AH6" s="86" t="s">
        <v>163</v>
      </c>
      <c r="AI6" s="86" t="s">
        <v>164</v>
      </c>
      <c r="AJ6" s="86" t="s">
        <v>165</v>
      </c>
      <c r="AK6" s="86" t="s">
        <v>163</v>
      </c>
      <c r="AL6" s="86" t="s">
        <v>164</v>
      </c>
      <c r="AM6" s="86" t="s">
        <v>165</v>
      </c>
      <c r="AN6" s="152"/>
    </row>
    <row r="7" ht="21" customHeight="1" spans="1:40">
      <c r="A7" s="96"/>
      <c r="B7" s="70"/>
      <c r="C7" s="70"/>
      <c r="D7" s="70">
        <v>148001</v>
      </c>
      <c r="E7" s="70" t="s">
        <v>72</v>
      </c>
      <c r="F7" s="87">
        <f>Q7+G7</f>
        <v>10214861.38</v>
      </c>
      <c r="G7" s="87">
        <f>N7+K7+H7</f>
        <v>5954179.38</v>
      </c>
      <c r="H7" s="87">
        <f>SUM(I7:J7)</f>
        <v>5954179.38</v>
      </c>
      <c r="I7" s="87">
        <f>SUM(I8:I37)</f>
        <v>2059569.38</v>
      </c>
      <c r="J7" s="87">
        <f>SUM(J8:J37)</f>
        <v>3894610</v>
      </c>
      <c r="K7" s="87"/>
      <c r="L7" s="87"/>
      <c r="M7" s="87"/>
      <c r="N7" s="87"/>
      <c r="O7" s="87"/>
      <c r="P7" s="87"/>
      <c r="Q7" s="87">
        <f>SUM(Q8:Q37)</f>
        <v>4260682</v>
      </c>
      <c r="R7" s="87">
        <f>SUM(R8:R37)</f>
        <v>4260682</v>
      </c>
      <c r="S7" s="87"/>
      <c r="T7" s="87">
        <f>SUM(T8:T37)</f>
        <v>4260682</v>
      </c>
      <c r="U7" s="87"/>
      <c r="V7" s="87"/>
      <c r="W7" s="87"/>
      <c r="X7" s="87"/>
      <c r="Y7" s="87"/>
      <c r="Z7" s="87"/>
      <c r="AA7" s="87"/>
      <c r="AB7" s="87"/>
      <c r="AC7" s="87"/>
      <c r="AD7" s="87"/>
      <c r="AE7" s="87"/>
      <c r="AF7" s="87"/>
      <c r="AG7" s="87"/>
      <c r="AH7" s="87"/>
      <c r="AI7" s="87"/>
      <c r="AJ7" s="87"/>
      <c r="AK7" s="87"/>
      <c r="AL7" s="87"/>
      <c r="AM7" s="87"/>
      <c r="AN7" s="152"/>
    </row>
    <row r="8" ht="22" customHeight="1" spans="1:40">
      <c r="A8" s="96"/>
      <c r="B8" s="70">
        <v>301</v>
      </c>
      <c r="C8" s="153" t="s">
        <v>83</v>
      </c>
      <c r="D8" s="78"/>
      <c r="E8" s="154" t="s">
        <v>166</v>
      </c>
      <c r="F8" s="82">
        <f>Q8+G8</f>
        <v>223104</v>
      </c>
      <c r="G8" s="82">
        <f>N8+K8+H8</f>
        <v>223104</v>
      </c>
      <c r="H8" s="82">
        <f>SUM(I8:J8)</f>
        <v>223104</v>
      </c>
      <c r="I8" s="131">
        <v>223104</v>
      </c>
      <c r="J8" s="82"/>
      <c r="K8" s="82"/>
      <c r="L8" s="82"/>
      <c r="M8" s="82"/>
      <c r="N8" s="82"/>
      <c r="O8" s="82"/>
      <c r="P8" s="82"/>
      <c r="Q8" s="82"/>
      <c r="R8" s="82"/>
      <c r="S8" s="87"/>
      <c r="T8" s="87"/>
      <c r="U8" s="87"/>
      <c r="V8" s="87"/>
      <c r="W8" s="87"/>
      <c r="X8" s="87"/>
      <c r="Y8" s="87"/>
      <c r="Z8" s="87"/>
      <c r="AA8" s="87"/>
      <c r="AB8" s="87"/>
      <c r="AC8" s="87"/>
      <c r="AD8" s="87"/>
      <c r="AE8" s="87"/>
      <c r="AF8" s="87"/>
      <c r="AG8" s="87"/>
      <c r="AH8" s="87"/>
      <c r="AI8" s="87"/>
      <c r="AJ8" s="87"/>
      <c r="AK8" s="87"/>
      <c r="AL8" s="87"/>
      <c r="AM8" s="87"/>
      <c r="AN8" s="152"/>
    </row>
    <row r="9" ht="22" customHeight="1" spans="1:40">
      <c r="A9" s="96"/>
      <c r="B9" s="70">
        <v>301</v>
      </c>
      <c r="C9" s="153" t="s">
        <v>83</v>
      </c>
      <c r="D9" s="78"/>
      <c r="E9" s="154" t="s">
        <v>166</v>
      </c>
      <c r="F9" s="82">
        <f>Q9+G9</f>
        <v>265116</v>
      </c>
      <c r="G9" s="82">
        <f>N9+K9+H9</f>
        <v>265116</v>
      </c>
      <c r="H9" s="82">
        <f>SUM(I9:J9)</f>
        <v>265116</v>
      </c>
      <c r="I9" s="131">
        <v>265116</v>
      </c>
      <c r="J9" s="82"/>
      <c r="K9" s="82"/>
      <c r="L9" s="82"/>
      <c r="M9" s="82"/>
      <c r="N9" s="82"/>
      <c r="O9" s="82"/>
      <c r="P9" s="82"/>
      <c r="Q9" s="82"/>
      <c r="R9" s="82"/>
      <c r="S9" s="87"/>
      <c r="T9" s="87"/>
      <c r="U9" s="87"/>
      <c r="V9" s="87"/>
      <c r="W9" s="87"/>
      <c r="X9" s="87"/>
      <c r="Y9" s="87"/>
      <c r="Z9" s="87"/>
      <c r="AA9" s="87"/>
      <c r="AB9" s="87"/>
      <c r="AC9" s="87"/>
      <c r="AD9" s="87"/>
      <c r="AE9" s="87"/>
      <c r="AF9" s="87"/>
      <c r="AG9" s="87"/>
      <c r="AH9" s="87"/>
      <c r="AI9" s="87"/>
      <c r="AJ9" s="87"/>
      <c r="AK9" s="87"/>
      <c r="AL9" s="87"/>
      <c r="AM9" s="87"/>
      <c r="AN9" s="152"/>
    </row>
    <row r="10" ht="22" customHeight="1" spans="1:40">
      <c r="A10" s="96"/>
      <c r="B10" s="70">
        <v>301</v>
      </c>
      <c r="C10" s="153" t="s">
        <v>91</v>
      </c>
      <c r="D10" s="78"/>
      <c r="E10" s="154" t="s">
        <v>167</v>
      </c>
      <c r="F10" s="82">
        <f>Q10+G10</f>
        <v>162787.92</v>
      </c>
      <c r="G10" s="82">
        <f>N10+K10+H10</f>
        <v>162787.92</v>
      </c>
      <c r="H10" s="82">
        <f>SUM(I10:J10)</f>
        <v>162787.92</v>
      </c>
      <c r="I10" s="131">
        <v>162787.92</v>
      </c>
      <c r="J10" s="82"/>
      <c r="K10" s="82"/>
      <c r="L10" s="82"/>
      <c r="M10" s="82"/>
      <c r="N10" s="82"/>
      <c r="O10" s="82"/>
      <c r="P10" s="82"/>
      <c r="Q10" s="82"/>
      <c r="R10" s="82"/>
      <c r="S10" s="87"/>
      <c r="T10" s="87"/>
      <c r="U10" s="87"/>
      <c r="V10" s="87"/>
      <c r="W10" s="87"/>
      <c r="X10" s="87"/>
      <c r="Y10" s="87"/>
      <c r="Z10" s="87"/>
      <c r="AA10" s="87"/>
      <c r="AB10" s="87"/>
      <c r="AC10" s="87"/>
      <c r="AD10" s="87"/>
      <c r="AE10" s="87"/>
      <c r="AF10" s="87"/>
      <c r="AG10" s="87"/>
      <c r="AH10" s="87"/>
      <c r="AI10" s="87"/>
      <c r="AJ10" s="87"/>
      <c r="AK10" s="87"/>
      <c r="AL10" s="87"/>
      <c r="AM10" s="87"/>
      <c r="AN10" s="152"/>
    </row>
    <row r="11" ht="22" customHeight="1" spans="1:40">
      <c r="A11" s="96"/>
      <c r="B11" s="70">
        <v>301</v>
      </c>
      <c r="C11" s="153" t="s">
        <v>91</v>
      </c>
      <c r="D11" s="78"/>
      <c r="E11" s="154" t="s">
        <v>167</v>
      </c>
      <c r="F11" s="82">
        <f>Q11+G11</f>
        <v>31560</v>
      </c>
      <c r="G11" s="82">
        <f>N11+K11+H11</f>
        <v>31560</v>
      </c>
      <c r="H11" s="82">
        <f>SUM(I11:J11)</f>
        <v>31560</v>
      </c>
      <c r="I11" s="131">
        <v>31560</v>
      </c>
      <c r="J11" s="82"/>
      <c r="K11" s="82"/>
      <c r="L11" s="82"/>
      <c r="M11" s="82"/>
      <c r="N11" s="82"/>
      <c r="O11" s="82"/>
      <c r="P11" s="82"/>
      <c r="Q11" s="82"/>
      <c r="R11" s="82"/>
      <c r="S11" s="87"/>
      <c r="T11" s="87"/>
      <c r="U11" s="87"/>
      <c r="V11" s="87"/>
      <c r="W11" s="87"/>
      <c r="X11" s="87"/>
      <c r="Y11" s="87"/>
      <c r="Z11" s="87"/>
      <c r="AA11" s="87"/>
      <c r="AB11" s="87"/>
      <c r="AC11" s="87"/>
      <c r="AD11" s="87"/>
      <c r="AE11" s="87"/>
      <c r="AF11" s="87"/>
      <c r="AG11" s="87"/>
      <c r="AH11" s="87"/>
      <c r="AI11" s="87"/>
      <c r="AJ11" s="87"/>
      <c r="AK11" s="87"/>
      <c r="AL11" s="87"/>
      <c r="AM11" s="87"/>
      <c r="AN11" s="152"/>
    </row>
    <row r="12" ht="22" customHeight="1" spans="1:40">
      <c r="A12" s="96"/>
      <c r="B12" s="70">
        <v>301</v>
      </c>
      <c r="C12" s="153" t="s">
        <v>107</v>
      </c>
      <c r="D12" s="78"/>
      <c r="E12" s="154" t="s">
        <v>168</v>
      </c>
      <c r="F12" s="82">
        <f>Q12+G12</f>
        <v>212082</v>
      </c>
      <c r="G12" s="82">
        <f>N12+K12+H12</f>
        <v>212082</v>
      </c>
      <c r="H12" s="82">
        <f>SUM(I12:J12)</f>
        <v>212082</v>
      </c>
      <c r="I12" s="131">
        <v>212082</v>
      </c>
      <c r="J12" s="82"/>
      <c r="K12" s="82"/>
      <c r="L12" s="82"/>
      <c r="M12" s="82"/>
      <c r="N12" s="82"/>
      <c r="O12" s="82"/>
      <c r="P12" s="82"/>
      <c r="Q12" s="82"/>
      <c r="R12" s="82"/>
      <c r="S12" s="87"/>
      <c r="T12" s="87"/>
      <c r="U12" s="87"/>
      <c r="V12" s="87"/>
      <c r="W12" s="87"/>
      <c r="X12" s="87"/>
      <c r="Y12" s="87"/>
      <c r="Z12" s="87"/>
      <c r="AA12" s="87"/>
      <c r="AB12" s="87"/>
      <c r="AC12" s="87"/>
      <c r="AD12" s="87"/>
      <c r="AE12" s="87"/>
      <c r="AF12" s="87"/>
      <c r="AG12" s="87"/>
      <c r="AH12" s="87"/>
      <c r="AI12" s="87"/>
      <c r="AJ12" s="87"/>
      <c r="AK12" s="87"/>
      <c r="AL12" s="87"/>
      <c r="AM12" s="87"/>
      <c r="AN12" s="152"/>
    </row>
    <row r="13" ht="22" customHeight="1" spans="1:40">
      <c r="A13" s="96"/>
      <c r="B13" s="70">
        <v>301</v>
      </c>
      <c r="C13" s="153" t="s">
        <v>169</v>
      </c>
      <c r="D13" s="78"/>
      <c r="E13" s="154" t="s">
        <v>170</v>
      </c>
      <c r="F13" s="82">
        <f>Q13+G13</f>
        <v>437236</v>
      </c>
      <c r="G13" s="82">
        <f>N13+K13+H13</f>
        <v>437236</v>
      </c>
      <c r="H13" s="82">
        <f>SUM(I13:J13)</f>
        <v>437236</v>
      </c>
      <c r="I13" s="131">
        <v>437236</v>
      </c>
      <c r="J13" s="82"/>
      <c r="K13" s="82"/>
      <c r="L13" s="82"/>
      <c r="M13" s="82"/>
      <c r="N13" s="82"/>
      <c r="O13" s="82"/>
      <c r="P13" s="82"/>
      <c r="Q13" s="82"/>
      <c r="R13" s="82"/>
      <c r="S13" s="87"/>
      <c r="T13" s="87"/>
      <c r="U13" s="87"/>
      <c r="V13" s="87"/>
      <c r="W13" s="87"/>
      <c r="X13" s="87"/>
      <c r="Y13" s="87"/>
      <c r="Z13" s="87"/>
      <c r="AA13" s="87"/>
      <c r="AB13" s="87"/>
      <c r="AC13" s="87"/>
      <c r="AD13" s="87"/>
      <c r="AE13" s="87"/>
      <c r="AF13" s="87"/>
      <c r="AG13" s="87"/>
      <c r="AH13" s="87"/>
      <c r="AI13" s="87"/>
      <c r="AJ13" s="87"/>
      <c r="AK13" s="87"/>
      <c r="AL13" s="87"/>
      <c r="AM13" s="87"/>
      <c r="AN13" s="152"/>
    </row>
    <row r="14" ht="22" customHeight="1" spans="1:40">
      <c r="A14" s="96"/>
      <c r="B14" s="70">
        <v>301</v>
      </c>
      <c r="C14" s="153" t="s">
        <v>90</v>
      </c>
      <c r="D14" s="78"/>
      <c r="E14" s="154" t="s">
        <v>171</v>
      </c>
      <c r="F14" s="82">
        <f>Q14+G14</f>
        <v>88901.75</v>
      </c>
      <c r="G14" s="82">
        <f>N14+K14+H14</f>
        <v>88901.75</v>
      </c>
      <c r="H14" s="82">
        <f>SUM(I14:J14)</f>
        <v>88901.75</v>
      </c>
      <c r="I14" s="131">
        <v>88901.75</v>
      </c>
      <c r="J14" s="82"/>
      <c r="K14" s="82"/>
      <c r="L14" s="82"/>
      <c r="M14" s="82"/>
      <c r="N14" s="82"/>
      <c r="O14" s="82"/>
      <c r="P14" s="82"/>
      <c r="Q14" s="82"/>
      <c r="R14" s="82"/>
      <c r="S14" s="87"/>
      <c r="T14" s="87"/>
      <c r="U14" s="87"/>
      <c r="V14" s="87"/>
      <c r="W14" s="87"/>
      <c r="X14" s="87"/>
      <c r="Y14" s="87"/>
      <c r="Z14" s="87"/>
      <c r="AA14" s="87"/>
      <c r="AB14" s="87"/>
      <c r="AC14" s="87"/>
      <c r="AD14" s="87"/>
      <c r="AE14" s="87"/>
      <c r="AF14" s="87"/>
      <c r="AG14" s="87"/>
      <c r="AH14" s="87"/>
      <c r="AI14" s="87"/>
      <c r="AJ14" s="87"/>
      <c r="AK14" s="87"/>
      <c r="AL14" s="87"/>
      <c r="AM14" s="87"/>
      <c r="AN14" s="152"/>
    </row>
    <row r="15" ht="22" customHeight="1" spans="1:40">
      <c r="A15" s="96"/>
      <c r="B15" s="70">
        <v>301</v>
      </c>
      <c r="C15" s="153" t="s">
        <v>90</v>
      </c>
      <c r="D15" s="78"/>
      <c r="E15" s="154" t="s">
        <v>171</v>
      </c>
      <c r="F15" s="82">
        <f>Q15+G15</f>
        <v>117445.12</v>
      </c>
      <c r="G15" s="82">
        <f>N15+K15+H15</f>
        <v>117445.12</v>
      </c>
      <c r="H15" s="82">
        <f>SUM(I15:J15)</f>
        <v>117445.12</v>
      </c>
      <c r="I15" s="131">
        <v>117445.12</v>
      </c>
      <c r="J15" s="82"/>
      <c r="K15" s="82"/>
      <c r="L15" s="82"/>
      <c r="M15" s="82"/>
      <c r="N15" s="82"/>
      <c r="O15" s="82"/>
      <c r="P15" s="82"/>
      <c r="Q15" s="82"/>
      <c r="R15" s="82"/>
      <c r="S15" s="87"/>
      <c r="T15" s="87"/>
      <c r="U15" s="87"/>
      <c r="V15" s="87"/>
      <c r="W15" s="87"/>
      <c r="X15" s="87"/>
      <c r="Y15" s="87"/>
      <c r="Z15" s="87"/>
      <c r="AA15" s="87"/>
      <c r="AB15" s="87"/>
      <c r="AC15" s="87"/>
      <c r="AD15" s="87"/>
      <c r="AE15" s="87"/>
      <c r="AF15" s="87"/>
      <c r="AG15" s="87"/>
      <c r="AH15" s="87"/>
      <c r="AI15" s="87"/>
      <c r="AJ15" s="87"/>
      <c r="AK15" s="87"/>
      <c r="AL15" s="87"/>
      <c r="AM15" s="87"/>
      <c r="AN15" s="152"/>
    </row>
    <row r="16" ht="22" customHeight="1" spans="1:40">
      <c r="A16" s="96"/>
      <c r="B16" s="70">
        <v>301</v>
      </c>
      <c r="C16" s="153" t="s">
        <v>172</v>
      </c>
      <c r="D16" s="78"/>
      <c r="E16" s="154" t="s">
        <v>173</v>
      </c>
      <c r="F16" s="82">
        <f>Q16+G16</f>
        <v>46048.61</v>
      </c>
      <c r="G16" s="82">
        <f>N16+K16+H16</f>
        <v>46048.61</v>
      </c>
      <c r="H16" s="82">
        <f>SUM(I16:J16)</f>
        <v>46048.61</v>
      </c>
      <c r="I16" s="131">
        <v>46048.61</v>
      </c>
      <c r="J16" s="82"/>
      <c r="K16" s="82"/>
      <c r="L16" s="82"/>
      <c r="M16" s="82"/>
      <c r="N16" s="82"/>
      <c r="O16" s="82"/>
      <c r="P16" s="82"/>
      <c r="Q16" s="82"/>
      <c r="R16" s="82"/>
      <c r="S16" s="87"/>
      <c r="T16" s="87"/>
      <c r="U16" s="87"/>
      <c r="V16" s="87"/>
      <c r="W16" s="87"/>
      <c r="X16" s="87"/>
      <c r="Y16" s="87"/>
      <c r="Z16" s="87"/>
      <c r="AA16" s="87"/>
      <c r="AB16" s="87"/>
      <c r="AC16" s="87"/>
      <c r="AD16" s="87"/>
      <c r="AE16" s="87"/>
      <c r="AF16" s="87"/>
      <c r="AG16" s="87"/>
      <c r="AH16" s="87"/>
      <c r="AI16" s="87"/>
      <c r="AJ16" s="87"/>
      <c r="AK16" s="87"/>
      <c r="AL16" s="87"/>
      <c r="AM16" s="87"/>
      <c r="AN16" s="152"/>
    </row>
    <row r="17" ht="22" customHeight="1" spans="1:40">
      <c r="A17" s="96"/>
      <c r="B17" s="70">
        <v>301</v>
      </c>
      <c r="C17" s="153" t="s">
        <v>172</v>
      </c>
      <c r="D17" s="78"/>
      <c r="E17" s="154" t="s">
        <v>173</v>
      </c>
      <c r="F17" s="82">
        <f>Q17+G17</f>
        <v>56520.47</v>
      </c>
      <c r="G17" s="82">
        <f>N17+K17+H17</f>
        <v>56520.47</v>
      </c>
      <c r="H17" s="82">
        <f>SUM(I17:J17)</f>
        <v>56520.47</v>
      </c>
      <c r="I17" s="131">
        <v>56520.47</v>
      </c>
      <c r="J17" s="82"/>
      <c r="K17" s="82"/>
      <c r="L17" s="82"/>
      <c r="M17" s="82"/>
      <c r="N17" s="82"/>
      <c r="O17" s="82"/>
      <c r="P17" s="82"/>
      <c r="Q17" s="82"/>
      <c r="R17" s="82"/>
      <c r="S17" s="87"/>
      <c r="T17" s="87"/>
      <c r="U17" s="87"/>
      <c r="V17" s="87"/>
      <c r="W17" s="87"/>
      <c r="X17" s="87"/>
      <c r="Y17" s="87"/>
      <c r="Z17" s="87"/>
      <c r="AA17" s="87"/>
      <c r="AB17" s="87"/>
      <c r="AC17" s="87"/>
      <c r="AD17" s="87"/>
      <c r="AE17" s="87"/>
      <c r="AF17" s="87"/>
      <c r="AG17" s="87"/>
      <c r="AH17" s="87"/>
      <c r="AI17" s="87"/>
      <c r="AJ17" s="87"/>
      <c r="AK17" s="87"/>
      <c r="AL17" s="87"/>
      <c r="AM17" s="87"/>
      <c r="AN17" s="152"/>
    </row>
    <row r="18" ht="22" customHeight="1" spans="1:40">
      <c r="A18" s="96"/>
      <c r="B18" s="70">
        <v>301</v>
      </c>
      <c r="C18" s="153" t="s">
        <v>104</v>
      </c>
      <c r="D18" s="78"/>
      <c r="E18" s="154" t="s">
        <v>174</v>
      </c>
      <c r="F18" s="82">
        <f>Q18+G18</f>
        <v>4800</v>
      </c>
      <c r="G18" s="82">
        <f>N18+K18+H18</f>
        <v>4800</v>
      </c>
      <c r="H18" s="82">
        <f>SUM(I18:J18)</f>
        <v>4800</v>
      </c>
      <c r="I18" s="131">
        <v>4800</v>
      </c>
      <c r="J18" s="82"/>
      <c r="K18" s="82"/>
      <c r="L18" s="82"/>
      <c r="M18" s="82"/>
      <c r="N18" s="82"/>
      <c r="O18" s="82"/>
      <c r="P18" s="82"/>
      <c r="Q18" s="82"/>
      <c r="R18" s="82"/>
      <c r="S18" s="87"/>
      <c r="T18" s="87"/>
      <c r="U18" s="87"/>
      <c r="V18" s="87"/>
      <c r="W18" s="87"/>
      <c r="X18" s="87"/>
      <c r="Y18" s="87"/>
      <c r="Z18" s="87"/>
      <c r="AA18" s="87"/>
      <c r="AB18" s="87"/>
      <c r="AC18" s="87"/>
      <c r="AD18" s="87"/>
      <c r="AE18" s="87"/>
      <c r="AF18" s="87"/>
      <c r="AG18" s="87"/>
      <c r="AH18" s="87"/>
      <c r="AI18" s="87"/>
      <c r="AJ18" s="87"/>
      <c r="AK18" s="87"/>
      <c r="AL18" s="87"/>
      <c r="AM18" s="87"/>
      <c r="AN18" s="152"/>
    </row>
    <row r="19" ht="22" customHeight="1" spans="1:40">
      <c r="A19" s="96"/>
      <c r="B19" s="70">
        <v>301</v>
      </c>
      <c r="C19" s="153" t="s">
        <v>104</v>
      </c>
      <c r="D19" s="78"/>
      <c r="E19" s="154" t="s">
        <v>174</v>
      </c>
      <c r="F19" s="82">
        <f>Q19+G19</f>
        <v>7200</v>
      </c>
      <c r="G19" s="82">
        <f>N19+K19+H19</f>
        <v>7200</v>
      </c>
      <c r="H19" s="82">
        <f>SUM(I19:J19)</f>
        <v>7200</v>
      </c>
      <c r="I19" s="131">
        <v>7200</v>
      </c>
      <c r="J19" s="82"/>
      <c r="K19" s="82"/>
      <c r="L19" s="82"/>
      <c r="M19" s="82"/>
      <c r="N19" s="82"/>
      <c r="O19" s="82"/>
      <c r="P19" s="82"/>
      <c r="Q19" s="82"/>
      <c r="R19" s="82"/>
      <c r="S19" s="87"/>
      <c r="T19" s="87"/>
      <c r="U19" s="87"/>
      <c r="V19" s="87"/>
      <c r="W19" s="87"/>
      <c r="X19" s="87"/>
      <c r="Y19" s="87"/>
      <c r="Z19" s="87"/>
      <c r="AA19" s="87"/>
      <c r="AB19" s="87"/>
      <c r="AC19" s="87"/>
      <c r="AD19" s="87"/>
      <c r="AE19" s="87"/>
      <c r="AF19" s="87"/>
      <c r="AG19" s="87"/>
      <c r="AH19" s="87"/>
      <c r="AI19" s="87"/>
      <c r="AJ19" s="87"/>
      <c r="AK19" s="87"/>
      <c r="AL19" s="87"/>
      <c r="AM19" s="87"/>
      <c r="AN19" s="152"/>
    </row>
    <row r="20" ht="22" customHeight="1" spans="1:40">
      <c r="A20" s="96"/>
      <c r="B20" s="70">
        <v>301</v>
      </c>
      <c r="C20" s="153" t="s">
        <v>175</v>
      </c>
      <c r="D20" s="78"/>
      <c r="E20" s="154" t="s">
        <v>176</v>
      </c>
      <c r="F20" s="82">
        <f>Q20+G20</f>
        <v>1196.06</v>
      </c>
      <c r="G20" s="82">
        <f>N20+K20+H20</f>
        <v>1196.06</v>
      </c>
      <c r="H20" s="82">
        <f>SUM(I20:J20)</f>
        <v>1196.06</v>
      </c>
      <c r="I20" s="131">
        <v>1196.06</v>
      </c>
      <c r="J20" s="82"/>
      <c r="K20" s="82"/>
      <c r="L20" s="82"/>
      <c r="M20" s="82"/>
      <c r="N20" s="82"/>
      <c r="O20" s="82"/>
      <c r="P20" s="82"/>
      <c r="Q20" s="82"/>
      <c r="R20" s="82"/>
      <c r="S20" s="87"/>
      <c r="T20" s="87"/>
      <c r="U20" s="87"/>
      <c r="V20" s="87"/>
      <c r="W20" s="87"/>
      <c r="X20" s="87"/>
      <c r="Y20" s="87"/>
      <c r="Z20" s="87"/>
      <c r="AA20" s="87"/>
      <c r="AB20" s="87"/>
      <c r="AC20" s="87"/>
      <c r="AD20" s="87"/>
      <c r="AE20" s="87"/>
      <c r="AF20" s="87"/>
      <c r="AG20" s="87"/>
      <c r="AH20" s="87"/>
      <c r="AI20" s="87"/>
      <c r="AJ20" s="87"/>
      <c r="AK20" s="87"/>
      <c r="AL20" s="87"/>
      <c r="AM20" s="87"/>
      <c r="AN20" s="152"/>
    </row>
    <row r="21" ht="22" customHeight="1" spans="1:40">
      <c r="A21" s="96"/>
      <c r="B21" s="70">
        <v>301</v>
      </c>
      <c r="C21" s="153" t="s">
        <v>175</v>
      </c>
      <c r="D21" s="78"/>
      <c r="E21" s="154" t="s">
        <v>176</v>
      </c>
      <c r="F21" s="82">
        <f>Q21+G21</f>
        <v>10276.43</v>
      </c>
      <c r="G21" s="82">
        <f>N21+K21+H21</f>
        <v>10276.43</v>
      </c>
      <c r="H21" s="82">
        <f>SUM(I21:J21)</f>
        <v>10276.43</v>
      </c>
      <c r="I21" s="131">
        <v>10276.43</v>
      </c>
      <c r="J21" s="82"/>
      <c r="K21" s="82"/>
      <c r="L21" s="82"/>
      <c r="M21" s="82"/>
      <c r="N21" s="82"/>
      <c r="O21" s="82"/>
      <c r="P21" s="82"/>
      <c r="Q21" s="82"/>
      <c r="R21" s="82"/>
      <c r="S21" s="87"/>
      <c r="T21" s="87"/>
      <c r="U21" s="87"/>
      <c r="V21" s="87"/>
      <c r="W21" s="87"/>
      <c r="X21" s="87"/>
      <c r="Y21" s="87"/>
      <c r="Z21" s="87"/>
      <c r="AA21" s="87"/>
      <c r="AB21" s="87"/>
      <c r="AC21" s="87"/>
      <c r="AD21" s="87"/>
      <c r="AE21" s="87"/>
      <c r="AF21" s="87"/>
      <c r="AG21" s="87"/>
      <c r="AH21" s="87"/>
      <c r="AI21" s="87"/>
      <c r="AJ21" s="87"/>
      <c r="AK21" s="87"/>
      <c r="AL21" s="87"/>
      <c r="AM21" s="87"/>
      <c r="AN21" s="152"/>
    </row>
    <row r="22" ht="22" customHeight="1" spans="1:40">
      <c r="A22" s="96"/>
      <c r="B22" s="70">
        <v>301</v>
      </c>
      <c r="C22" s="153" t="s">
        <v>177</v>
      </c>
      <c r="D22" s="70"/>
      <c r="E22" s="154" t="s">
        <v>178</v>
      </c>
      <c r="F22" s="82">
        <f>Q22+G22</f>
        <v>71764</v>
      </c>
      <c r="G22" s="82">
        <f>N22+K22+H22</f>
        <v>71764</v>
      </c>
      <c r="H22" s="82">
        <f>SUM(I22:J22)</f>
        <v>71764</v>
      </c>
      <c r="I22" s="131">
        <v>71764</v>
      </c>
      <c r="J22" s="82"/>
      <c r="K22" s="82"/>
      <c r="L22" s="82"/>
      <c r="M22" s="82"/>
      <c r="N22" s="82"/>
      <c r="O22" s="82"/>
      <c r="P22" s="82"/>
      <c r="Q22" s="82"/>
      <c r="R22" s="82"/>
      <c r="S22" s="87"/>
      <c r="T22" s="87"/>
      <c r="U22" s="87"/>
      <c r="V22" s="87"/>
      <c r="W22" s="87"/>
      <c r="X22" s="87"/>
      <c r="Y22" s="87"/>
      <c r="Z22" s="87"/>
      <c r="AA22" s="87"/>
      <c r="AB22" s="87"/>
      <c r="AC22" s="87"/>
      <c r="AD22" s="87"/>
      <c r="AE22" s="87"/>
      <c r="AF22" s="87"/>
      <c r="AG22" s="87"/>
      <c r="AH22" s="87"/>
      <c r="AI22" s="87"/>
      <c r="AJ22" s="87"/>
      <c r="AK22" s="87"/>
      <c r="AL22" s="87"/>
      <c r="AM22" s="87"/>
      <c r="AN22" s="152"/>
    </row>
    <row r="23" ht="22" customHeight="1" spans="1:40">
      <c r="A23" s="96"/>
      <c r="B23" s="70">
        <v>301</v>
      </c>
      <c r="C23" s="153" t="s">
        <v>177</v>
      </c>
      <c r="D23" s="70"/>
      <c r="E23" s="154" t="s">
        <v>178</v>
      </c>
      <c r="F23" s="82">
        <f>Q23+G23</f>
        <v>88085</v>
      </c>
      <c r="G23" s="82">
        <f>N23+K23+H23</f>
        <v>88085</v>
      </c>
      <c r="H23" s="82">
        <f>SUM(I23:J23)</f>
        <v>88085</v>
      </c>
      <c r="I23" s="131">
        <v>88085</v>
      </c>
      <c r="J23" s="82"/>
      <c r="K23" s="82"/>
      <c r="L23" s="82"/>
      <c r="M23" s="82"/>
      <c r="N23" s="82"/>
      <c r="O23" s="82"/>
      <c r="P23" s="82"/>
      <c r="Q23" s="82"/>
      <c r="R23" s="82"/>
      <c r="S23" s="87"/>
      <c r="T23" s="87"/>
      <c r="U23" s="87"/>
      <c r="V23" s="87"/>
      <c r="W23" s="87"/>
      <c r="X23" s="87"/>
      <c r="Y23" s="87"/>
      <c r="Z23" s="87"/>
      <c r="AA23" s="87"/>
      <c r="AB23" s="87"/>
      <c r="AC23" s="87"/>
      <c r="AD23" s="87"/>
      <c r="AE23" s="87"/>
      <c r="AF23" s="87"/>
      <c r="AG23" s="87"/>
      <c r="AH23" s="87"/>
      <c r="AI23" s="87"/>
      <c r="AJ23" s="87"/>
      <c r="AK23" s="87"/>
      <c r="AL23" s="87"/>
      <c r="AM23" s="87"/>
      <c r="AN23" s="152"/>
    </row>
    <row r="24" ht="22" customHeight="1" spans="1:40">
      <c r="A24" s="96"/>
      <c r="B24" s="70">
        <v>301</v>
      </c>
      <c r="C24" s="153" t="s">
        <v>94</v>
      </c>
      <c r="D24" s="70"/>
      <c r="E24" s="154" t="s">
        <v>179</v>
      </c>
      <c r="F24" s="82">
        <f>Q24+G24</f>
        <v>98449.82</v>
      </c>
      <c r="G24" s="82">
        <f>N24+K24+H24</f>
        <v>98449.82</v>
      </c>
      <c r="H24" s="82">
        <f>SUM(I24:J24)</f>
        <v>98449.82</v>
      </c>
      <c r="I24" s="131">
        <v>98449.82</v>
      </c>
      <c r="J24" s="82"/>
      <c r="K24" s="82"/>
      <c r="L24" s="82"/>
      <c r="M24" s="82"/>
      <c r="N24" s="82"/>
      <c r="O24" s="82"/>
      <c r="P24" s="82"/>
      <c r="Q24" s="82"/>
      <c r="R24" s="82"/>
      <c r="S24" s="87"/>
      <c r="T24" s="87"/>
      <c r="U24" s="87"/>
      <c r="V24" s="87"/>
      <c r="W24" s="87"/>
      <c r="X24" s="87"/>
      <c r="Y24" s="87"/>
      <c r="Z24" s="87"/>
      <c r="AA24" s="87"/>
      <c r="AB24" s="87"/>
      <c r="AC24" s="87"/>
      <c r="AD24" s="87"/>
      <c r="AE24" s="87"/>
      <c r="AF24" s="87"/>
      <c r="AG24" s="87"/>
      <c r="AH24" s="87"/>
      <c r="AI24" s="87"/>
      <c r="AJ24" s="87"/>
      <c r="AK24" s="87"/>
      <c r="AL24" s="87"/>
      <c r="AM24" s="87"/>
      <c r="AN24" s="152"/>
    </row>
    <row r="25" ht="22" customHeight="1" spans="1:40">
      <c r="A25" s="96"/>
      <c r="B25" s="107">
        <v>302</v>
      </c>
      <c r="C25" s="108" t="s">
        <v>83</v>
      </c>
      <c r="D25" s="107"/>
      <c r="E25" s="154" t="s">
        <v>180</v>
      </c>
      <c r="F25" s="82">
        <f>Q25+G25</f>
        <v>930000</v>
      </c>
      <c r="G25" s="82">
        <f>N25+K25+H25</f>
        <v>930000</v>
      </c>
      <c r="H25" s="82">
        <f>SUM(I25:J25)</f>
        <v>930000</v>
      </c>
      <c r="I25" s="131">
        <v>60000</v>
      </c>
      <c r="J25" s="82">
        <v>870000</v>
      </c>
      <c r="K25" s="82"/>
      <c r="L25" s="82"/>
      <c r="M25" s="82"/>
      <c r="N25" s="82"/>
      <c r="O25" s="82"/>
      <c r="P25" s="82"/>
      <c r="Q25" s="82"/>
      <c r="R25" s="82"/>
      <c r="S25" s="87"/>
      <c r="T25" s="87"/>
      <c r="U25" s="87"/>
      <c r="V25" s="87"/>
      <c r="W25" s="87"/>
      <c r="X25" s="87"/>
      <c r="Y25" s="87"/>
      <c r="Z25" s="87"/>
      <c r="AA25" s="87"/>
      <c r="AB25" s="87"/>
      <c r="AC25" s="87"/>
      <c r="AD25" s="87"/>
      <c r="AE25" s="87"/>
      <c r="AF25" s="87"/>
      <c r="AG25" s="87"/>
      <c r="AH25" s="87"/>
      <c r="AI25" s="87"/>
      <c r="AJ25" s="87"/>
      <c r="AK25" s="87"/>
      <c r="AL25" s="87"/>
      <c r="AM25" s="87"/>
      <c r="AN25" s="152"/>
    </row>
    <row r="26" ht="22" customHeight="1" spans="1:40">
      <c r="A26" s="96"/>
      <c r="B26" s="107">
        <v>302</v>
      </c>
      <c r="C26" s="108" t="s">
        <v>169</v>
      </c>
      <c r="D26" s="107"/>
      <c r="E26" s="154" t="s">
        <v>181</v>
      </c>
      <c r="F26" s="82">
        <f>Q26+G26</f>
        <v>7200</v>
      </c>
      <c r="G26" s="82">
        <f>N26+K26+H26</f>
        <v>7200</v>
      </c>
      <c r="H26" s="82">
        <f>SUM(I26:J26)</f>
        <v>7200</v>
      </c>
      <c r="I26" s="131"/>
      <c r="J26" s="82">
        <v>7200</v>
      </c>
      <c r="K26" s="82"/>
      <c r="L26" s="82"/>
      <c r="M26" s="82"/>
      <c r="N26" s="82"/>
      <c r="O26" s="82"/>
      <c r="P26" s="82"/>
      <c r="Q26" s="82"/>
      <c r="R26" s="82"/>
      <c r="S26" s="87"/>
      <c r="T26" s="87"/>
      <c r="U26" s="87"/>
      <c r="V26" s="87"/>
      <c r="W26" s="87"/>
      <c r="X26" s="87"/>
      <c r="Y26" s="87"/>
      <c r="Z26" s="87"/>
      <c r="AA26" s="87"/>
      <c r="AB26" s="87"/>
      <c r="AC26" s="87"/>
      <c r="AD26" s="87"/>
      <c r="AE26" s="87"/>
      <c r="AF26" s="87"/>
      <c r="AG26" s="87"/>
      <c r="AH26" s="87"/>
      <c r="AI26" s="87"/>
      <c r="AJ26" s="87"/>
      <c r="AK26" s="87"/>
      <c r="AL26" s="87"/>
      <c r="AM26" s="87"/>
      <c r="AN26" s="152"/>
    </row>
    <row r="27" ht="22" customHeight="1" spans="1:40">
      <c r="A27" s="96"/>
      <c r="B27" s="107">
        <v>302</v>
      </c>
      <c r="C27" s="108" t="s">
        <v>104</v>
      </c>
      <c r="D27" s="107"/>
      <c r="E27" s="154" t="s">
        <v>182</v>
      </c>
      <c r="F27" s="82">
        <f>Q27+G27</f>
        <v>10000</v>
      </c>
      <c r="G27" s="82">
        <f>N27+K27+H27</f>
        <v>10000</v>
      </c>
      <c r="H27" s="82">
        <f>SUM(I27:J27)</f>
        <v>10000</v>
      </c>
      <c r="I27" s="131">
        <v>10000</v>
      </c>
      <c r="J27" s="82"/>
      <c r="K27" s="82"/>
      <c r="L27" s="82"/>
      <c r="M27" s="82"/>
      <c r="N27" s="82"/>
      <c r="O27" s="82"/>
      <c r="P27" s="82"/>
      <c r="Q27" s="82"/>
      <c r="R27" s="82"/>
      <c r="S27" s="87"/>
      <c r="T27" s="87"/>
      <c r="U27" s="87"/>
      <c r="V27" s="87"/>
      <c r="W27" s="87"/>
      <c r="X27" s="87"/>
      <c r="Y27" s="87"/>
      <c r="Z27" s="87"/>
      <c r="AA27" s="87"/>
      <c r="AB27" s="87"/>
      <c r="AC27" s="87"/>
      <c r="AD27" s="87"/>
      <c r="AE27" s="87"/>
      <c r="AF27" s="87"/>
      <c r="AG27" s="87"/>
      <c r="AH27" s="87"/>
      <c r="AI27" s="87"/>
      <c r="AJ27" s="87"/>
      <c r="AK27" s="87"/>
      <c r="AL27" s="87"/>
      <c r="AM27" s="87"/>
      <c r="AN27" s="152"/>
    </row>
    <row r="28" ht="22" customHeight="1" spans="1:40">
      <c r="A28" s="96"/>
      <c r="B28" s="107">
        <v>302</v>
      </c>
      <c r="C28" s="108" t="s">
        <v>102</v>
      </c>
      <c r="D28" s="107"/>
      <c r="E28" s="154" t="s">
        <v>183</v>
      </c>
      <c r="F28" s="82">
        <f>Q28+G28</f>
        <v>9608.34</v>
      </c>
      <c r="G28" s="82">
        <f>N28+K28+H28</f>
        <v>9608.34</v>
      </c>
      <c r="H28" s="82">
        <f>SUM(I28:J28)</f>
        <v>9608.34</v>
      </c>
      <c r="I28" s="131">
        <v>9608.34</v>
      </c>
      <c r="J28" s="82"/>
      <c r="K28" s="82"/>
      <c r="L28" s="82"/>
      <c r="M28" s="82"/>
      <c r="N28" s="82"/>
      <c r="O28" s="82"/>
      <c r="P28" s="82"/>
      <c r="Q28" s="82"/>
      <c r="R28" s="82"/>
      <c r="S28" s="87"/>
      <c r="T28" s="87"/>
      <c r="U28" s="87"/>
      <c r="V28" s="87"/>
      <c r="W28" s="87"/>
      <c r="X28" s="87"/>
      <c r="Y28" s="87"/>
      <c r="Z28" s="87"/>
      <c r="AA28" s="87"/>
      <c r="AB28" s="87"/>
      <c r="AC28" s="87"/>
      <c r="AD28" s="87"/>
      <c r="AE28" s="87"/>
      <c r="AF28" s="87"/>
      <c r="AG28" s="87"/>
      <c r="AH28" s="87"/>
      <c r="AI28" s="87"/>
      <c r="AJ28" s="87"/>
      <c r="AK28" s="87"/>
      <c r="AL28" s="87"/>
      <c r="AM28" s="87"/>
      <c r="AN28" s="152"/>
    </row>
    <row r="29" ht="22" customHeight="1" spans="1:40">
      <c r="A29" s="96"/>
      <c r="B29" s="107">
        <v>302</v>
      </c>
      <c r="C29" s="108" t="s">
        <v>102</v>
      </c>
      <c r="D29" s="107"/>
      <c r="E29" s="154" t="s">
        <v>183</v>
      </c>
      <c r="F29" s="82">
        <f>Q29+G29</f>
        <v>10643.46</v>
      </c>
      <c r="G29" s="82">
        <f>N29+K29+H29</f>
        <v>10643.46</v>
      </c>
      <c r="H29" s="82">
        <f>SUM(I29:J29)</f>
        <v>10643.46</v>
      </c>
      <c r="I29" s="131">
        <v>10643.46</v>
      </c>
      <c r="J29" s="82"/>
      <c r="K29" s="82"/>
      <c r="L29" s="82"/>
      <c r="M29" s="82"/>
      <c r="N29" s="82"/>
      <c r="O29" s="82"/>
      <c r="P29" s="82"/>
      <c r="Q29" s="82"/>
      <c r="R29" s="82"/>
      <c r="S29" s="87"/>
      <c r="T29" s="87"/>
      <c r="U29" s="87"/>
      <c r="V29" s="87"/>
      <c r="W29" s="87"/>
      <c r="X29" s="87"/>
      <c r="Y29" s="87"/>
      <c r="Z29" s="87"/>
      <c r="AA29" s="87"/>
      <c r="AB29" s="87"/>
      <c r="AC29" s="87"/>
      <c r="AD29" s="87"/>
      <c r="AE29" s="87"/>
      <c r="AF29" s="87"/>
      <c r="AG29" s="87"/>
      <c r="AH29" s="87"/>
      <c r="AI29" s="87"/>
      <c r="AJ29" s="87"/>
      <c r="AK29" s="87"/>
      <c r="AL29" s="87"/>
      <c r="AM29" s="87"/>
      <c r="AN29" s="152"/>
    </row>
    <row r="30" ht="22" customHeight="1" spans="1:40">
      <c r="A30" s="96"/>
      <c r="B30" s="107">
        <v>302</v>
      </c>
      <c r="C30" s="108" t="s">
        <v>184</v>
      </c>
      <c r="D30" s="107"/>
      <c r="E30" s="154" t="s">
        <v>185</v>
      </c>
      <c r="F30" s="82">
        <f>Q30+G30</f>
        <v>36000</v>
      </c>
      <c r="G30" s="82">
        <f>N30+K30+H30</f>
        <v>36000</v>
      </c>
      <c r="H30" s="82">
        <f>SUM(I30:J30)</f>
        <v>36000</v>
      </c>
      <c r="I30" s="131">
        <v>36000</v>
      </c>
      <c r="J30" s="82"/>
      <c r="K30" s="82"/>
      <c r="L30" s="82"/>
      <c r="M30" s="82"/>
      <c r="N30" s="82"/>
      <c r="O30" s="82"/>
      <c r="P30" s="82"/>
      <c r="Q30" s="82"/>
      <c r="R30" s="82"/>
      <c r="S30" s="87"/>
      <c r="T30" s="87"/>
      <c r="U30" s="87"/>
      <c r="V30" s="87"/>
      <c r="W30" s="87"/>
      <c r="X30" s="87"/>
      <c r="Y30" s="87"/>
      <c r="Z30" s="87"/>
      <c r="AA30" s="87"/>
      <c r="AB30" s="87"/>
      <c r="AC30" s="87"/>
      <c r="AD30" s="87"/>
      <c r="AE30" s="87"/>
      <c r="AF30" s="87"/>
      <c r="AG30" s="87"/>
      <c r="AH30" s="87"/>
      <c r="AI30" s="87"/>
      <c r="AJ30" s="87"/>
      <c r="AK30" s="87"/>
      <c r="AL30" s="87"/>
      <c r="AM30" s="87"/>
      <c r="AN30" s="152"/>
    </row>
    <row r="31" ht="22" customHeight="1" spans="1:40">
      <c r="A31" s="96"/>
      <c r="B31" s="107">
        <v>302</v>
      </c>
      <c r="C31" s="108" t="s">
        <v>94</v>
      </c>
      <c r="D31" s="107"/>
      <c r="E31" s="154" t="s">
        <v>186</v>
      </c>
      <c r="F31" s="82">
        <f>Q31+G31</f>
        <v>5262.08</v>
      </c>
      <c r="G31" s="82">
        <f>N31+K31+H31</f>
        <v>5262.08</v>
      </c>
      <c r="H31" s="82">
        <f>SUM(I31:J31)</f>
        <v>5262.08</v>
      </c>
      <c r="I31" s="131">
        <v>5262.08</v>
      </c>
      <c r="J31" s="82"/>
      <c r="K31" s="82"/>
      <c r="L31" s="82"/>
      <c r="M31" s="82"/>
      <c r="N31" s="82"/>
      <c r="O31" s="82"/>
      <c r="P31" s="82"/>
      <c r="Q31" s="82"/>
      <c r="R31" s="82"/>
      <c r="S31" s="87"/>
      <c r="T31" s="87"/>
      <c r="U31" s="87"/>
      <c r="V31" s="87"/>
      <c r="W31" s="87"/>
      <c r="X31" s="87"/>
      <c r="Y31" s="87"/>
      <c r="Z31" s="87"/>
      <c r="AA31" s="87"/>
      <c r="AB31" s="87"/>
      <c r="AC31" s="87"/>
      <c r="AD31" s="87"/>
      <c r="AE31" s="87"/>
      <c r="AF31" s="87"/>
      <c r="AG31" s="87"/>
      <c r="AH31" s="87"/>
      <c r="AI31" s="87"/>
      <c r="AJ31" s="87"/>
      <c r="AK31" s="87"/>
      <c r="AL31" s="87"/>
      <c r="AM31" s="87"/>
      <c r="AN31" s="152"/>
    </row>
    <row r="32" ht="22" customHeight="1" spans="1:40">
      <c r="A32" s="96"/>
      <c r="B32" s="107">
        <v>302</v>
      </c>
      <c r="C32" s="108" t="s">
        <v>94</v>
      </c>
      <c r="D32" s="107"/>
      <c r="E32" s="154" t="s">
        <v>186</v>
      </c>
      <c r="F32" s="82">
        <f>Q32+G32</f>
        <v>5302.32</v>
      </c>
      <c r="G32" s="82">
        <f>N32+K32+H32</f>
        <v>5302.32</v>
      </c>
      <c r="H32" s="82">
        <f>SUM(I32:J32)</f>
        <v>5302.32</v>
      </c>
      <c r="I32" s="131">
        <v>5302.32</v>
      </c>
      <c r="J32" s="82"/>
      <c r="K32" s="82"/>
      <c r="L32" s="82"/>
      <c r="M32" s="82"/>
      <c r="N32" s="82"/>
      <c r="O32" s="82"/>
      <c r="P32" s="82"/>
      <c r="Q32" s="82"/>
      <c r="R32" s="82"/>
      <c r="S32" s="87"/>
      <c r="T32" s="87"/>
      <c r="U32" s="87"/>
      <c r="V32" s="87"/>
      <c r="W32" s="87"/>
      <c r="X32" s="87"/>
      <c r="Y32" s="87"/>
      <c r="Z32" s="87"/>
      <c r="AA32" s="87"/>
      <c r="AB32" s="87"/>
      <c r="AC32" s="87"/>
      <c r="AD32" s="87"/>
      <c r="AE32" s="87"/>
      <c r="AF32" s="87"/>
      <c r="AG32" s="87"/>
      <c r="AH32" s="87"/>
      <c r="AI32" s="87"/>
      <c r="AJ32" s="87"/>
      <c r="AK32" s="87"/>
      <c r="AL32" s="87"/>
      <c r="AM32" s="87"/>
      <c r="AN32" s="152"/>
    </row>
    <row r="33" ht="22" customHeight="1" spans="1:40">
      <c r="A33" s="96"/>
      <c r="B33" s="107">
        <v>303</v>
      </c>
      <c r="C33" s="108" t="s">
        <v>107</v>
      </c>
      <c r="D33" s="107"/>
      <c r="E33" s="154" t="s">
        <v>187</v>
      </c>
      <c r="F33" s="82">
        <f>Q33+G33</f>
        <v>997000</v>
      </c>
      <c r="G33" s="82">
        <f>N33+K33+H33</f>
        <v>774000</v>
      </c>
      <c r="H33" s="82">
        <f>SUM(I33:J33)</f>
        <v>774000</v>
      </c>
      <c r="I33" s="131"/>
      <c r="J33" s="131">
        <v>774000</v>
      </c>
      <c r="K33" s="82"/>
      <c r="L33" s="82"/>
      <c r="M33" s="82"/>
      <c r="N33" s="82"/>
      <c r="O33" s="82"/>
      <c r="P33" s="82"/>
      <c r="Q33" s="82">
        <v>223000</v>
      </c>
      <c r="R33" s="82">
        <v>223000</v>
      </c>
      <c r="S33" s="82"/>
      <c r="T33" s="82">
        <v>223000</v>
      </c>
      <c r="U33" s="87"/>
      <c r="V33" s="87"/>
      <c r="W33" s="87"/>
      <c r="X33" s="87"/>
      <c r="Y33" s="87"/>
      <c r="Z33" s="87"/>
      <c r="AA33" s="87"/>
      <c r="AB33" s="87"/>
      <c r="AC33" s="87"/>
      <c r="AD33" s="87"/>
      <c r="AE33" s="87"/>
      <c r="AF33" s="87"/>
      <c r="AG33" s="87"/>
      <c r="AH33" s="87"/>
      <c r="AI33" s="87"/>
      <c r="AJ33" s="87"/>
      <c r="AK33" s="87"/>
      <c r="AL33" s="87"/>
      <c r="AM33" s="87"/>
      <c r="AN33" s="152"/>
    </row>
    <row r="34" ht="22" customHeight="1" spans="1:40">
      <c r="A34" s="96"/>
      <c r="B34" s="107">
        <v>303</v>
      </c>
      <c r="C34" s="108" t="s">
        <v>100</v>
      </c>
      <c r="D34" s="107"/>
      <c r="E34" s="154" t="s">
        <v>188</v>
      </c>
      <c r="F34" s="82">
        <f>Q34+G34</f>
        <v>3714092</v>
      </c>
      <c r="G34" s="82">
        <f>N34+K34+H34</f>
        <v>376410</v>
      </c>
      <c r="H34" s="82">
        <f>SUM(I34:J34)</f>
        <v>376410</v>
      </c>
      <c r="I34" s="131"/>
      <c r="J34" s="131">
        <v>376410</v>
      </c>
      <c r="K34" s="82"/>
      <c r="L34" s="82"/>
      <c r="M34" s="82"/>
      <c r="N34" s="82"/>
      <c r="O34" s="82"/>
      <c r="P34" s="82"/>
      <c r="Q34" s="155">
        <v>3337682</v>
      </c>
      <c r="R34" s="155">
        <v>3337682</v>
      </c>
      <c r="S34" s="87"/>
      <c r="T34" s="156">
        <v>3337682</v>
      </c>
      <c r="U34" s="87"/>
      <c r="V34" s="87"/>
      <c r="W34" s="87"/>
      <c r="X34" s="87"/>
      <c r="Y34" s="87"/>
      <c r="Z34" s="87"/>
      <c r="AA34" s="87"/>
      <c r="AB34" s="87"/>
      <c r="AC34" s="87"/>
      <c r="AD34" s="87"/>
      <c r="AE34" s="87"/>
      <c r="AF34" s="87"/>
      <c r="AG34" s="87"/>
      <c r="AH34" s="87"/>
      <c r="AI34" s="87"/>
      <c r="AJ34" s="87"/>
      <c r="AK34" s="87"/>
      <c r="AL34" s="87"/>
      <c r="AM34" s="87"/>
      <c r="AN34" s="152"/>
    </row>
    <row r="35" ht="22" customHeight="1" spans="1:40">
      <c r="A35" s="96"/>
      <c r="B35" s="107">
        <v>303</v>
      </c>
      <c r="C35" s="108" t="s">
        <v>88</v>
      </c>
      <c r="D35" s="107"/>
      <c r="E35" s="154" t="s">
        <v>189</v>
      </c>
      <c r="F35" s="82">
        <f>Q35+G35</f>
        <v>2385000</v>
      </c>
      <c r="G35" s="82">
        <f>N35+K35+H35</f>
        <v>1685000</v>
      </c>
      <c r="H35" s="82">
        <f>SUM(I35:J35)</f>
        <v>1685000</v>
      </c>
      <c r="I35" s="131"/>
      <c r="J35" s="131">
        <v>1685000</v>
      </c>
      <c r="K35" s="82"/>
      <c r="L35" s="82"/>
      <c r="M35" s="82"/>
      <c r="N35" s="82"/>
      <c r="O35" s="82"/>
      <c r="P35" s="82"/>
      <c r="Q35" s="82">
        <v>700000</v>
      </c>
      <c r="R35" s="82">
        <v>700000</v>
      </c>
      <c r="S35" s="87"/>
      <c r="T35" s="82">
        <v>700000</v>
      </c>
      <c r="U35" s="87"/>
      <c r="V35" s="87"/>
      <c r="W35" s="87"/>
      <c r="X35" s="87"/>
      <c r="Y35" s="87"/>
      <c r="Z35" s="87"/>
      <c r="AA35" s="87"/>
      <c r="AB35" s="87"/>
      <c r="AC35" s="87"/>
      <c r="AD35" s="87"/>
      <c r="AE35" s="87"/>
      <c r="AF35" s="87"/>
      <c r="AG35" s="87"/>
      <c r="AH35" s="87"/>
      <c r="AI35" s="87"/>
      <c r="AJ35" s="87"/>
      <c r="AK35" s="87"/>
      <c r="AL35" s="87"/>
      <c r="AM35" s="87"/>
      <c r="AN35" s="152"/>
    </row>
    <row r="36" ht="22" customHeight="1" spans="1:40">
      <c r="A36" s="96"/>
      <c r="B36" s="107">
        <v>303</v>
      </c>
      <c r="C36" s="108" t="s">
        <v>169</v>
      </c>
      <c r="D36" s="107"/>
      <c r="E36" s="154" t="s">
        <v>190</v>
      </c>
      <c r="F36" s="82">
        <f>Q36+G36</f>
        <v>182000</v>
      </c>
      <c r="G36" s="82">
        <f>N36+K36+H36</f>
        <v>182000</v>
      </c>
      <c r="H36" s="82">
        <f>SUM(I36:J36)</f>
        <v>182000</v>
      </c>
      <c r="I36" s="131"/>
      <c r="J36" s="131">
        <v>182000</v>
      </c>
      <c r="K36" s="82"/>
      <c r="L36" s="82"/>
      <c r="M36" s="82"/>
      <c r="N36" s="82"/>
      <c r="O36" s="82"/>
      <c r="P36" s="82"/>
      <c r="Q36" s="82"/>
      <c r="R36" s="82"/>
      <c r="S36" s="87"/>
      <c r="T36" s="87"/>
      <c r="U36" s="87"/>
      <c r="V36" s="87"/>
      <c r="W36" s="87"/>
      <c r="X36" s="87"/>
      <c r="Y36" s="87"/>
      <c r="Z36" s="87"/>
      <c r="AA36" s="87"/>
      <c r="AB36" s="87"/>
      <c r="AC36" s="87"/>
      <c r="AD36" s="87"/>
      <c r="AE36" s="87"/>
      <c r="AF36" s="87"/>
      <c r="AG36" s="87"/>
      <c r="AH36" s="87"/>
      <c r="AI36" s="87"/>
      <c r="AJ36" s="87"/>
      <c r="AK36" s="87"/>
      <c r="AL36" s="87"/>
      <c r="AM36" s="87"/>
      <c r="AN36" s="152"/>
    </row>
    <row r="37" ht="22" customHeight="1" spans="1:40">
      <c r="B37" s="107">
        <v>303</v>
      </c>
      <c r="C37" s="108" t="s">
        <v>96</v>
      </c>
      <c r="D37" s="107"/>
      <c r="E37" s="154" t="s">
        <v>191</v>
      </c>
      <c r="F37" s="82">
        <f>Q37+G37</f>
        <v>180</v>
      </c>
      <c r="G37" s="82">
        <f>N37+K37+H37</f>
        <v>180</v>
      </c>
      <c r="H37" s="82">
        <f>SUM(I37:J37)</f>
        <v>180</v>
      </c>
      <c r="I37" s="131">
        <v>180</v>
      </c>
      <c r="J37" s="82"/>
      <c r="K37" s="82"/>
      <c r="L37" s="82"/>
      <c r="M37" s="82"/>
      <c r="N37" s="82"/>
      <c r="O37" s="82"/>
      <c r="P37" s="82"/>
      <c r="Q37" s="82"/>
      <c r="R37" s="82"/>
      <c r="S37" s="157"/>
      <c r="T37" s="157"/>
      <c r="U37" s="157"/>
      <c r="V37" s="157"/>
      <c r="W37" s="157"/>
      <c r="X37" s="157"/>
      <c r="Y37" s="157"/>
      <c r="Z37" s="157"/>
      <c r="AA37" s="157"/>
      <c r="AB37" s="157"/>
      <c r="AC37" s="157"/>
      <c r="AD37" s="157"/>
      <c r="AE37" s="157"/>
      <c r="AF37" s="157"/>
      <c r="AG37" s="157"/>
      <c r="AH37" s="157"/>
      <c r="AI37" s="157"/>
      <c r="AJ37" s="157"/>
      <c r="AK37" s="157"/>
      <c r="AL37" s="157"/>
      <c r="AM37" s="15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F10" sqref="F10"/>
    </sheetView>
  </sheetViews>
  <sheetFormatPr defaultColWidth="10" defaultRowHeight="13.5"/>
  <cols>
    <col min="1" max="1" width="1.53333333333333" style="113" customWidth="1"/>
    <col min="2" max="4" width="6.15" style="113" customWidth="1"/>
    <col min="5" max="5" width="16.825" style="113" customWidth="1"/>
    <col min="6" max="6" width="41.0333333333333" style="113" customWidth="1"/>
    <col min="7" max="7" width="16.4083333333333" style="113" customWidth="1"/>
    <col min="8" max="8" width="16.6333333333333" style="113" customWidth="1"/>
    <col min="9" max="9" width="16.4083333333333" style="113" customWidth="1"/>
    <col min="10" max="10" width="1.53333333333333" style="113" customWidth="1"/>
    <col min="11" max="11" width="9.76666666666667" style="113" customWidth="1"/>
    <col min="12" max="16384" width="10" style="113"/>
  </cols>
  <sheetData>
    <row r="1" s="113" customFormat="1" ht="14.3" customHeight="1" spans="1:10">
      <c r="A1" s="116"/>
      <c r="B1" s="114"/>
      <c r="C1" s="114"/>
      <c r="D1" s="114"/>
      <c r="E1" s="115"/>
      <c r="F1" s="115"/>
      <c r="G1" s="135" t="s">
        <v>192</v>
      </c>
      <c r="H1" s="135"/>
      <c r="I1" s="135"/>
      <c r="J1" s="136"/>
    </row>
    <row r="2" s="113" customFormat="1" ht="19.9" customHeight="1" spans="1:10">
      <c r="A2" s="116"/>
      <c r="B2" s="119" t="s">
        <v>193</v>
      </c>
      <c r="C2" s="119"/>
      <c r="D2" s="119"/>
      <c r="E2" s="119"/>
      <c r="F2" s="119"/>
      <c r="G2" s="119"/>
      <c r="H2" s="119"/>
      <c r="I2" s="119"/>
      <c r="J2" s="136" t="s">
        <v>3</v>
      </c>
    </row>
    <row r="3" s="113" customFormat="1" ht="17.05" customHeight="1" spans="1:10">
      <c r="A3" s="120"/>
      <c r="B3" s="121" t="s">
        <v>5</v>
      </c>
      <c r="C3" s="121"/>
      <c r="D3" s="121"/>
      <c r="E3" s="121"/>
      <c r="F3" s="121"/>
      <c r="G3" s="120"/>
      <c r="H3" s="137"/>
      <c r="I3" s="122" t="s">
        <v>6</v>
      </c>
      <c r="J3" s="136"/>
    </row>
    <row r="4" s="113" customFormat="1" ht="21.35" customHeight="1" spans="1:10">
      <c r="A4" s="125"/>
      <c r="B4" s="124" t="s">
        <v>9</v>
      </c>
      <c r="C4" s="124"/>
      <c r="D4" s="124"/>
      <c r="E4" s="124"/>
      <c r="F4" s="124"/>
      <c r="G4" s="124" t="s">
        <v>59</v>
      </c>
      <c r="H4" s="138" t="s">
        <v>194</v>
      </c>
      <c r="I4" s="138" t="s">
        <v>158</v>
      </c>
      <c r="J4" s="118"/>
    </row>
    <row r="5" s="113" customFormat="1" ht="21.35" customHeight="1" spans="1:10">
      <c r="A5" s="125"/>
      <c r="B5" s="124" t="s">
        <v>79</v>
      </c>
      <c r="C5" s="124"/>
      <c r="D5" s="124"/>
      <c r="E5" s="124" t="s">
        <v>70</v>
      </c>
      <c r="F5" s="124" t="s">
        <v>71</v>
      </c>
      <c r="G5" s="124"/>
      <c r="H5" s="138"/>
      <c r="I5" s="138"/>
      <c r="J5" s="118"/>
    </row>
    <row r="6" s="113" customFormat="1" ht="21.35" customHeight="1" spans="1:10">
      <c r="A6" s="139"/>
      <c r="B6" s="124" t="s">
        <v>80</v>
      </c>
      <c r="C6" s="124" t="s">
        <v>81</v>
      </c>
      <c r="D6" s="124" t="s">
        <v>82</v>
      </c>
      <c r="E6" s="124"/>
      <c r="F6" s="124"/>
      <c r="G6" s="124"/>
      <c r="H6" s="138"/>
      <c r="I6" s="138"/>
      <c r="J6" s="140"/>
    </row>
    <row r="7" s="113" customFormat="1" ht="22" customHeight="1" spans="1:10">
      <c r="A7" s="141"/>
      <c r="B7" s="124"/>
      <c r="C7" s="124"/>
      <c r="D7" s="124"/>
      <c r="E7" s="124">
        <v>148001</v>
      </c>
      <c r="F7" s="124" t="s">
        <v>72</v>
      </c>
      <c r="G7" s="126">
        <f>SUM(H7)</f>
        <v>10214861.38</v>
      </c>
      <c r="H7" s="126">
        <f>SUM(H8:H26)</f>
        <v>10214861.38</v>
      </c>
      <c r="I7" s="126"/>
      <c r="J7" s="142"/>
    </row>
    <row r="8" s="113" customFormat="1" ht="22" customHeight="1" spans="1:10">
      <c r="A8" s="139"/>
      <c r="B8" s="107">
        <v>201</v>
      </c>
      <c r="C8" s="107">
        <v>28</v>
      </c>
      <c r="D8" s="108" t="s">
        <v>83</v>
      </c>
      <c r="E8" s="109"/>
      <c r="F8" s="107" t="s">
        <v>84</v>
      </c>
      <c r="G8" s="143">
        <f>SUM(H8:I8)</f>
        <v>216828.85</v>
      </c>
      <c r="H8" s="143">
        <v>216828.85</v>
      </c>
      <c r="I8" s="132"/>
      <c r="J8" s="136"/>
    </row>
    <row r="9" s="113" customFormat="1" ht="22" customHeight="1" spans="1:10">
      <c r="A9" s="139"/>
      <c r="B9" s="107">
        <v>204</v>
      </c>
      <c r="C9" s="191" t="s">
        <v>85</v>
      </c>
      <c r="D9" s="108" t="s">
        <v>86</v>
      </c>
      <c r="E9" s="109"/>
      <c r="F9" s="107" t="s">
        <v>87</v>
      </c>
      <c r="G9" s="143">
        <f>SUM(H9:I9)</f>
        <v>42000</v>
      </c>
      <c r="H9" s="143">
        <v>42000</v>
      </c>
      <c r="I9" s="132"/>
      <c r="J9" s="136"/>
    </row>
    <row r="10" s="113" customFormat="1" ht="22" customHeight="1" spans="1:10">
      <c r="A10" s="139"/>
      <c r="B10" s="107">
        <v>208</v>
      </c>
      <c r="C10" s="108" t="s">
        <v>88</v>
      </c>
      <c r="D10" s="108" t="s">
        <v>88</v>
      </c>
      <c r="E10" s="109"/>
      <c r="F10" s="107" t="s">
        <v>89</v>
      </c>
      <c r="G10" s="143">
        <f>SUM(H10:I10)</f>
        <v>206346.87</v>
      </c>
      <c r="H10" s="143">
        <v>206346.87</v>
      </c>
      <c r="I10" s="132"/>
      <c r="J10" s="136"/>
    </row>
    <row r="11" s="113" customFormat="1" ht="22" customHeight="1" spans="1:10">
      <c r="A11" s="139"/>
      <c r="B11" s="107">
        <v>208</v>
      </c>
      <c r="C11" s="191" t="s">
        <v>90</v>
      </c>
      <c r="D11" s="108" t="s">
        <v>91</v>
      </c>
      <c r="E11" s="109"/>
      <c r="F11" s="107" t="s">
        <v>92</v>
      </c>
      <c r="G11" s="143">
        <f>SUM(H11:I11)</f>
        <v>3337682</v>
      </c>
      <c r="H11" s="143">
        <v>3337682</v>
      </c>
      <c r="I11" s="132"/>
      <c r="J11" s="136"/>
    </row>
    <row r="12" s="113" customFormat="1" ht="22" customHeight="1" spans="1:10">
      <c r="A12" s="139"/>
      <c r="B12" s="107">
        <v>208</v>
      </c>
      <c r="C12" s="191" t="s">
        <v>90</v>
      </c>
      <c r="D12" s="108" t="s">
        <v>88</v>
      </c>
      <c r="E12" s="109"/>
      <c r="F12" s="107" t="s">
        <v>93</v>
      </c>
      <c r="G12" s="143">
        <f>SUM(H12:I12)</f>
        <v>1070000</v>
      </c>
      <c r="H12" s="143">
        <v>1070000</v>
      </c>
      <c r="I12" s="132"/>
      <c r="J12" s="136"/>
    </row>
    <row r="13" s="113" customFormat="1" ht="22" customHeight="1" spans="1:10">
      <c r="A13" s="139"/>
      <c r="B13" s="107">
        <v>208</v>
      </c>
      <c r="C13" s="191" t="s">
        <v>90</v>
      </c>
      <c r="D13" s="108" t="s">
        <v>94</v>
      </c>
      <c r="E13" s="109"/>
      <c r="F13" s="107" t="s">
        <v>95</v>
      </c>
      <c r="G13" s="143">
        <f>SUM(H13:I13)</f>
        <v>1591410</v>
      </c>
      <c r="H13" s="143">
        <v>1591410</v>
      </c>
      <c r="I13" s="132"/>
      <c r="J13" s="136"/>
    </row>
    <row r="14" s="113" customFormat="1" ht="22" customHeight="1" spans="1:10">
      <c r="A14" s="139"/>
      <c r="B14" s="107">
        <v>208</v>
      </c>
      <c r="C14" s="191" t="s">
        <v>96</v>
      </c>
      <c r="D14" s="108" t="s">
        <v>83</v>
      </c>
      <c r="E14" s="109"/>
      <c r="F14" s="107" t="s">
        <v>97</v>
      </c>
      <c r="G14" s="143">
        <f>SUM(H14:I14)</f>
        <v>997000</v>
      </c>
      <c r="H14" s="143">
        <v>997000</v>
      </c>
      <c r="I14" s="132"/>
      <c r="J14" s="136"/>
    </row>
    <row r="15" s="113" customFormat="1" ht="22" customHeight="1" spans="1:10">
      <c r="A15" s="139"/>
      <c r="B15" s="107">
        <v>208</v>
      </c>
      <c r="C15" s="191" t="s">
        <v>96</v>
      </c>
      <c r="D15" s="108" t="s">
        <v>88</v>
      </c>
      <c r="E15" s="109"/>
      <c r="F15" s="107" t="s">
        <v>98</v>
      </c>
      <c r="G15" s="143">
        <f>SUM(H15:I15)</f>
        <v>152000</v>
      </c>
      <c r="H15" s="143">
        <v>152000</v>
      </c>
      <c r="I15" s="132"/>
      <c r="J15" s="136"/>
    </row>
    <row r="16" s="113" customFormat="1" ht="22" customHeight="1" spans="1:10">
      <c r="A16" s="139"/>
      <c r="B16" s="107">
        <v>208</v>
      </c>
      <c r="C16" s="191" t="s">
        <v>96</v>
      </c>
      <c r="D16" s="108" t="s">
        <v>94</v>
      </c>
      <c r="E16" s="109"/>
      <c r="F16" s="107" t="s">
        <v>99</v>
      </c>
      <c r="G16" s="143">
        <f>SUM(H16:I16)</f>
        <v>100000</v>
      </c>
      <c r="H16" s="143">
        <v>100000</v>
      </c>
      <c r="I16" s="132"/>
      <c r="J16" s="136"/>
    </row>
    <row r="17" s="113" customFormat="1" ht="22" customHeight="1" spans="1:10">
      <c r="A17" s="139"/>
      <c r="B17" s="107">
        <v>208</v>
      </c>
      <c r="C17" s="107">
        <v>28</v>
      </c>
      <c r="D17" s="108" t="s">
        <v>83</v>
      </c>
      <c r="E17" s="109"/>
      <c r="F17" s="107" t="s">
        <v>84</v>
      </c>
      <c r="G17" s="143">
        <f>SUM(H17:I17)</f>
        <v>559721.37</v>
      </c>
      <c r="H17" s="143">
        <v>559721.37</v>
      </c>
      <c r="I17" s="132"/>
      <c r="J17" s="136"/>
    </row>
    <row r="18" s="113" customFormat="1" ht="22" customHeight="1" spans="1:10">
      <c r="A18" s="139"/>
      <c r="B18" s="107">
        <v>208</v>
      </c>
      <c r="C18" s="107">
        <v>28</v>
      </c>
      <c r="D18" s="108" t="s">
        <v>100</v>
      </c>
      <c r="E18" s="109"/>
      <c r="F18" s="107" t="s">
        <v>101</v>
      </c>
      <c r="G18" s="143">
        <f>SUM(H18:I18)</f>
        <v>870000</v>
      </c>
      <c r="H18" s="143">
        <v>870000</v>
      </c>
      <c r="I18" s="132"/>
      <c r="J18" s="136"/>
    </row>
    <row r="19" s="113" customFormat="1" ht="22" customHeight="1" spans="1:10">
      <c r="A19" s="139"/>
      <c r="B19" s="107">
        <v>208</v>
      </c>
      <c r="C19" s="107">
        <v>28</v>
      </c>
      <c r="D19" s="108" t="s">
        <v>86</v>
      </c>
      <c r="E19" s="109"/>
      <c r="F19" s="107" t="s">
        <v>87</v>
      </c>
      <c r="G19" s="143">
        <f>SUM(H19:I19)</f>
        <v>760254.21</v>
      </c>
      <c r="H19" s="143">
        <v>760254.21</v>
      </c>
      <c r="I19" s="132"/>
      <c r="J19" s="136"/>
    </row>
    <row r="20" s="113" customFormat="1" ht="22" customHeight="1" spans="1:10">
      <c r="A20" s="139"/>
      <c r="B20" s="107">
        <v>208</v>
      </c>
      <c r="C20" s="108" t="s">
        <v>102</v>
      </c>
      <c r="D20" s="108" t="s">
        <v>94</v>
      </c>
      <c r="E20" s="109"/>
      <c r="F20" s="107" t="s">
        <v>103</v>
      </c>
      <c r="G20" s="143">
        <f>SUM(H20:I20)</f>
        <v>7200</v>
      </c>
      <c r="H20" s="143">
        <v>7200</v>
      </c>
      <c r="I20" s="132"/>
      <c r="J20" s="136"/>
    </row>
    <row r="21" s="113" customFormat="1" ht="22" customHeight="1" spans="1:10">
      <c r="A21" s="139"/>
      <c r="B21" s="107">
        <v>210</v>
      </c>
      <c r="C21" s="108" t="s">
        <v>104</v>
      </c>
      <c r="D21" s="108" t="s">
        <v>83</v>
      </c>
      <c r="E21" s="109"/>
      <c r="F21" s="107" t="s">
        <v>105</v>
      </c>
      <c r="G21" s="143">
        <f>SUM(H21:I21)</f>
        <v>46048.61</v>
      </c>
      <c r="H21" s="143">
        <v>46048.61</v>
      </c>
      <c r="I21" s="132"/>
      <c r="J21" s="136"/>
    </row>
    <row r="22" s="113" customFormat="1" ht="22" customHeight="1" spans="1:10">
      <c r="A22" s="139"/>
      <c r="B22" s="107">
        <v>210</v>
      </c>
      <c r="C22" s="108" t="s">
        <v>104</v>
      </c>
      <c r="D22" s="108" t="s">
        <v>91</v>
      </c>
      <c r="E22" s="109"/>
      <c r="F22" s="107" t="s">
        <v>106</v>
      </c>
      <c r="G22" s="143">
        <f>SUM(H22:I22)</f>
        <v>56520.47</v>
      </c>
      <c r="H22" s="143">
        <v>56520.47</v>
      </c>
      <c r="I22" s="132"/>
      <c r="J22" s="136"/>
    </row>
    <row r="23" s="113" customFormat="1" ht="22" customHeight="1" spans="1:10">
      <c r="A23" s="139"/>
      <c r="B23" s="107">
        <v>210</v>
      </c>
      <c r="C23" s="108" t="s">
        <v>104</v>
      </c>
      <c r="D23" s="108" t="s">
        <v>107</v>
      </c>
      <c r="E23" s="109"/>
      <c r="F23" s="107" t="s">
        <v>108</v>
      </c>
      <c r="G23" s="143">
        <f>SUM(H23:I23)</f>
        <v>4800</v>
      </c>
      <c r="H23" s="143">
        <v>4800</v>
      </c>
      <c r="I23" s="132"/>
      <c r="J23" s="136"/>
    </row>
    <row r="24" s="113" customFormat="1" ht="22" customHeight="1" spans="1:10">
      <c r="A24" s="139"/>
      <c r="B24" s="107">
        <v>210</v>
      </c>
      <c r="C24" s="108" t="s">
        <v>104</v>
      </c>
      <c r="D24" s="107">
        <v>99</v>
      </c>
      <c r="E24" s="109"/>
      <c r="F24" s="107" t="s">
        <v>109</v>
      </c>
      <c r="G24" s="143">
        <f>SUM(H24:I24)</f>
        <v>7200</v>
      </c>
      <c r="H24" s="143">
        <v>7200</v>
      </c>
      <c r="I24" s="132"/>
      <c r="J24" s="136"/>
    </row>
    <row r="25" s="113" customFormat="1" ht="22" customHeight="1" spans="1:10">
      <c r="A25" s="139"/>
      <c r="B25" s="107">
        <v>210</v>
      </c>
      <c r="C25" s="108" t="s">
        <v>110</v>
      </c>
      <c r="D25" s="191" t="s">
        <v>83</v>
      </c>
      <c r="E25" s="109"/>
      <c r="F25" s="107" t="s">
        <v>111</v>
      </c>
      <c r="G25" s="143">
        <f>SUM(H25:I25)</f>
        <v>30000</v>
      </c>
      <c r="H25" s="143">
        <v>30000</v>
      </c>
      <c r="I25" s="132"/>
      <c r="J25" s="136"/>
    </row>
    <row r="26" s="113" customFormat="1" ht="22" customHeight="1" spans="1:10">
      <c r="A26" s="139"/>
      <c r="B26" s="107">
        <v>221</v>
      </c>
      <c r="C26" s="108" t="s">
        <v>91</v>
      </c>
      <c r="D26" s="108" t="s">
        <v>83</v>
      </c>
      <c r="E26" s="109"/>
      <c r="F26" s="107" t="s">
        <v>112</v>
      </c>
      <c r="G26" s="143">
        <f>SUM(H26:I26)</f>
        <v>159849</v>
      </c>
      <c r="H26" s="143">
        <v>159849</v>
      </c>
      <c r="I26" s="132"/>
      <c r="J26" s="140"/>
    </row>
  </sheetData>
  <mergeCells count="11">
    <mergeCell ref="B1:D1"/>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E8" sqref="E8"/>
    </sheetView>
  </sheetViews>
  <sheetFormatPr defaultColWidth="10" defaultRowHeight="13.5"/>
  <cols>
    <col min="1" max="1" width="1.53333333333333" style="113" customWidth="1"/>
    <col min="2" max="3" width="6.15" style="113" customWidth="1"/>
    <col min="4" max="4" width="16.4083333333333" style="113" customWidth="1"/>
    <col min="5" max="5" width="41.0333333333333" style="113" customWidth="1"/>
    <col min="6" max="8" width="16.4083333333333" style="113" customWidth="1"/>
    <col min="9" max="9" width="1.53333333333333" style="113" customWidth="1"/>
    <col min="10" max="16384" width="10" style="113"/>
  </cols>
  <sheetData>
    <row r="1" s="113" customFormat="1" ht="14.3" customHeight="1" spans="1:9">
      <c r="A1" s="114"/>
      <c r="B1" s="114"/>
      <c r="C1" s="114"/>
      <c r="D1" s="115"/>
      <c r="E1" s="115"/>
      <c r="F1" s="116"/>
      <c r="G1" s="116"/>
      <c r="H1" s="117" t="s">
        <v>195</v>
      </c>
      <c r="I1" s="118"/>
    </row>
    <row r="2" s="113" customFormat="1" ht="19.9" customHeight="1" spans="1:9">
      <c r="A2" s="116"/>
      <c r="B2" s="119" t="s">
        <v>196</v>
      </c>
      <c r="C2" s="119"/>
      <c r="D2" s="119"/>
      <c r="E2" s="119"/>
      <c r="F2" s="119"/>
      <c r="G2" s="119"/>
      <c r="H2" s="119"/>
      <c r="I2" s="118"/>
    </row>
    <row r="3" s="113" customFormat="1" ht="17.05" customHeight="1" spans="1:9">
      <c r="A3" s="120"/>
      <c r="B3" s="121" t="s">
        <v>5</v>
      </c>
      <c r="C3" s="121"/>
      <c r="D3" s="121"/>
      <c r="E3" s="121"/>
      <c r="G3" s="120"/>
      <c r="H3" s="122" t="s">
        <v>6</v>
      </c>
      <c r="I3" s="118"/>
    </row>
    <row r="4" s="113" customFormat="1" ht="21.35" customHeight="1" spans="1:9">
      <c r="A4" s="123"/>
      <c r="B4" s="124" t="s">
        <v>9</v>
      </c>
      <c r="C4" s="124"/>
      <c r="D4" s="124"/>
      <c r="E4" s="124"/>
      <c r="F4" s="124" t="s">
        <v>75</v>
      </c>
      <c r="G4" s="124"/>
      <c r="H4" s="124"/>
      <c r="I4" s="118"/>
    </row>
    <row r="5" s="113" customFormat="1" ht="21.35" customHeight="1" spans="1:9">
      <c r="A5" s="123"/>
      <c r="B5" s="124" t="s">
        <v>79</v>
      </c>
      <c r="C5" s="124"/>
      <c r="D5" s="124" t="s">
        <v>70</v>
      </c>
      <c r="E5" s="124" t="s">
        <v>71</v>
      </c>
      <c r="F5" s="124" t="s">
        <v>59</v>
      </c>
      <c r="G5" s="124" t="s">
        <v>197</v>
      </c>
      <c r="H5" s="124" t="s">
        <v>198</v>
      </c>
      <c r="I5" s="118"/>
    </row>
    <row r="6" s="113" customFormat="1" ht="21.35" customHeight="1" spans="1:9">
      <c r="A6" s="125"/>
      <c r="B6" s="124" t="s">
        <v>80</v>
      </c>
      <c r="C6" s="124" t="s">
        <v>81</v>
      </c>
      <c r="D6" s="124"/>
      <c r="E6" s="124"/>
      <c r="F6" s="124"/>
      <c r="G6" s="124"/>
      <c r="H6" s="124"/>
      <c r="I6" s="118"/>
    </row>
    <row r="7" s="113" customFormat="1" ht="27" customHeight="1" spans="1:9">
      <c r="A7" s="123"/>
      <c r="B7" s="124"/>
      <c r="C7" s="124"/>
      <c r="D7" s="124">
        <v>148001</v>
      </c>
      <c r="E7" s="124" t="s">
        <v>72</v>
      </c>
      <c r="F7" s="126">
        <f>SUM(G7:H7)</f>
        <v>2059569.38</v>
      </c>
      <c r="G7" s="126">
        <f>SUM(G8:G32)</f>
        <v>1922753.18</v>
      </c>
      <c r="H7" s="126">
        <f>SUM(H8:H32)</f>
        <v>136816.2</v>
      </c>
      <c r="I7" s="118"/>
    </row>
    <row r="8" s="113" customFormat="1" ht="27" customHeight="1" spans="1:9">
      <c r="A8" s="123"/>
      <c r="B8" s="127">
        <v>501</v>
      </c>
      <c r="C8" s="192" t="s">
        <v>83</v>
      </c>
      <c r="D8" s="128"/>
      <c r="E8" s="129" t="s">
        <v>199</v>
      </c>
      <c r="F8" s="130">
        <f>SUM(G8:H8)</f>
        <v>223104</v>
      </c>
      <c r="G8" s="131">
        <v>223104</v>
      </c>
      <c r="H8" s="132"/>
      <c r="I8" s="118"/>
    </row>
    <row r="9" s="113" customFormat="1" ht="27" customHeight="1" spans="1:9">
      <c r="A9" s="123"/>
      <c r="B9" s="127">
        <v>505</v>
      </c>
      <c r="C9" s="192" t="s">
        <v>83</v>
      </c>
      <c r="D9" s="128"/>
      <c r="E9" s="129" t="s">
        <v>200</v>
      </c>
      <c r="F9" s="130">
        <f>SUM(G9:H9)</f>
        <v>265116</v>
      </c>
      <c r="G9" s="131">
        <v>265116</v>
      </c>
      <c r="H9" s="132"/>
      <c r="I9" s="118"/>
    </row>
    <row r="10" s="113" customFormat="1" ht="27" customHeight="1" spans="1:9">
      <c r="A10" s="123"/>
      <c r="B10" s="127">
        <v>501</v>
      </c>
      <c r="C10" s="192" t="s">
        <v>83</v>
      </c>
      <c r="D10" s="128"/>
      <c r="E10" s="129" t="s">
        <v>199</v>
      </c>
      <c r="F10" s="130">
        <f>SUM(G10:H10)</f>
        <v>162787.92</v>
      </c>
      <c r="G10" s="131">
        <v>162787.92</v>
      </c>
      <c r="H10" s="132"/>
      <c r="I10" s="118"/>
    </row>
    <row r="11" s="113" customFormat="1" ht="27" customHeight="1" spans="1:9">
      <c r="A11" s="123"/>
      <c r="B11" s="127">
        <v>505</v>
      </c>
      <c r="C11" s="192" t="s">
        <v>83</v>
      </c>
      <c r="D11" s="128"/>
      <c r="E11" s="129" t="s">
        <v>200</v>
      </c>
      <c r="F11" s="130">
        <f>SUM(G11:H11)</f>
        <v>31560</v>
      </c>
      <c r="G11" s="131">
        <v>31560</v>
      </c>
      <c r="H11" s="132"/>
      <c r="I11" s="118"/>
    </row>
    <row r="12" s="113" customFormat="1" ht="27" customHeight="1" spans="1:9">
      <c r="B12" s="127">
        <v>501</v>
      </c>
      <c r="C12" s="192" t="s">
        <v>83</v>
      </c>
      <c r="D12" s="128"/>
      <c r="E12" s="129" t="s">
        <v>199</v>
      </c>
      <c r="F12" s="130">
        <f>SUM(G12:H12)</f>
        <v>212082</v>
      </c>
      <c r="G12" s="131">
        <v>212082</v>
      </c>
      <c r="H12" s="132"/>
      <c r="I12" s="118"/>
    </row>
    <row r="13" s="113" customFormat="1" ht="27" customHeight="1" spans="1:9">
      <c r="B13" s="127">
        <v>505</v>
      </c>
      <c r="C13" s="192" t="s">
        <v>83</v>
      </c>
      <c r="D13" s="128"/>
      <c r="E13" s="129" t="s">
        <v>200</v>
      </c>
      <c r="F13" s="130">
        <f>SUM(G13:H13)</f>
        <v>437236</v>
      </c>
      <c r="G13" s="131">
        <v>437236</v>
      </c>
      <c r="H13" s="132"/>
      <c r="I13" s="118"/>
    </row>
    <row r="14" s="113" customFormat="1" ht="27" customHeight="1" spans="1:9">
      <c r="B14" s="127">
        <v>501</v>
      </c>
      <c r="C14" s="192" t="s">
        <v>91</v>
      </c>
      <c r="D14" s="128"/>
      <c r="E14" s="129" t="s">
        <v>201</v>
      </c>
      <c r="F14" s="130">
        <f>SUM(G14:H14)</f>
        <v>88901.75</v>
      </c>
      <c r="G14" s="131">
        <v>88901.75</v>
      </c>
      <c r="H14" s="132"/>
      <c r="I14" s="118"/>
    </row>
    <row r="15" s="113" customFormat="1" ht="27" customHeight="1" spans="1:9">
      <c r="B15" s="127">
        <v>505</v>
      </c>
      <c r="C15" s="192" t="s">
        <v>83</v>
      </c>
      <c r="D15" s="128"/>
      <c r="E15" s="129" t="s">
        <v>200</v>
      </c>
      <c r="F15" s="130">
        <f>SUM(G15:H15)</f>
        <v>117445.12</v>
      </c>
      <c r="G15" s="131">
        <v>117445.12</v>
      </c>
      <c r="H15" s="132"/>
      <c r="I15" s="118"/>
    </row>
    <row r="16" s="113" customFormat="1" ht="27" customHeight="1" spans="1:9">
      <c r="B16" s="127">
        <v>501</v>
      </c>
      <c r="C16" s="192" t="s">
        <v>91</v>
      </c>
      <c r="D16" s="128"/>
      <c r="E16" s="129" t="s">
        <v>201</v>
      </c>
      <c r="F16" s="130">
        <f>SUM(G16:H16)</f>
        <v>46048.61</v>
      </c>
      <c r="G16" s="131">
        <v>46048.61</v>
      </c>
      <c r="H16" s="132"/>
      <c r="I16" s="118"/>
    </row>
    <row r="17" s="113" customFormat="1" ht="27" customHeight="1" spans="1:9">
      <c r="B17" s="127">
        <v>505</v>
      </c>
      <c r="C17" s="192" t="s">
        <v>83</v>
      </c>
      <c r="D17" s="128"/>
      <c r="E17" s="129" t="s">
        <v>200</v>
      </c>
      <c r="F17" s="130">
        <f>SUM(G17:H17)</f>
        <v>56520.47</v>
      </c>
      <c r="G17" s="131">
        <v>56520.47</v>
      </c>
      <c r="H17" s="132"/>
      <c r="I17" s="118"/>
    </row>
    <row r="18" s="113" customFormat="1" ht="27" customHeight="1" spans="1:9">
      <c r="B18" s="127">
        <v>501</v>
      </c>
      <c r="C18" s="192" t="s">
        <v>91</v>
      </c>
      <c r="D18" s="128"/>
      <c r="E18" s="129" t="s">
        <v>201</v>
      </c>
      <c r="F18" s="130">
        <f>SUM(G18:H18)</f>
        <v>4800</v>
      </c>
      <c r="G18" s="131">
        <v>4800</v>
      </c>
      <c r="H18" s="132"/>
      <c r="I18" s="118"/>
    </row>
    <row r="19" s="113" customFormat="1" ht="27" customHeight="1" spans="1:9">
      <c r="B19" s="127">
        <v>505</v>
      </c>
      <c r="C19" s="192" t="s">
        <v>83</v>
      </c>
      <c r="D19" s="128"/>
      <c r="E19" s="129" t="s">
        <v>200</v>
      </c>
      <c r="F19" s="130">
        <f>SUM(G19:H19)</f>
        <v>7200</v>
      </c>
      <c r="G19" s="131">
        <v>7200</v>
      </c>
      <c r="H19" s="132"/>
      <c r="I19" s="118"/>
    </row>
    <row r="20" s="113" customFormat="1" ht="27" customHeight="1" spans="1:9">
      <c r="B20" s="127">
        <v>501</v>
      </c>
      <c r="C20" s="192" t="s">
        <v>91</v>
      </c>
      <c r="D20" s="128"/>
      <c r="E20" s="129" t="s">
        <v>201</v>
      </c>
      <c r="F20" s="130">
        <f>SUM(G20:H20)</f>
        <v>1196.06</v>
      </c>
      <c r="G20" s="131">
        <v>1196.06</v>
      </c>
      <c r="H20" s="132"/>
      <c r="I20" s="118"/>
    </row>
    <row r="21" s="113" customFormat="1" ht="27" customHeight="1" spans="1:9">
      <c r="B21" s="127">
        <v>505</v>
      </c>
      <c r="C21" s="192" t="s">
        <v>83</v>
      </c>
      <c r="D21" s="128"/>
      <c r="E21" s="129" t="s">
        <v>200</v>
      </c>
      <c r="F21" s="130">
        <f>SUM(G21:H21)</f>
        <v>10276.43</v>
      </c>
      <c r="G21" s="131">
        <v>10276.43</v>
      </c>
      <c r="H21" s="132"/>
      <c r="I21" s="118"/>
    </row>
    <row r="22" s="113" customFormat="1" ht="27" customHeight="1" spans="1:9">
      <c r="B22" s="127">
        <v>501</v>
      </c>
      <c r="C22" s="192" t="s">
        <v>107</v>
      </c>
      <c r="D22" s="128"/>
      <c r="E22" s="129" t="s">
        <v>202</v>
      </c>
      <c r="F22" s="130">
        <f>SUM(G22:H22)</f>
        <v>71764</v>
      </c>
      <c r="G22" s="131">
        <v>71764</v>
      </c>
      <c r="H22" s="132"/>
      <c r="I22" s="118"/>
    </row>
    <row r="23" s="113" customFormat="1" ht="27" customHeight="1" spans="1:9">
      <c r="B23" s="127">
        <v>505</v>
      </c>
      <c r="C23" s="192" t="s">
        <v>83</v>
      </c>
      <c r="D23" s="128"/>
      <c r="E23" s="129" t="s">
        <v>200</v>
      </c>
      <c r="F23" s="130">
        <f>SUM(G23:H23)</f>
        <v>88085</v>
      </c>
      <c r="G23" s="131">
        <v>88085</v>
      </c>
      <c r="H23" s="132"/>
      <c r="I23" s="118"/>
    </row>
    <row r="24" s="113" customFormat="1" ht="27" customHeight="1" spans="1:9">
      <c r="B24" s="127">
        <v>501</v>
      </c>
      <c r="C24" s="127">
        <v>99</v>
      </c>
      <c r="D24" s="128"/>
      <c r="E24" s="129" t="s">
        <v>203</v>
      </c>
      <c r="F24" s="130">
        <f>SUM(G24:H24)</f>
        <v>98449.82</v>
      </c>
      <c r="G24" s="131">
        <v>98449.82</v>
      </c>
      <c r="H24" s="132"/>
      <c r="I24" s="118"/>
    </row>
    <row r="25" s="113" customFormat="1" ht="27" customHeight="1" spans="1:9">
      <c r="B25" s="127">
        <v>502</v>
      </c>
      <c r="C25" s="192" t="s">
        <v>83</v>
      </c>
      <c r="D25" s="128"/>
      <c r="E25" s="129" t="s">
        <v>204</v>
      </c>
      <c r="F25" s="130">
        <f>SUM(G25:H25)</f>
        <v>60000</v>
      </c>
      <c r="G25" s="133"/>
      <c r="H25" s="133">
        <v>60000</v>
      </c>
      <c r="I25" s="118"/>
    </row>
    <row r="26" s="113" customFormat="1" ht="27" customHeight="1" spans="1:9">
      <c r="B26" s="127">
        <v>502</v>
      </c>
      <c r="C26" s="192" t="s">
        <v>83</v>
      </c>
      <c r="D26" s="128"/>
      <c r="E26" s="129" t="s">
        <v>204</v>
      </c>
      <c r="F26" s="130">
        <f>SUM(G26:H26)</f>
        <v>10000</v>
      </c>
      <c r="G26" s="133"/>
      <c r="H26" s="133">
        <v>10000</v>
      </c>
      <c r="I26" s="118"/>
    </row>
    <row r="27" s="113" customFormat="1" ht="27" customHeight="1" spans="1:9">
      <c r="B27" s="127">
        <v>502</v>
      </c>
      <c r="C27" s="192" t="s">
        <v>83</v>
      </c>
      <c r="D27" s="128"/>
      <c r="E27" s="129" t="s">
        <v>204</v>
      </c>
      <c r="F27" s="130">
        <f>SUM(G27:H27)</f>
        <v>9608.34</v>
      </c>
      <c r="G27" s="133"/>
      <c r="H27" s="133">
        <v>9608.34</v>
      </c>
      <c r="I27" s="118"/>
    </row>
    <row r="28" s="113" customFormat="1" ht="27" customHeight="1" spans="1:9">
      <c r="A28" s="123"/>
      <c r="B28" s="127">
        <v>505</v>
      </c>
      <c r="C28" s="192" t="s">
        <v>91</v>
      </c>
      <c r="D28" s="128"/>
      <c r="E28" s="129" t="s">
        <v>205</v>
      </c>
      <c r="F28" s="130">
        <f>SUM(G28:H28)</f>
        <v>10643.46</v>
      </c>
      <c r="G28" s="133"/>
      <c r="H28" s="133">
        <v>10643.46</v>
      </c>
      <c r="I28" s="118"/>
    </row>
    <row r="29" s="113" customFormat="1" ht="27" customHeight="1" spans="1:9">
      <c r="B29" s="127">
        <v>502</v>
      </c>
      <c r="C29" s="192" t="s">
        <v>83</v>
      </c>
      <c r="D29" s="128"/>
      <c r="E29" s="129" t="s">
        <v>204</v>
      </c>
      <c r="F29" s="130">
        <f>SUM(G29:H29)</f>
        <v>36000</v>
      </c>
      <c r="G29" s="133"/>
      <c r="H29" s="133">
        <v>36000</v>
      </c>
      <c r="I29" s="118"/>
    </row>
    <row r="30" s="113" customFormat="1" ht="27" customHeight="1" spans="1:9">
      <c r="B30" s="127">
        <v>502</v>
      </c>
      <c r="C30" s="127">
        <v>99</v>
      </c>
      <c r="D30" s="128"/>
      <c r="E30" s="129" t="s">
        <v>206</v>
      </c>
      <c r="F30" s="130">
        <f>SUM(G30:H30)</f>
        <v>5262.08</v>
      </c>
      <c r="G30" s="133"/>
      <c r="H30" s="133">
        <v>5262.08</v>
      </c>
      <c r="I30" s="118"/>
    </row>
    <row r="31" s="113" customFormat="1" ht="27" customHeight="1" spans="1:9">
      <c r="B31" s="127">
        <v>505</v>
      </c>
      <c r="C31" s="192" t="s">
        <v>91</v>
      </c>
      <c r="D31" s="128"/>
      <c r="E31" s="129" t="s">
        <v>205</v>
      </c>
      <c r="F31" s="130">
        <f>SUM(G31:H31)</f>
        <v>5302.32</v>
      </c>
      <c r="G31" s="133"/>
      <c r="H31" s="133">
        <v>5302.32</v>
      </c>
      <c r="I31" s="118"/>
    </row>
    <row r="32" ht="27" customHeight="1" spans="1:9">
      <c r="B32" s="127">
        <v>509</v>
      </c>
      <c r="C32" s="192" t="s">
        <v>83</v>
      </c>
      <c r="D32" s="134"/>
      <c r="E32" s="129" t="s">
        <v>207</v>
      </c>
      <c r="F32" s="130">
        <f>SUM(G32:H32)</f>
        <v>180</v>
      </c>
      <c r="G32" s="133">
        <v>180</v>
      </c>
      <c r="H32" s="132"/>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F9" sqref="F9"/>
    </sheetView>
  </sheetViews>
  <sheetFormatPr defaultColWidth="10" defaultRowHeight="13.5" outlineLevelCol="7"/>
  <cols>
    <col min="1" max="1" width="1.53333333333333" style="92" customWidth="1"/>
    <col min="2" max="4" width="6.63333333333333" style="92" customWidth="1"/>
    <col min="5" max="5" width="19.5" style="92" customWidth="1"/>
    <col min="6" max="6" width="48.6333333333333" style="92" customWidth="1"/>
    <col min="7" max="7" width="26.6333333333333" style="92" customWidth="1"/>
    <col min="8" max="8" width="1.53333333333333" style="92" customWidth="1"/>
    <col min="9" max="10" width="9.76666666666667" style="92" customWidth="1"/>
    <col min="11" max="16384" width="10" style="92"/>
  </cols>
  <sheetData>
    <row r="1" ht="25" customHeight="1" spans="1:8">
      <c r="A1" s="93"/>
      <c r="B1" s="2"/>
      <c r="C1" s="2"/>
      <c r="D1" s="2"/>
      <c r="E1" s="94"/>
      <c r="F1" s="94"/>
      <c r="G1" s="95" t="s">
        <v>208</v>
      </c>
      <c r="H1" s="96"/>
    </row>
    <row r="2" ht="22.8" customHeight="1" spans="1:8">
      <c r="A2" s="93"/>
      <c r="B2" s="97" t="s">
        <v>209</v>
      </c>
      <c r="C2" s="97"/>
      <c r="D2" s="97"/>
      <c r="E2" s="97"/>
      <c r="F2" s="97"/>
      <c r="G2" s="97"/>
      <c r="H2" s="96" t="s">
        <v>3</v>
      </c>
    </row>
    <row r="3" ht="19.55" customHeight="1" spans="1:8">
      <c r="A3" s="98"/>
      <c r="B3" s="99" t="s">
        <v>5</v>
      </c>
      <c r="C3" s="99"/>
      <c r="D3" s="99"/>
      <c r="E3" s="99"/>
      <c r="F3" s="99"/>
      <c r="G3" s="100" t="s">
        <v>6</v>
      </c>
      <c r="H3" s="101"/>
    </row>
    <row r="4" ht="24.4" customHeight="1" spans="1:8">
      <c r="A4" s="102"/>
      <c r="B4" s="70" t="s">
        <v>79</v>
      </c>
      <c r="C4" s="70"/>
      <c r="D4" s="70"/>
      <c r="E4" s="70" t="s">
        <v>70</v>
      </c>
      <c r="F4" s="70" t="s">
        <v>71</v>
      </c>
      <c r="G4" s="70" t="s">
        <v>210</v>
      </c>
      <c r="H4" s="103"/>
    </row>
    <row r="5" ht="24" customHeight="1" spans="1:8">
      <c r="A5" s="102"/>
      <c r="B5" s="70" t="s">
        <v>80</v>
      </c>
      <c r="C5" s="70" t="s">
        <v>81</v>
      </c>
      <c r="D5" s="70" t="s">
        <v>82</v>
      </c>
      <c r="E5" s="70"/>
      <c r="F5" s="70"/>
      <c r="G5" s="70"/>
      <c r="H5" s="104"/>
    </row>
    <row r="6" ht="28" customHeight="1" spans="1:8">
      <c r="A6" s="105"/>
      <c r="B6" s="70"/>
      <c r="C6" s="70"/>
      <c r="D6" s="70"/>
      <c r="E6" s="70">
        <v>148001</v>
      </c>
      <c r="F6" s="70" t="s">
        <v>72</v>
      </c>
      <c r="G6" s="87">
        <f>SUM(G7:G18)</f>
        <v>8155292</v>
      </c>
      <c r="H6" s="106"/>
    </row>
    <row r="7" ht="31" customHeight="1" spans="1:8">
      <c r="A7" s="105"/>
      <c r="B7" s="107">
        <v>208</v>
      </c>
      <c r="C7" s="191" t="s">
        <v>90</v>
      </c>
      <c r="D7" s="108" t="s">
        <v>91</v>
      </c>
      <c r="E7" s="109"/>
      <c r="F7" s="107" t="s">
        <v>92</v>
      </c>
      <c r="G7" s="82">
        <v>3337682</v>
      </c>
      <c r="H7" s="106"/>
    </row>
    <row r="8" ht="22.8" customHeight="1" spans="1:8">
      <c r="A8" s="105"/>
      <c r="B8" s="107">
        <v>208</v>
      </c>
      <c r="C8" s="191" t="s">
        <v>90</v>
      </c>
      <c r="D8" s="108" t="s">
        <v>88</v>
      </c>
      <c r="E8" s="109"/>
      <c r="F8" s="107" t="s">
        <v>93</v>
      </c>
      <c r="G8" s="82">
        <v>1070000</v>
      </c>
      <c r="H8" s="106"/>
    </row>
    <row r="9" ht="22.8" customHeight="1" spans="1:8">
      <c r="A9" s="105"/>
      <c r="B9" s="107">
        <v>208</v>
      </c>
      <c r="C9" s="191" t="s">
        <v>90</v>
      </c>
      <c r="D9" s="108" t="s">
        <v>94</v>
      </c>
      <c r="E9" s="109"/>
      <c r="F9" s="107" t="s">
        <v>95</v>
      </c>
      <c r="G9" s="82">
        <v>1591410</v>
      </c>
      <c r="H9" s="106"/>
    </row>
    <row r="10" ht="22.8" customHeight="1" spans="1:8">
      <c r="A10" s="105"/>
      <c r="B10" s="107">
        <v>208</v>
      </c>
      <c r="C10" s="191" t="s">
        <v>96</v>
      </c>
      <c r="D10" s="108" t="s">
        <v>83</v>
      </c>
      <c r="E10" s="109"/>
      <c r="F10" s="107" t="s">
        <v>97</v>
      </c>
      <c r="G10" s="82">
        <v>997000</v>
      </c>
      <c r="H10" s="106"/>
    </row>
    <row r="11" ht="22.8" customHeight="1" spans="1:8">
      <c r="A11" s="105"/>
      <c r="B11" s="107">
        <v>208</v>
      </c>
      <c r="C11" s="191" t="s">
        <v>96</v>
      </c>
      <c r="D11" s="108" t="s">
        <v>88</v>
      </c>
      <c r="E11" s="109"/>
      <c r="F11" s="107" t="s">
        <v>98</v>
      </c>
      <c r="G11" s="82">
        <v>152000</v>
      </c>
      <c r="H11" s="106"/>
    </row>
    <row r="12" ht="22.8" customHeight="1" spans="1:8">
      <c r="A12" s="105"/>
      <c r="B12" s="107">
        <v>208</v>
      </c>
      <c r="C12" s="191" t="s">
        <v>96</v>
      </c>
      <c r="D12" s="108" t="s">
        <v>94</v>
      </c>
      <c r="E12" s="109"/>
      <c r="F12" s="107" t="s">
        <v>99</v>
      </c>
      <c r="G12" s="82">
        <v>100000</v>
      </c>
      <c r="H12" s="106"/>
    </row>
    <row r="13" ht="22.8" customHeight="1" spans="1:8">
      <c r="A13" s="105"/>
      <c r="B13" s="107">
        <v>208</v>
      </c>
      <c r="C13" s="107">
        <v>28</v>
      </c>
      <c r="D13" s="108" t="s">
        <v>100</v>
      </c>
      <c r="E13" s="109"/>
      <c r="F13" s="107" t="s">
        <v>101</v>
      </c>
      <c r="G13" s="82">
        <v>870000</v>
      </c>
      <c r="H13" s="106"/>
    </row>
    <row r="14" ht="22.8" customHeight="1" spans="1:8">
      <c r="A14" s="105"/>
      <c r="B14" s="107">
        <v>208</v>
      </c>
      <c r="C14" s="108" t="s">
        <v>102</v>
      </c>
      <c r="D14" s="108" t="s">
        <v>94</v>
      </c>
      <c r="E14" s="109"/>
      <c r="F14" s="107" t="s">
        <v>103</v>
      </c>
      <c r="G14" s="82">
        <v>7200</v>
      </c>
      <c r="H14" s="106"/>
    </row>
    <row r="15" ht="22.8" customHeight="1" spans="1:8">
      <c r="A15" s="102"/>
      <c r="B15" s="107">
        <v>210</v>
      </c>
      <c r="C15" s="108" t="s">
        <v>110</v>
      </c>
      <c r="D15" s="191" t="s">
        <v>83</v>
      </c>
      <c r="E15" s="109"/>
      <c r="F15" s="107" t="s">
        <v>111</v>
      </c>
      <c r="G15" s="82">
        <v>30000</v>
      </c>
      <c r="H15" s="103"/>
    </row>
    <row r="16" ht="22.8" customHeight="1" spans="1:8">
      <c r="A16" s="102"/>
      <c r="B16" s="81"/>
      <c r="C16" s="81"/>
      <c r="D16" s="81"/>
      <c r="E16" s="81"/>
      <c r="F16" s="81" t="s">
        <v>23</v>
      </c>
      <c r="G16" s="82"/>
      <c r="H16" s="103"/>
    </row>
    <row r="17" ht="28" customHeight="1" spans="1:8">
      <c r="A17" s="102"/>
      <c r="B17" s="81"/>
      <c r="C17" s="81"/>
      <c r="D17" s="81"/>
      <c r="E17" s="81"/>
      <c r="F17" s="81"/>
      <c r="G17" s="82"/>
      <c r="H17" s="104"/>
    </row>
    <row r="18" ht="28" customHeight="1" spans="1:8">
      <c r="A18" s="102"/>
      <c r="B18" s="81"/>
      <c r="C18" s="81"/>
      <c r="D18" s="81"/>
      <c r="E18" s="81"/>
      <c r="F18" s="81"/>
      <c r="G18" s="82"/>
      <c r="H18" s="104"/>
    </row>
    <row r="19" ht="9.75" customHeight="1" spans="1:8">
      <c r="A19" s="110"/>
      <c r="B19" s="111"/>
      <c r="C19" s="111"/>
      <c r="D19" s="111"/>
      <c r="E19" s="111"/>
      <c r="F19" s="110"/>
      <c r="G19" s="110"/>
      <c r="H19" s="11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从头再来</cp:lastModifiedBy>
  <dcterms:created xsi:type="dcterms:W3CDTF">2022-03-05T03:28:00Z</dcterms:created>
  <dcterms:modified xsi:type="dcterms:W3CDTF">2026-03-29T11:52:12Z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907FE748519E421B89852E55F9B18057_13</vt:lpwstr>
  </property>
  <property fmtid="{D5CDD505-2E9C-101B-9397-08002B2CF9AE}" pid="4" name="CalculationRule">
    <vt:i4>0</vt:i4>
  </property>
</Properties>
</file>