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3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4" r:id="rId15"/>
    <sheet name="6-3" sheetId="25" r:id="rId16"/>
    <sheet name="6-4" sheetId="26" r:id="rId17"/>
    <sheet name="7" sheetId="18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Print_Area" localSheetId="1">'1'!$B$1:$E$40</definedName>
    <definedName name="_xlnm.Print_Area" localSheetId="3">'1-2'!$B$1:$K$15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  <definedName name="_xlnm._FilterDatabase" localSheetId="7" hidden="1">'3-1'!$A$7:$I$40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<sst xmlns="http://schemas.openxmlformats.org/spreadsheetml/2006/main" count="852" uniqueCount="394">
  <si>
    <t>攀枝花市西区信访局</t>
  </si>
  <si>
    <t>2026年单位预算</t>
  </si>
  <si>
    <t xml:space="preserve">
表1</t>
  </si>
  <si>
    <t xml:space="preserve"> </t>
  </si>
  <si>
    <t>单位收支总表</t>
  </si>
  <si>
    <t>单位：攀枝花市西区信访局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</si>
  <si>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</si>
  <si>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</si>
  <si>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</si>
  <si>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</si>
  <si>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</si>
  <si>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</si>
  <si>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</si>
  <si>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</si>
  <si>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</si>
  <si>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</si>
  <si>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</si>
  <si>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</si>
  <si>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</si>
  <si>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</si>
  <si>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</si>
  <si>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</si>
  <si>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</si>
  <si>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</si>
  <si>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</si>
  <si>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</si>
  <si>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</si>
  <si>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</si>
  <si>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</si>
  <si>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</si>
  <si>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</si>
  <si>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</si>
  <si>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</si>
  <si>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</si>
  <si>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</si>
  <si>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</si>
  <si>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</si>
  <si>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</si>
  <si>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</si>
  <si>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</si>
  <si>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</si>
  <si>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</si>
  <si>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</si>
  <si>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</si>
  <si>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</si>
  <si>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</si>
  <si>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</si>
  <si>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</si>
  <si>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</si>
  <si>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</si>
  <si>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</si>
  <si>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</si>
  <si>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</si>
  <si>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</si>
  <si>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</si>
  <si>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</si>
  <si>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</si>
  <si>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</si>
  <si>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</si>
  <si>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</si>
  <si>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</si>
  <si>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</si>
  <si>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</si>
  <si>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</si>
  <si>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</si>
  <si>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</si>
  <si>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</si>
  <si>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</si>
  <si>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</si>
  <si>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</si>
  <si>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</si>
  <si>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</si>
  <si>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</si>
  <si>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</si>
  <si>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</si>
  <si>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</si>
  <si>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</si>
  <si>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</si>
  <si>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</si>
  <si>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</si>
  <si>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</si>
  <si>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</si>
  <si>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</si>
  <si>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01</t>
  </si>
  <si>
    <t>行政运行</t>
  </si>
  <si>
    <t>04</t>
  </si>
  <si>
    <t>信访业务</t>
  </si>
  <si>
    <t>50</t>
  </si>
  <si>
    <t>事业运行</t>
  </si>
  <si>
    <t>05</t>
  </si>
  <si>
    <t>行政单位离退休</t>
  </si>
  <si>
    <t>机关事业单位基本养老保险缴费支出</t>
  </si>
  <si>
    <t>11</t>
  </si>
  <si>
    <t>行政单位医疗</t>
  </si>
  <si>
    <t>02</t>
  </si>
  <si>
    <t>事业单位医疗</t>
  </si>
  <si>
    <t>03</t>
  </si>
  <si>
    <t>公务员医疗补助</t>
  </si>
  <si>
    <t>其他行政事业单位医疗支出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</si>
  <si>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</si>
  <si>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</si>
  <si>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</si>
  <si>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</si>
  <si>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</si>
  <si>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</si>
  <si>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</si>
  <si>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</si>
  <si>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</si>
  <si>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</si>
  <si>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</si>
  <si>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</si>
  <si>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</si>
  <si>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</si>
  <si>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</si>
  <si>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</si>
  <si>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</si>
  <si>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</si>
  <si>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</si>
  <si>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</si>
  <si>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</si>
  <si>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</si>
  <si>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</si>
  <si>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</si>
  <si>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</si>
  <si>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</si>
  <si>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</si>
  <si>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</si>
  <si>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</si>
  <si>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</si>
  <si>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</si>
  <si>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</si>
  <si>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</si>
  <si>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</si>
  <si>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</si>
  <si>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</si>
  <si>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</si>
  <si>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</si>
  <si>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</si>
  <si>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</si>
  <si>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</si>
  <si>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</si>
  <si>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</si>
  <si>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</si>
  <si>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</si>
  <si>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</si>
  <si>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</si>
  <si>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</si>
  <si>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</si>
  <si>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</si>
  <si>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</si>
  <si>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</si>
  <si>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</si>
  <si>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</si>
  <si>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r>
      <rPr>
        <sz val="11"/>
        <color rgb="FF000000"/>
        <rFont val="Dialog.plain"/>
        <charset val="134"/>
      </rPr>
      <t>30101-基本工资</t>
    </r>
  </si>
  <si>
    <r>
      <rPr>
        <sz val="11"/>
        <color rgb="FF000000"/>
        <rFont val="Dialog.plain"/>
        <charset val="134"/>
      </rPr>
      <t>30102-津贴补贴</t>
    </r>
  </si>
  <si>
    <r>
      <rPr>
        <sz val="11"/>
        <color rgb="FF000000"/>
        <rFont val="Dialog.plain"/>
        <charset val="134"/>
      </rPr>
      <t>30103-奖金</t>
    </r>
  </si>
  <si>
    <t>07</t>
  </si>
  <si>
    <r>
      <rPr>
        <sz val="11"/>
        <color rgb="FF000000"/>
        <rFont val="Dialog.plain"/>
        <charset val="134"/>
      </rPr>
      <t>30107-绩效工资</t>
    </r>
  </si>
  <si>
    <t>08</t>
  </si>
  <si>
    <r>
      <rPr>
        <sz val="11"/>
        <color rgb="FF000000"/>
        <rFont val="Dialog.plain"/>
        <charset val="134"/>
      </rPr>
      <t>30108-机关事业单位基本养老保险缴费</t>
    </r>
  </si>
  <si>
    <t>10</t>
  </si>
  <si>
    <r>
      <rPr>
        <sz val="11"/>
        <color rgb="FF000000"/>
        <rFont val="Dialog.plain"/>
        <charset val="134"/>
      </rPr>
      <t>30110-职工基本医疗保险缴费</t>
    </r>
  </si>
  <si>
    <r>
      <rPr>
        <sz val="11"/>
        <color rgb="FF000000"/>
        <rFont val="Dialog.plain"/>
        <charset val="134"/>
      </rPr>
      <t>30111-公务员医疗补助缴费</t>
    </r>
  </si>
  <si>
    <t>12</t>
  </si>
  <si>
    <r>
      <rPr>
        <sz val="11"/>
        <color rgb="FF000000"/>
        <rFont val="Dialog.plain"/>
        <charset val="134"/>
      </rPr>
      <t>30112-其他社会保障缴费</t>
    </r>
  </si>
  <si>
    <t>13</t>
  </si>
  <si>
    <r>
      <rPr>
        <sz val="11"/>
        <color rgb="FF000000"/>
        <rFont val="Dialog.plain"/>
        <charset val="134"/>
      </rPr>
      <t>30113-住房公积金</t>
    </r>
  </si>
  <si>
    <t>99</t>
  </si>
  <si>
    <r>
      <rPr>
        <sz val="11"/>
        <color rgb="FF000000"/>
        <rFont val="Dialog.plain"/>
        <charset val="134"/>
      </rPr>
      <t>30199-其他工资福利支出</t>
    </r>
  </si>
  <si>
    <r>
      <rPr>
        <sz val="11"/>
        <color rgb="FF000000"/>
        <rFont val="Dialog.plain"/>
        <charset val="134"/>
      </rPr>
      <t>30201-办公费</t>
    </r>
  </si>
  <si>
    <r>
      <rPr>
        <sz val="11"/>
        <color rgb="FF000000"/>
        <rFont val="Dialog.plain"/>
        <charset val="134"/>
      </rPr>
      <t>30202-印刷费</t>
    </r>
  </si>
  <si>
    <r>
      <rPr>
        <sz val="11"/>
        <color rgb="FF000000"/>
        <rFont val="Dialog.plain"/>
        <charset val="134"/>
      </rPr>
      <t>30205-水费</t>
    </r>
  </si>
  <si>
    <r>
      <rPr>
        <sz val="11"/>
        <color rgb="FF000000"/>
        <rFont val="Dialog.plain"/>
        <charset val="134"/>
      </rPr>
      <t>30207-邮电费</t>
    </r>
  </si>
  <si>
    <r>
      <rPr>
        <sz val="11"/>
        <color rgb="FF000000"/>
        <rFont val="Dialog.plain"/>
        <charset val="134"/>
      </rPr>
      <t>30211-差旅费</t>
    </r>
  </si>
  <si>
    <r>
      <rPr>
        <sz val="11"/>
        <color rgb="FF000000"/>
        <rFont val="Dialog.plain"/>
        <charset val="134"/>
      </rPr>
      <t>30213-维修（护）费</t>
    </r>
  </si>
  <si>
    <t>17</t>
  </si>
  <si>
    <r>
      <rPr>
        <sz val="11"/>
        <color rgb="FF000000"/>
        <rFont val="Dialog.plain"/>
        <charset val="134"/>
      </rPr>
      <t>30217-公务接待费</t>
    </r>
  </si>
  <si>
    <t>26</t>
  </si>
  <si>
    <r>
      <rPr>
        <sz val="11"/>
        <color rgb="FF000000"/>
        <rFont val="Dialog.plain"/>
        <charset val="134"/>
      </rPr>
      <t>30226-劳务费</t>
    </r>
  </si>
  <si>
    <t>28</t>
  </si>
  <si>
    <r>
      <rPr>
        <sz val="11"/>
        <color rgb="FF000000"/>
        <rFont val="Dialog.plain"/>
        <charset val="134"/>
      </rPr>
      <t>30228-工会经费</t>
    </r>
  </si>
  <si>
    <t>39</t>
  </si>
  <si>
    <r>
      <rPr>
        <sz val="11"/>
        <color rgb="FF000000"/>
        <rFont val="Dialog.plain"/>
        <charset val="134"/>
      </rPr>
      <t>30239-其他交通费用</t>
    </r>
  </si>
  <si>
    <r>
      <rPr>
        <sz val="11"/>
        <color rgb="FF000000"/>
        <rFont val="Dialog.plain"/>
        <charset val="134"/>
      </rPr>
      <t>30299-其他商品和服务支出</t>
    </r>
  </si>
  <si>
    <r>
      <rPr>
        <sz val="11"/>
        <color rgb="FF000000"/>
        <rFont val="Dialog.plain"/>
        <charset val="134"/>
      </rPr>
      <t>30305-生活补助</t>
    </r>
  </si>
  <si>
    <r>
      <rPr>
        <sz val="11"/>
        <color rgb="FF000000"/>
        <rFont val="Dialog.plain"/>
        <charset val="134"/>
      </rPr>
      <t>30307-医疗费补助</t>
    </r>
  </si>
  <si>
    <t>09</t>
  </si>
  <si>
    <r>
      <rPr>
        <sz val="11"/>
        <color rgb="FF000000"/>
        <rFont val="Dialog.plain"/>
        <charset val="134"/>
      </rPr>
      <t>30309-奖励金</t>
    </r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</si>
  <si>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</si>
  <si>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</si>
  <si>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</si>
  <si>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</si>
  <si>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</si>
  <si>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</si>
  <si>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</si>
  <si>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50101-工资奖金津补贴</t>
    </r>
  </si>
  <si>
    <r>
      <rPr>
        <sz val="11"/>
        <color rgb="FF000000"/>
        <rFont val="Dialog.plain"/>
        <charset val="134"/>
      </rPr>
      <t>50501-工资福利支出</t>
    </r>
  </si>
  <si>
    <r>
      <rPr>
        <sz val="11"/>
        <color rgb="FF000000"/>
        <rFont val="Dialog.plain"/>
        <charset val="134"/>
      </rPr>
      <t>50102-社会保障缴费</t>
    </r>
  </si>
  <si>
    <r>
      <rPr>
        <sz val="11"/>
        <color rgb="FF000000"/>
        <rFont val="Dialog.plain"/>
        <charset val="134"/>
      </rPr>
      <t>50103-住房公积金</t>
    </r>
  </si>
  <si>
    <r>
      <rPr>
        <sz val="11"/>
        <color rgb="FF000000"/>
        <rFont val="Dialog.plain"/>
        <charset val="134"/>
      </rPr>
      <t>50199-其他工资福利支出</t>
    </r>
  </si>
  <si>
    <r>
      <rPr>
        <sz val="11"/>
        <color rgb="FF000000"/>
        <rFont val="Dialog.plain"/>
        <charset val="134"/>
      </rPr>
      <t>50201-办公经费</t>
    </r>
  </si>
  <si>
    <r>
      <rPr>
        <sz val="11"/>
        <color rgb="FF000000"/>
        <rFont val="Dialog.plain"/>
        <charset val="134"/>
      </rPr>
      <t>50502-商品和服务支出</t>
    </r>
  </si>
  <si>
    <t>06</t>
  </si>
  <si>
    <r>
      <rPr>
        <sz val="11"/>
        <color rgb="FF000000"/>
        <rFont val="Dialog.plain"/>
        <charset val="134"/>
      </rPr>
      <t>50206-公务接待费</t>
    </r>
  </si>
  <si>
    <r>
      <rPr>
        <sz val="11"/>
        <color rgb="FF000000"/>
        <rFont val="Dialog.plain"/>
        <charset val="134"/>
      </rPr>
      <t>50205-委托业务费</t>
    </r>
  </si>
  <si>
    <r>
      <rPr>
        <sz val="11"/>
        <color rgb="FF000000"/>
        <rFont val="Dialog.plain"/>
        <charset val="134"/>
      </rPr>
      <t>50299-其他商品和服务支出</t>
    </r>
  </si>
  <si>
    <r>
      <rPr>
        <sz val="11"/>
        <color rgb="FF000000"/>
        <rFont val="Dialog.plain"/>
        <charset val="134"/>
      </rPr>
      <t>50901-社会福利和救助</t>
    </r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</si>
  <si>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</si>
  <si>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</si>
  <si>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</si>
  <si>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</si>
  <si>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</si>
  <si>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</si>
  <si>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</si>
  <si>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</si>
  <si>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</si>
  <si>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</si>
  <si>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</si>
  <si>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</si>
  <si>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</si>
  <si>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>政府性基金预算支出预算表</t>
  </si>
  <si>
    <t>本年政府性基金预算支出</t>
  </si>
  <si>
    <t>此表无数据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</si>
  <si>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</si>
  <si>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</si>
  <si>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</si>
  <si>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</si>
  <si>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</si>
  <si>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</si>
  <si>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</si>
  <si>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单位预算项目绩效目标表</t>
  </si>
  <si>
    <t>(2026年度)</t>
  </si>
  <si>
    <t>项目名称</t>
  </si>
  <si>
    <t>保安费用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</si>
  <si>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</si>
  <si>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</si>
  <si>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</si>
  <si>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</si>
  <si>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</si>
  <si>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</si>
  <si>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通过保障信访局安保工作经费，确保2名保安人员正常履职，维护信访接待场所安全秩序，保障信访工作平稳有序开展。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</si>
  <si>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</si>
  <si>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</si>
  <si>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</si>
  <si>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</si>
  <si>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</si>
  <si>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</si>
  <si>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</si>
  <si>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保安人员配备人数</t>
  </si>
  <si>
    <t>2人</t>
  </si>
  <si>
    <t xml:space="preserve"> 经费保障到位率</t>
  </si>
  <si>
    <t>质量指标</t>
  </si>
  <si>
    <t>信访安保工作质量达标率</t>
  </si>
  <si>
    <t>安保工作完成情况</t>
  </si>
  <si>
    <t>完成本年度信访安保工作任务</t>
  </si>
  <si>
    <t>时效指标</t>
  </si>
  <si>
    <t>项目完成及时性</t>
  </si>
  <si>
    <t>2026年全年</t>
  </si>
  <si>
    <t>安保服务覆盖周期</t>
  </si>
  <si>
    <t>成本指标</t>
  </si>
  <si>
    <t>预算控制率</t>
  </si>
  <si>
    <t>≤100%</t>
  </si>
  <si>
    <t xml:space="preserve"> 保安经费支出</t>
  </si>
  <si>
    <t xml:space="preserve"> 8万元</t>
  </si>
  <si>
    <t>项目效益</t>
  </si>
  <si>
    <t>社会效益指标</t>
  </si>
  <si>
    <t>信访接待场所秩序</t>
  </si>
  <si>
    <t>有效维护，安全有序</t>
  </si>
  <si>
    <t xml:space="preserve"> 信访工作保障水平</t>
  </si>
  <si>
    <t xml:space="preserve"> 保障全区信访工作顺利开展</t>
  </si>
  <si>
    <t>满意度指标</t>
  </si>
  <si>
    <t>服务对象满意度指标</t>
  </si>
  <si>
    <t>来访群众满意度</t>
  </si>
  <si>
    <t xml:space="preserve"> ≥90%</t>
  </si>
  <si>
    <t xml:space="preserve"> 单位职工满意度</t>
  </si>
  <si>
    <t xml:space="preserve"> ≥95%</t>
  </si>
  <si>
    <t>矛盾化解和疑难信访问题费用</t>
  </si>
  <si>
    <t xml:space="preserve"> 通过开展矛盾纠纷排查化解工作，妥善处理疑难信访问题，有效预防和减少缠访、闹访等非正常上访行为，维护社会和谐稳定</t>
  </si>
  <si>
    <t>保障全年无因特殊疑难信访问题引发费缠访、闹访</t>
  </si>
  <si>
    <t>保障无因特殊疑难信访问题引发费缠访、闹访</t>
  </si>
  <si>
    <t>矛盾纠纷排查化解数量</t>
  </si>
  <si>
    <t xml:space="preserve"> ≥100件</t>
  </si>
  <si>
    <t>缠访、闹访问题预防处置率</t>
  </si>
  <si>
    <t>矛盾纠纷化解成功率</t>
  </si>
  <si>
    <t xml:space="preserve"> 疑难信访问题结案率</t>
  </si>
  <si>
    <t xml:space="preserve"> 信访事项办理规范率</t>
  </si>
  <si>
    <t>2026年12月底前完成</t>
  </si>
  <si>
    <t xml:space="preserve"> 信访问题响应及时率</t>
  </si>
  <si>
    <t xml:space="preserve"> 预算控制率</t>
  </si>
  <si>
    <t xml:space="preserve"> 项目经费支出</t>
  </si>
  <si>
    <t>非正常上访行为减少率</t>
  </si>
  <si>
    <t>有效减少</t>
  </si>
  <si>
    <t>社会和谐稳定程度</t>
  </si>
  <si>
    <t>显著提升</t>
  </si>
  <si>
    <t>可持续影响指标</t>
  </si>
  <si>
    <t>矛盾化解长效机制</t>
  </si>
  <si>
    <t>持续完善</t>
  </si>
  <si>
    <t>信访工作规范化水平</t>
  </si>
  <si>
    <t xml:space="preserve"> 稳步提升</t>
  </si>
  <si>
    <t xml:space="preserve"> 信访群众满意度</t>
  </si>
  <si>
    <t xml:space="preserve"> 基层单位满意度</t>
  </si>
  <si>
    <t xml:space="preserve"> ≥85%</t>
  </si>
  <si>
    <t>接访业务费</t>
  </si>
  <si>
    <t xml:space="preserve"> 保障信访接待工作正常运转，规范处理群众来信、来访、来电、网上信访等业务，深入推进信访工作法治化，及时回应群众诉求，有效预防和化解社会矛盾，维护辖区社会和谐稳定</t>
  </si>
  <si>
    <t>来访群众接待人次</t>
  </si>
  <si>
    <t>≥300人次</t>
  </si>
  <si>
    <t>区级领导接访场次</t>
  </si>
  <si>
    <t>≥50场次</t>
  </si>
  <si>
    <t>信访事项受理数量</t>
  </si>
  <si>
    <t>≥500件</t>
  </si>
  <si>
    <t>≥200件</t>
  </si>
  <si>
    <t>信访事项及时受理率</t>
  </si>
  <si>
    <t>信访事项按期答复率</t>
  </si>
  <si>
    <t xml:space="preserve">重大群体性事件发生率 </t>
  </si>
  <si>
    <t>信访事项办理规范率</t>
  </si>
  <si>
    <t xml:space="preserve">信访事项受理及时率 </t>
  </si>
  <si>
    <t>接访业务经费支出</t>
  </si>
  <si>
    <t>2万元</t>
  </si>
  <si>
    <t>矛盾纠纷源头化解率</t>
  </si>
  <si>
    <t>≥90%</t>
  </si>
  <si>
    <t>进京越级访人次</t>
  </si>
  <si>
    <t>≤10人次</t>
  </si>
  <si>
    <t>赴省走访人次</t>
  </si>
  <si>
    <t xml:space="preserve">信访秩序稳定程度 </t>
  </si>
  <si>
    <t>明显改善</t>
  </si>
  <si>
    <t xml:space="preserve">信访工作法治化水平 </t>
  </si>
  <si>
    <t>稳步提升</t>
  </si>
  <si>
    <t>信访工作长效机制</t>
  </si>
  <si>
    <t xml:space="preserve">信访群众满意度 </t>
  </si>
  <si>
    <t>基层单位满意度</t>
  </si>
  <si>
    <t>≥85%</t>
  </si>
  <si>
    <t>驻京驻蓉信访维稳</t>
  </si>
  <si>
    <t>保障驻京驻蓉信访维稳工作正常开展，及时劝返赴省进京上访人员，有效预防和处置滋事倒流行为，维护重要敏感时期信访秩序，圆满完成年度信访安全保障任务。</t>
  </si>
  <si>
    <t>外派工作组派遣次数</t>
  </si>
  <si>
    <t>≥5次</t>
  </si>
  <si>
    <t xml:space="preserve"> 赴外开展劝返工作批次</t>
  </si>
  <si>
    <t xml:space="preserve"> ≥10批次</t>
  </si>
  <si>
    <t>劝返上访人员人次</t>
  </si>
  <si>
    <t>≥15人次</t>
  </si>
  <si>
    <t xml:space="preserve"> 赴省进京人员劝返成功率</t>
  </si>
  <si>
    <t>重大敏感时期信访安全保障率</t>
  </si>
  <si>
    <t xml:space="preserve"> 滋事倒流事件发生率</t>
  </si>
  <si>
    <t xml:space="preserve"> 项目完成及时性</t>
  </si>
  <si>
    <t xml:space="preserve"> 2026年12月底前完成</t>
  </si>
  <si>
    <t>预警信息响应及时率</t>
  </si>
  <si>
    <t>驻京驻蓉维稳经费支出</t>
  </si>
  <si>
    <t>10万元</t>
  </si>
  <si>
    <t>进京赴省集体访发生率</t>
  </si>
  <si>
    <t>驻京驻蓉维稳工作机制</t>
  </si>
  <si>
    <t xml:space="preserve">“三跨三分离”人员协调机制 </t>
  </si>
  <si>
    <t>健全有效</t>
  </si>
  <si>
    <t>上级部门满意度</t>
  </si>
  <si>
    <t>≥95%</t>
  </si>
  <si>
    <t>劝返对象及家属满意度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</si>
  <si>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</si>
  <si>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</si>
  <si>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</si>
  <si>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单位名称</t>
  </si>
  <si>
    <t>年度主要任务</t>
  </si>
  <si>
    <t>任务名称</t>
  </si>
  <si>
    <t>主要内容</t>
  </si>
  <si>
    <t>按月发放职工工资、绩效、社保</t>
  </si>
  <si>
    <t>支付办公费、网络费等日常公用经费，做好日常保障工作</t>
  </si>
  <si>
    <t>项目经费</t>
  </si>
  <si>
    <t xml:space="preserve"> 按工作职能完成区委、区政府安排的项目工作，包括接访业务、驻京驻蓉维稳、矛盾化解、保安费用等</t>
  </si>
  <si>
    <t>年度单位整体支出预算</t>
  </si>
  <si>
    <t>资金总额</t>
  </si>
  <si>
    <t>年度总体目标</t>
  </si>
  <si>
    <t>贯彻落实习近平总书记关于加强和改进人民信访工作的重要思想，深入推进信访工作法治化，规范信访事项办理，维护群众合法权益；强化源头治理，做好隐患排查，及时化解矛盾纠纷；聚焦重点事项，做好化解稳控，降低进京赴省走访量；圆满完成各级“两会”及各重要敏感时段的信访安全保障任务，维护辖区社会和谐稳定</t>
  </si>
  <si>
    <t>年度绩效指标</t>
  </si>
  <si>
    <t>指标值
（包含数字及文字描述）</t>
  </si>
  <si>
    <t>产出指标</t>
  </si>
  <si>
    <t xml:space="preserve">人员经费保障 </t>
  </si>
  <si>
    <t>按月发放职工工资、绩效、各项社会保险和住房公积金</t>
  </si>
  <si>
    <t xml:space="preserve">公用经费支出  </t>
  </si>
  <si>
    <t xml:space="preserve">保障日常办公运行需要  </t>
  </si>
  <si>
    <t>项目完成数量</t>
  </si>
  <si>
    <t>完成4个特定目标类项目</t>
  </si>
  <si>
    <t>经费使用规范性</t>
  </si>
  <si>
    <t>符合财政资金管理相关规定</t>
  </si>
  <si>
    <t>项目完成质量</t>
  </si>
  <si>
    <t>项目验收合格率100%</t>
  </si>
  <si>
    <t xml:space="preserve">资金拨付及时性 </t>
  </si>
  <si>
    <t xml:space="preserve">按月/按项目进度及时拨付 </t>
  </si>
  <si>
    <t xml:space="preserve">项目完成时效  </t>
  </si>
  <si>
    <t>1,896,091.78元</t>
  </si>
  <si>
    <t>280000元</t>
  </si>
  <si>
    <t>效益指标</t>
  </si>
  <si>
    <t xml:space="preserve"> 赴省走访人次</t>
  </si>
  <si>
    <t xml:space="preserve"> 重大群体性事件发生率</t>
  </si>
  <si>
    <t>信访工作法治化水平</t>
  </si>
  <si>
    <t xml:space="preserve"> 持续完善</t>
  </si>
  <si>
    <t xml:space="preserve"> ≥85% </t>
  </si>
  <si>
    <t xml:space="preserve"> 内部职工满意度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</si>
</sst>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9"/>
      <name val="SimSun"/>
      <charset val="134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name val="Times New Roman"/>
      <charset val="0"/>
    </font>
    <font>
      <sz val="9"/>
      <name val="simhei"/>
      <charset val="134"/>
    </font>
    <font>
      <b/>
      <sz val="11"/>
      <name val="宋体"/>
      <charset val="134"/>
    </font>
    <font>
      <b/>
      <sz val="11"/>
      <color indexed="8"/>
      <name val="宋体"/>
      <charset val="1"/>
      <scheme val="minor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auto="1"/>
      </left>
      <right style="thin">
        <color rgb="FFC0C0C0"/>
      </right>
      <top style="thin">
        <color auto="1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2" borderId="27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8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30" applyNumberFormat="0" applyAlignment="0" applyProtection="0">
      <alignment vertical="center"/>
    </xf>
    <xf numFmtId="0" fontId="41" fillId="4" borderId="31" applyNumberFormat="0" applyAlignment="0" applyProtection="0">
      <alignment vertical="center"/>
    </xf>
    <xf numFmtId="0" fontId="42" fillId="4" borderId="30" applyNumberFormat="0" applyAlignment="0" applyProtection="0">
      <alignment vertical="center"/>
    </xf>
    <xf numFmtId="0" fontId="43" fillId="5" borderId="32" applyNumberFormat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45" fillId="0" borderId="34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" fillId="0" borderId="0"/>
  </cellStyleXfs>
  <cellXfs count="20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9" fontId="7" fillId="0" borderId="13" xfId="0" applyNumberFormat="1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left" vertical="center"/>
    </xf>
    <xf numFmtId="3" fontId="12" fillId="0" borderId="4" xfId="0" applyNumberFormat="1" applyFont="1" applyFill="1" applyBorder="1" applyAlignment="1" applyProtection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49" fontId="12" fillId="0" borderId="4" xfId="0" applyNumberFormat="1" applyFont="1" applyFill="1" applyBorder="1" applyAlignment="1" applyProtection="1">
      <alignment horizontal="left" vertical="center" wrapText="1"/>
    </xf>
    <xf numFmtId="0" fontId="12" fillId="0" borderId="5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4" fillId="0" borderId="13" xfId="0" applyNumberFormat="1" applyFont="1" applyFill="1" applyBorder="1" applyAlignment="1" applyProtection="1">
      <alignment horizontal="center" vertical="center" wrapText="1"/>
    </xf>
    <xf numFmtId="0" fontId="14" fillId="0" borderId="19" xfId="0" applyNumberFormat="1" applyFont="1" applyFill="1" applyBorder="1" applyAlignment="1" applyProtection="1">
      <alignment horizontal="center" vertical="center" wrapText="1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9" fontId="14" fillId="0" borderId="13" xfId="0" applyNumberFormat="1" applyFont="1" applyFill="1" applyBorder="1" applyAlignment="1" applyProtection="1">
      <alignment horizontal="center" vertical="center" wrapText="1"/>
    </xf>
    <xf numFmtId="0" fontId="12" fillId="0" borderId="15" xfId="0" applyNumberFormat="1" applyFont="1" applyFill="1" applyBorder="1" applyAlignment="1" applyProtection="1">
      <alignment horizontal="center" vertical="center"/>
    </xf>
    <xf numFmtId="0" fontId="12" fillId="0" borderId="5" xfId="0" applyNumberFormat="1" applyFont="1" applyFill="1" applyBorder="1" applyAlignment="1" applyProtection="1">
      <alignment horizontal="center" vertical="center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0" fontId="12" fillId="0" borderId="15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12" fillId="0" borderId="15" xfId="0" applyNumberFormat="1" applyFont="1" applyFill="1" applyBorder="1" applyAlignment="1" applyProtection="1">
      <alignment horizontal="center" vertical="center"/>
    </xf>
    <xf numFmtId="0" fontId="12" fillId="0" borderId="15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4" fillId="0" borderId="13" xfId="0" applyNumberFormat="1" applyFont="1" applyFill="1" applyBorder="1" applyAlignment="1" applyProtection="1">
      <alignment horizontal="center" vertical="center" wrapText="1"/>
    </xf>
    <xf numFmtId="0" fontId="14" fillId="0" borderId="19" xfId="0" applyNumberFormat="1" applyFont="1" applyFill="1" applyBorder="1" applyAlignment="1" applyProtection="1">
      <alignment horizontal="center" vertical="center" wrapText="1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9" fontId="14" fillId="0" borderId="4" xfId="0" applyNumberFormat="1" applyFont="1" applyFill="1" applyBorder="1" applyAlignment="1" applyProtection="1">
      <alignment horizontal="center" vertical="center" wrapText="1"/>
    </xf>
    <xf numFmtId="0" fontId="14" fillId="0" borderId="13" xfId="0" applyNumberFormat="1" applyFont="1" applyFill="1" applyBorder="1" applyAlignment="1" applyProtection="1">
      <alignment horizontal="center" vertical="center" wrapText="1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0" fontId="14" fillId="0" borderId="19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3" fillId="0" borderId="1" xfId="0" applyFont="1" applyBorder="1">
      <alignment vertical="center"/>
    </xf>
    <xf numFmtId="0" fontId="16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0" fontId="13" fillId="0" borderId="16" xfId="0" applyFont="1" applyBorder="1">
      <alignment vertical="center"/>
    </xf>
    <xf numFmtId="0" fontId="13" fillId="0" borderId="20" xfId="0" applyFont="1" applyBorder="1">
      <alignment vertical="center"/>
    </xf>
    <xf numFmtId="0" fontId="10" fillId="0" borderId="20" xfId="0" applyFont="1" applyBorder="1" applyAlignment="1">
      <alignment horizontal="left" vertical="center"/>
    </xf>
    <xf numFmtId="0" fontId="10" fillId="0" borderId="20" xfId="0" applyFont="1" applyBorder="1" applyAlignment="1">
      <alignment horizontal="center" vertical="center"/>
    </xf>
    <xf numFmtId="0" fontId="13" fillId="0" borderId="21" xfId="0" applyFont="1" applyBorder="1">
      <alignment vertical="center"/>
    </xf>
    <xf numFmtId="0" fontId="17" fillId="0" borderId="4" xfId="0" applyFont="1" applyFill="1" applyBorder="1" applyAlignment="1">
      <alignment horizontal="center" vertical="center"/>
    </xf>
    <xf numFmtId="0" fontId="13" fillId="0" borderId="17" xfId="0" applyFont="1" applyBorder="1">
      <alignment vertical="center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1" fillId="0" borderId="16" xfId="0" applyFont="1" applyBorder="1">
      <alignment vertical="center"/>
    </xf>
    <xf numFmtId="4" fontId="17" fillId="0" borderId="4" xfId="0" applyNumberFormat="1" applyFont="1" applyFill="1" applyBorder="1" applyAlignment="1">
      <alignment horizontal="center" vertical="center"/>
    </xf>
    <xf numFmtId="0" fontId="11" fillId="0" borderId="17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4" fontId="10" fillId="0" borderId="4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4" fontId="10" fillId="0" borderId="4" xfId="0" applyNumberFormat="1" applyFont="1" applyFill="1" applyBorder="1" applyAlignment="1">
      <alignment horizontal="right" vertical="center"/>
    </xf>
    <xf numFmtId="0" fontId="13" fillId="0" borderId="22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4" fontId="17" fillId="0" borderId="4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16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3" fillId="0" borderId="16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20" xfId="0" applyFont="1" applyFill="1" applyBorder="1">
      <alignment vertical="center"/>
    </xf>
    <xf numFmtId="0" fontId="10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/>
    </xf>
    <xf numFmtId="0" fontId="13" fillId="0" borderId="21" xfId="0" applyFont="1" applyFill="1" applyBorder="1">
      <alignment vertical="center"/>
    </xf>
    <xf numFmtId="0" fontId="13" fillId="0" borderId="16" xfId="0" applyFont="1" applyFill="1" applyBorder="1" applyAlignment="1">
      <alignment vertical="center" wrapText="1"/>
    </xf>
    <xf numFmtId="0" fontId="13" fillId="0" borderId="17" xfId="0" applyFont="1" applyFill="1" applyBorder="1">
      <alignment vertical="center"/>
    </xf>
    <xf numFmtId="0" fontId="13" fillId="0" borderId="17" xfId="0" applyFont="1" applyFill="1" applyBorder="1" applyAlignment="1">
      <alignment vertical="center" wrapText="1"/>
    </xf>
    <xf numFmtId="0" fontId="11" fillId="0" borderId="16" xfId="0" applyFont="1" applyFill="1" applyBorder="1">
      <alignment vertical="center"/>
    </xf>
    <xf numFmtId="0" fontId="11" fillId="0" borderId="17" xfId="0" applyFont="1" applyFill="1" applyBorder="1" applyAlignment="1">
      <alignment vertical="center" wrapText="1"/>
    </xf>
    <xf numFmtId="0" fontId="17" fillId="0" borderId="4" xfId="0" applyFont="1" applyBorder="1" applyAlignment="1">
      <alignment horizontal="center" vertical="center"/>
    </xf>
    <xf numFmtId="49" fontId="17" fillId="0" borderId="4" xfId="0" applyNumberFormat="1" applyFont="1" applyBorder="1" applyAlignment="1">
      <alignment horizontal="center" vertical="center"/>
    </xf>
    <xf numFmtId="0" fontId="13" fillId="0" borderId="23" xfId="0" applyFont="1" applyFill="1" applyBorder="1">
      <alignment vertical="center"/>
    </xf>
    <xf numFmtId="0" fontId="13" fillId="0" borderId="23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right" vertical="center" wrapText="1"/>
    </xf>
    <xf numFmtId="0" fontId="20" fillId="0" borderId="17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vertical="center"/>
    </xf>
    <xf numFmtId="0" fontId="19" fillId="0" borderId="20" xfId="0" applyFont="1" applyFill="1" applyBorder="1" applyAlignment="1">
      <alignment horizontal="left" vertical="center"/>
    </xf>
    <xf numFmtId="0" fontId="19" fillId="0" borderId="20" xfId="0" applyFont="1" applyFill="1" applyBorder="1" applyAlignment="1">
      <alignment horizontal="right" vertical="center"/>
    </xf>
    <xf numFmtId="0" fontId="21" fillId="0" borderId="16" xfId="0" applyFont="1" applyFill="1" applyBorder="1" applyAlignment="1">
      <alignment vertical="center"/>
    </xf>
    <xf numFmtId="0" fontId="24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4" fontId="24" fillId="0" borderId="4" xfId="0" applyNumberFormat="1" applyFont="1" applyFill="1" applyBorder="1" applyAlignment="1">
      <alignment horizontal="right" vertical="center"/>
    </xf>
    <xf numFmtId="0" fontId="19" fillId="0" borderId="4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left" vertical="center"/>
    </xf>
    <xf numFmtId="0" fontId="19" fillId="0" borderId="4" xfId="0" applyFont="1" applyBorder="1" applyAlignment="1">
      <alignment horizontal="left" vertical="center" wrapText="1"/>
    </xf>
    <xf numFmtId="4" fontId="19" fillId="0" borderId="14" xfId="0" applyNumberFormat="1" applyFont="1" applyFill="1" applyBorder="1" applyAlignment="1">
      <alignment horizontal="right" vertical="center"/>
    </xf>
    <xf numFmtId="4" fontId="22" fillId="0" borderId="4" xfId="0" applyNumberFormat="1" applyFont="1" applyBorder="1" applyAlignment="1">
      <alignment horizontal="right" vertical="center"/>
    </xf>
    <xf numFmtId="4" fontId="19" fillId="0" borderId="4" xfId="0" applyNumberFormat="1" applyFont="1" applyFill="1" applyBorder="1" applyAlignment="1">
      <alignment horizontal="right" vertical="center"/>
    </xf>
    <xf numFmtId="0" fontId="22" fillId="0" borderId="4" xfId="0" applyNumberFormat="1" applyFont="1" applyBorder="1" applyAlignment="1">
      <alignment horizontal="right" vertical="center"/>
    </xf>
    <xf numFmtId="0" fontId="21" fillId="0" borderId="22" xfId="0" applyFont="1" applyFill="1" applyBorder="1" applyAlignment="1">
      <alignment vertical="center"/>
    </xf>
    <xf numFmtId="0" fontId="20" fillId="0" borderId="4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right" vertical="center" wrapText="1"/>
    </xf>
    <xf numFmtId="0" fontId="21" fillId="0" borderId="17" xfId="0" applyFont="1" applyFill="1" applyBorder="1" applyAlignment="1">
      <alignment vertical="center"/>
    </xf>
    <xf numFmtId="0" fontId="20" fillId="0" borderId="20" xfId="0" applyFont="1" applyFill="1" applyBorder="1" applyAlignment="1">
      <alignment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vertical="center" wrapText="1"/>
    </xf>
    <xf numFmtId="0" fontId="21" fillId="0" borderId="17" xfId="0" applyFont="1" applyFill="1" applyBorder="1" applyAlignment="1">
      <alignment vertical="center" wrapText="1"/>
    </xf>
    <xf numFmtId="0" fontId="25" fillId="0" borderId="16" xfId="0" applyFont="1" applyFill="1" applyBorder="1" applyAlignment="1">
      <alignment vertical="center"/>
    </xf>
    <xf numFmtId="0" fontId="25" fillId="0" borderId="17" xfId="0" applyFont="1" applyFill="1" applyBorder="1" applyAlignment="1">
      <alignment vertical="center" wrapText="1"/>
    </xf>
    <xf numFmtId="4" fontId="10" fillId="0" borderId="4" xfId="0" applyNumberFormat="1" applyFont="1" applyBorder="1" applyAlignment="1">
      <alignment horizontal="right" vertical="center"/>
    </xf>
    <xf numFmtId="0" fontId="10" fillId="0" borderId="1" xfId="0" applyFont="1" applyFill="1" applyBorder="1">
      <alignment vertical="center"/>
    </xf>
    <xf numFmtId="0" fontId="7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right" vertical="center" wrapText="1"/>
    </xf>
    <xf numFmtId="0" fontId="7" fillId="0" borderId="16" xfId="0" applyFont="1" applyFill="1" applyBorder="1" applyAlignment="1">
      <alignment vertical="center" wrapText="1"/>
    </xf>
    <xf numFmtId="0" fontId="7" fillId="0" borderId="20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horizontal="right" vertical="center"/>
    </xf>
    <xf numFmtId="0" fontId="13" fillId="0" borderId="20" xfId="0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 wrapText="1"/>
    </xf>
    <xf numFmtId="0" fontId="7" fillId="0" borderId="17" xfId="0" applyFont="1" applyFill="1" applyBorder="1" applyAlignment="1">
      <alignment vertical="center" wrapText="1"/>
    </xf>
    <xf numFmtId="49" fontId="17" fillId="0" borderId="4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left" vertical="center" wrapText="1" indent="1"/>
    </xf>
    <xf numFmtId="4" fontId="22" fillId="0" borderId="24" xfId="0" applyNumberFormat="1" applyFont="1" applyBorder="1" applyAlignment="1">
      <alignment horizontal="right" vertical="center"/>
    </xf>
    <xf numFmtId="0" fontId="22" fillId="0" borderId="24" xfId="0" applyNumberFormat="1" applyFont="1" applyBorder="1" applyAlignment="1">
      <alignment horizontal="right" vertical="center"/>
    </xf>
    <xf numFmtId="0" fontId="0" fillId="0" borderId="4" xfId="0" applyFont="1" applyFill="1" applyBorder="1">
      <alignment vertical="center"/>
    </xf>
    <xf numFmtId="0" fontId="22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vertical="center"/>
    </xf>
    <xf numFmtId="0" fontId="22" fillId="0" borderId="20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vertical="center" wrapText="1"/>
    </xf>
    <xf numFmtId="0" fontId="20" fillId="0" borderId="16" xfId="0" applyFont="1" applyFill="1" applyBorder="1" applyAlignment="1">
      <alignment vertical="center"/>
    </xf>
    <xf numFmtId="0" fontId="19" fillId="0" borderId="4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 wrapText="1"/>
    </xf>
    <xf numFmtId="0" fontId="20" fillId="0" borderId="23" xfId="0" applyFont="1" applyFill="1" applyBorder="1" applyAlignment="1">
      <alignment vertical="center"/>
    </xf>
    <xf numFmtId="0" fontId="20" fillId="0" borderId="22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" fontId="17" fillId="0" borderId="4" xfId="0" applyNumberFormat="1" applyFont="1" applyBorder="1" applyAlignment="1">
      <alignment horizontal="right" vertical="center"/>
    </xf>
    <xf numFmtId="0" fontId="13" fillId="0" borderId="22" xfId="0" applyFont="1" applyFill="1" applyBorder="1">
      <alignment vertical="center"/>
    </xf>
    <xf numFmtId="0" fontId="13" fillId="0" borderId="4" xfId="0" applyFont="1" applyFill="1" applyBorder="1">
      <alignment vertical="center"/>
    </xf>
    <xf numFmtId="0" fontId="13" fillId="0" borderId="4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24" fillId="0" borderId="25" xfId="0" applyFont="1" applyFill="1" applyBorder="1" applyAlignment="1">
      <alignment horizontal="center" vertical="center"/>
    </xf>
    <xf numFmtId="0" fontId="28" fillId="0" borderId="17" xfId="0" applyFont="1" applyFill="1" applyBorder="1" applyAlignment="1">
      <alignment vertical="center" wrapText="1"/>
    </xf>
    <xf numFmtId="0" fontId="28" fillId="0" borderId="16" xfId="0" applyFont="1" applyFill="1" applyBorder="1" applyAlignment="1">
      <alignment vertical="center" wrapText="1"/>
    </xf>
    <xf numFmtId="0" fontId="28" fillId="0" borderId="4" xfId="0" applyFont="1" applyFill="1" applyBorder="1" applyAlignment="1">
      <alignment vertical="center" wrapText="1"/>
    </xf>
    <xf numFmtId="0" fontId="29" fillId="0" borderId="16" xfId="0" applyFont="1" applyFill="1" applyBorder="1" applyAlignment="1">
      <alignment vertical="center" wrapText="1"/>
    </xf>
    <xf numFmtId="0" fontId="29" fillId="0" borderId="17" xfId="0" applyFont="1" applyFill="1" applyBorder="1" applyAlignment="1">
      <alignment vertical="center" wrapText="1"/>
    </xf>
    <xf numFmtId="0" fontId="28" fillId="0" borderId="23" xfId="0" applyFont="1" applyFill="1" applyBorder="1" applyAlignment="1">
      <alignment vertical="center" wrapText="1"/>
    </xf>
    <xf numFmtId="0" fontId="20" fillId="0" borderId="26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30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19" fillId="0" borderId="4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9.xml"/><Relationship Id="rId26" Type="http://schemas.openxmlformats.org/officeDocument/2006/relationships/externalLink" Target="externalLinks/externalLink8.xml"/><Relationship Id="rId25" Type="http://schemas.openxmlformats.org/officeDocument/2006/relationships/externalLink" Target="externalLinks/externalLink7.xml"/><Relationship Id="rId24" Type="http://schemas.openxmlformats.org/officeDocument/2006/relationships/externalLink" Target="externalLinks/externalLink6.xml"/><Relationship Id="rId23" Type="http://schemas.openxmlformats.org/officeDocument/2006/relationships/externalLink" Target="externalLinks/externalLink5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4" sqref="A4"/>
    </sheetView>
  </sheetViews>
  <sheetFormatPr defaultColWidth="9" defaultRowHeight="14.25" outlineLevelRow="2"/>
  <cols>
    <col min="1" max="1" width="123.133333333333" style="205" customWidth="1"/>
    <col min="2" max="16384" width="9" style="205"/>
  </cols>
  <sheetData>
    <row r="1" ht="137" customHeight="1" spans="1:1">
      <c r="A1" s="206" t="s">
        <v>0</v>
      </c>
    </row>
    <row r="2" ht="96" customHeight="1" spans="1:1">
      <c r="A2" s="206" t="s">
        <v>1</v>
      </c>
    </row>
    <row r="3" ht="60" customHeight="1" spans="1:1">
      <c r="A3" s="207">
        <v>46111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I8" sqref="I8"/>
    </sheetView>
  </sheetViews>
  <sheetFormatPr defaultColWidth="10" defaultRowHeight="13.5"/>
  <cols>
    <col min="1" max="1" width="1.53333333333333" customWidth="1"/>
    <col min="2" max="2" width="11.8833333333333" customWidth="1"/>
    <col min="3" max="3" width="34.25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79"/>
      <c r="B1" s="2"/>
      <c r="C1" s="80"/>
      <c r="D1" s="81"/>
      <c r="E1" s="81"/>
      <c r="F1" s="81"/>
      <c r="G1" s="81"/>
      <c r="H1" s="81"/>
      <c r="I1" s="82" t="s">
        <v>210</v>
      </c>
      <c r="J1" s="83"/>
    </row>
    <row r="2" ht="22.8" customHeight="1" spans="1:10">
      <c r="A2" s="79"/>
      <c r="B2" s="3" t="s">
        <v>211</v>
      </c>
      <c r="C2" s="3"/>
      <c r="D2" s="3"/>
      <c r="E2" s="3"/>
      <c r="F2" s="3"/>
      <c r="G2" s="3"/>
      <c r="H2" s="3"/>
      <c r="I2" s="3"/>
      <c r="J2" s="83" t="s">
        <v>3</v>
      </c>
    </row>
    <row r="3" ht="19.55" customHeight="1" spans="1:10">
      <c r="A3" s="84"/>
      <c r="B3" s="85" t="s">
        <v>5</v>
      </c>
      <c r="C3" s="85"/>
      <c r="D3" s="86"/>
      <c r="E3" s="86"/>
      <c r="F3" s="86"/>
      <c r="G3" s="86"/>
      <c r="H3" s="86"/>
      <c r="I3" s="86" t="s">
        <v>6</v>
      </c>
      <c r="J3" s="87"/>
    </row>
    <row r="4" ht="24.4" customHeight="1" spans="1:10">
      <c r="A4" s="83"/>
      <c r="B4" s="88" t="s">
        <v>212</v>
      </c>
      <c r="C4" s="88" t="s">
        <v>71</v>
      </c>
      <c r="D4" s="88" t="s">
        <v>213</v>
      </c>
      <c r="E4" s="88"/>
      <c r="F4" s="88"/>
      <c r="G4" s="88"/>
      <c r="H4" s="88"/>
      <c r="I4" s="88"/>
      <c r="J4" s="89"/>
    </row>
    <row r="5" ht="24.4" customHeight="1" spans="1:10">
      <c r="A5" s="90"/>
      <c r="B5" s="88"/>
      <c r="C5" s="88"/>
      <c r="D5" s="88" t="s">
        <v>59</v>
      </c>
      <c r="E5" s="104" t="s">
        <v>214</v>
      </c>
      <c r="F5" s="88" t="s">
        <v>215</v>
      </c>
      <c r="G5" s="88"/>
      <c r="H5" s="88"/>
      <c r="I5" s="88" t="s">
        <v>216</v>
      </c>
      <c r="J5" s="89"/>
    </row>
    <row r="6" ht="24.4" customHeight="1" spans="1:10">
      <c r="A6" s="90"/>
      <c r="B6" s="88"/>
      <c r="C6" s="88"/>
      <c r="D6" s="88"/>
      <c r="E6" s="104"/>
      <c r="F6" s="88" t="s">
        <v>150</v>
      </c>
      <c r="G6" s="88" t="s">
        <v>217</v>
      </c>
      <c r="H6" s="88" t="s">
        <v>218</v>
      </c>
      <c r="I6" s="88"/>
      <c r="J6" s="91"/>
    </row>
    <row r="7" ht="22.8" customHeight="1" spans="1:10">
      <c r="A7" s="92"/>
      <c r="B7" s="88">
        <v>142001</v>
      </c>
      <c r="C7" s="88" t="s">
        <v>72</v>
      </c>
      <c r="D7" s="105">
        <f>SUM(D8)</f>
        <v>1700</v>
      </c>
      <c r="E7" s="105">
        <f>SUM(E8)</f>
        <v>0</v>
      </c>
      <c r="F7" s="105">
        <f>SUM(F8)</f>
        <v>0</v>
      </c>
      <c r="G7" s="105">
        <f>SUM(G8)</f>
        <v>0</v>
      </c>
      <c r="H7" s="105">
        <f>SUM(H8)</f>
        <v>0</v>
      </c>
      <c r="I7" s="105">
        <f>SUM(I8)</f>
        <v>1700</v>
      </c>
      <c r="J7" s="94"/>
    </row>
    <row r="8" s="78" customFormat="1" ht="22.8" customHeight="1" spans="1:10">
      <c r="A8" s="107"/>
      <c r="B8" s="96"/>
      <c r="C8" s="108"/>
      <c r="D8" s="100">
        <f>E8+F8+I8</f>
        <v>1700</v>
      </c>
      <c r="E8" s="100">
        <v>0</v>
      </c>
      <c r="F8" s="100">
        <f>SUM(G8:H8)</f>
        <v>0</v>
      </c>
      <c r="G8" s="97">
        <v>0</v>
      </c>
      <c r="H8" s="97">
        <v>0</v>
      </c>
      <c r="I8" s="97">
        <v>1700</v>
      </c>
      <c r="J8" s="109"/>
    </row>
    <row r="9" ht="22.8" customHeight="1" spans="1:10">
      <c r="A9" s="92"/>
      <c r="B9" s="88"/>
      <c r="C9" s="88"/>
      <c r="D9" s="105"/>
      <c r="E9" s="105"/>
      <c r="F9" s="105"/>
      <c r="G9" s="105"/>
      <c r="H9" s="105"/>
      <c r="I9" s="105"/>
      <c r="J9" s="94"/>
    </row>
    <row r="10" ht="22.8" customHeight="1" spans="1:10">
      <c r="A10" s="92"/>
      <c r="B10" s="88"/>
      <c r="C10" s="88"/>
      <c r="D10" s="105"/>
      <c r="E10" s="105"/>
      <c r="F10" s="105"/>
      <c r="G10" s="105"/>
      <c r="H10" s="105"/>
      <c r="I10" s="105"/>
      <c r="J10" s="94"/>
    </row>
    <row r="11" ht="22.8" customHeight="1" spans="1:10">
      <c r="A11" s="92"/>
      <c r="B11" s="88"/>
      <c r="C11" s="88"/>
      <c r="D11" s="105"/>
      <c r="E11" s="105"/>
      <c r="F11" s="105"/>
      <c r="G11" s="105"/>
      <c r="H11" s="105"/>
      <c r="I11" s="105"/>
      <c r="J11" s="94"/>
    </row>
    <row r="12" ht="22.8" customHeight="1" spans="1:10">
      <c r="A12" s="92"/>
      <c r="B12" s="88"/>
      <c r="C12" s="88"/>
      <c r="D12" s="105"/>
      <c r="E12" s="105"/>
      <c r="F12" s="105"/>
      <c r="G12" s="105"/>
      <c r="H12" s="105"/>
      <c r="I12" s="105"/>
      <c r="J12" s="94"/>
    </row>
    <row r="13" ht="22.8" customHeight="1" spans="1:10">
      <c r="A13" s="92"/>
      <c r="B13" s="88"/>
      <c r="C13" s="88"/>
      <c r="D13" s="105"/>
      <c r="E13" s="105"/>
      <c r="F13" s="105"/>
      <c r="G13" s="105"/>
      <c r="H13" s="105"/>
      <c r="I13" s="105"/>
      <c r="J13" s="94"/>
    </row>
    <row r="14" ht="22.8" customHeight="1" spans="1:10">
      <c r="A14" s="92"/>
      <c r="B14" s="88"/>
      <c r="C14" s="88"/>
      <c r="D14" s="105"/>
      <c r="E14" s="105"/>
      <c r="F14" s="105"/>
      <c r="G14" s="105"/>
      <c r="H14" s="105"/>
      <c r="I14" s="105"/>
      <c r="J14" s="94"/>
    </row>
    <row r="15" ht="22.8" customHeight="1" spans="1:10">
      <c r="A15" s="92"/>
      <c r="B15" s="88"/>
      <c r="C15" s="88"/>
      <c r="D15" s="105"/>
      <c r="E15" s="105"/>
      <c r="F15" s="105"/>
      <c r="G15" s="105"/>
      <c r="H15" s="105"/>
      <c r="I15" s="105"/>
      <c r="J15" s="94"/>
    </row>
    <row r="16" ht="22.8" customHeight="1" spans="1:10">
      <c r="A16" s="92"/>
      <c r="B16" s="88"/>
      <c r="C16" s="88"/>
      <c r="D16" s="105"/>
      <c r="E16" s="105"/>
      <c r="F16" s="105"/>
      <c r="G16" s="105"/>
      <c r="H16" s="105"/>
      <c r="I16" s="105"/>
      <c r="J16" s="94"/>
    </row>
    <row r="17" spans="2:9">
      <c r="B17" s="78"/>
      <c r="C17" s="78"/>
      <c r="D17" s="78"/>
      <c r="E17" s="78"/>
      <c r="F17" s="78"/>
      <c r="G17" s="78"/>
      <c r="H17" s="78"/>
      <c r="I17" s="78"/>
    </row>
    <row r="18" spans="2:9">
      <c r="B18" s="78"/>
      <c r="C18" s="78"/>
      <c r="D18" s="78"/>
      <c r="E18" s="78"/>
      <c r="F18" s="78"/>
      <c r="G18" s="78"/>
      <c r="H18" s="78"/>
      <c r="I18" s="78"/>
    </row>
    <row r="19" spans="2:9">
      <c r="B19" s="78"/>
      <c r="C19" s="78"/>
      <c r="D19" s="78"/>
      <c r="E19" s="78"/>
      <c r="F19" s="78"/>
      <c r="G19" s="78"/>
      <c r="H19" s="78"/>
      <c r="I19" s="78"/>
    </row>
  </sheetData>
  <mergeCells count="10">
    <mergeCell ref="B2:I2"/>
    <mergeCell ref="B3:C3"/>
    <mergeCell ref="D4:I4"/>
    <mergeCell ref="F5:H5"/>
    <mergeCell ref="B4:B6"/>
    <mergeCell ref="C4:C6"/>
    <mergeCell ref="D5:D6"/>
    <mergeCell ref="E5:E6"/>
    <mergeCell ref="I5:I6"/>
    <mergeCell ref="B17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79"/>
      <c r="B1" s="2"/>
      <c r="C1" s="2"/>
      <c r="D1" s="2"/>
      <c r="E1" s="80"/>
      <c r="F1" s="80"/>
      <c r="G1" s="81"/>
      <c r="H1" s="81"/>
      <c r="I1" s="82" t="s">
        <v>219</v>
      </c>
      <c r="J1" s="83"/>
    </row>
    <row r="2" ht="22.8" customHeight="1" spans="1:10">
      <c r="A2" s="79"/>
      <c r="B2" s="3" t="s">
        <v>220</v>
      </c>
      <c r="C2" s="3"/>
      <c r="D2" s="3"/>
      <c r="E2" s="3"/>
      <c r="F2" s="3"/>
      <c r="G2" s="3"/>
      <c r="H2" s="3"/>
      <c r="I2" s="3"/>
      <c r="J2" s="83"/>
    </row>
    <row r="3" ht="19.55" customHeight="1" spans="1:10">
      <c r="A3" s="84"/>
      <c r="B3" s="85" t="s">
        <v>5</v>
      </c>
      <c r="C3" s="85"/>
      <c r="D3" s="85"/>
      <c r="E3" s="85"/>
      <c r="F3" s="85"/>
      <c r="G3" s="84"/>
      <c r="H3" s="84"/>
      <c r="I3" s="86" t="s">
        <v>6</v>
      </c>
      <c r="J3" s="87"/>
    </row>
    <row r="4" ht="24.4" customHeight="1" spans="1:10">
      <c r="A4" s="83"/>
      <c r="B4" s="88" t="s">
        <v>9</v>
      </c>
      <c r="C4" s="88"/>
      <c r="D4" s="88"/>
      <c r="E4" s="88"/>
      <c r="F4" s="88"/>
      <c r="G4" s="88" t="s">
        <v>221</v>
      </c>
      <c r="H4" s="88"/>
      <c r="I4" s="88"/>
      <c r="J4" s="89"/>
    </row>
    <row r="5" ht="24.4" customHeight="1" spans="1:10">
      <c r="A5" s="90"/>
      <c r="B5" s="88" t="s">
        <v>79</v>
      </c>
      <c r="C5" s="88"/>
      <c r="D5" s="88"/>
      <c r="E5" s="88" t="s">
        <v>70</v>
      </c>
      <c r="F5" s="88" t="s">
        <v>71</v>
      </c>
      <c r="G5" s="88" t="s">
        <v>59</v>
      </c>
      <c r="H5" s="88" t="s">
        <v>75</v>
      </c>
      <c r="I5" s="88" t="s">
        <v>76</v>
      </c>
      <c r="J5" s="89"/>
    </row>
    <row r="6" ht="24.4" customHeight="1" spans="1:10">
      <c r="A6" s="90"/>
      <c r="B6" s="88" t="s">
        <v>80</v>
      </c>
      <c r="C6" s="88" t="s">
        <v>81</v>
      </c>
      <c r="D6" s="88" t="s">
        <v>82</v>
      </c>
      <c r="E6" s="88"/>
      <c r="F6" s="88"/>
      <c r="G6" s="88"/>
      <c r="H6" s="88"/>
      <c r="I6" s="88"/>
      <c r="J6" s="91"/>
    </row>
    <row r="7" ht="22.8" customHeight="1" spans="1:10">
      <c r="A7" s="92"/>
      <c r="B7" s="88"/>
      <c r="C7" s="88"/>
      <c r="D7" s="88"/>
      <c r="E7" s="88">
        <v>142001</v>
      </c>
      <c r="F7" s="88" t="s">
        <v>72</v>
      </c>
      <c r="G7" s="105">
        <f>SUM(H7:I7)</f>
        <v>0</v>
      </c>
      <c r="H7" s="105">
        <f>SUM(H8:H17)</f>
        <v>0</v>
      </c>
      <c r="I7" s="105">
        <f>SUM(I8:I17)</f>
        <v>0</v>
      </c>
      <c r="J7" s="94"/>
    </row>
    <row r="8" ht="22.8" customHeight="1" spans="1:10">
      <c r="A8" s="92"/>
      <c r="B8" s="88"/>
      <c r="C8" s="88"/>
      <c r="D8" s="88"/>
      <c r="E8" s="96"/>
      <c r="F8" s="96"/>
      <c r="G8" s="100">
        <f>SUM(H8:I8)</f>
        <v>0</v>
      </c>
      <c r="H8" s="105"/>
      <c r="I8" s="105"/>
      <c r="J8" s="94"/>
    </row>
    <row r="9" ht="22.8" customHeight="1" spans="1:10">
      <c r="A9" s="92"/>
      <c r="B9" s="88"/>
      <c r="C9" s="88"/>
      <c r="D9" s="88"/>
      <c r="E9" s="96"/>
      <c r="F9" s="96"/>
      <c r="G9" s="100"/>
      <c r="H9" s="105"/>
      <c r="I9" s="105"/>
      <c r="J9" s="94"/>
    </row>
    <row r="10" ht="22.8" customHeight="1" spans="1:10">
      <c r="A10" s="92"/>
      <c r="B10" s="88"/>
      <c r="C10" s="88"/>
      <c r="D10" s="88"/>
      <c r="E10" s="88"/>
      <c r="F10" s="88"/>
      <c r="G10" s="100"/>
      <c r="H10" s="105"/>
      <c r="I10" s="105"/>
      <c r="J10" s="94"/>
    </row>
    <row r="11" ht="22.8" customHeight="1" spans="1:10">
      <c r="A11" s="92"/>
      <c r="B11" s="88"/>
      <c r="C11" s="88"/>
      <c r="D11" s="88"/>
      <c r="E11" s="88"/>
      <c r="F11" s="88"/>
      <c r="G11" s="100"/>
      <c r="H11" s="105"/>
      <c r="I11" s="105"/>
      <c r="J11" s="94"/>
    </row>
    <row r="12" ht="22.8" customHeight="1" spans="1:10">
      <c r="A12" s="92"/>
      <c r="B12" s="88"/>
      <c r="C12" s="88"/>
      <c r="D12" s="88"/>
      <c r="E12" s="88"/>
      <c r="F12" s="88"/>
      <c r="G12" s="100"/>
      <c r="H12" s="105"/>
      <c r="I12" s="105"/>
      <c r="J12" s="94"/>
    </row>
    <row r="13" ht="22.8" customHeight="1" spans="1:10">
      <c r="A13" s="92"/>
      <c r="B13" s="88"/>
      <c r="C13" s="88"/>
      <c r="D13" s="88"/>
      <c r="E13" s="88"/>
      <c r="F13" s="88"/>
      <c r="G13" s="100"/>
      <c r="H13" s="105"/>
      <c r="I13" s="105"/>
      <c r="J13" s="94"/>
    </row>
    <row r="14" ht="22.8" customHeight="1" spans="1:10">
      <c r="A14" s="92"/>
      <c r="B14" s="88"/>
      <c r="C14" s="88"/>
      <c r="D14" s="88"/>
      <c r="E14" s="88"/>
      <c r="F14" s="88"/>
      <c r="G14" s="100"/>
      <c r="H14" s="105"/>
      <c r="I14" s="105"/>
      <c r="J14" s="94"/>
    </row>
    <row r="15" ht="22.8" customHeight="1" spans="1:10">
      <c r="A15" s="92"/>
      <c r="B15" s="88"/>
      <c r="C15" s="88"/>
      <c r="D15" s="88"/>
      <c r="E15" s="88"/>
      <c r="F15" s="88"/>
      <c r="G15" s="100"/>
      <c r="H15" s="105"/>
      <c r="I15" s="105"/>
      <c r="J15" s="94"/>
    </row>
    <row r="16" ht="22.8" customHeight="1" spans="1:10">
      <c r="A16" s="90"/>
      <c r="B16" s="99"/>
      <c r="C16" s="99"/>
      <c r="D16" s="99"/>
      <c r="E16" s="99"/>
      <c r="F16" s="99" t="s">
        <v>23</v>
      </c>
      <c r="G16" s="100"/>
      <c r="H16" s="100"/>
      <c r="I16" s="100"/>
      <c r="J16" s="89"/>
    </row>
    <row r="17" ht="22.8" customHeight="1" spans="1:10">
      <c r="A17" s="90"/>
      <c r="B17" s="99"/>
      <c r="C17" s="99"/>
      <c r="D17" s="99"/>
      <c r="E17" s="99"/>
      <c r="F17" s="99" t="s">
        <v>23</v>
      </c>
      <c r="G17" s="100"/>
      <c r="H17" s="100"/>
      <c r="I17" s="100"/>
      <c r="J17" s="89"/>
    </row>
    <row r="18" spans="1:10">
      <c r="B18" s="106" t="s">
        <v>222</v>
      </c>
      <c r="C18" s="106"/>
      <c r="D18" s="106"/>
      <c r="E18" s="106"/>
      <c r="F18" s="106"/>
      <c r="G18" s="106"/>
      <c r="H18" s="106"/>
      <c r="I18" s="106"/>
    </row>
    <row r="19" spans="1:10">
      <c r="B19" s="106"/>
      <c r="C19" s="106"/>
      <c r="D19" s="106"/>
      <c r="E19" s="106"/>
      <c r="F19" s="106"/>
      <c r="G19" s="106"/>
      <c r="H19" s="106"/>
      <c r="I19" s="106"/>
    </row>
    <row r="20" spans="1:10">
      <c r="B20" s="106"/>
      <c r="C20" s="106"/>
      <c r="D20" s="106"/>
      <c r="E20" s="106"/>
      <c r="F20" s="106"/>
      <c r="G20" s="106"/>
      <c r="H20" s="106"/>
      <c r="I20" s="106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20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B8" sqref="B8"/>
    </sheetView>
  </sheetViews>
  <sheetFormatPr defaultColWidth="10" defaultRowHeight="13.5"/>
  <cols>
    <col min="1" max="1" width="1.53333333333333" customWidth="1"/>
    <col min="2" max="2" width="12.25" customWidth="1"/>
    <col min="3" max="3" width="33.62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79"/>
      <c r="B1" s="2"/>
      <c r="C1" s="80"/>
      <c r="D1" s="81"/>
      <c r="E1" s="81"/>
      <c r="F1" s="81"/>
      <c r="G1" s="81"/>
      <c r="H1" s="81"/>
      <c r="I1" s="82" t="s">
        <v>223</v>
      </c>
      <c r="J1" s="83"/>
    </row>
    <row r="2" ht="22.8" customHeight="1" spans="1:10">
      <c r="A2" s="79"/>
      <c r="B2" s="3" t="s">
        <v>224</v>
      </c>
      <c r="C2" s="3"/>
      <c r="D2" s="3"/>
      <c r="E2" s="3"/>
      <c r="F2" s="3"/>
      <c r="G2" s="3"/>
      <c r="H2" s="3"/>
      <c r="I2" s="3"/>
      <c r="J2" s="83" t="s">
        <v>3</v>
      </c>
    </row>
    <row r="3" ht="19.55" customHeight="1" spans="1:10">
      <c r="A3" s="84"/>
      <c r="B3" s="85" t="s">
        <v>5</v>
      </c>
      <c r="C3" s="85"/>
      <c r="D3" s="86"/>
      <c r="E3" s="86"/>
      <c r="F3" s="86"/>
      <c r="G3" s="86"/>
      <c r="H3" s="86"/>
      <c r="I3" s="86" t="s">
        <v>6</v>
      </c>
      <c r="J3" s="87"/>
    </row>
    <row r="4" ht="24.4" customHeight="1" spans="1:10">
      <c r="A4" s="83"/>
      <c r="B4" s="88" t="s">
        <v>212</v>
      </c>
      <c r="C4" s="88" t="s">
        <v>71</v>
      </c>
      <c r="D4" s="88" t="s">
        <v>213</v>
      </c>
      <c r="E4" s="88"/>
      <c r="F4" s="88"/>
      <c r="G4" s="88"/>
      <c r="H4" s="88"/>
      <c r="I4" s="88"/>
      <c r="J4" s="89"/>
    </row>
    <row r="5" ht="24.4" customHeight="1" spans="1:10">
      <c r="A5" s="90"/>
      <c r="B5" s="88"/>
      <c r="C5" s="88"/>
      <c r="D5" s="88" t="s">
        <v>59</v>
      </c>
      <c r="E5" s="104" t="s">
        <v>214</v>
      </c>
      <c r="F5" s="88" t="s">
        <v>215</v>
      </c>
      <c r="G5" s="88"/>
      <c r="H5" s="88"/>
      <c r="I5" s="88" t="s">
        <v>216</v>
      </c>
      <c r="J5" s="89"/>
    </row>
    <row r="6" ht="24.4" customHeight="1" spans="1:10">
      <c r="A6" s="90"/>
      <c r="B6" s="88"/>
      <c r="C6" s="88"/>
      <c r="D6" s="88"/>
      <c r="E6" s="104"/>
      <c r="F6" s="88" t="s">
        <v>150</v>
      </c>
      <c r="G6" s="88" t="s">
        <v>217</v>
      </c>
      <c r="H6" s="88" t="s">
        <v>218</v>
      </c>
      <c r="I6" s="88"/>
      <c r="J6" s="91"/>
    </row>
    <row r="7" ht="22.8" customHeight="1" spans="1:10">
      <c r="A7" s="92"/>
      <c r="B7" s="88">
        <v>142001</v>
      </c>
      <c r="C7" s="88" t="s">
        <v>72</v>
      </c>
      <c r="D7" s="105">
        <v>0</v>
      </c>
      <c r="E7" s="105">
        <v>0</v>
      </c>
      <c r="F7" s="105">
        <v>0</v>
      </c>
      <c r="G7" s="105">
        <v>0</v>
      </c>
      <c r="H7" s="105">
        <v>0</v>
      </c>
      <c r="I7" s="105">
        <v>0</v>
      </c>
      <c r="J7" s="94"/>
    </row>
    <row r="8" ht="22.8" customHeight="1" spans="1:10">
      <c r="A8" s="92"/>
      <c r="B8" s="96"/>
      <c r="C8" s="96"/>
      <c r="D8" s="105"/>
      <c r="E8" s="105"/>
      <c r="F8" s="105"/>
      <c r="G8" s="105"/>
      <c r="H8" s="105"/>
      <c r="I8" s="105"/>
      <c r="J8" s="94"/>
    </row>
    <row r="9" ht="22.8" customHeight="1" spans="1:10">
      <c r="A9" s="92"/>
      <c r="B9" s="88"/>
      <c r="C9" s="88"/>
      <c r="D9" s="105"/>
      <c r="E9" s="105"/>
      <c r="F9" s="105"/>
      <c r="G9" s="105"/>
      <c r="H9" s="105"/>
      <c r="I9" s="105"/>
      <c r="J9" s="94"/>
    </row>
    <row r="10" ht="22.8" customHeight="1" spans="1:10">
      <c r="A10" s="92"/>
      <c r="B10" s="88"/>
      <c r="C10" s="88"/>
      <c r="D10" s="105"/>
      <c r="E10" s="105"/>
      <c r="F10" s="105"/>
      <c r="G10" s="105"/>
      <c r="H10" s="105"/>
      <c r="I10" s="105"/>
      <c r="J10" s="94"/>
    </row>
    <row r="11" ht="22.8" customHeight="1" spans="1:10">
      <c r="A11" s="92"/>
      <c r="B11" s="88"/>
      <c r="C11" s="88"/>
      <c r="D11" s="105"/>
      <c r="E11" s="105"/>
      <c r="F11" s="105"/>
      <c r="G11" s="105"/>
      <c r="H11" s="105"/>
      <c r="I11" s="105"/>
      <c r="J11" s="94"/>
    </row>
    <row r="12" ht="22.8" customHeight="1" spans="1:10">
      <c r="A12" s="92"/>
      <c r="B12" s="96"/>
      <c r="C12" s="96"/>
      <c r="D12" s="105"/>
      <c r="E12" s="105"/>
      <c r="F12" s="105"/>
      <c r="G12" s="105"/>
      <c r="H12" s="105"/>
      <c r="I12" s="105"/>
      <c r="J12" s="94"/>
    </row>
    <row r="13" ht="22.8" customHeight="1" spans="1:10">
      <c r="A13" s="92"/>
      <c r="B13" s="88"/>
      <c r="C13" s="88"/>
      <c r="D13" s="105"/>
      <c r="E13" s="105"/>
      <c r="F13" s="105"/>
      <c r="G13" s="105"/>
      <c r="H13" s="105"/>
      <c r="I13" s="105"/>
      <c r="J13" s="94"/>
    </row>
    <row r="14" ht="22.8" customHeight="1" spans="1:10">
      <c r="A14" s="92"/>
      <c r="B14" s="88"/>
      <c r="C14" s="88"/>
      <c r="D14" s="105"/>
      <c r="E14" s="105"/>
      <c r="F14" s="105"/>
      <c r="G14" s="105"/>
      <c r="H14" s="105"/>
      <c r="I14" s="105"/>
      <c r="J14" s="94"/>
    </row>
    <row r="15" ht="22.8" customHeight="1" spans="1:10">
      <c r="A15" s="92"/>
      <c r="B15" s="88"/>
      <c r="C15" s="88"/>
      <c r="D15" s="105"/>
      <c r="E15" s="105"/>
      <c r="F15" s="105"/>
      <c r="G15" s="105"/>
      <c r="H15" s="105"/>
      <c r="I15" s="105"/>
      <c r="J15" s="94"/>
    </row>
    <row r="16" ht="22.8" customHeight="1" spans="1:10">
      <c r="A16" s="92"/>
      <c r="B16" s="88"/>
      <c r="C16" s="88"/>
      <c r="D16" s="105"/>
      <c r="E16" s="105"/>
      <c r="F16" s="105"/>
      <c r="G16" s="105"/>
      <c r="H16" s="105"/>
      <c r="I16" s="105"/>
      <c r="J16" s="94"/>
    </row>
    <row r="17" ht="22.8" customHeight="1" spans="1:10">
      <c r="A17" s="92"/>
      <c r="B17" s="88"/>
      <c r="C17" s="88"/>
      <c r="D17" s="105"/>
      <c r="E17" s="105"/>
      <c r="F17" s="105"/>
      <c r="G17" s="105"/>
      <c r="H17" s="105"/>
      <c r="I17" s="105"/>
      <c r="J17" s="94"/>
    </row>
    <row r="18" spans="1:10">
      <c r="B18" s="106" t="s">
        <v>222</v>
      </c>
      <c r="C18" s="106"/>
      <c r="D18" s="106"/>
      <c r="E18" s="106"/>
      <c r="F18" s="106"/>
      <c r="G18" s="106"/>
      <c r="H18" s="106"/>
      <c r="I18" s="106"/>
    </row>
    <row r="19" spans="1:10">
      <c r="B19" s="106"/>
      <c r="C19" s="106"/>
      <c r="D19" s="106"/>
      <c r="E19" s="106"/>
      <c r="F19" s="106"/>
      <c r="G19" s="106"/>
      <c r="H19" s="106"/>
      <c r="I19" s="106"/>
    </row>
  </sheetData>
  <mergeCells count="10">
    <mergeCell ref="B2:I2"/>
    <mergeCell ref="B3:C3"/>
    <mergeCell ref="D4:I4"/>
    <mergeCell ref="F5:H5"/>
    <mergeCell ref="B4:B6"/>
    <mergeCell ref="C4:C6"/>
    <mergeCell ref="D5:D6"/>
    <mergeCell ref="E5:E6"/>
    <mergeCell ref="I5:I6"/>
    <mergeCell ref="B18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79"/>
      <c r="B1" s="2"/>
      <c r="C1" s="2"/>
      <c r="D1" s="2"/>
      <c r="E1" s="80"/>
      <c r="F1" s="80"/>
      <c r="G1" s="81"/>
      <c r="H1" s="81"/>
      <c r="I1" s="82" t="s">
        <v>225</v>
      </c>
      <c r="J1" s="83"/>
    </row>
    <row r="2" ht="22.8" customHeight="1" spans="1:10">
      <c r="A2" s="79"/>
      <c r="B2" s="3" t="s">
        <v>226</v>
      </c>
      <c r="C2" s="3"/>
      <c r="D2" s="3"/>
      <c r="E2" s="3"/>
      <c r="F2" s="3"/>
      <c r="G2" s="3"/>
      <c r="H2" s="3"/>
      <c r="I2" s="3"/>
      <c r="J2" s="83" t="s">
        <v>3</v>
      </c>
    </row>
    <row r="3" ht="19.55" customHeight="1" spans="1:10">
      <c r="A3" s="84"/>
      <c r="B3" s="85" t="s">
        <v>5</v>
      </c>
      <c r="C3" s="85"/>
      <c r="D3" s="85"/>
      <c r="E3" s="85"/>
      <c r="F3" s="85"/>
      <c r="G3" s="84"/>
      <c r="H3" s="84"/>
      <c r="I3" s="86" t="s">
        <v>6</v>
      </c>
      <c r="J3" s="87"/>
    </row>
    <row r="4" ht="24.4" customHeight="1" spans="1:10">
      <c r="A4" s="83"/>
      <c r="B4" s="88" t="s">
        <v>9</v>
      </c>
      <c r="C4" s="88"/>
      <c r="D4" s="88"/>
      <c r="E4" s="88"/>
      <c r="F4" s="88"/>
      <c r="G4" s="88" t="s">
        <v>227</v>
      </c>
      <c r="H4" s="88"/>
      <c r="I4" s="88"/>
      <c r="J4" s="89"/>
    </row>
    <row r="5" ht="24.4" customHeight="1" spans="1:10">
      <c r="A5" s="90"/>
      <c r="B5" s="88" t="s">
        <v>79</v>
      </c>
      <c r="C5" s="88"/>
      <c r="D5" s="88"/>
      <c r="E5" s="88" t="s">
        <v>70</v>
      </c>
      <c r="F5" s="88" t="s">
        <v>71</v>
      </c>
      <c r="G5" s="88" t="s">
        <v>59</v>
      </c>
      <c r="H5" s="88" t="s">
        <v>75</v>
      </c>
      <c r="I5" s="88" t="s">
        <v>76</v>
      </c>
      <c r="J5" s="89"/>
    </row>
    <row r="6" ht="24.4" customHeight="1" spans="1:10">
      <c r="A6" s="90"/>
      <c r="B6" s="88" t="s">
        <v>80</v>
      </c>
      <c r="C6" s="88" t="s">
        <v>81</v>
      </c>
      <c r="D6" s="88" t="s">
        <v>82</v>
      </c>
      <c r="E6" s="88"/>
      <c r="F6" s="88"/>
      <c r="G6" s="88"/>
      <c r="H6" s="88"/>
      <c r="I6" s="88"/>
      <c r="J6" s="91"/>
    </row>
    <row r="7" ht="22.8" customHeight="1" spans="1:10">
      <c r="A7" s="92"/>
      <c r="B7" s="88"/>
      <c r="C7" s="88"/>
      <c r="D7" s="88"/>
      <c r="E7" s="88">
        <v>142001</v>
      </c>
      <c r="F7" s="88" t="s">
        <v>72</v>
      </c>
      <c r="G7" s="93">
        <v>0</v>
      </c>
      <c r="H7" s="93">
        <v>0</v>
      </c>
      <c r="I7" s="93">
        <v>0</v>
      </c>
      <c r="J7" s="94"/>
    </row>
    <row r="8" s="78" customFormat="1" ht="22.8" customHeight="1" spans="1:10">
      <c r="A8" s="95"/>
      <c r="B8" s="96"/>
      <c r="C8" s="96"/>
      <c r="D8" s="96"/>
      <c r="E8" s="96"/>
      <c r="F8" s="96"/>
      <c r="G8" s="97">
        <v>0</v>
      </c>
      <c r="H8" s="97">
        <v>0</v>
      </c>
      <c r="I8" s="97">
        <v>0</v>
      </c>
      <c r="J8" s="98"/>
    </row>
    <row r="9" ht="22.8" customHeight="1" spans="1:10">
      <c r="A9" s="90"/>
      <c r="B9" s="99"/>
      <c r="C9" s="99"/>
      <c r="D9" s="99"/>
      <c r="E9" s="99"/>
      <c r="F9" s="99"/>
      <c r="G9" s="100"/>
      <c r="H9" s="100"/>
      <c r="I9" s="100"/>
      <c r="J9" s="89"/>
    </row>
    <row r="10" ht="22.8" customHeight="1" spans="1:10">
      <c r="A10" s="90"/>
      <c r="B10" s="99"/>
      <c r="C10" s="99"/>
      <c r="D10" s="99"/>
      <c r="E10" s="99"/>
      <c r="F10" s="99"/>
      <c r="G10" s="100"/>
      <c r="H10" s="100"/>
      <c r="I10" s="100"/>
      <c r="J10" s="89"/>
    </row>
    <row r="11" ht="22.8" customHeight="1" spans="1:10">
      <c r="A11" s="90"/>
      <c r="B11" s="99"/>
      <c r="C11" s="99"/>
      <c r="D11" s="99"/>
      <c r="E11" s="99"/>
      <c r="F11" s="99"/>
      <c r="G11" s="100"/>
      <c r="H11" s="100"/>
      <c r="I11" s="100"/>
      <c r="J11" s="89"/>
    </row>
    <row r="12" ht="22.8" customHeight="1" spans="1:10">
      <c r="A12" s="90"/>
      <c r="B12" s="99"/>
      <c r="C12" s="99"/>
      <c r="D12" s="99"/>
      <c r="E12" s="99"/>
      <c r="F12" s="99"/>
      <c r="G12" s="100"/>
      <c r="H12" s="100"/>
      <c r="I12" s="100"/>
      <c r="J12" s="89"/>
    </row>
    <row r="13" ht="22.8" customHeight="1" spans="1:10">
      <c r="A13" s="90"/>
      <c r="B13" s="99"/>
      <c r="C13" s="99"/>
      <c r="D13" s="99"/>
      <c r="E13" s="99"/>
      <c r="F13" s="99"/>
      <c r="G13" s="100"/>
      <c r="H13" s="100"/>
      <c r="I13" s="100"/>
      <c r="J13" s="89"/>
    </row>
    <row r="14" ht="22.8" customHeight="1" spans="1:10">
      <c r="A14" s="90"/>
      <c r="B14" s="99"/>
      <c r="C14" s="99"/>
      <c r="D14" s="99"/>
      <c r="E14" s="99"/>
      <c r="F14" s="99"/>
      <c r="G14" s="100"/>
      <c r="H14" s="100"/>
      <c r="I14" s="100"/>
      <c r="J14" s="89"/>
    </row>
    <row r="15" ht="22.8" customHeight="1" spans="1:10">
      <c r="A15" s="90"/>
      <c r="B15" s="99"/>
      <c r="C15" s="99"/>
      <c r="D15" s="99"/>
      <c r="E15" s="99"/>
      <c r="F15" s="99"/>
      <c r="G15" s="100"/>
      <c r="H15" s="100"/>
      <c r="I15" s="100"/>
      <c r="J15" s="89"/>
    </row>
    <row r="16" ht="22.8" customHeight="1" spans="1:10">
      <c r="A16" s="90"/>
      <c r="B16" s="99"/>
      <c r="C16" s="99"/>
      <c r="D16" s="99"/>
      <c r="E16" s="99"/>
      <c r="F16" s="99" t="s">
        <v>23</v>
      </c>
      <c r="G16" s="100"/>
      <c r="H16" s="100"/>
      <c r="I16" s="100"/>
      <c r="J16" s="89"/>
    </row>
    <row r="17" ht="22.8" customHeight="1" spans="1:10">
      <c r="A17" s="90"/>
      <c r="B17" s="99"/>
      <c r="C17" s="99"/>
      <c r="D17" s="99"/>
      <c r="E17" s="99"/>
      <c r="F17" s="99" t="s">
        <v>228</v>
      </c>
      <c r="G17" s="100"/>
      <c r="H17" s="100"/>
      <c r="I17" s="100"/>
      <c r="J17" s="91"/>
    </row>
    <row r="18" ht="9.75" customHeight="1" spans="1:10">
      <c r="A18" s="101"/>
      <c r="B18" s="102" t="s">
        <v>222</v>
      </c>
      <c r="C18" s="102"/>
      <c r="D18" s="102"/>
      <c r="E18" s="102"/>
      <c r="F18" s="102"/>
      <c r="G18" s="102"/>
      <c r="H18" s="102"/>
      <c r="I18" s="102"/>
      <c r="J18" s="103"/>
    </row>
    <row r="19" spans="1:10">
      <c r="B19" s="102"/>
      <c r="C19" s="102"/>
      <c r="D19" s="102"/>
      <c r="E19" s="102"/>
      <c r="F19" s="102"/>
      <c r="G19" s="102"/>
      <c r="H19" s="102"/>
      <c r="I19" s="102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3"/>
  <sheetViews>
    <sheetView workbookViewId="0">
      <selection activeCell="G19" sqref="G19:J19"/>
    </sheetView>
  </sheetViews>
  <sheetFormatPr defaultColWidth="9" defaultRowHeight="13.5"/>
  <cols>
    <col min="1" max="1" width="9" style="1"/>
    <col min="2" max="2" width="12.5583333333333" style="1" customWidth="1"/>
    <col min="3" max="3" width="9" style="35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ht="19" customHeight="1" spans="2:13">
      <c r="B1" s="2"/>
      <c r="J1" s="1" t="s">
        <v>229</v>
      </c>
    </row>
    <row r="2" ht="24" customHeight="1" spans="2:13">
      <c r="B2" s="36" t="s">
        <v>230</v>
      </c>
      <c r="C2" s="37"/>
      <c r="D2" s="37"/>
      <c r="E2" s="37"/>
      <c r="F2" s="37"/>
      <c r="G2" s="37"/>
      <c r="H2" s="37"/>
      <c r="I2" s="37"/>
      <c r="J2" s="38"/>
      <c r="K2" s="39"/>
      <c r="L2" s="39"/>
      <c r="M2" s="39"/>
    </row>
    <row r="3" ht="25" customHeight="1" spans="2:13">
      <c r="B3" s="40" t="s">
        <v>231</v>
      </c>
      <c r="C3" s="40"/>
      <c r="D3" s="40"/>
      <c r="E3" s="40"/>
      <c r="F3" s="40"/>
      <c r="G3" s="40"/>
      <c r="H3" s="40"/>
      <c r="I3" s="40"/>
      <c r="J3" s="40"/>
      <c r="K3" s="41"/>
      <c r="L3" s="41"/>
      <c r="M3" s="41"/>
    </row>
    <row r="4" ht="25" customHeight="1" spans="2:13">
      <c r="B4" s="42" t="s">
        <v>232</v>
      </c>
      <c r="C4" s="43" t="s">
        <v>233</v>
      </c>
      <c r="D4" s="43"/>
      <c r="E4" s="43"/>
      <c r="F4" s="43"/>
      <c r="G4" s="43"/>
      <c r="H4" s="43"/>
      <c r="I4" s="43"/>
      <c r="J4" s="43"/>
      <c r="K4" s="44"/>
      <c r="L4" s="44"/>
      <c r="M4" s="44"/>
    </row>
    <row r="5" ht="25" customHeight="1" spans="2:13">
      <c r="B5" s="42" t="s">
        <v>234</v>
      </c>
      <c r="C5" s="43" t="s">
        <v>0</v>
      </c>
      <c r="D5" s="43"/>
      <c r="E5" s="43"/>
      <c r="F5" s="43"/>
      <c r="G5" s="43"/>
      <c r="H5" s="43"/>
      <c r="I5" s="43"/>
      <c r="J5" s="43"/>
      <c r="K5" s="44"/>
      <c r="L5" s="44"/>
      <c r="M5" s="44"/>
    </row>
    <row r="6" ht="25" customHeight="1" spans="2:13">
      <c r="B6" s="45" t="s">
        <v>235</v>
      </c>
      <c r="C6" s="46" t="s">
        <v>236</v>
      </c>
      <c r="D6" s="46"/>
      <c r="E6" s="46"/>
      <c r="F6" s="47">
        <v>8</v>
      </c>
      <c r="G6" s="47"/>
      <c r="H6" s="47"/>
      <c r="I6" s="47"/>
      <c r="J6" s="47"/>
      <c r="K6" s="44"/>
      <c r="L6" s="44"/>
      <c r="M6" s="44"/>
    </row>
    <row r="7" ht="25" customHeight="1" spans="2:13">
      <c r="B7" s="48"/>
      <c r="C7" s="46" t="s">
        <v>237</v>
      </c>
      <c r="D7" s="46"/>
      <c r="E7" s="46"/>
      <c r="F7" s="47">
        <v>8</v>
      </c>
      <c r="G7" s="47"/>
      <c r="H7" s="47"/>
      <c r="I7" s="47"/>
      <c r="J7" s="47"/>
      <c r="K7" s="44"/>
      <c r="L7" s="44"/>
      <c r="M7" s="44"/>
    </row>
    <row r="8" ht="25" customHeight="1" spans="2:13">
      <c r="B8" s="48"/>
      <c r="C8" s="46" t="s">
        <v>238</v>
      </c>
      <c r="D8" s="46"/>
      <c r="E8" s="46"/>
      <c r="F8" s="47"/>
      <c r="G8" s="47"/>
      <c r="H8" s="47"/>
      <c r="I8" s="47"/>
      <c r="J8" s="47"/>
      <c r="K8" s="44"/>
      <c r="L8" s="44"/>
      <c r="M8" s="44"/>
    </row>
    <row r="9" ht="25" customHeight="1" spans="2:13">
      <c r="B9" s="45" t="s">
        <v>239</v>
      </c>
      <c r="C9" s="49" t="s">
        <v>240</v>
      </c>
      <c r="D9" s="49"/>
      <c r="E9" s="49"/>
      <c r="F9" s="49"/>
      <c r="G9" s="49"/>
      <c r="H9" s="49"/>
      <c r="I9" s="49"/>
      <c r="J9" s="49"/>
      <c r="K9" s="44"/>
      <c r="L9" s="44"/>
      <c r="M9" s="44"/>
    </row>
    <row r="10" ht="25" customHeight="1" spans="2:13">
      <c r="B10" s="45"/>
      <c r="C10" s="49"/>
      <c r="D10" s="49"/>
      <c r="E10" s="49"/>
      <c r="F10" s="49"/>
      <c r="G10" s="49"/>
      <c r="H10" s="49"/>
      <c r="I10" s="49"/>
      <c r="J10" s="49"/>
      <c r="K10" s="44"/>
      <c r="L10" s="44"/>
      <c r="M10" s="44"/>
    </row>
    <row r="11" ht="25" customHeight="1" spans="2:13">
      <c r="B11" s="48" t="s">
        <v>241</v>
      </c>
      <c r="C11" s="42" t="s">
        <v>242</v>
      </c>
      <c r="D11" s="42" t="s">
        <v>243</v>
      </c>
      <c r="E11" s="46" t="s">
        <v>244</v>
      </c>
      <c r="F11" s="46"/>
      <c r="G11" s="46" t="s">
        <v>245</v>
      </c>
      <c r="H11" s="46"/>
      <c r="I11" s="46"/>
      <c r="J11" s="46"/>
      <c r="K11" s="44"/>
      <c r="L11" s="44"/>
      <c r="M11" s="44"/>
    </row>
    <row r="12" ht="27" customHeight="1" spans="2:13">
      <c r="B12" s="48"/>
      <c r="C12" s="50" t="s">
        <v>246</v>
      </c>
      <c r="D12" s="60" t="s">
        <v>247</v>
      </c>
      <c r="E12" s="51" t="s">
        <v>248</v>
      </c>
      <c r="F12" s="52"/>
      <c r="G12" s="51" t="s">
        <v>249</v>
      </c>
      <c r="H12" s="52"/>
      <c r="I12" s="52"/>
      <c r="J12" s="52"/>
      <c r="K12" s="44"/>
      <c r="L12" s="44"/>
      <c r="M12" s="44"/>
    </row>
    <row r="13" ht="27" customHeight="1" spans="2:13">
      <c r="B13" s="48"/>
      <c r="C13" s="68"/>
      <c r="D13" s="62"/>
      <c r="E13" s="51" t="s">
        <v>250</v>
      </c>
      <c r="F13" s="52"/>
      <c r="G13" s="72">
        <v>1</v>
      </c>
      <c r="H13" s="52"/>
      <c r="I13" s="52"/>
      <c r="J13" s="52"/>
      <c r="K13" s="44"/>
      <c r="L13" s="44"/>
      <c r="M13" s="44"/>
    </row>
    <row r="14" ht="27" customHeight="1" spans="2:13">
      <c r="B14" s="48"/>
      <c r="C14" s="53"/>
      <c r="D14" s="60" t="s">
        <v>251</v>
      </c>
      <c r="E14" s="51" t="s">
        <v>252</v>
      </c>
      <c r="F14" s="52"/>
      <c r="G14" s="72">
        <v>1</v>
      </c>
      <c r="H14" s="52"/>
      <c r="I14" s="52"/>
      <c r="J14" s="52"/>
    </row>
    <row r="15" ht="27" customHeight="1" spans="2:13">
      <c r="B15" s="48"/>
      <c r="C15" s="53"/>
      <c r="D15" s="62"/>
      <c r="E15" s="73" t="s">
        <v>253</v>
      </c>
      <c r="F15" s="74"/>
      <c r="G15" s="58" t="s">
        <v>254</v>
      </c>
      <c r="H15" s="56"/>
      <c r="I15" s="56"/>
      <c r="J15" s="57"/>
    </row>
    <row r="16" ht="27" customHeight="1" spans="2:13">
      <c r="B16" s="48"/>
      <c r="C16" s="53"/>
      <c r="D16" s="60" t="s">
        <v>255</v>
      </c>
      <c r="E16" s="51" t="s">
        <v>256</v>
      </c>
      <c r="F16" s="52"/>
      <c r="G16" s="55" t="s">
        <v>257</v>
      </c>
      <c r="H16" s="56"/>
      <c r="I16" s="56"/>
      <c r="J16" s="57"/>
    </row>
    <row r="17" ht="27" customHeight="1" spans="2:10">
      <c r="B17" s="48"/>
      <c r="C17" s="53"/>
      <c r="D17" s="62"/>
      <c r="E17" s="73" t="s">
        <v>258</v>
      </c>
      <c r="F17" s="74"/>
      <c r="G17" s="73" t="s">
        <v>257</v>
      </c>
      <c r="H17" s="75"/>
      <c r="I17" s="75"/>
      <c r="J17" s="74"/>
    </row>
    <row r="18" ht="27" customHeight="1" spans="2:10">
      <c r="B18" s="48"/>
      <c r="C18" s="53"/>
      <c r="D18" s="60" t="s">
        <v>259</v>
      </c>
      <c r="E18" s="51" t="s">
        <v>260</v>
      </c>
      <c r="F18" s="52"/>
      <c r="G18" s="55" t="s">
        <v>261</v>
      </c>
      <c r="H18" s="56"/>
      <c r="I18" s="56"/>
      <c r="J18" s="57"/>
    </row>
    <row r="19" ht="27" customHeight="1" spans="2:10">
      <c r="B19" s="48"/>
      <c r="C19" s="76"/>
      <c r="D19" s="62"/>
      <c r="E19" s="51" t="s">
        <v>262</v>
      </c>
      <c r="F19" s="52"/>
      <c r="G19" s="55" t="s">
        <v>263</v>
      </c>
      <c r="H19" s="56"/>
      <c r="I19" s="56"/>
      <c r="J19" s="57"/>
    </row>
    <row r="20" ht="27" customHeight="1" spans="2:10">
      <c r="B20" s="48"/>
      <c r="C20" s="60" t="s">
        <v>264</v>
      </c>
      <c r="D20" s="65" t="s">
        <v>265</v>
      </c>
      <c r="E20" s="51" t="s">
        <v>266</v>
      </c>
      <c r="F20" s="52"/>
      <c r="G20" s="55" t="s">
        <v>267</v>
      </c>
      <c r="H20" s="56"/>
      <c r="I20" s="56"/>
      <c r="J20" s="57"/>
    </row>
    <row r="21" ht="27" customHeight="1" spans="2:10">
      <c r="B21" s="48"/>
      <c r="C21" s="66"/>
      <c r="D21" s="77"/>
      <c r="E21" s="73" t="s">
        <v>268</v>
      </c>
      <c r="F21" s="74"/>
      <c r="G21" s="73" t="s">
        <v>269</v>
      </c>
      <c r="H21" s="75"/>
      <c r="I21" s="75"/>
      <c r="J21" s="74"/>
    </row>
    <row r="22" ht="27" customHeight="1" spans="2:10">
      <c r="B22" s="48"/>
      <c r="C22" s="60" t="s">
        <v>270</v>
      </c>
      <c r="D22" s="65" t="s">
        <v>271</v>
      </c>
      <c r="E22" s="51" t="s">
        <v>272</v>
      </c>
      <c r="F22" s="52"/>
      <c r="G22" s="73" t="s">
        <v>273</v>
      </c>
      <c r="H22" s="75"/>
      <c r="I22" s="75"/>
      <c r="J22" s="74"/>
    </row>
    <row r="23" ht="27" customHeight="1" spans="2:10">
      <c r="B23" s="48"/>
      <c r="C23" s="66"/>
      <c r="D23" s="67"/>
      <c r="E23" s="51" t="s">
        <v>274</v>
      </c>
      <c r="F23" s="52"/>
      <c r="G23" s="55" t="s">
        <v>275</v>
      </c>
      <c r="H23" s="56"/>
      <c r="I23" s="56"/>
      <c r="J23" s="57"/>
    </row>
  </sheetData>
  <mergeCells count="49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B6:B8"/>
    <mergeCell ref="B9:B10"/>
    <mergeCell ref="B11:B23"/>
    <mergeCell ref="C12:C18"/>
    <mergeCell ref="C20:C21"/>
    <mergeCell ref="C22:C23"/>
    <mergeCell ref="D12:D13"/>
    <mergeCell ref="D14:D15"/>
    <mergeCell ref="D16:D17"/>
    <mergeCell ref="D18:D19"/>
    <mergeCell ref="D20:D21"/>
    <mergeCell ref="D22:D23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7"/>
  <sheetViews>
    <sheetView workbookViewId="0">
      <selection activeCell="G24" sqref="G24:J24"/>
    </sheetView>
  </sheetViews>
  <sheetFormatPr defaultColWidth="9" defaultRowHeight="13.5"/>
  <cols>
    <col min="1" max="1" width="9" style="1"/>
    <col min="2" max="2" width="12.5583333333333" style="1" customWidth="1"/>
    <col min="3" max="3" width="9" style="35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3">
      <c r="B1" s="2"/>
      <c r="C1" s="35"/>
      <c r="J1" s="1" t="s">
        <v>229</v>
      </c>
    </row>
    <row r="2" s="1" customFormat="1" ht="24" customHeight="1" spans="2:13">
      <c r="B2" s="36" t="s">
        <v>230</v>
      </c>
      <c r="C2" s="37"/>
      <c r="D2" s="37"/>
      <c r="E2" s="37"/>
      <c r="F2" s="37"/>
      <c r="G2" s="37"/>
      <c r="H2" s="37"/>
      <c r="I2" s="37"/>
      <c r="J2" s="38"/>
      <c r="K2" s="39"/>
      <c r="L2" s="39"/>
      <c r="M2" s="39"/>
    </row>
    <row r="3" s="1" customFormat="1" ht="25" customHeight="1" spans="2:13">
      <c r="B3" s="40" t="s">
        <v>231</v>
      </c>
      <c r="C3" s="40"/>
      <c r="D3" s="40"/>
      <c r="E3" s="40"/>
      <c r="F3" s="40"/>
      <c r="G3" s="40"/>
      <c r="H3" s="40"/>
      <c r="I3" s="40"/>
      <c r="J3" s="40"/>
      <c r="K3" s="41"/>
      <c r="L3" s="41"/>
      <c r="M3" s="41"/>
    </row>
    <row r="4" s="1" customFormat="1" ht="25" customHeight="1" spans="2:13">
      <c r="B4" s="42" t="s">
        <v>232</v>
      </c>
      <c r="C4" s="43" t="s">
        <v>276</v>
      </c>
      <c r="D4" s="43"/>
      <c r="E4" s="43"/>
      <c r="F4" s="43"/>
      <c r="G4" s="43"/>
      <c r="H4" s="43"/>
      <c r="I4" s="43"/>
      <c r="J4" s="43"/>
      <c r="K4" s="44"/>
      <c r="L4" s="44"/>
      <c r="M4" s="44"/>
    </row>
    <row r="5" s="1" customFormat="1" ht="25" customHeight="1" spans="2:13">
      <c r="B5" s="42" t="s">
        <v>234</v>
      </c>
      <c r="C5" s="43" t="s">
        <v>0</v>
      </c>
      <c r="D5" s="43"/>
      <c r="E5" s="43"/>
      <c r="F5" s="43"/>
      <c r="G5" s="43"/>
      <c r="H5" s="43"/>
      <c r="I5" s="43"/>
      <c r="J5" s="43"/>
      <c r="K5" s="44"/>
      <c r="L5" s="44"/>
      <c r="M5" s="44"/>
    </row>
    <row r="6" s="1" customFormat="1" ht="25" customHeight="1" spans="2:13">
      <c r="B6" s="45" t="s">
        <v>235</v>
      </c>
      <c r="C6" s="46" t="s">
        <v>236</v>
      </c>
      <c r="D6" s="46"/>
      <c r="E6" s="46"/>
      <c r="F6" s="47">
        <v>8</v>
      </c>
      <c r="G6" s="47"/>
      <c r="H6" s="47"/>
      <c r="I6" s="47"/>
      <c r="J6" s="47"/>
      <c r="K6" s="44"/>
      <c r="L6" s="44"/>
      <c r="M6" s="44"/>
    </row>
    <row r="7" s="1" customFormat="1" ht="25" customHeight="1" spans="2:13">
      <c r="B7" s="48"/>
      <c r="C7" s="46" t="s">
        <v>237</v>
      </c>
      <c r="D7" s="46"/>
      <c r="E7" s="46"/>
      <c r="F7" s="47">
        <v>8</v>
      </c>
      <c r="G7" s="47"/>
      <c r="H7" s="47"/>
      <c r="I7" s="47"/>
      <c r="J7" s="47"/>
      <c r="K7" s="44"/>
      <c r="L7" s="44"/>
      <c r="M7" s="44"/>
    </row>
    <row r="8" s="1" customFormat="1" ht="25" customHeight="1" spans="2:13">
      <c r="B8" s="48"/>
      <c r="C8" s="46" t="s">
        <v>238</v>
      </c>
      <c r="D8" s="46"/>
      <c r="E8" s="46"/>
      <c r="F8" s="47"/>
      <c r="G8" s="47"/>
      <c r="H8" s="47"/>
      <c r="I8" s="47"/>
      <c r="J8" s="47"/>
      <c r="K8" s="44"/>
      <c r="L8" s="44"/>
      <c r="M8" s="44"/>
    </row>
    <row r="9" s="1" customFormat="1" ht="25" customHeight="1" spans="2:13">
      <c r="B9" s="45" t="s">
        <v>239</v>
      </c>
      <c r="C9" s="49" t="s">
        <v>277</v>
      </c>
      <c r="D9" s="49"/>
      <c r="E9" s="49"/>
      <c r="F9" s="49"/>
      <c r="G9" s="49"/>
      <c r="H9" s="49"/>
      <c r="I9" s="49"/>
      <c r="J9" s="49"/>
      <c r="K9" s="44"/>
      <c r="L9" s="44"/>
      <c r="M9" s="44"/>
    </row>
    <row r="10" s="1" customFormat="1" ht="25" customHeight="1" spans="2:13">
      <c r="B10" s="45"/>
      <c r="C10" s="49"/>
      <c r="D10" s="49"/>
      <c r="E10" s="49"/>
      <c r="F10" s="49"/>
      <c r="G10" s="49"/>
      <c r="H10" s="49"/>
      <c r="I10" s="49"/>
      <c r="J10" s="49"/>
      <c r="K10" s="44"/>
      <c r="L10" s="44"/>
      <c r="M10" s="44"/>
    </row>
    <row r="11" s="1" customFormat="1" ht="25" customHeight="1" spans="2:13">
      <c r="B11" s="48" t="s">
        <v>241</v>
      </c>
      <c r="C11" s="42" t="s">
        <v>242</v>
      </c>
      <c r="D11" s="42" t="s">
        <v>243</v>
      </c>
      <c r="E11" s="46" t="s">
        <v>244</v>
      </c>
      <c r="F11" s="46"/>
      <c r="G11" s="46" t="s">
        <v>245</v>
      </c>
      <c r="H11" s="46"/>
      <c r="I11" s="46"/>
      <c r="J11" s="46"/>
      <c r="K11" s="44"/>
      <c r="L11" s="44"/>
      <c r="M11" s="44"/>
    </row>
    <row r="12" s="1" customFormat="1" ht="27" customHeight="1" spans="2:13">
      <c r="B12" s="48"/>
      <c r="C12" s="50" t="s">
        <v>246</v>
      </c>
      <c r="D12" s="48" t="s">
        <v>247</v>
      </c>
      <c r="E12" s="51" t="s">
        <v>278</v>
      </c>
      <c r="F12" s="52"/>
      <c r="G12" s="51" t="s">
        <v>279</v>
      </c>
      <c r="H12" s="52"/>
      <c r="I12" s="52"/>
      <c r="J12" s="52"/>
      <c r="K12" s="44"/>
      <c r="L12" s="44"/>
      <c r="M12" s="44"/>
    </row>
    <row r="13" s="1" customFormat="1" ht="27" customHeight="1" spans="2:13">
      <c r="B13" s="48"/>
      <c r="C13" s="53"/>
      <c r="D13" s="48"/>
      <c r="E13" s="51" t="s">
        <v>280</v>
      </c>
      <c r="F13" s="52"/>
      <c r="G13" s="51" t="s">
        <v>281</v>
      </c>
      <c r="H13" s="52"/>
      <c r="I13" s="52"/>
      <c r="J13" s="52"/>
      <c r="K13" s="54"/>
      <c r="L13" s="54"/>
      <c r="M13" s="54"/>
    </row>
    <row r="14" s="1" customFormat="1" ht="27" customHeight="1" spans="2:13">
      <c r="B14" s="48"/>
      <c r="C14" s="53"/>
      <c r="D14" s="48"/>
      <c r="E14" s="51" t="s">
        <v>282</v>
      </c>
      <c r="F14" s="52"/>
      <c r="G14" s="72">
        <v>1</v>
      </c>
      <c r="H14" s="52"/>
      <c r="I14" s="52"/>
      <c r="J14" s="52"/>
    </row>
    <row r="15" s="1" customFormat="1" ht="27" customHeight="1" spans="2:13">
      <c r="B15" s="48"/>
      <c r="C15" s="53"/>
      <c r="D15" s="50" t="s">
        <v>251</v>
      </c>
      <c r="E15" s="51" t="s">
        <v>283</v>
      </c>
      <c r="F15" s="52"/>
      <c r="G15" s="55" t="s">
        <v>273</v>
      </c>
      <c r="H15" s="56"/>
      <c r="I15" s="56"/>
      <c r="J15" s="57"/>
    </row>
    <row r="16" s="1" customFormat="1" ht="27" customHeight="1" spans="2:13">
      <c r="B16" s="48"/>
      <c r="C16" s="53"/>
      <c r="D16" s="53"/>
      <c r="E16" s="51" t="s">
        <v>284</v>
      </c>
      <c r="F16" s="52"/>
      <c r="G16" s="55" t="s">
        <v>275</v>
      </c>
      <c r="H16" s="56"/>
      <c r="I16" s="56"/>
      <c r="J16" s="57"/>
    </row>
    <row r="17" s="1" customFormat="1" ht="27" customHeight="1" spans="2:10">
      <c r="B17" s="48"/>
      <c r="C17" s="53"/>
      <c r="D17" s="59"/>
      <c r="E17" s="51" t="s">
        <v>285</v>
      </c>
      <c r="F17" s="52"/>
      <c r="G17" s="58">
        <v>1</v>
      </c>
      <c r="H17" s="56"/>
      <c r="I17" s="56"/>
      <c r="J17" s="57"/>
    </row>
    <row r="18" s="1" customFormat="1" ht="27" customHeight="1" spans="2:10">
      <c r="B18" s="48"/>
      <c r="C18" s="53"/>
      <c r="D18" s="50" t="s">
        <v>255</v>
      </c>
      <c r="E18" s="51" t="s">
        <v>256</v>
      </c>
      <c r="F18" s="52"/>
      <c r="G18" s="55" t="s">
        <v>286</v>
      </c>
      <c r="H18" s="56"/>
      <c r="I18" s="56"/>
      <c r="J18" s="57"/>
    </row>
    <row r="19" s="1" customFormat="1" ht="27" customHeight="1" spans="2:10">
      <c r="B19" s="48"/>
      <c r="C19" s="53"/>
      <c r="D19" s="53"/>
      <c r="E19" s="51" t="s">
        <v>287</v>
      </c>
      <c r="F19" s="52"/>
      <c r="G19" s="55" t="s">
        <v>275</v>
      </c>
      <c r="H19" s="56"/>
      <c r="I19" s="56"/>
      <c r="J19" s="57"/>
    </row>
    <row r="20" s="1" customFormat="1" ht="27" customHeight="1" spans="2:10">
      <c r="B20" s="48"/>
      <c r="C20" s="53"/>
      <c r="D20" s="50" t="s">
        <v>259</v>
      </c>
      <c r="E20" s="51" t="s">
        <v>288</v>
      </c>
      <c r="F20" s="52"/>
      <c r="G20" s="55" t="s">
        <v>261</v>
      </c>
      <c r="H20" s="56"/>
      <c r="I20" s="56"/>
      <c r="J20" s="57"/>
    </row>
    <row r="21" s="1" customFormat="1" ht="27" customHeight="1" spans="2:10">
      <c r="B21" s="48"/>
      <c r="C21" s="53"/>
      <c r="D21" s="53"/>
      <c r="E21" s="51" t="s">
        <v>289</v>
      </c>
      <c r="F21" s="52"/>
      <c r="G21" s="55" t="s">
        <v>263</v>
      </c>
      <c r="H21" s="56"/>
      <c r="I21" s="56"/>
      <c r="J21" s="57"/>
    </row>
    <row r="22" s="1" customFormat="1" ht="27" customHeight="1" spans="2:10">
      <c r="B22" s="48"/>
      <c r="C22" s="60" t="s">
        <v>264</v>
      </c>
      <c r="D22" s="61" t="s">
        <v>265</v>
      </c>
      <c r="E22" s="51" t="s">
        <v>290</v>
      </c>
      <c r="F22" s="52"/>
      <c r="G22" s="55" t="s">
        <v>291</v>
      </c>
      <c r="H22" s="56"/>
      <c r="I22" s="56"/>
      <c r="J22" s="57"/>
    </row>
    <row r="23" s="1" customFormat="1" ht="27" customHeight="1" spans="2:10">
      <c r="B23" s="48"/>
      <c r="C23" s="62"/>
      <c r="D23" s="64"/>
      <c r="E23" s="51" t="s">
        <v>292</v>
      </c>
      <c r="F23" s="52"/>
      <c r="G23" s="55" t="s">
        <v>293</v>
      </c>
      <c r="H23" s="56"/>
      <c r="I23" s="56"/>
      <c r="J23" s="57"/>
    </row>
    <row r="24" s="1" customFormat="1" ht="27" customHeight="1" spans="2:10">
      <c r="B24" s="48"/>
      <c r="C24" s="62"/>
      <c r="D24" s="65" t="s">
        <v>294</v>
      </c>
      <c r="E24" s="51" t="s">
        <v>295</v>
      </c>
      <c r="F24" s="52"/>
      <c r="G24" s="55" t="s">
        <v>296</v>
      </c>
      <c r="H24" s="56"/>
      <c r="I24" s="56"/>
      <c r="J24" s="57"/>
    </row>
    <row r="25" s="1" customFormat="1" ht="27" customHeight="1" spans="2:10">
      <c r="B25" s="48"/>
      <c r="C25" s="66"/>
      <c r="D25" s="67"/>
      <c r="E25" s="73" t="s">
        <v>297</v>
      </c>
      <c r="F25" s="74"/>
      <c r="G25" s="73" t="s">
        <v>298</v>
      </c>
      <c r="H25" s="75"/>
      <c r="I25" s="75"/>
      <c r="J25" s="74"/>
    </row>
    <row r="26" s="1" customFormat="1" ht="27" customHeight="1" spans="2:10">
      <c r="B26" s="48"/>
      <c r="C26" s="60" t="s">
        <v>270</v>
      </c>
      <c r="D26" s="60" t="s">
        <v>271</v>
      </c>
      <c r="E26" s="51" t="s">
        <v>299</v>
      </c>
      <c r="F26" s="52"/>
      <c r="G26" s="55" t="s">
        <v>273</v>
      </c>
      <c r="H26" s="56"/>
      <c r="I26" s="56"/>
      <c r="J26" s="57"/>
    </row>
    <row r="27" s="1" customFormat="1" ht="27" customHeight="1" spans="2:10">
      <c r="B27" s="48"/>
      <c r="C27" s="66"/>
      <c r="D27" s="66"/>
      <c r="E27" s="51" t="s">
        <v>300</v>
      </c>
      <c r="F27" s="52"/>
      <c r="G27" s="55" t="s">
        <v>301</v>
      </c>
      <c r="H27" s="56"/>
      <c r="I27" s="56"/>
      <c r="J27" s="57"/>
    </row>
  </sheetData>
  <mergeCells count="58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E24:F24"/>
    <mergeCell ref="G24:J24"/>
    <mergeCell ref="E25:F25"/>
    <mergeCell ref="G25:J25"/>
    <mergeCell ref="E26:F26"/>
    <mergeCell ref="G26:J26"/>
    <mergeCell ref="E27:F27"/>
    <mergeCell ref="G27:J27"/>
    <mergeCell ref="B6:B8"/>
    <mergeCell ref="B9:B10"/>
    <mergeCell ref="B11:B27"/>
    <mergeCell ref="C12:C21"/>
    <mergeCell ref="C22:C25"/>
    <mergeCell ref="C26:C27"/>
    <mergeCell ref="D12:D14"/>
    <mergeCell ref="D15:D17"/>
    <mergeCell ref="D18:D19"/>
    <mergeCell ref="D20:D21"/>
    <mergeCell ref="D22:D23"/>
    <mergeCell ref="D24:D25"/>
    <mergeCell ref="D26:D27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31"/>
  <sheetViews>
    <sheetView topLeftCell="B6" workbookViewId="0">
      <selection activeCell="G27" sqref="G27:J27"/>
    </sheetView>
  </sheetViews>
  <sheetFormatPr defaultColWidth="9" defaultRowHeight="13.5"/>
  <cols>
    <col min="1" max="1" width="9" style="1"/>
    <col min="2" max="2" width="12.5583333333333" style="1" customWidth="1"/>
    <col min="3" max="3" width="9" style="35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3">
      <c r="B1" s="2"/>
      <c r="C1" s="35"/>
      <c r="J1" s="1" t="s">
        <v>229</v>
      </c>
    </row>
    <row r="2" s="1" customFormat="1" ht="24" customHeight="1" spans="2:13">
      <c r="B2" s="36" t="s">
        <v>230</v>
      </c>
      <c r="C2" s="37"/>
      <c r="D2" s="37"/>
      <c r="E2" s="37"/>
      <c r="F2" s="37"/>
      <c r="G2" s="37"/>
      <c r="H2" s="37"/>
      <c r="I2" s="37"/>
      <c r="J2" s="38"/>
      <c r="K2" s="39"/>
      <c r="L2" s="39"/>
      <c r="M2" s="39"/>
    </row>
    <row r="3" s="1" customFormat="1" ht="25" customHeight="1" spans="2:13">
      <c r="B3" s="40" t="s">
        <v>231</v>
      </c>
      <c r="C3" s="40"/>
      <c r="D3" s="40"/>
      <c r="E3" s="40"/>
      <c r="F3" s="40"/>
      <c r="G3" s="40"/>
      <c r="H3" s="40"/>
      <c r="I3" s="40"/>
      <c r="J3" s="40"/>
      <c r="K3" s="41"/>
      <c r="L3" s="41"/>
      <c r="M3" s="41"/>
    </row>
    <row r="4" s="1" customFormat="1" ht="25" customHeight="1" spans="2:13">
      <c r="B4" s="42" t="s">
        <v>232</v>
      </c>
      <c r="C4" s="43" t="s">
        <v>302</v>
      </c>
      <c r="D4" s="43"/>
      <c r="E4" s="43"/>
      <c r="F4" s="43"/>
      <c r="G4" s="43"/>
      <c r="H4" s="43"/>
      <c r="I4" s="43"/>
      <c r="J4" s="43"/>
      <c r="K4" s="44"/>
      <c r="L4" s="44"/>
      <c r="M4" s="44"/>
    </row>
    <row r="5" s="1" customFormat="1" ht="25" customHeight="1" spans="2:13">
      <c r="B5" s="42" t="s">
        <v>234</v>
      </c>
      <c r="C5" s="43" t="s">
        <v>0</v>
      </c>
      <c r="D5" s="43"/>
      <c r="E5" s="43"/>
      <c r="F5" s="43"/>
      <c r="G5" s="43"/>
      <c r="H5" s="43"/>
      <c r="I5" s="43"/>
      <c r="J5" s="43"/>
      <c r="K5" s="44"/>
      <c r="L5" s="44"/>
      <c r="M5" s="44"/>
    </row>
    <row r="6" s="1" customFormat="1" ht="25" customHeight="1" spans="2:13">
      <c r="B6" s="45" t="s">
        <v>235</v>
      </c>
      <c r="C6" s="46" t="s">
        <v>236</v>
      </c>
      <c r="D6" s="46"/>
      <c r="E6" s="46"/>
      <c r="F6" s="47">
        <v>2</v>
      </c>
      <c r="G6" s="47"/>
      <c r="H6" s="47"/>
      <c r="I6" s="47"/>
      <c r="J6" s="47"/>
      <c r="K6" s="44"/>
      <c r="L6" s="44"/>
      <c r="M6" s="44"/>
    </row>
    <row r="7" s="1" customFormat="1" ht="25" customHeight="1" spans="2:13">
      <c r="B7" s="48"/>
      <c r="C7" s="46" t="s">
        <v>237</v>
      </c>
      <c r="D7" s="46"/>
      <c r="E7" s="46"/>
      <c r="F7" s="47">
        <v>2</v>
      </c>
      <c r="G7" s="47"/>
      <c r="H7" s="47"/>
      <c r="I7" s="47"/>
      <c r="J7" s="47"/>
      <c r="K7" s="44"/>
      <c r="L7" s="44"/>
      <c r="M7" s="44"/>
    </row>
    <row r="8" s="1" customFormat="1" ht="25" customHeight="1" spans="2:13">
      <c r="B8" s="48"/>
      <c r="C8" s="46" t="s">
        <v>238</v>
      </c>
      <c r="D8" s="46"/>
      <c r="E8" s="46"/>
      <c r="F8" s="47"/>
      <c r="G8" s="47"/>
      <c r="H8" s="47"/>
      <c r="I8" s="47"/>
      <c r="J8" s="47"/>
      <c r="K8" s="44"/>
      <c r="L8" s="44"/>
      <c r="M8" s="44"/>
    </row>
    <row r="9" s="1" customFormat="1" ht="25" customHeight="1" spans="2:13">
      <c r="B9" s="45" t="s">
        <v>239</v>
      </c>
      <c r="C9" s="49" t="s">
        <v>303</v>
      </c>
      <c r="D9" s="49"/>
      <c r="E9" s="49"/>
      <c r="F9" s="49"/>
      <c r="G9" s="49"/>
      <c r="H9" s="49"/>
      <c r="I9" s="49"/>
      <c r="J9" s="49"/>
      <c r="K9" s="44"/>
      <c r="L9" s="44"/>
      <c r="M9" s="44"/>
    </row>
    <row r="10" s="1" customFormat="1" ht="25" customHeight="1" spans="2:13">
      <c r="B10" s="45"/>
      <c r="C10" s="49"/>
      <c r="D10" s="49"/>
      <c r="E10" s="49"/>
      <c r="F10" s="49"/>
      <c r="G10" s="49"/>
      <c r="H10" s="49"/>
      <c r="I10" s="49"/>
      <c r="J10" s="49"/>
      <c r="K10" s="44"/>
      <c r="L10" s="44"/>
      <c r="M10" s="44"/>
    </row>
    <row r="11" s="1" customFormat="1" ht="25" customHeight="1" spans="2:13">
      <c r="B11" s="48" t="s">
        <v>241</v>
      </c>
      <c r="C11" s="42" t="s">
        <v>242</v>
      </c>
      <c r="D11" s="42" t="s">
        <v>243</v>
      </c>
      <c r="E11" s="46" t="s">
        <v>244</v>
      </c>
      <c r="F11" s="46"/>
      <c r="G11" s="46" t="s">
        <v>245</v>
      </c>
      <c r="H11" s="46"/>
      <c r="I11" s="46"/>
      <c r="J11" s="46"/>
      <c r="K11" s="44"/>
      <c r="L11" s="44"/>
      <c r="M11" s="44"/>
    </row>
    <row r="12" s="1" customFormat="1" ht="27" customHeight="1" spans="2:13">
      <c r="B12" s="48"/>
      <c r="C12" s="50" t="s">
        <v>246</v>
      </c>
      <c r="D12" s="48" t="s">
        <v>247</v>
      </c>
      <c r="E12" s="51" t="s">
        <v>304</v>
      </c>
      <c r="F12" s="52"/>
      <c r="G12" s="51" t="s">
        <v>305</v>
      </c>
      <c r="H12" s="52"/>
      <c r="I12" s="52"/>
      <c r="J12" s="52"/>
      <c r="K12" s="44"/>
      <c r="L12" s="44"/>
      <c r="M12" s="44"/>
    </row>
    <row r="13" s="1" customFormat="1" ht="27" customHeight="1" spans="2:13">
      <c r="B13" s="48"/>
      <c r="C13" s="53"/>
      <c r="D13" s="48"/>
      <c r="E13" s="51" t="s">
        <v>306</v>
      </c>
      <c r="F13" s="52"/>
      <c r="G13" s="51" t="s">
        <v>307</v>
      </c>
      <c r="H13" s="52"/>
      <c r="I13" s="52"/>
      <c r="J13" s="52"/>
      <c r="K13" s="54"/>
      <c r="L13" s="54"/>
      <c r="M13" s="54"/>
    </row>
    <row r="14" s="1" customFormat="1" ht="27" customHeight="1" spans="2:13">
      <c r="B14" s="48"/>
      <c r="C14" s="53"/>
      <c r="D14" s="48"/>
      <c r="E14" s="51" t="s">
        <v>308</v>
      </c>
      <c r="F14" s="52"/>
      <c r="G14" s="51" t="s">
        <v>309</v>
      </c>
      <c r="H14" s="52"/>
      <c r="I14" s="52"/>
      <c r="J14" s="52"/>
      <c r="K14" s="54"/>
      <c r="L14" s="54"/>
      <c r="M14" s="54"/>
    </row>
    <row r="15" s="1" customFormat="1" ht="27" customHeight="1" spans="2:13">
      <c r="B15" s="48"/>
      <c r="C15" s="53"/>
      <c r="D15" s="48"/>
      <c r="E15" s="51" t="s">
        <v>280</v>
      </c>
      <c r="F15" s="52"/>
      <c r="G15" s="51" t="s">
        <v>310</v>
      </c>
      <c r="H15" s="52"/>
      <c r="I15" s="52"/>
      <c r="J15" s="52"/>
      <c r="K15" s="54"/>
      <c r="L15" s="54"/>
      <c r="M15" s="54"/>
    </row>
    <row r="16" s="1" customFormat="1" ht="27" customHeight="1" spans="2:13">
      <c r="B16" s="48"/>
      <c r="C16" s="53"/>
      <c r="D16" s="50" t="s">
        <v>251</v>
      </c>
      <c r="E16" s="51" t="s">
        <v>311</v>
      </c>
      <c r="F16" s="52"/>
      <c r="G16" s="58">
        <v>1</v>
      </c>
      <c r="H16" s="56"/>
      <c r="I16" s="56"/>
      <c r="J16" s="57"/>
    </row>
    <row r="17" s="1" customFormat="1" ht="27" customHeight="1" spans="2:10">
      <c r="B17" s="48"/>
      <c r="C17" s="53"/>
      <c r="D17" s="68"/>
      <c r="E17" s="51" t="s">
        <v>312</v>
      </c>
      <c r="F17" s="52"/>
      <c r="G17" s="58">
        <v>1</v>
      </c>
      <c r="H17" s="56"/>
      <c r="I17" s="56"/>
      <c r="J17" s="57"/>
    </row>
    <row r="18" s="1" customFormat="1" ht="27" customHeight="1" spans="2:10">
      <c r="B18" s="48"/>
      <c r="C18" s="53"/>
      <c r="D18" s="53"/>
      <c r="E18" s="51" t="s">
        <v>313</v>
      </c>
      <c r="F18" s="52"/>
      <c r="G18" s="58">
        <v>0</v>
      </c>
      <c r="H18" s="56"/>
      <c r="I18" s="56"/>
      <c r="J18" s="57"/>
    </row>
    <row r="19" s="1" customFormat="1" ht="27" customHeight="1" spans="2:10">
      <c r="B19" s="48"/>
      <c r="C19" s="53"/>
      <c r="D19" s="59"/>
      <c r="E19" s="51" t="s">
        <v>314</v>
      </c>
      <c r="F19" s="52"/>
      <c r="G19" s="58">
        <v>1</v>
      </c>
      <c r="H19" s="56"/>
      <c r="I19" s="56"/>
      <c r="J19" s="57"/>
    </row>
    <row r="20" s="1" customFormat="1" ht="27" customHeight="1" spans="2:10">
      <c r="B20" s="48"/>
      <c r="C20" s="53"/>
      <c r="D20" s="50" t="s">
        <v>255</v>
      </c>
      <c r="E20" s="51" t="s">
        <v>256</v>
      </c>
      <c r="F20" s="52"/>
      <c r="G20" s="55" t="s">
        <v>286</v>
      </c>
      <c r="H20" s="56"/>
      <c r="I20" s="56"/>
      <c r="J20" s="57"/>
    </row>
    <row r="21" s="1" customFormat="1" ht="27" customHeight="1" spans="2:10">
      <c r="B21" s="48"/>
      <c r="C21" s="53"/>
      <c r="D21" s="53"/>
      <c r="E21" s="51" t="s">
        <v>315</v>
      </c>
      <c r="F21" s="52"/>
      <c r="G21" s="58">
        <v>1</v>
      </c>
      <c r="H21" s="56"/>
      <c r="I21" s="56"/>
      <c r="J21" s="57"/>
    </row>
    <row r="22" s="1" customFormat="1" ht="27" customHeight="1" spans="2:10">
      <c r="B22" s="48"/>
      <c r="C22" s="53"/>
      <c r="D22" s="50" t="s">
        <v>259</v>
      </c>
      <c r="E22" s="51" t="s">
        <v>260</v>
      </c>
      <c r="F22" s="52"/>
      <c r="G22" s="55" t="s">
        <v>261</v>
      </c>
      <c r="H22" s="56"/>
      <c r="I22" s="56"/>
      <c r="J22" s="57"/>
    </row>
    <row r="23" s="1" customFormat="1" ht="27" customHeight="1" spans="2:10">
      <c r="B23" s="48"/>
      <c r="C23" s="53"/>
      <c r="D23" s="53"/>
      <c r="E23" s="51" t="s">
        <v>316</v>
      </c>
      <c r="F23" s="52"/>
      <c r="G23" s="55" t="s">
        <v>317</v>
      </c>
      <c r="H23" s="56"/>
      <c r="I23" s="56"/>
      <c r="J23" s="57"/>
    </row>
    <row r="24" s="1" customFormat="1" ht="27" customHeight="1" spans="2:10">
      <c r="B24" s="48"/>
      <c r="C24" s="60" t="s">
        <v>264</v>
      </c>
      <c r="D24" s="61" t="s">
        <v>265</v>
      </c>
      <c r="E24" s="51" t="s">
        <v>318</v>
      </c>
      <c r="F24" s="52"/>
      <c r="G24" s="55" t="s">
        <v>319</v>
      </c>
      <c r="H24" s="56"/>
      <c r="I24" s="56"/>
      <c r="J24" s="57"/>
    </row>
    <row r="25" s="1" customFormat="1" ht="27" customHeight="1" spans="2:10">
      <c r="B25" s="48"/>
      <c r="C25" s="62"/>
      <c r="D25" s="63"/>
      <c r="E25" s="51" t="s">
        <v>320</v>
      </c>
      <c r="F25" s="52"/>
      <c r="G25" s="69" t="s">
        <v>321</v>
      </c>
      <c r="H25" s="70"/>
      <c r="I25" s="70"/>
      <c r="J25" s="71"/>
    </row>
    <row r="26" s="1" customFormat="1" ht="27" customHeight="1" spans="2:10">
      <c r="B26" s="48"/>
      <c r="C26" s="62"/>
      <c r="D26" s="63"/>
      <c r="E26" s="51" t="s">
        <v>322</v>
      </c>
      <c r="F26" s="52"/>
      <c r="G26" s="69" t="s">
        <v>321</v>
      </c>
      <c r="H26" s="70"/>
      <c r="I26" s="70"/>
      <c r="J26" s="71"/>
    </row>
    <row r="27" s="1" customFormat="1" ht="27" customHeight="1" spans="2:10">
      <c r="B27" s="48"/>
      <c r="C27" s="62"/>
      <c r="D27" s="64"/>
      <c r="E27" s="51" t="s">
        <v>323</v>
      </c>
      <c r="F27" s="52"/>
      <c r="G27" s="55" t="s">
        <v>324</v>
      </c>
      <c r="H27" s="56"/>
      <c r="I27" s="56"/>
      <c r="J27" s="57"/>
    </row>
    <row r="28" s="1" customFormat="1" ht="27" customHeight="1" spans="2:10">
      <c r="B28" s="48"/>
      <c r="C28" s="62"/>
      <c r="D28" s="65" t="s">
        <v>294</v>
      </c>
      <c r="E28" s="51" t="s">
        <v>325</v>
      </c>
      <c r="F28" s="52"/>
      <c r="G28" s="55" t="s">
        <v>326</v>
      </c>
      <c r="H28" s="56"/>
      <c r="I28" s="56"/>
      <c r="J28" s="57"/>
    </row>
    <row r="29" s="1" customFormat="1" ht="27" customHeight="1" spans="2:10">
      <c r="B29" s="48"/>
      <c r="C29" s="66"/>
      <c r="D29" s="67"/>
      <c r="E29" s="51" t="s">
        <v>327</v>
      </c>
      <c r="F29" s="52"/>
      <c r="G29" s="55" t="s">
        <v>296</v>
      </c>
      <c r="H29" s="56"/>
      <c r="I29" s="56"/>
      <c r="J29" s="57"/>
    </row>
    <row r="30" s="1" customFormat="1" ht="27" customHeight="1" spans="2:10">
      <c r="B30" s="48"/>
      <c r="C30" s="60" t="s">
        <v>270</v>
      </c>
      <c r="D30" s="65" t="s">
        <v>271</v>
      </c>
      <c r="E30" s="51" t="s">
        <v>328</v>
      </c>
      <c r="F30" s="52"/>
      <c r="G30" s="55" t="s">
        <v>319</v>
      </c>
      <c r="H30" s="56"/>
      <c r="I30" s="56"/>
      <c r="J30" s="57"/>
    </row>
    <row r="31" s="1" customFormat="1" ht="27" customHeight="1" spans="2:10">
      <c r="B31" s="48"/>
      <c r="C31" s="66"/>
      <c r="D31" s="67"/>
      <c r="E31" s="51" t="s">
        <v>329</v>
      </c>
      <c r="F31" s="52"/>
      <c r="G31" s="55" t="s">
        <v>330</v>
      </c>
      <c r="H31" s="56"/>
      <c r="I31" s="56"/>
      <c r="J31" s="57"/>
    </row>
  </sheetData>
  <mergeCells count="66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E24:F24"/>
    <mergeCell ref="G24:J24"/>
    <mergeCell ref="E25:F25"/>
    <mergeCell ref="G25:J25"/>
    <mergeCell ref="E26:F26"/>
    <mergeCell ref="G26:J26"/>
    <mergeCell ref="E27:F27"/>
    <mergeCell ref="G27:J27"/>
    <mergeCell ref="E28:F28"/>
    <mergeCell ref="G28:J28"/>
    <mergeCell ref="E29:F29"/>
    <mergeCell ref="G29:J29"/>
    <mergeCell ref="E30:F30"/>
    <mergeCell ref="G30:J30"/>
    <mergeCell ref="E31:F31"/>
    <mergeCell ref="G31:J31"/>
    <mergeCell ref="B6:B8"/>
    <mergeCell ref="B9:B10"/>
    <mergeCell ref="B11:B31"/>
    <mergeCell ref="C12:C23"/>
    <mergeCell ref="C24:C29"/>
    <mergeCell ref="C30:C31"/>
    <mergeCell ref="D12:D15"/>
    <mergeCell ref="D16:D19"/>
    <mergeCell ref="D20:D21"/>
    <mergeCell ref="D22:D23"/>
    <mergeCell ref="D24:D27"/>
    <mergeCell ref="D28:D29"/>
    <mergeCell ref="D30:D31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30"/>
  <sheetViews>
    <sheetView workbookViewId="0">
      <selection activeCell="I23" sqref="G25:J25 G23:J23"/>
    </sheetView>
  </sheetViews>
  <sheetFormatPr defaultColWidth="9" defaultRowHeight="13.5"/>
  <cols>
    <col min="1" max="1" width="9" style="1"/>
    <col min="2" max="2" width="12.5583333333333" style="1" customWidth="1"/>
    <col min="3" max="3" width="9" style="35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3">
      <c r="B1" s="2"/>
      <c r="C1" s="35"/>
      <c r="J1" s="1" t="s">
        <v>229</v>
      </c>
    </row>
    <row r="2" s="1" customFormat="1" ht="24" customHeight="1" spans="2:13">
      <c r="B2" s="36" t="s">
        <v>230</v>
      </c>
      <c r="C2" s="37"/>
      <c r="D2" s="37"/>
      <c r="E2" s="37"/>
      <c r="F2" s="37"/>
      <c r="G2" s="37"/>
      <c r="H2" s="37"/>
      <c r="I2" s="37"/>
      <c r="J2" s="38"/>
      <c r="K2" s="39"/>
      <c r="L2" s="39"/>
      <c r="M2" s="39"/>
    </row>
    <row r="3" s="1" customFormat="1" ht="25" customHeight="1" spans="2:13">
      <c r="B3" s="40" t="s">
        <v>231</v>
      </c>
      <c r="C3" s="40"/>
      <c r="D3" s="40"/>
      <c r="E3" s="40"/>
      <c r="F3" s="40"/>
      <c r="G3" s="40"/>
      <c r="H3" s="40"/>
      <c r="I3" s="40"/>
      <c r="J3" s="40"/>
      <c r="K3" s="41"/>
      <c r="L3" s="41"/>
      <c r="M3" s="41"/>
    </row>
    <row r="4" s="1" customFormat="1" ht="25" customHeight="1" spans="2:13">
      <c r="B4" s="42" t="s">
        <v>232</v>
      </c>
      <c r="C4" s="43" t="s">
        <v>331</v>
      </c>
      <c r="D4" s="43"/>
      <c r="E4" s="43"/>
      <c r="F4" s="43"/>
      <c r="G4" s="43"/>
      <c r="H4" s="43"/>
      <c r="I4" s="43"/>
      <c r="J4" s="43"/>
      <c r="K4" s="44"/>
      <c r="L4" s="44"/>
      <c r="M4" s="44"/>
    </row>
    <row r="5" s="1" customFormat="1" ht="25" customHeight="1" spans="2:13">
      <c r="B5" s="42" t="s">
        <v>234</v>
      </c>
      <c r="C5" s="43" t="s">
        <v>0</v>
      </c>
      <c r="D5" s="43"/>
      <c r="E5" s="43"/>
      <c r="F5" s="43"/>
      <c r="G5" s="43"/>
      <c r="H5" s="43"/>
      <c r="I5" s="43"/>
      <c r="J5" s="43"/>
      <c r="K5" s="44"/>
      <c r="L5" s="44"/>
      <c r="M5" s="44"/>
    </row>
    <row r="6" s="1" customFormat="1" ht="25" customHeight="1" spans="2:13">
      <c r="B6" s="45" t="s">
        <v>235</v>
      </c>
      <c r="C6" s="46" t="s">
        <v>236</v>
      </c>
      <c r="D6" s="46"/>
      <c r="E6" s="46"/>
      <c r="F6" s="47">
        <v>10</v>
      </c>
      <c r="G6" s="47"/>
      <c r="H6" s="47"/>
      <c r="I6" s="47"/>
      <c r="J6" s="47"/>
      <c r="K6" s="44"/>
      <c r="L6" s="44"/>
      <c r="M6" s="44"/>
    </row>
    <row r="7" s="1" customFormat="1" ht="25" customHeight="1" spans="2:13">
      <c r="B7" s="48"/>
      <c r="C7" s="46" t="s">
        <v>237</v>
      </c>
      <c r="D7" s="46"/>
      <c r="E7" s="46"/>
      <c r="F7" s="47">
        <v>10</v>
      </c>
      <c r="G7" s="47"/>
      <c r="H7" s="47"/>
      <c r="I7" s="47"/>
      <c r="J7" s="47"/>
      <c r="K7" s="44"/>
      <c r="L7" s="44"/>
      <c r="M7" s="44"/>
    </row>
    <row r="8" s="1" customFormat="1" ht="25" customHeight="1" spans="2:13">
      <c r="B8" s="48"/>
      <c r="C8" s="46" t="s">
        <v>238</v>
      </c>
      <c r="D8" s="46"/>
      <c r="E8" s="46"/>
      <c r="F8" s="47"/>
      <c r="G8" s="47"/>
      <c r="H8" s="47"/>
      <c r="I8" s="47"/>
      <c r="J8" s="47"/>
      <c r="K8" s="44"/>
      <c r="L8" s="44"/>
      <c r="M8" s="44"/>
    </row>
    <row r="9" s="1" customFormat="1" ht="25" customHeight="1" spans="2:13">
      <c r="B9" s="45" t="s">
        <v>239</v>
      </c>
      <c r="C9" s="49" t="s">
        <v>332</v>
      </c>
      <c r="D9" s="49"/>
      <c r="E9" s="49"/>
      <c r="F9" s="49"/>
      <c r="G9" s="49"/>
      <c r="H9" s="49"/>
      <c r="I9" s="49"/>
      <c r="J9" s="49"/>
      <c r="K9" s="44"/>
      <c r="L9" s="44"/>
      <c r="M9" s="44"/>
    </row>
    <row r="10" s="1" customFormat="1" ht="25" customHeight="1" spans="2:13">
      <c r="B10" s="45"/>
      <c r="C10" s="49"/>
      <c r="D10" s="49"/>
      <c r="E10" s="49"/>
      <c r="F10" s="49"/>
      <c r="G10" s="49"/>
      <c r="H10" s="49"/>
      <c r="I10" s="49"/>
      <c r="J10" s="49"/>
      <c r="K10" s="44"/>
      <c r="L10" s="44"/>
      <c r="M10" s="44"/>
    </row>
    <row r="11" s="1" customFormat="1" ht="25" customHeight="1" spans="2:13">
      <c r="B11" s="48" t="s">
        <v>241</v>
      </c>
      <c r="C11" s="42" t="s">
        <v>242</v>
      </c>
      <c r="D11" s="42" t="s">
        <v>243</v>
      </c>
      <c r="E11" s="46" t="s">
        <v>244</v>
      </c>
      <c r="F11" s="46"/>
      <c r="G11" s="46" t="s">
        <v>245</v>
      </c>
      <c r="H11" s="46"/>
      <c r="I11" s="46"/>
      <c r="J11" s="46"/>
      <c r="K11" s="44"/>
      <c r="L11" s="44"/>
      <c r="M11" s="44"/>
    </row>
    <row r="12" s="1" customFormat="1" ht="27" customHeight="1" spans="2:13">
      <c r="B12" s="48"/>
      <c r="C12" s="50" t="s">
        <v>246</v>
      </c>
      <c r="D12" s="48" t="s">
        <v>247</v>
      </c>
      <c r="E12" s="51" t="s">
        <v>333</v>
      </c>
      <c r="F12" s="52"/>
      <c r="G12" s="51" t="s">
        <v>334</v>
      </c>
      <c r="H12" s="52"/>
      <c r="I12" s="52"/>
      <c r="J12" s="52"/>
      <c r="K12" s="44"/>
      <c r="L12" s="44"/>
      <c r="M12" s="44"/>
    </row>
    <row r="13" s="1" customFormat="1" ht="27" customHeight="1" spans="2:13">
      <c r="B13" s="48"/>
      <c r="C13" s="53"/>
      <c r="D13" s="48"/>
      <c r="E13" s="51" t="s">
        <v>335</v>
      </c>
      <c r="F13" s="52"/>
      <c r="G13" s="51" t="s">
        <v>336</v>
      </c>
      <c r="H13" s="52"/>
      <c r="I13" s="52"/>
      <c r="J13" s="52"/>
      <c r="K13" s="54"/>
      <c r="L13" s="54"/>
      <c r="M13" s="54"/>
    </row>
    <row r="14" s="1" customFormat="1" ht="27" customHeight="1" spans="2:13">
      <c r="B14" s="48"/>
      <c r="C14" s="53"/>
      <c r="D14" s="48"/>
      <c r="E14" s="51" t="s">
        <v>337</v>
      </c>
      <c r="F14" s="52"/>
      <c r="G14" s="51" t="s">
        <v>338</v>
      </c>
      <c r="H14" s="52"/>
      <c r="I14" s="52"/>
      <c r="J14" s="52"/>
    </row>
    <row r="15" s="1" customFormat="1" ht="27" customHeight="1" spans="2:13">
      <c r="B15" s="48"/>
      <c r="C15" s="53"/>
      <c r="D15" s="50" t="s">
        <v>251</v>
      </c>
      <c r="E15" s="51" t="s">
        <v>339</v>
      </c>
      <c r="F15" s="52"/>
      <c r="G15" s="55" t="s">
        <v>273</v>
      </c>
      <c r="H15" s="56"/>
      <c r="I15" s="56"/>
      <c r="J15" s="57"/>
    </row>
    <row r="16" s="1" customFormat="1" ht="27" customHeight="1" spans="2:13">
      <c r="B16" s="48"/>
      <c r="C16" s="53"/>
      <c r="D16" s="53"/>
      <c r="E16" s="51" t="s">
        <v>340</v>
      </c>
      <c r="F16" s="52"/>
      <c r="G16" s="58">
        <v>1</v>
      </c>
      <c r="H16" s="56"/>
      <c r="I16" s="56"/>
      <c r="J16" s="57"/>
    </row>
    <row r="17" s="1" customFormat="1" ht="27" customHeight="1" spans="2:10">
      <c r="B17" s="48"/>
      <c r="C17" s="53"/>
      <c r="D17" s="59"/>
      <c r="E17" s="51" t="s">
        <v>341</v>
      </c>
      <c r="F17" s="52"/>
      <c r="G17" s="58">
        <v>0</v>
      </c>
      <c r="H17" s="56"/>
      <c r="I17" s="56"/>
      <c r="J17" s="57"/>
    </row>
    <row r="18" s="1" customFormat="1" ht="27" customHeight="1" spans="2:10">
      <c r="B18" s="48"/>
      <c r="C18" s="53"/>
      <c r="D18" s="50" t="s">
        <v>255</v>
      </c>
      <c r="E18" s="51" t="s">
        <v>342</v>
      </c>
      <c r="F18" s="52"/>
      <c r="G18" s="55" t="s">
        <v>343</v>
      </c>
      <c r="H18" s="56"/>
      <c r="I18" s="56"/>
      <c r="J18" s="57"/>
    </row>
    <row r="19" s="1" customFormat="1" ht="27" customHeight="1" spans="2:10">
      <c r="B19" s="48"/>
      <c r="C19" s="53"/>
      <c r="D19" s="53"/>
      <c r="E19" s="51" t="s">
        <v>344</v>
      </c>
      <c r="F19" s="52"/>
      <c r="G19" s="55" t="s">
        <v>275</v>
      </c>
      <c r="H19" s="56"/>
      <c r="I19" s="56"/>
      <c r="J19" s="57"/>
    </row>
    <row r="20" s="1" customFormat="1" ht="27" customHeight="1" spans="2:10">
      <c r="B20" s="48"/>
      <c r="C20" s="53"/>
      <c r="D20" s="50" t="s">
        <v>259</v>
      </c>
      <c r="E20" s="51" t="s">
        <v>260</v>
      </c>
      <c r="F20" s="52"/>
      <c r="G20" s="55" t="s">
        <v>261</v>
      </c>
      <c r="H20" s="56"/>
      <c r="I20" s="56"/>
      <c r="J20" s="57"/>
    </row>
    <row r="21" s="1" customFormat="1" ht="27" customHeight="1" spans="2:10">
      <c r="B21" s="48"/>
      <c r="C21" s="53"/>
      <c r="D21" s="53"/>
      <c r="E21" s="51" t="s">
        <v>345</v>
      </c>
      <c r="F21" s="52"/>
      <c r="G21" s="55" t="s">
        <v>346</v>
      </c>
      <c r="H21" s="56"/>
      <c r="I21" s="56"/>
      <c r="J21" s="57"/>
    </row>
    <row r="22" s="1" customFormat="1" ht="27" customHeight="1" spans="2:10">
      <c r="B22" s="48"/>
      <c r="C22" s="60" t="s">
        <v>264</v>
      </c>
      <c r="D22" s="61" t="s">
        <v>265</v>
      </c>
      <c r="E22" s="51" t="s">
        <v>320</v>
      </c>
      <c r="F22" s="52"/>
      <c r="G22" s="55" t="s">
        <v>321</v>
      </c>
      <c r="H22" s="56"/>
      <c r="I22" s="56"/>
      <c r="J22" s="57"/>
    </row>
    <row r="23" s="1" customFormat="1" ht="27" customHeight="1" spans="2:10">
      <c r="B23" s="48"/>
      <c r="C23" s="62"/>
      <c r="D23" s="63"/>
      <c r="E23" s="51" t="s">
        <v>322</v>
      </c>
      <c r="F23" s="52"/>
      <c r="G23" s="55" t="s">
        <v>321</v>
      </c>
      <c r="H23" s="56"/>
      <c r="I23" s="56"/>
      <c r="J23" s="57"/>
    </row>
    <row r="24" s="1" customFormat="1" ht="27" customHeight="1" spans="2:10">
      <c r="B24" s="48"/>
      <c r="C24" s="62"/>
      <c r="D24" s="64"/>
      <c r="E24" s="51" t="s">
        <v>347</v>
      </c>
      <c r="F24" s="52"/>
      <c r="G24" s="58">
        <v>0</v>
      </c>
      <c r="H24" s="56"/>
      <c r="I24" s="56"/>
      <c r="J24" s="57"/>
    </row>
    <row r="25" s="1" customFormat="1" ht="27" customHeight="1" spans="2:10">
      <c r="B25" s="48"/>
      <c r="C25" s="62"/>
      <c r="D25" s="65" t="s">
        <v>294</v>
      </c>
      <c r="E25" s="51" t="s">
        <v>348</v>
      </c>
      <c r="F25" s="52"/>
      <c r="G25" s="55" t="s">
        <v>296</v>
      </c>
      <c r="H25" s="56"/>
      <c r="I25" s="56"/>
      <c r="J25" s="57"/>
    </row>
    <row r="26" s="1" customFormat="1" ht="27" customHeight="1" spans="2:10">
      <c r="B26" s="48"/>
      <c r="C26" s="66"/>
      <c r="D26" s="67"/>
      <c r="E26" s="51" t="s">
        <v>349</v>
      </c>
      <c r="F26" s="52"/>
      <c r="G26" s="55" t="s">
        <v>350</v>
      </c>
      <c r="H26" s="56"/>
      <c r="I26" s="56"/>
      <c r="J26" s="57"/>
    </row>
    <row r="27" s="1" customFormat="1" ht="27" customHeight="1" spans="2:10">
      <c r="B27" s="48"/>
      <c r="C27" s="60" t="s">
        <v>270</v>
      </c>
      <c r="D27" s="65" t="s">
        <v>271</v>
      </c>
      <c r="E27" s="51" t="s">
        <v>351</v>
      </c>
      <c r="F27" s="52"/>
      <c r="G27" s="55" t="s">
        <v>352</v>
      </c>
      <c r="H27" s="56"/>
      <c r="I27" s="56"/>
      <c r="J27" s="57"/>
    </row>
    <row r="28" s="1" customFormat="1" ht="27" customHeight="1" spans="2:10">
      <c r="B28" s="48"/>
      <c r="C28" s="66"/>
      <c r="D28" s="67"/>
      <c r="E28" s="51" t="s">
        <v>353</v>
      </c>
      <c r="F28" s="52"/>
      <c r="G28" s="55" t="s">
        <v>330</v>
      </c>
      <c r="H28" s="56"/>
      <c r="I28" s="56"/>
      <c r="J28" s="57"/>
    </row>
    <row r="29" s="1" customFormat="1" spans="2:10">
      <c r="C29" s="35"/>
    </row>
    <row r="30" s="1" customFormat="1" spans="2:10">
      <c r="C30" s="35"/>
    </row>
  </sheetData>
  <mergeCells count="60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E24:F24"/>
    <mergeCell ref="G24:J24"/>
    <mergeCell ref="E25:F25"/>
    <mergeCell ref="G25:J25"/>
    <mergeCell ref="E26:F26"/>
    <mergeCell ref="G26:J26"/>
    <mergeCell ref="E27:F27"/>
    <mergeCell ref="G27:J27"/>
    <mergeCell ref="E28:F28"/>
    <mergeCell ref="G28:J28"/>
    <mergeCell ref="B6:B8"/>
    <mergeCell ref="B9:B10"/>
    <mergeCell ref="B11:B28"/>
    <mergeCell ref="C12:C21"/>
    <mergeCell ref="C22:C26"/>
    <mergeCell ref="C27:C28"/>
    <mergeCell ref="D12:D14"/>
    <mergeCell ref="D15:D17"/>
    <mergeCell ref="D18:D19"/>
    <mergeCell ref="D20:D21"/>
    <mergeCell ref="D22:D24"/>
    <mergeCell ref="D25:D26"/>
    <mergeCell ref="D27:D28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9"/>
  <sheetViews>
    <sheetView workbookViewId="0">
      <selection activeCell="C12" sqref="C12"/>
    </sheetView>
  </sheetViews>
  <sheetFormatPr defaultColWidth="10" defaultRowHeight="13.5"/>
  <cols>
    <col min="1" max="1" width="2.63333333333333" customWidth="1"/>
    <col min="2" max="2" width="5.75" style="1" customWidth="1"/>
    <col min="3" max="3" width="10.6333333333333" style="1" customWidth="1"/>
    <col min="4" max="4" width="10.25" style="1" customWidth="1"/>
    <col min="5" max="5" width="11.6333333333333" style="1" customWidth="1"/>
    <col min="6" max="9" width="11.875" style="1" customWidth="1"/>
    <col min="10" max="10" width="9.75" style="1" customWidth="1"/>
    <col min="11" max="16383" width="10" style="1"/>
  </cols>
  <sheetData>
    <row r="1" s="1" customFormat="1" ht="25" customHeight="1" spans="1:9 16384:16384">
      <c r="A1"/>
      <c r="B1" s="2"/>
      <c r="I1" s="1" t="s">
        <v>354</v>
      </c>
      <c r="XFD1"/>
    </row>
    <row r="2" s="1" customFormat="1" ht="27" customHeight="1" spans="1:9 16384:16384">
      <c r="A2"/>
      <c r="B2" s="3" t="s">
        <v>355</v>
      </c>
      <c r="C2" s="3"/>
      <c r="D2" s="3"/>
      <c r="E2" s="3"/>
      <c r="F2" s="3"/>
      <c r="G2" s="3"/>
      <c r="H2" s="3"/>
      <c r="I2" s="3"/>
      <c r="XFD2"/>
    </row>
    <row r="3" s="1" customFormat="1" ht="26.5" customHeight="1" spans="1:9 16384:16384">
      <c r="A3"/>
      <c r="B3" s="4" t="s">
        <v>356</v>
      </c>
      <c r="C3" s="5"/>
      <c r="D3" s="5"/>
      <c r="E3" s="5"/>
      <c r="F3" s="5"/>
      <c r="G3" s="5"/>
      <c r="H3" s="5"/>
      <c r="I3" s="5"/>
      <c r="XFD3"/>
    </row>
    <row r="4" s="1" customFormat="1" ht="26.5" customHeight="1" spans="1:9 16384:16384">
      <c r="A4"/>
      <c r="B4" s="6" t="s">
        <v>357</v>
      </c>
      <c r="C4" s="6"/>
      <c r="D4" s="6"/>
      <c r="E4" s="6" t="s">
        <v>0</v>
      </c>
      <c r="F4" s="6"/>
      <c r="G4" s="6"/>
      <c r="H4" s="6"/>
      <c r="I4" s="6"/>
      <c r="XFD4"/>
    </row>
    <row r="5" s="1" customFormat="1" ht="26.5" customHeight="1" spans="1:9 16384:16384">
      <c r="A5"/>
      <c r="B5" s="6" t="s">
        <v>358</v>
      </c>
      <c r="C5" s="6" t="s">
        <v>359</v>
      </c>
      <c r="D5" s="6"/>
      <c r="E5" s="6" t="s">
        <v>360</v>
      </c>
      <c r="F5" s="6"/>
      <c r="G5" s="6"/>
      <c r="H5" s="6"/>
      <c r="I5" s="6"/>
      <c r="XFD5"/>
    </row>
    <row r="6" s="1" customFormat="1" ht="26.5" customHeight="1" spans="1:9 16384:16384">
      <c r="A6"/>
      <c r="B6" s="6"/>
      <c r="C6" s="6" t="s">
        <v>193</v>
      </c>
      <c r="D6" s="6"/>
      <c r="E6" s="7" t="s">
        <v>361</v>
      </c>
      <c r="F6" s="7"/>
      <c r="G6" s="7"/>
      <c r="H6" s="7"/>
      <c r="I6" s="7"/>
      <c r="XFD6"/>
    </row>
    <row r="7" s="1" customFormat="1" ht="26.5" customHeight="1" spans="1:9 16384:16384">
      <c r="A7"/>
      <c r="B7" s="6"/>
      <c r="C7" s="6" t="s">
        <v>194</v>
      </c>
      <c r="D7" s="6"/>
      <c r="E7" s="7" t="s">
        <v>362</v>
      </c>
      <c r="F7" s="7"/>
      <c r="G7" s="7"/>
      <c r="H7" s="7"/>
      <c r="I7" s="7"/>
      <c r="XFD7"/>
    </row>
    <row r="8" s="1" customFormat="1" ht="26.5" customHeight="1" spans="1:9 16384:16384">
      <c r="A8"/>
      <c r="B8" s="6"/>
      <c r="C8" s="6" t="s">
        <v>363</v>
      </c>
      <c r="D8" s="6"/>
      <c r="E8" s="7" t="s">
        <v>364</v>
      </c>
      <c r="F8" s="7"/>
      <c r="G8" s="7"/>
      <c r="H8" s="7"/>
      <c r="I8" s="7"/>
      <c r="XFD8"/>
    </row>
    <row r="9" s="1" customFormat="1" ht="26.5" customHeight="1" spans="1:9 16384:16384">
      <c r="A9"/>
      <c r="B9" s="6"/>
      <c r="C9" s="6" t="s">
        <v>365</v>
      </c>
      <c r="D9" s="6"/>
      <c r="E9" s="6"/>
      <c r="F9" s="6"/>
      <c r="G9" s="6" t="s">
        <v>366</v>
      </c>
      <c r="H9" s="6" t="s">
        <v>237</v>
      </c>
      <c r="I9" s="6" t="s">
        <v>238</v>
      </c>
      <c r="XFD9"/>
    </row>
    <row r="10" s="1" customFormat="1" ht="26.5" customHeight="1" spans="1:9 16384:16384">
      <c r="A10"/>
      <c r="B10" s="6"/>
      <c r="C10" s="6"/>
      <c r="D10" s="6"/>
      <c r="E10" s="6"/>
      <c r="F10" s="6"/>
      <c r="G10" s="8">
        <v>2176091.78</v>
      </c>
      <c r="H10" s="8">
        <v>2176091.78</v>
      </c>
      <c r="I10" s="8"/>
      <c r="XFD10"/>
    </row>
    <row r="11" s="1" customFormat="1" ht="46" customHeight="1" spans="1:9 16384:16384">
      <c r="A11"/>
      <c r="B11" s="9" t="s">
        <v>367</v>
      </c>
      <c r="C11" s="10" t="s">
        <v>368</v>
      </c>
      <c r="D11" s="10"/>
      <c r="E11" s="10"/>
      <c r="F11" s="10"/>
      <c r="G11" s="10"/>
      <c r="H11" s="10"/>
      <c r="I11" s="10"/>
      <c r="XFD11"/>
    </row>
    <row r="12" s="1" customFormat="1" ht="26.5" customHeight="1" spans="1:9 16384:16384">
      <c r="A12"/>
      <c r="B12" s="11" t="s">
        <v>369</v>
      </c>
      <c r="C12" s="11" t="s">
        <v>242</v>
      </c>
      <c r="D12" s="11" t="s">
        <v>243</v>
      </c>
      <c r="E12" s="11"/>
      <c r="F12" s="11" t="s">
        <v>244</v>
      </c>
      <c r="G12" s="11"/>
      <c r="H12" s="11" t="s">
        <v>370</v>
      </c>
      <c r="I12" s="11"/>
      <c r="XFD12"/>
    </row>
    <row r="13" s="1" customFormat="1" ht="30" customHeight="1" spans="1:9 16384:16384">
      <c r="A13"/>
      <c r="B13" s="11"/>
      <c r="C13" s="12" t="s">
        <v>371</v>
      </c>
      <c r="D13" s="13" t="s">
        <v>247</v>
      </c>
      <c r="E13" s="14"/>
      <c r="F13" s="15" t="s">
        <v>372</v>
      </c>
      <c r="G13" s="15"/>
      <c r="H13" s="16" t="s">
        <v>373</v>
      </c>
      <c r="I13" s="16"/>
      <c r="XFD13"/>
    </row>
    <row r="14" s="1" customFormat="1" ht="30" customHeight="1" spans="1:9 16384:16384">
      <c r="A14"/>
      <c r="B14" s="11"/>
      <c r="C14" s="17"/>
      <c r="D14" s="18"/>
      <c r="E14" s="19"/>
      <c r="F14" s="15" t="s">
        <v>374</v>
      </c>
      <c r="G14" s="15"/>
      <c r="H14" s="16" t="s">
        <v>375</v>
      </c>
      <c r="I14" s="16"/>
      <c r="XFD14"/>
    </row>
    <row r="15" s="1" customFormat="1" ht="30" customHeight="1" spans="1:9 16384:16384">
      <c r="A15"/>
      <c r="B15" s="11"/>
      <c r="C15" s="17"/>
      <c r="D15" s="20"/>
      <c r="E15" s="21"/>
      <c r="F15" s="15" t="s">
        <v>376</v>
      </c>
      <c r="G15" s="15"/>
      <c r="H15" s="15" t="s">
        <v>377</v>
      </c>
      <c r="I15" s="15"/>
      <c r="XFD15"/>
    </row>
    <row r="16" s="1" customFormat="1" ht="30" customHeight="1" spans="1:9 16384:16384">
      <c r="A16"/>
      <c r="B16" s="11"/>
      <c r="C16" s="17"/>
      <c r="D16" s="13" t="s">
        <v>251</v>
      </c>
      <c r="E16" s="14"/>
      <c r="F16" s="15" t="s">
        <v>378</v>
      </c>
      <c r="G16" s="15"/>
      <c r="H16" s="15" t="s">
        <v>379</v>
      </c>
      <c r="I16" s="15"/>
      <c r="XFD16"/>
    </row>
    <row r="17" s="1" customFormat="1" ht="30" customHeight="1" spans="1:9 16384:16384">
      <c r="A17"/>
      <c r="B17" s="11"/>
      <c r="C17" s="17"/>
      <c r="D17" s="20"/>
      <c r="E17" s="21"/>
      <c r="F17" s="15" t="s">
        <v>380</v>
      </c>
      <c r="G17" s="15"/>
      <c r="H17" s="15" t="s">
        <v>381</v>
      </c>
      <c r="I17" s="15"/>
      <c r="XFD17"/>
    </row>
    <row r="18" s="1" customFormat="1" ht="30" customHeight="1" spans="1:9 16384:16384">
      <c r="A18"/>
      <c r="B18" s="11"/>
      <c r="C18" s="17"/>
      <c r="D18" s="16" t="s">
        <v>255</v>
      </c>
      <c r="E18" s="16"/>
      <c r="F18" s="15" t="s">
        <v>382</v>
      </c>
      <c r="G18" s="15"/>
      <c r="H18" s="15" t="s">
        <v>383</v>
      </c>
      <c r="I18" s="15"/>
      <c r="XFD18"/>
    </row>
    <row r="19" s="1" customFormat="1" ht="30" customHeight="1" spans="1:9 16384:16384">
      <c r="A19"/>
      <c r="B19" s="11"/>
      <c r="C19" s="17"/>
      <c r="D19" s="16"/>
      <c r="E19" s="16"/>
      <c r="F19" s="15" t="s">
        <v>384</v>
      </c>
      <c r="G19" s="15"/>
      <c r="H19" s="15" t="s">
        <v>286</v>
      </c>
      <c r="I19" s="15"/>
      <c r="XFD19"/>
    </row>
    <row r="20" s="1" customFormat="1" ht="30" customHeight="1" spans="1:9 16384:16384">
      <c r="A20"/>
      <c r="B20" s="11"/>
      <c r="C20" s="17"/>
      <c r="D20" s="13" t="s">
        <v>259</v>
      </c>
      <c r="E20" s="14"/>
      <c r="F20" s="15" t="s">
        <v>75</v>
      </c>
      <c r="G20" s="15"/>
      <c r="H20" s="15" t="s">
        <v>385</v>
      </c>
      <c r="I20" s="15"/>
      <c r="XFD20"/>
    </row>
    <row r="21" s="1" customFormat="1" ht="30" customHeight="1" spans="1:9 16384:16384">
      <c r="A21"/>
      <c r="B21" s="11"/>
      <c r="C21" s="17"/>
      <c r="D21" s="18"/>
      <c r="E21" s="19"/>
      <c r="F21" s="15" t="s">
        <v>76</v>
      </c>
      <c r="G21" s="15"/>
      <c r="H21" s="15" t="s">
        <v>386</v>
      </c>
      <c r="I21" s="15"/>
      <c r="XFD21"/>
    </row>
    <row r="22" s="1" customFormat="1" ht="30" customHeight="1" spans="1:9 16384:16384">
      <c r="A22"/>
      <c r="B22" s="11"/>
      <c r="C22" s="12" t="s">
        <v>387</v>
      </c>
      <c r="D22" s="13" t="s">
        <v>265</v>
      </c>
      <c r="E22" s="14"/>
      <c r="F22" s="16" t="s">
        <v>320</v>
      </c>
      <c r="G22" s="16"/>
      <c r="H22" s="16" t="s">
        <v>321</v>
      </c>
      <c r="I22" s="16"/>
      <c r="XFD22"/>
    </row>
    <row r="23" s="1" customFormat="1" ht="30" customHeight="1" spans="1:9 16384:16384">
      <c r="A23"/>
      <c r="B23" s="11"/>
      <c r="C23" s="17"/>
      <c r="D23" s="18"/>
      <c r="E23" s="19"/>
      <c r="F23" s="16" t="s">
        <v>388</v>
      </c>
      <c r="G23" s="16"/>
      <c r="H23" s="16" t="s">
        <v>321</v>
      </c>
      <c r="I23" s="16"/>
      <c r="XFD23"/>
    </row>
    <row r="24" s="1" customFormat="1" ht="30" customHeight="1" spans="1:9 16384:16384">
      <c r="A24"/>
      <c r="B24" s="11"/>
      <c r="C24" s="17"/>
      <c r="D24" s="22"/>
      <c r="E24" s="23"/>
      <c r="F24" s="16" t="s">
        <v>389</v>
      </c>
      <c r="G24" s="16"/>
      <c r="H24" s="24">
        <v>0</v>
      </c>
      <c r="I24" s="25"/>
      <c r="XFD24"/>
    </row>
    <row r="25" s="1" customFormat="1" ht="30" customHeight="1" spans="1:9 16384:16384">
      <c r="A25"/>
      <c r="B25" s="11"/>
      <c r="C25" s="17"/>
      <c r="D25" s="20"/>
      <c r="E25" s="21"/>
      <c r="F25" s="16" t="s">
        <v>318</v>
      </c>
      <c r="G25" s="16"/>
      <c r="H25" s="16" t="s">
        <v>319</v>
      </c>
      <c r="I25" s="16"/>
      <c r="XFD25"/>
    </row>
    <row r="26" s="1" customFormat="1" ht="34" customHeight="1" spans="1:9 16384:16384">
      <c r="A26"/>
      <c r="B26" s="11"/>
      <c r="C26" s="17"/>
      <c r="D26" s="26" t="s">
        <v>294</v>
      </c>
      <c r="E26" s="27"/>
      <c r="F26" s="16" t="s">
        <v>390</v>
      </c>
      <c r="G26" s="16"/>
      <c r="H26" s="16" t="s">
        <v>326</v>
      </c>
      <c r="I26" s="16"/>
      <c r="XFD26"/>
    </row>
    <row r="27" s="1" customFormat="1" ht="34" customHeight="1" spans="1:9 16384:16384">
      <c r="A27"/>
      <c r="B27" s="11"/>
      <c r="C27" s="17"/>
      <c r="D27" s="28"/>
      <c r="E27" s="29"/>
      <c r="F27" s="30" t="s">
        <v>327</v>
      </c>
      <c r="G27" s="25"/>
      <c r="H27" s="30" t="s">
        <v>391</v>
      </c>
      <c r="I27" s="25"/>
      <c r="XFD27"/>
    </row>
    <row r="28" s="1" customFormat="1" ht="34" customHeight="1" spans="1:9 16384:16384">
      <c r="A28"/>
      <c r="B28" s="11"/>
      <c r="C28" s="17"/>
      <c r="D28" s="13" t="s">
        <v>270</v>
      </c>
      <c r="E28" s="14"/>
      <c r="F28" s="16" t="s">
        <v>299</v>
      </c>
      <c r="G28" s="16"/>
      <c r="H28" s="16" t="s">
        <v>319</v>
      </c>
      <c r="I28" s="16"/>
      <c r="XFD28"/>
    </row>
    <row r="29" s="1" customFormat="1" ht="34" customHeight="1" spans="1:9 16384:16384">
      <c r="A29"/>
      <c r="B29" s="11"/>
      <c r="C29" s="17"/>
      <c r="D29" s="18"/>
      <c r="E29" s="19"/>
      <c r="F29" s="16" t="s">
        <v>300</v>
      </c>
      <c r="G29" s="16"/>
      <c r="H29" s="16" t="s">
        <v>392</v>
      </c>
      <c r="I29" s="16"/>
      <c r="XFD29"/>
    </row>
    <row r="30" s="1" customFormat="1" ht="30" customHeight="1" spans="1:9 16384:16384">
      <c r="A30"/>
      <c r="B30" s="11"/>
      <c r="C30" s="31"/>
      <c r="D30" s="20"/>
      <c r="E30" s="21"/>
      <c r="F30" s="16" t="s">
        <v>393</v>
      </c>
      <c r="G30" s="16"/>
      <c r="H30" s="16" t="s">
        <v>273</v>
      </c>
      <c r="I30" s="16"/>
      <c r="XFD30"/>
    </row>
    <row r="31" s="1" customFormat="1" ht="45" customHeight="1" spans="1:9 16384:16384">
      <c r="A31"/>
      <c r="B31" s="32"/>
      <c r="C31" s="32"/>
      <c r="D31" s="32"/>
      <c r="E31" s="32"/>
      <c r="F31" s="32"/>
      <c r="G31" s="32"/>
      <c r="H31" s="32"/>
      <c r="I31" s="32"/>
      <c r="XFD31"/>
    </row>
    <row r="32" s="1" customFormat="1" ht="16.35" customHeight="1" spans="1:9 16384:16384">
      <c r="A32"/>
      <c r="B32" s="33"/>
      <c r="C32" s="33"/>
      <c r="XFD32"/>
    </row>
    <row r="33" s="1" customFormat="1" ht="16.35" customHeight="1" spans="1:16 16384:16384">
      <c r="A33"/>
      <c r="B33" s="33"/>
      <c r="XFD33"/>
    </row>
    <row r="34" s="1" customFormat="1" ht="16.35" customHeight="1" spans="1:16 16384:16384">
      <c r="A34"/>
      <c r="B34" s="33"/>
      <c r="P34" s="34"/>
      <c r="XFD34"/>
    </row>
    <row r="35" s="1" customFormat="1" ht="16.35" customHeight="1" spans="1:16 16384:16384">
      <c r="A35"/>
      <c r="B35" s="33"/>
      <c r="XFD35"/>
    </row>
    <row r="36" s="1" customFormat="1" ht="16.35" customHeight="1" spans="1:16 16384:16384">
      <c r="A36"/>
      <c r="B36" s="33"/>
      <c r="C36" s="33"/>
      <c r="D36" s="33"/>
      <c r="E36" s="33"/>
      <c r="F36" s="33"/>
      <c r="G36" s="33"/>
      <c r="H36" s="33"/>
      <c r="I36" s="33"/>
      <c r="XFD36"/>
    </row>
    <row r="37" s="1" customFormat="1" ht="16.35" customHeight="1" spans="1:16 16384:16384">
      <c r="A37"/>
      <c r="B37" s="33"/>
      <c r="C37" s="33"/>
      <c r="D37" s="33"/>
      <c r="E37" s="33"/>
      <c r="F37" s="33"/>
      <c r="G37" s="33"/>
      <c r="H37" s="33"/>
      <c r="I37" s="33"/>
      <c r="XFD37"/>
    </row>
    <row r="38" s="1" customFormat="1" ht="16.35" customHeight="1" spans="1:16 16384:16384">
      <c r="A38"/>
      <c r="B38" s="33"/>
      <c r="C38" s="33"/>
      <c r="D38" s="33"/>
      <c r="E38" s="33"/>
      <c r="F38" s="33"/>
      <c r="G38" s="33"/>
      <c r="H38" s="33"/>
      <c r="I38" s="33"/>
      <c r="XFD38"/>
    </row>
    <row r="39" s="1" customFormat="1" ht="16.35" customHeight="1" spans="1:16 16384:16384">
      <c r="A39"/>
      <c r="B39" s="33"/>
      <c r="C39" s="33"/>
      <c r="D39" s="33"/>
      <c r="E39" s="33"/>
      <c r="F39" s="33"/>
      <c r="G39" s="33"/>
      <c r="H39" s="33"/>
      <c r="I39" s="33"/>
      <c r="XFD39"/>
    </row>
  </sheetData>
  <mergeCells count="65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11:I11"/>
    <mergeCell ref="D12:E12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F22:G22"/>
    <mergeCell ref="H22:I22"/>
    <mergeCell ref="F23:G23"/>
    <mergeCell ref="H23:I23"/>
    <mergeCell ref="F24:G24"/>
    <mergeCell ref="H24:I24"/>
    <mergeCell ref="F25:G25"/>
    <mergeCell ref="H25:I25"/>
    <mergeCell ref="F26:G26"/>
    <mergeCell ref="H26:I26"/>
    <mergeCell ref="F27:G27"/>
    <mergeCell ref="H27:I27"/>
    <mergeCell ref="F28:G28"/>
    <mergeCell ref="H28:I28"/>
    <mergeCell ref="F29:G29"/>
    <mergeCell ref="H29:I29"/>
    <mergeCell ref="F30:G30"/>
    <mergeCell ref="H30:I30"/>
    <mergeCell ref="B31:I31"/>
    <mergeCell ref="B5:B10"/>
    <mergeCell ref="B12:B30"/>
    <mergeCell ref="C13:C21"/>
    <mergeCell ref="C22:C30"/>
    <mergeCell ref="C9:F10"/>
    <mergeCell ref="D13:E15"/>
    <mergeCell ref="D16:E17"/>
    <mergeCell ref="D18:E19"/>
    <mergeCell ref="D20:E21"/>
    <mergeCell ref="D22:E25"/>
    <mergeCell ref="D28:E30"/>
    <mergeCell ref="D26:E27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selection activeCell="C6" sqref="C6"/>
    </sheetView>
  </sheetViews>
  <sheetFormatPr defaultColWidth="10" defaultRowHeight="13.5" outlineLevelCol="5"/>
  <cols>
    <col min="1" max="1" width="1.53333333333333" style="130" customWidth="1"/>
    <col min="2" max="2" width="41.0333333333333" style="130" customWidth="1"/>
    <col min="3" max="3" width="16.4083333333333" style="130" customWidth="1"/>
    <col min="4" max="4" width="41.0333333333333" style="130" customWidth="1"/>
    <col min="5" max="5" width="16.4083333333333" style="130" customWidth="1"/>
    <col min="6" max="6" width="1.53333333333333" style="130" customWidth="1"/>
    <col min="7" max="10" width="9.76666666666667" style="130" customWidth="1"/>
    <col min="11" max="16384" width="10" style="130"/>
  </cols>
  <sheetData>
    <row r="1" s="130" customFormat="1" ht="14.2" customHeight="1" spans="1:6">
      <c r="A1" s="178"/>
      <c r="B1" s="131"/>
      <c r="C1" s="132"/>
      <c r="D1" s="179"/>
      <c r="E1" s="131" t="s">
        <v>2</v>
      </c>
      <c r="F1" s="181" t="s">
        <v>3</v>
      </c>
    </row>
    <row r="2" s="130" customFormat="1" ht="19.9" customHeight="1" spans="1:6">
      <c r="A2" s="179"/>
      <c r="B2" s="182" t="s">
        <v>4</v>
      </c>
      <c r="C2" s="182"/>
      <c r="D2" s="182"/>
      <c r="E2" s="182"/>
      <c r="F2" s="181"/>
    </row>
    <row r="3" s="130" customFormat="1" ht="17.05" customHeight="1" spans="1:6">
      <c r="A3" s="183"/>
      <c r="B3" s="138" t="s">
        <v>5</v>
      </c>
      <c r="C3" s="157"/>
      <c r="D3" s="157"/>
      <c r="E3" s="184" t="s">
        <v>6</v>
      </c>
      <c r="F3" s="185"/>
    </row>
    <row r="4" s="130" customFormat="1" ht="21.35" customHeight="1" spans="1:6">
      <c r="A4" s="186"/>
      <c r="B4" s="141" t="s">
        <v>7</v>
      </c>
      <c r="C4" s="141"/>
      <c r="D4" s="141" t="s">
        <v>8</v>
      </c>
      <c r="E4" s="141"/>
      <c r="F4" s="135"/>
    </row>
    <row r="5" s="130" customFormat="1" ht="21.35" customHeight="1" spans="1:6">
      <c r="A5" s="186"/>
      <c r="B5" s="141" t="s">
        <v>9</v>
      </c>
      <c r="C5" s="141" t="s">
        <v>10</v>
      </c>
      <c r="D5" s="141" t="s">
        <v>9</v>
      </c>
      <c r="E5" s="141" t="s">
        <v>10</v>
      </c>
      <c r="F5" s="135"/>
    </row>
    <row r="6" s="130" customFormat="1" ht="19.9" customHeight="1" spans="1:6">
      <c r="A6" s="140"/>
      <c r="B6" s="188" t="s">
        <v>11</v>
      </c>
      <c r="C6" s="149">
        <v>2176091.78</v>
      </c>
      <c r="D6" s="188" t="s">
        <v>12</v>
      </c>
      <c r="E6" s="149">
        <v>1717159.09</v>
      </c>
      <c r="F6" s="160"/>
    </row>
    <row r="7" s="130" customFormat="1" ht="19.9" customHeight="1" spans="1:6">
      <c r="A7" s="140"/>
      <c r="B7" s="188" t="s">
        <v>13</v>
      </c>
      <c r="C7" s="149"/>
      <c r="D7" s="188" t="s">
        <v>14</v>
      </c>
      <c r="E7" s="149"/>
      <c r="F7" s="160"/>
    </row>
    <row r="8" s="130" customFormat="1" ht="19.9" customHeight="1" spans="1:6">
      <c r="A8" s="140"/>
      <c r="B8" s="188" t="s">
        <v>15</v>
      </c>
      <c r="C8" s="149"/>
      <c r="D8" s="188" t="s">
        <v>16</v>
      </c>
      <c r="E8" s="149"/>
      <c r="F8" s="160"/>
    </row>
    <row r="9" s="130" customFormat="1" ht="19.9" customHeight="1" spans="1:6">
      <c r="A9" s="140"/>
      <c r="B9" s="188" t="s">
        <v>17</v>
      </c>
      <c r="C9" s="149"/>
      <c r="D9" s="188" t="s">
        <v>18</v>
      </c>
      <c r="E9" s="149"/>
      <c r="F9" s="160"/>
    </row>
    <row r="10" s="130" customFormat="1" ht="19.9" customHeight="1" spans="1:6">
      <c r="A10" s="140"/>
      <c r="B10" s="188" t="s">
        <v>19</v>
      </c>
      <c r="C10" s="149"/>
      <c r="D10" s="188" t="s">
        <v>20</v>
      </c>
      <c r="E10" s="149"/>
      <c r="F10" s="160"/>
    </row>
    <row r="11" s="130" customFormat="1" ht="19.9" customHeight="1" spans="1:6">
      <c r="A11" s="140"/>
      <c r="B11" s="188" t="s">
        <v>21</v>
      </c>
      <c r="C11" s="149"/>
      <c r="D11" s="188" t="s">
        <v>22</v>
      </c>
      <c r="E11" s="149"/>
      <c r="F11" s="160"/>
    </row>
    <row r="12" s="130" customFormat="1" ht="19.9" customHeight="1" spans="1:6">
      <c r="A12" s="140"/>
      <c r="B12" s="188" t="s">
        <v>23</v>
      </c>
      <c r="C12" s="149"/>
      <c r="D12" s="188" t="s">
        <v>24</v>
      </c>
      <c r="E12" s="149"/>
      <c r="F12" s="160"/>
    </row>
    <row r="13" s="130" customFormat="1" ht="19.9" customHeight="1" spans="1:6">
      <c r="A13" s="140"/>
      <c r="B13" s="188" t="s">
        <v>23</v>
      </c>
      <c r="C13" s="149"/>
      <c r="D13" s="188" t="s">
        <v>25</v>
      </c>
      <c r="E13" s="149">
        <v>226532.38</v>
      </c>
      <c r="F13" s="160"/>
    </row>
    <row r="14" s="130" customFormat="1" ht="19.9" customHeight="1" spans="1:6">
      <c r="A14" s="140"/>
      <c r="B14" s="188" t="s">
        <v>23</v>
      </c>
      <c r="C14" s="149"/>
      <c r="D14" s="188" t="s">
        <v>26</v>
      </c>
      <c r="E14" s="149"/>
      <c r="F14" s="160"/>
    </row>
    <row r="15" s="130" customFormat="1" ht="19.9" customHeight="1" spans="1:6">
      <c r="A15" s="140"/>
      <c r="B15" s="188" t="s">
        <v>23</v>
      </c>
      <c r="C15" s="149"/>
      <c r="D15" s="188" t="s">
        <v>27</v>
      </c>
      <c r="E15" s="149">
        <v>100339.31</v>
      </c>
      <c r="F15" s="160"/>
    </row>
    <row r="16" s="130" customFormat="1" ht="19.9" customHeight="1" spans="1:6">
      <c r="A16" s="140"/>
      <c r="B16" s="188" t="s">
        <v>23</v>
      </c>
      <c r="C16" s="149"/>
      <c r="D16" s="188" t="s">
        <v>28</v>
      </c>
      <c r="E16" s="149"/>
      <c r="F16" s="160"/>
    </row>
    <row r="17" s="130" customFormat="1" ht="19.9" customHeight="1" spans="1:6">
      <c r="A17" s="140"/>
      <c r="B17" s="188" t="s">
        <v>23</v>
      </c>
      <c r="C17" s="149"/>
      <c r="D17" s="188" t="s">
        <v>29</v>
      </c>
      <c r="E17" s="149"/>
      <c r="F17" s="160"/>
    </row>
    <row r="18" s="130" customFormat="1" ht="19.9" customHeight="1" spans="1:6">
      <c r="A18" s="140"/>
      <c r="B18" s="188" t="s">
        <v>23</v>
      </c>
      <c r="C18" s="149"/>
      <c r="D18" s="188" t="s">
        <v>30</v>
      </c>
      <c r="E18" s="149"/>
      <c r="F18" s="160"/>
    </row>
    <row r="19" s="130" customFormat="1" ht="19.9" customHeight="1" spans="1:6">
      <c r="A19" s="140"/>
      <c r="B19" s="188" t="s">
        <v>23</v>
      </c>
      <c r="C19" s="149"/>
      <c r="D19" s="188" t="s">
        <v>31</v>
      </c>
      <c r="E19" s="149"/>
      <c r="F19" s="160"/>
    </row>
    <row r="20" s="130" customFormat="1" ht="19.9" customHeight="1" spans="1:6">
      <c r="A20" s="140"/>
      <c r="B20" s="188" t="s">
        <v>23</v>
      </c>
      <c r="C20" s="149"/>
      <c r="D20" s="188" t="s">
        <v>32</v>
      </c>
      <c r="E20" s="149"/>
      <c r="F20" s="160"/>
    </row>
    <row r="21" s="130" customFormat="1" ht="19.9" customHeight="1" spans="1:6">
      <c r="A21" s="140"/>
      <c r="B21" s="188" t="s">
        <v>23</v>
      </c>
      <c r="C21" s="149"/>
      <c r="D21" s="188" t="s">
        <v>33</v>
      </c>
      <c r="E21" s="149"/>
      <c r="F21" s="160"/>
    </row>
    <row r="22" s="130" customFormat="1" ht="19.9" customHeight="1" spans="1:6">
      <c r="A22" s="140"/>
      <c r="B22" s="188" t="s">
        <v>23</v>
      </c>
      <c r="C22" s="149"/>
      <c r="D22" s="188" t="s">
        <v>34</v>
      </c>
      <c r="E22" s="149"/>
      <c r="F22" s="160"/>
    </row>
    <row r="23" s="130" customFormat="1" ht="19.9" customHeight="1" spans="1:6">
      <c r="A23" s="140"/>
      <c r="B23" s="188" t="s">
        <v>23</v>
      </c>
      <c r="C23" s="149"/>
      <c r="D23" s="188" t="s">
        <v>35</v>
      </c>
      <c r="E23" s="149"/>
      <c r="F23" s="160"/>
    </row>
    <row r="24" s="130" customFormat="1" ht="19.9" customHeight="1" spans="1:6">
      <c r="A24" s="140"/>
      <c r="B24" s="188" t="s">
        <v>23</v>
      </c>
      <c r="C24" s="149"/>
      <c r="D24" s="188" t="s">
        <v>36</v>
      </c>
      <c r="E24" s="149"/>
      <c r="F24" s="160"/>
    </row>
    <row r="25" s="130" customFormat="1" ht="19.9" customHeight="1" spans="1:6">
      <c r="A25" s="140"/>
      <c r="B25" s="188" t="s">
        <v>23</v>
      </c>
      <c r="C25" s="149"/>
      <c r="D25" s="188" t="s">
        <v>37</v>
      </c>
      <c r="E25" s="149">
        <v>132061</v>
      </c>
      <c r="F25" s="160"/>
    </row>
    <row r="26" s="130" customFormat="1" ht="19.9" customHeight="1" spans="1:6">
      <c r="A26" s="140"/>
      <c r="B26" s="188" t="s">
        <v>23</v>
      </c>
      <c r="C26" s="149"/>
      <c r="D26" s="188" t="s">
        <v>38</v>
      </c>
      <c r="E26" s="149"/>
      <c r="F26" s="160"/>
    </row>
    <row r="27" s="130" customFormat="1" ht="19.9" customHeight="1" spans="1:6">
      <c r="A27" s="140"/>
      <c r="B27" s="188" t="s">
        <v>23</v>
      </c>
      <c r="C27" s="149"/>
      <c r="D27" s="188" t="s">
        <v>39</v>
      </c>
      <c r="E27" s="149"/>
      <c r="F27" s="160"/>
    </row>
    <row r="28" s="130" customFormat="1" ht="19.9" customHeight="1" spans="1:6">
      <c r="A28" s="140"/>
      <c r="B28" s="188" t="s">
        <v>23</v>
      </c>
      <c r="C28" s="149"/>
      <c r="D28" s="188" t="s">
        <v>40</v>
      </c>
      <c r="E28" s="149"/>
      <c r="F28" s="160"/>
    </row>
    <row r="29" s="130" customFormat="1" ht="19.9" customHeight="1" spans="1:6">
      <c r="A29" s="140"/>
      <c r="B29" s="188" t="s">
        <v>23</v>
      </c>
      <c r="C29" s="149"/>
      <c r="D29" s="188" t="s">
        <v>41</v>
      </c>
      <c r="E29" s="149"/>
      <c r="F29" s="160"/>
    </row>
    <row r="30" s="130" customFormat="1" ht="19.9" customHeight="1" spans="1:6">
      <c r="A30" s="140"/>
      <c r="B30" s="188" t="s">
        <v>23</v>
      </c>
      <c r="C30" s="149"/>
      <c r="D30" s="188" t="s">
        <v>42</v>
      </c>
      <c r="E30" s="149"/>
      <c r="F30" s="160"/>
    </row>
    <row r="31" s="130" customFormat="1" ht="19.9" customHeight="1" spans="1:6">
      <c r="A31" s="140"/>
      <c r="B31" s="188" t="s">
        <v>23</v>
      </c>
      <c r="C31" s="149"/>
      <c r="D31" s="188" t="s">
        <v>43</v>
      </c>
      <c r="E31" s="149"/>
      <c r="F31" s="160"/>
    </row>
    <row r="32" s="130" customFormat="1" ht="19.9" customHeight="1" spans="1:6">
      <c r="A32" s="140"/>
      <c r="B32" s="188" t="s">
        <v>23</v>
      </c>
      <c r="C32" s="149"/>
      <c r="D32" s="188" t="s">
        <v>44</v>
      </c>
      <c r="E32" s="149"/>
      <c r="F32" s="160"/>
    </row>
    <row r="33" s="130" customFormat="1" ht="19.9" customHeight="1" spans="1:6">
      <c r="A33" s="140"/>
      <c r="B33" s="188" t="s">
        <v>23</v>
      </c>
      <c r="C33" s="149"/>
      <c r="D33" s="188" t="s">
        <v>45</v>
      </c>
      <c r="E33" s="149"/>
      <c r="F33" s="160"/>
    </row>
    <row r="34" s="130" customFormat="1" ht="19.9" customHeight="1" spans="1:6">
      <c r="A34" s="140"/>
      <c r="B34" s="188" t="s">
        <v>23</v>
      </c>
      <c r="C34" s="149"/>
      <c r="D34" s="188" t="s">
        <v>46</v>
      </c>
      <c r="E34" s="149"/>
      <c r="F34" s="160"/>
    </row>
    <row r="35" s="130" customFormat="1" ht="19.9" customHeight="1" spans="1:6">
      <c r="A35" s="140"/>
      <c r="B35" s="188" t="s">
        <v>23</v>
      </c>
      <c r="C35" s="149"/>
      <c r="D35" s="188" t="s">
        <v>47</v>
      </c>
      <c r="E35" s="149"/>
      <c r="F35" s="160"/>
    </row>
    <row r="36" s="130" customFormat="1" ht="19.9" customHeight="1" spans="1:6">
      <c r="A36" s="161"/>
      <c r="B36" s="158" t="s">
        <v>48</v>
      </c>
      <c r="C36" s="143">
        <f>SUM(C6:C35)</f>
        <v>2176091.78</v>
      </c>
      <c r="D36" s="158" t="s">
        <v>49</v>
      </c>
      <c r="E36" s="143">
        <f>SUM(E6:E35)</f>
        <v>2176091.78</v>
      </c>
      <c r="F36" s="162"/>
    </row>
    <row r="37" s="130" customFormat="1" ht="19.9" customHeight="1" spans="1:6">
      <c r="A37" s="140"/>
      <c r="B37" s="187" t="s">
        <v>50</v>
      </c>
      <c r="C37" s="149"/>
      <c r="D37" s="187" t="s">
        <v>51</v>
      </c>
      <c r="E37" s="149"/>
      <c r="F37" s="198"/>
    </row>
    <row r="38" s="130" customFormat="1" ht="19.9" customHeight="1" spans="1:6">
      <c r="A38" s="199"/>
      <c r="B38" s="187" t="s">
        <v>52</v>
      </c>
      <c r="C38" s="149"/>
      <c r="D38" s="187" t="s">
        <v>53</v>
      </c>
      <c r="E38" s="149"/>
      <c r="F38" s="198"/>
    </row>
    <row r="39" s="130" customFormat="1" ht="19.9" customHeight="1" spans="1:6">
      <c r="A39" s="199"/>
      <c r="B39" s="200"/>
      <c r="C39" s="200"/>
      <c r="D39" s="187" t="s">
        <v>54</v>
      </c>
      <c r="E39" s="149"/>
      <c r="F39" s="198"/>
    </row>
    <row r="40" s="130" customFormat="1" ht="19.9" customHeight="1" spans="1:6">
      <c r="A40" s="201"/>
      <c r="B40" s="141" t="s">
        <v>55</v>
      </c>
      <c r="C40" s="143">
        <f>C36</f>
        <v>2176091.78</v>
      </c>
      <c r="D40" s="141" t="s">
        <v>56</v>
      </c>
      <c r="E40" s="143">
        <f>E36</f>
        <v>2176091.78</v>
      </c>
      <c r="F40" s="202"/>
    </row>
    <row r="41" s="130" customFormat="1" ht="8.5" customHeight="1" spans="1:6">
      <c r="A41" s="189"/>
      <c r="B41" s="189"/>
      <c r="C41" s="203"/>
      <c r="D41" s="203"/>
      <c r="E41" s="189"/>
      <c r="F41" s="204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style="110" customWidth="1"/>
    <col min="2" max="2" width="16.825" style="110" customWidth="1"/>
    <col min="3" max="3" width="34.5" style="110" customWidth="1"/>
    <col min="4" max="4" width="15.75" style="110" customWidth="1"/>
    <col min="5" max="5" width="13" style="110" customWidth="1"/>
    <col min="6" max="6" width="15.5" style="110" customWidth="1"/>
    <col min="7" max="14" width="13" style="110" customWidth="1"/>
    <col min="15" max="15" width="1.53333333333333" style="110" customWidth="1"/>
    <col min="16" max="16" width="9.76666666666667" style="110" customWidth="1"/>
    <col min="17" max="16384" width="10" style="110"/>
  </cols>
  <sheetData>
    <row r="1" ht="25" customHeight="1" spans="1:15">
      <c r="A1" s="111"/>
      <c r="B1" s="2"/>
      <c r="C1" s="112"/>
      <c r="D1" s="191"/>
      <c r="E1" s="191"/>
      <c r="F1" s="191"/>
      <c r="G1" s="112"/>
      <c r="H1" s="112"/>
      <c r="I1" s="112"/>
      <c r="L1" s="112"/>
      <c r="M1" s="112"/>
      <c r="N1" s="113" t="s">
        <v>57</v>
      </c>
      <c r="O1" s="114"/>
    </row>
    <row r="2" ht="22.8" customHeight="1" spans="1:15">
      <c r="A2" s="111"/>
      <c r="B2" s="115" t="s">
        <v>58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4" t="s">
        <v>3</v>
      </c>
    </row>
    <row r="3" ht="19.55" customHeight="1" spans="1:15">
      <c r="A3" s="116"/>
      <c r="B3" s="117" t="s">
        <v>5</v>
      </c>
      <c r="C3" s="117"/>
      <c r="D3" s="116"/>
      <c r="E3" s="116"/>
      <c r="F3" s="170"/>
      <c r="G3" s="116"/>
      <c r="H3" s="170"/>
      <c r="I3" s="170"/>
      <c r="J3" s="170"/>
      <c r="K3" s="170"/>
      <c r="L3" s="170"/>
      <c r="M3" s="170"/>
      <c r="N3" s="118" t="s">
        <v>6</v>
      </c>
      <c r="O3" s="119"/>
    </row>
    <row r="4" ht="24.4" customHeight="1" spans="1:15">
      <c r="A4" s="120"/>
      <c r="B4" s="104" t="s">
        <v>9</v>
      </c>
      <c r="C4" s="104"/>
      <c r="D4" s="104" t="s">
        <v>59</v>
      </c>
      <c r="E4" s="104" t="s">
        <v>60</v>
      </c>
      <c r="F4" s="104" t="s">
        <v>61</v>
      </c>
      <c r="G4" s="104" t="s">
        <v>62</v>
      </c>
      <c r="H4" s="104" t="s">
        <v>63</v>
      </c>
      <c r="I4" s="104" t="s">
        <v>64</v>
      </c>
      <c r="J4" s="104" t="s">
        <v>65</v>
      </c>
      <c r="K4" s="104" t="s">
        <v>66</v>
      </c>
      <c r="L4" s="104" t="s">
        <v>67</v>
      </c>
      <c r="M4" s="104" t="s">
        <v>68</v>
      </c>
      <c r="N4" s="104" t="s">
        <v>69</v>
      </c>
      <c r="O4" s="122"/>
    </row>
    <row r="5" ht="24.4" customHeight="1" spans="1:15">
      <c r="A5" s="120"/>
      <c r="B5" s="104" t="s">
        <v>70</v>
      </c>
      <c r="C5" s="197" t="s">
        <v>71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22"/>
    </row>
    <row r="6" ht="24.4" customHeight="1" spans="1:15">
      <c r="A6" s="120"/>
      <c r="B6" s="104"/>
      <c r="C6" s="197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22"/>
    </row>
    <row r="7" ht="27" customHeight="1" spans="1:15">
      <c r="A7" s="123"/>
      <c r="B7" s="88"/>
      <c r="C7" s="88" t="s">
        <v>72</v>
      </c>
      <c r="D7" s="105">
        <f>SUM(E7:N7)</f>
        <v>2176091.78</v>
      </c>
      <c r="E7" s="105">
        <f>SUM(E8)</f>
        <v>0</v>
      </c>
      <c r="F7" s="105">
        <f>SUM(F8)</f>
        <v>2176091.78</v>
      </c>
      <c r="G7" s="105">
        <f>SUM(G8)</f>
        <v>0</v>
      </c>
      <c r="H7" s="105">
        <f>SUM(H8)</f>
        <v>0</v>
      </c>
      <c r="I7" s="105">
        <f>SUM(I8)</f>
        <v>0</v>
      </c>
      <c r="J7" s="105">
        <f>SUM(J8)</f>
        <v>0</v>
      </c>
      <c r="K7" s="105">
        <f>SUM(K8)</f>
        <v>0</v>
      </c>
      <c r="L7" s="105">
        <f>SUM(L8)</f>
        <v>0</v>
      </c>
      <c r="M7" s="105">
        <f>SUM(M8)</f>
        <v>0</v>
      </c>
      <c r="N7" s="105">
        <f>SUM(N8)</f>
        <v>0</v>
      </c>
      <c r="O7" s="124"/>
    </row>
    <row r="8" ht="27" customHeight="1" spans="1:15">
      <c r="A8" s="123"/>
      <c r="B8" s="96">
        <v>142001</v>
      </c>
      <c r="C8" s="96" t="s">
        <v>0</v>
      </c>
      <c r="D8" s="100">
        <f>SUM(E8:N8)</f>
        <v>2176091.78</v>
      </c>
      <c r="E8" s="100"/>
      <c r="F8" s="149">
        <v>2176091.78</v>
      </c>
      <c r="G8" s="100"/>
      <c r="H8" s="100"/>
      <c r="I8" s="100"/>
      <c r="J8" s="100"/>
      <c r="K8" s="100"/>
      <c r="L8" s="100"/>
      <c r="M8" s="100"/>
      <c r="N8" s="100"/>
      <c r="O8" s="124"/>
    </row>
    <row r="9" ht="29" customHeight="1" spans="1:15">
      <c r="A9" s="123"/>
      <c r="B9" s="88"/>
      <c r="C9" s="88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24"/>
    </row>
    <row r="10" ht="27" customHeight="1" spans="1:15">
      <c r="A10" s="123"/>
      <c r="B10" s="88"/>
      <c r="C10" s="88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24"/>
    </row>
    <row r="11" ht="27" customHeight="1" spans="1:15">
      <c r="A11" s="123"/>
      <c r="B11" s="88"/>
      <c r="C11" s="88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24"/>
    </row>
    <row r="12" ht="27" customHeight="1" spans="1:15">
      <c r="A12" s="123"/>
      <c r="B12" s="88"/>
      <c r="C12" s="88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24"/>
    </row>
    <row r="13" ht="27" customHeight="1" spans="1:15">
      <c r="A13" s="123"/>
      <c r="B13" s="88"/>
      <c r="C13" s="88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24"/>
    </row>
    <row r="14" ht="27" customHeight="1" spans="1:15">
      <c r="A14" s="123"/>
      <c r="B14" s="88"/>
      <c r="C14" s="88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24"/>
    </row>
    <row r="15" ht="27" customHeight="1" spans="1:15">
      <c r="A15" s="123"/>
      <c r="B15" s="88"/>
      <c r="C15" s="88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24"/>
    </row>
    <row r="16" ht="27" customHeight="1" spans="1:15">
      <c r="A16" s="123"/>
      <c r="B16" s="88"/>
      <c r="C16" s="88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24"/>
    </row>
    <row r="17" ht="27" customHeight="1" spans="1:15">
      <c r="A17" s="123"/>
      <c r="B17" s="88"/>
      <c r="C17" s="88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24"/>
    </row>
    <row r="18" ht="27" customHeight="1" spans="1:15">
      <c r="A18" s="123"/>
      <c r="B18" s="88"/>
      <c r="C18" s="88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24"/>
    </row>
    <row r="19" ht="27" customHeight="1" spans="1:15">
      <c r="A19" s="123"/>
      <c r="B19" s="88"/>
      <c r="C19" s="88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24"/>
    </row>
    <row r="20" ht="27" customHeight="1" spans="1:15">
      <c r="A20" s="123"/>
      <c r="B20" s="88"/>
      <c r="C20" s="88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24"/>
    </row>
    <row r="21" ht="27" customHeight="1" spans="1:15">
      <c r="A21" s="123"/>
      <c r="B21" s="88"/>
      <c r="C21" s="88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24"/>
    </row>
    <row r="22" ht="27" customHeight="1" spans="1:15">
      <c r="A22" s="123"/>
      <c r="B22" s="88"/>
      <c r="C22" s="88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24"/>
    </row>
    <row r="23" ht="27" customHeight="1" spans="1:15">
      <c r="A23" s="123"/>
      <c r="B23" s="88"/>
      <c r="C23" s="88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24"/>
    </row>
    <row r="24" ht="27" customHeight="1" spans="1:15">
      <c r="A24" s="123"/>
      <c r="B24" s="88"/>
      <c r="C24" s="88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24"/>
    </row>
    <row r="25" ht="27" customHeight="1" spans="1:15">
      <c r="A25" s="123"/>
      <c r="B25" s="88"/>
      <c r="C25" s="88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24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workbookViewId="0">
      <pane ySplit="6" topLeftCell="A7" activePane="bottomLeft" state="frozen"/>
      <selection/>
      <selection pane="bottomLeft" activeCell="G8" sqref="G8:G17"/>
    </sheetView>
  </sheetViews>
  <sheetFormatPr defaultColWidth="10" defaultRowHeight="13.5"/>
  <cols>
    <col min="1" max="1" width="1.53333333333333" style="110" customWidth="1"/>
    <col min="2" max="4" width="6.15833333333333" style="110" customWidth="1"/>
    <col min="5" max="5" width="16.825" style="110" customWidth="1"/>
    <col min="6" max="6" width="41.025" style="110" customWidth="1"/>
    <col min="7" max="10" width="16.4166666666667" style="110" customWidth="1"/>
    <col min="11" max="11" width="22.9333333333333" style="110" customWidth="1"/>
    <col min="12" max="12" width="1.53333333333333" style="110" customWidth="1"/>
    <col min="13" max="14" width="9.76666666666667" style="110" customWidth="1"/>
    <col min="15" max="16384" width="10" style="110"/>
  </cols>
  <sheetData>
    <row r="1" s="110" customFormat="1" ht="25" customHeight="1" spans="1:12">
      <c r="A1" s="111"/>
      <c r="B1" s="2"/>
      <c r="C1" s="2"/>
      <c r="D1" s="2"/>
      <c r="E1" s="112"/>
      <c r="F1" s="112"/>
      <c r="G1" s="191"/>
      <c r="H1" s="191"/>
      <c r="I1" s="191"/>
      <c r="J1" s="191"/>
      <c r="K1" s="113" t="s">
        <v>73</v>
      </c>
      <c r="L1" s="114"/>
    </row>
    <row r="2" s="110" customFormat="1" ht="22.8" customHeight="1" spans="1:12">
      <c r="A2" s="111"/>
      <c r="B2" s="115" t="s">
        <v>74</v>
      </c>
      <c r="C2" s="115"/>
      <c r="D2" s="115"/>
      <c r="E2" s="115"/>
      <c r="F2" s="115"/>
      <c r="G2" s="115"/>
      <c r="H2" s="115"/>
      <c r="I2" s="115"/>
      <c r="J2" s="115"/>
      <c r="K2" s="115"/>
      <c r="L2" s="114" t="s">
        <v>3</v>
      </c>
    </row>
    <row r="3" s="110" customFormat="1" ht="19.55" customHeight="1" spans="1:12">
      <c r="A3" s="116"/>
      <c r="B3" s="117" t="s">
        <v>5</v>
      </c>
      <c r="C3" s="117"/>
      <c r="D3" s="117"/>
      <c r="E3" s="117"/>
      <c r="F3" s="117"/>
      <c r="G3" s="116"/>
      <c r="H3" s="116"/>
      <c r="I3" s="170"/>
      <c r="J3" s="170"/>
      <c r="K3" s="118" t="s">
        <v>6</v>
      </c>
      <c r="L3" s="119"/>
    </row>
    <row r="4" s="110" customFormat="1" ht="24.4" customHeight="1" spans="1:12">
      <c r="A4" s="114"/>
      <c r="B4" s="88" t="s">
        <v>9</v>
      </c>
      <c r="C4" s="88"/>
      <c r="D4" s="88"/>
      <c r="E4" s="88"/>
      <c r="F4" s="88"/>
      <c r="G4" s="88" t="s">
        <v>59</v>
      </c>
      <c r="H4" s="88" t="s">
        <v>75</v>
      </c>
      <c r="I4" s="88" t="s">
        <v>76</v>
      </c>
      <c r="J4" s="88" t="s">
        <v>77</v>
      </c>
      <c r="K4" s="88" t="s">
        <v>78</v>
      </c>
      <c r="L4" s="121"/>
    </row>
    <row r="5" s="110" customFormat="1" ht="24.4" customHeight="1" spans="1:12">
      <c r="A5" s="120"/>
      <c r="B5" s="88" t="s">
        <v>79</v>
      </c>
      <c r="C5" s="88"/>
      <c r="D5" s="88"/>
      <c r="E5" s="88" t="s">
        <v>70</v>
      </c>
      <c r="F5" s="88" t="s">
        <v>71</v>
      </c>
      <c r="G5" s="88"/>
      <c r="H5" s="88"/>
      <c r="I5" s="88"/>
      <c r="J5" s="88"/>
      <c r="K5" s="88"/>
      <c r="L5" s="121"/>
    </row>
    <row r="6" s="110" customFormat="1" ht="24.4" customHeight="1" spans="1:12">
      <c r="A6" s="120"/>
      <c r="B6" s="88" t="s">
        <v>80</v>
      </c>
      <c r="C6" s="88" t="s">
        <v>81</v>
      </c>
      <c r="D6" s="88" t="s">
        <v>82</v>
      </c>
      <c r="E6" s="88"/>
      <c r="F6" s="88"/>
      <c r="G6" s="88"/>
      <c r="H6" s="88"/>
      <c r="I6" s="88"/>
      <c r="J6" s="88"/>
      <c r="K6" s="88"/>
      <c r="L6" s="122"/>
    </row>
    <row r="7" s="110" customFormat="1" ht="27" customHeight="1" spans="1:12">
      <c r="A7" s="123"/>
      <c r="B7" s="88"/>
      <c r="C7" s="88"/>
      <c r="D7" s="88"/>
      <c r="E7" s="88">
        <v>142001</v>
      </c>
      <c r="F7" s="88" t="s">
        <v>72</v>
      </c>
      <c r="G7" s="192">
        <f>SUM(H7:I7)</f>
        <v>2176091.78</v>
      </c>
      <c r="H7" s="192">
        <f>SUM(H8:H17)</f>
        <v>1896091.78</v>
      </c>
      <c r="I7" s="192">
        <f>SUM(I8:I17)</f>
        <v>280000</v>
      </c>
      <c r="J7" s="105"/>
      <c r="K7" s="105"/>
      <c r="L7" s="124"/>
    </row>
    <row r="8" s="110" customFormat="1" ht="27" customHeight="1" spans="1:12">
      <c r="A8" s="123"/>
      <c r="B8" s="125">
        <v>201</v>
      </c>
      <c r="C8" s="125">
        <v>40</v>
      </c>
      <c r="D8" s="126" t="s">
        <v>83</v>
      </c>
      <c r="E8" s="125"/>
      <c r="F8" s="125" t="s">
        <v>84</v>
      </c>
      <c r="G8" s="163">
        <f>SUM(H8:I8)</f>
        <v>758942.5</v>
      </c>
      <c r="H8" s="163">
        <v>758942.5</v>
      </c>
      <c r="I8" s="163"/>
      <c r="J8" s="100"/>
      <c r="K8" s="100"/>
      <c r="L8" s="124"/>
    </row>
    <row r="9" s="110" customFormat="1" ht="27" customHeight="1" spans="1:12">
      <c r="A9" s="123"/>
      <c r="B9" s="125">
        <v>201</v>
      </c>
      <c r="C9" s="125">
        <v>40</v>
      </c>
      <c r="D9" s="126" t="s">
        <v>85</v>
      </c>
      <c r="E9" s="125"/>
      <c r="F9" s="125" t="s">
        <v>86</v>
      </c>
      <c r="G9" s="163">
        <f>SUM(H9:I9)</f>
        <v>280000</v>
      </c>
      <c r="H9" s="163"/>
      <c r="I9" s="163">
        <v>280000</v>
      </c>
      <c r="J9" s="100"/>
      <c r="K9" s="100"/>
      <c r="L9" s="124"/>
    </row>
    <row r="10" s="110" customFormat="1" ht="27" customHeight="1" spans="1:12">
      <c r="A10" s="123"/>
      <c r="B10" s="125">
        <v>201</v>
      </c>
      <c r="C10" s="125">
        <v>40</v>
      </c>
      <c r="D10" s="126" t="s">
        <v>87</v>
      </c>
      <c r="E10" s="125"/>
      <c r="F10" s="125" t="s">
        <v>88</v>
      </c>
      <c r="G10" s="163">
        <f>SUM(H10:I10)</f>
        <v>678216.59</v>
      </c>
      <c r="H10" s="163">
        <v>678216.59</v>
      </c>
      <c r="I10" s="163"/>
      <c r="J10" s="100"/>
      <c r="K10" s="100"/>
      <c r="L10" s="124"/>
    </row>
    <row r="11" s="110" customFormat="1" ht="27" customHeight="1" spans="1:12">
      <c r="A11" s="123"/>
      <c r="B11" s="125">
        <v>208</v>
      </c>
      <c r="C11" s="126" t="s">
        <v>89</v>
      </c>
      <c r="D11" s="126" t="s">
        <v>83</v>
      </c>
      <c r="E11" s="125"/>
      <c r="F11" s="125" t="s">
        <v>90</v>
      </c>
      <c r="G11" s="163">
        <f>SUM(H11:I11)</f>
        <v>57790.4</v>
      </c>
      <c r="H11" s="163">
        <v>57790.4</v>
      </c>
      <c r="I11" s="163"/>
      <c r="J11" s="100"/>
      <c r="K11" s="100"/>
      <c r="L11" s="124"/>
    </row>
    <row r="12" s="110" customFormat="1" ht="27" customHeight="1" spans="1:12">
      <c r="A12" s="123"/>
      <c r="B12" s="125">
        <v>208</v>
      </c>
      <c r="C12" s="126" t="s">
        <v>89</v>
      </c>
      <c r="D12" s="126" t="s">
        <v>89</v>
      </c>
      <c r="E12" s="125"/>
      <c r="F12" s="125" t="s">
        <v>91</v>
      </c>
      <c r="G12" s="163">
        <f>SUM(H12:I12)</f>
        <v>168741.98</v>
      </c>
      <c r="H12" s="163">
        <v>168741.98</v>
      </c>
      <c r="I12" s="163"/>
      <c r="J12" s="100"/>
      <c r="K12" s="100"/>
      <c r="L12" s="124"/>
    </row>
    <row r="13" s="110" customFormat="1" ht="27" customHeight="1" spans="1:12">
      <c r="A13" s="123"/>
      <c r="B13" s="125">
        <v>210</v>
      </c>
      <c r="C13" s="126" t="s">
        <v>92</v>
      </c>
      <c r="D13" s="126" t="s">
        <v>83</v>
      </c>
      <c r="E13" s="125"/>
      <c r="F13" s="125" t="s">
        <v>93</v>
      </c>
      <c r="G13" s="163">
        <f>SUM(H13:I13)</f>
        <v>36927.08</v>
      </c>
      <c r="H13" s="163">
        <v>36927.08</v>
      </c>
      <c r="I13" s="163"/>
      <c r="J13" s="100"/>
      <c r="K13" s="100"/>
      <c r="L13" s="124"/>
    </row>
    <row r="14" s="110" customFormat="1" ht="27" customHeight="1" spans="1:12">
      <c r="A14" s="123"/>
      <c r="B14" s="125">
        <v>210</v>
      </c>
      <c r="C14" s="126" t="s">
        <v>92</v>
      </c>
      <c r="D14" s="126" t="s">
        <v>94</v>
      </c>
      <c r="E14" s="125"/>
      <c r="F14" s="125" t="s">
        <v>95</v>
      </c>
      <c r="G14" s="163">
        <f>SUM(H14:I14)</f>
        <v>47812.23</v>
      </c>
      <c r="H14" s="163">
        <v>47812.23</v>
      </c>
      <c r="I14" s="163"/>
      <c r="J14" s="100"/>
      <c r="K14" s="100"/>
      <c r="L14" s="124"/>
    </row>
    <row r="15" s="110" customFormat="1" ht="27" customHeight="1" spans="1:12">
      <c r="A15" s="123"/>
      <c r="B15" s="125">
        <v>210</v>
      </c>
      <c r="C15" s="126" t="s">
        <v>92</v>
      </c>
      <c r="D15" s="126" t="s">
        <v>96</v>
      </c>
      <c r="E15" s="125"/>
      <c r="F15" s="125" t="s">
        <v>97</v>
      </c>
      <c r="G15" s="163">
        <f>SUM(H15:I15)</f>
        <v>9600</v>
      </c>
      <c r="H15" s="163">
        <v>9600</v>
      </c>
      <c r="I15" s="163"/>
      <c r="J15" s="100"/>
      <c r="K15" s="100"/>
      <c r="L15" s="124"/>
    </row>
    <row r="16" s="110" customFormat="1" ht="27" customHeight="1" spans="1:12">
      <c r="A16" s="120"/>
      <c r="B16" s="125">
        <v>210</v>
      </c>
      <c r="C16" s="126" t="s">
        <v>92</v>
      </c>
      <c r="D16" s="125">
        <v>99</v>
      </c>
      <c r="E16" s="125"/>
      <c r="F16" s="125" t="s">
        <v>98</v>
      </c>
      <c r="G16" s="163">
        <f>SUM(H16:I16)</f>
        <v>6000</v>
      </c>
      <c r="H16" s="163">
        <v>6000</v>
      </c>
      <c r="I16" s="163"/>
      <c r="J16" s="100"/>
      <c r="K16" s="100"/>
      <c r="L16" s="121"/>
    </row>
    <row r="17" s="110" customFormat="1" ht="27" customHeight="1" spans="1:12">
      <c r="A17" s="193"/>
      <c r="B17" s="125">
        <v>221</v>
      </c>
      <c r="C17" s="126" t="s">
        <v>94</v>
      </c>
      <c r="D17" s="126" t="s">
        <v>83</v>
      </c>
      <c r="E17" s="125"/>
      <c r="F17" s="125" t="s">
        <v>99</v>
      </c>
      <c r="G17" s="163">
        <f>SUM(H17:I17)</f>
        <v>132061</v>
      </c>
      <c r="H17" s="163">
        <v>132061</v>
      </c>
      <c r="I17" s="194"/>
      <c r="J17" s="195"/>
      <c r="K17" s="195"/>
      <c r="L17" s="196"/>
    </row>
    <row r="18" s="110" customFormat="1" ht="9.75" customHeight="1" spans="1:12">
      <c r="A18" s="127"/>
      <c r="B18" s="128"/>
      <c r="C18" s="128"/>
      <c r="D18" s="128"/>
      <c r="E18" s="128"/>
      <c r="F18" s="127"/>
      <c r="G18" s="127"/>
      <c r="H18" s="127"/>
      <c r="I18" s="127"/>
      <c r="J18" s="128"/>
      <c r="K18" s="128"/>
      <c r="L18" s="129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F7" sqref="F7:F26"/>
    </sheetView>
  </sheetViews>
  <sheetFormatPr defaultColWidth="10" defaultRowHeight="13.5"/>
  <cols>
    <col min="1" max="1" width="1.53333333333333" style="130" customWidth="1"/>
    <col min="2" max="2" width="33.3416666666667" style="130" customWidth="1"/>
    <col min="3" max="3" width="16.4083333333333" style="130" customWidth="1"/>
    <col min="4" max="4" width="33.3416666666667" style="130" customWidth="1"/>
    <col min="5" max="7" width="16.4083333333333" style="130" customWidth="1"/>
    <col min="8" max="8" width="18.2833333333333" style="130" customWidth="1"/>
    <col min="9" max="9" width="1.53333333333333" style="130" customWidth="1"/>
    <col min="10" max="11" width="9.76666666666667" style="130" customWidth="1"/>
    <col min="12" max="16384" width="10" style="130"/>
  </cols>
  <sheetData>
    <row r="1" s="130" customFormat="1" ht="14.2" customHeight="1" spans="1:9">
      <c r="A1" s="178"/>
      <c r="B1" s="131"/>
      <c r="C1" s="179"/>
      <c r="D1" s="179"/>
      <c r="E1" s="132"/>
      <c r="F1" s="132"/>
      <c r="G1" s="132"/>
      <c r="H1" s="180" t="s">
        <v>100</v>
      </c>
      <c r="I1" s="181" t="s">
        <v>3</v>
      </c>
    </row>
    <row r="2" s="130" customFormat="1" ht="19.9" customHeight="1" spans="1:9">
      <c r="A2" s="179"/>
      <c r="B2" s="182" t="s">
        <v>101</v>
      </c>
      <c r="C2" s="182"/>
      <c r="D2" s="182"/>
      <c r="E2" s="182"/>
      <c r="F2" s="182"/>
      <c r="G2" s="182"/>
      <c r="H2" s="182"/>
      <c r="I2" s="181"/>
    </row>
    <row r="3" s="130" customFormat="1" ht="17.05" customHeight="1" spans="1:9">
      <c r="A3" s="183"/>
      <c r="B3" s="138" t="s">
        <v>5</v>
      </c>
      <c r="C3" s="138"/>
      <c r="D3" s="157"/>
      <c r="E3" s="157"/>
      <c r="F3" s="157"/>
      <c r="G3" s="157"/>
      <c r="H3" s="184" t="s">
        <v>6</v>
      </c>
      <c r="I3" s="185"/>
    </row>
    <row r="4" s="130" customFormat="1" ht="21.35" customHeight="1" spans="1:9">
      <c r="A4" s="186"/>
      <c r="B4" s="141" t="s">
        <v>7</v>
      </c>
      <c r="C4" s="141"/>
      <c r="D4" s="141" t="s">
        <v>8</v>
      </c>
      <c r="E4" s="141"/>
      <c r="F4" s="141"/>
      <c r="G4" s="141"/>
      <c r="H4" s="141"/>
      <c r="I4" s="135"/>
    </row>
    <row r="5" s="130" customFormat="1" ht="21.35" customHeight="1" spans="1:9">
      <c r="A5" s="186"/>
      <c r="B5" s="141" t="s">
        <v>9</v>
      </c>
      <c r="C5" s="141" t="s">
        <v>10</v>
      </c>
      <c r="D5" s="141" t="s">
        <v>9</v>
      </c>
      <c r="E5" s="141" t="s">
        <v>59</v>
      </c>
      <c r="F5" s="141" t="s">
        <v>102</v>
      </c>
      <c r="G5" s="141" t="s">
        <v>103</v>
      </c>
      <c r="H5" s="141" t="s">
        <v>104</v>
      </c>
      <c r="I5" s="135"/>
    </row>
    <row r="6" s="130" customFormat="1" ht="19.9" customHeight="1" spans="1:9">
      <c r="A6" s="140"/>
      <c r="B6" s="187" t="s">
        <v>105</v>
      </c>
      <c r="C6" s="143">
        <f>SUM(C7:C9)</f>
        <v>2176091.78</v>
      </c>
      <c r="D6" s="187" t="s">
        <v>106</v>
      </c>
      <c r="E6" s="143">
        <f>SUM(F6:H6)</f>
        <v>2176091.78</v>
      </c>
      <c r="F6" s="143">
        <f>SUM(F7:F34)</f>
        <v>2176091.78</v>
      </c>
      <c r="G6" s="143">
        <f>SUM(G7:G34)</f>
        <v>0</v>
      </c>
      <c r="H6" s="143">
        <f>SUM(H7:H34)</f>
        <v>0</v>
      </c>
      <c r="I6" s="160"/>
    </row>
    <row r="7" s="130" customFormat="1" ht="19.9" customHeight="1" spans="1:9">
      <c r="A7" s="140"/>
      <c r="B7" s="188" t="s">
        <v>107</v>
      </c>
      <c r="C7" s="149">
        <v>2176091.78</v>
      </c>
      <c r="D7" s="188" t="s">
        <v>108</v>
      </c>
      <c r="E7" s="149">
        <f>SUM(F7:H7)</f>
        <v>1717159.09</v>
      </c>
      <c r="F7" s="149">
        <v>1717159.09</v>
      </c>
      <c r="G7" s="149"/>
      <c r="H7" s="149"/>
      <c r="I7" s="160"/>
    </row>
    <row r="8" s="130" customFormat="1" ht="19.9" customHeight="1" spans="1:9">
      <c r="A8" s="140"/>
      <c r="B8" s="188" t="s">
        <v>109</v>
      </c>
      <c r="C8" s="149"/>
      <c r="D8" s="188" t="s">
        <v>110</v>
      </c>
      <c r="E8" s="149"/>
      <c r="F8" s="149"/>
      <c r="G8" s="149"/>
      <c r="H8" s="149"/>
      <c r="I8" s="160"/>
    </row>
    <row r="9" s="130" customFormat="1" ht="19.9" customHeight="1" spans="1:9">
      <c r="A9" s="140"/>
      <c r="B9" s="188" t="s">
        <v>111</v>
      </c>
      <c r="C9" s="149"/>
      <c r="D9" s="188" t="s">
        <v>112</v>
      </c>
      <c r="E9" s="149"/>
      <c r="F9" s="149"/>
      <c r="G9" s="149"/>
      <c r="H9" s="149"/>
      <c r="I9" s="160"/>
    </row>
    <row r="10" s="130" customFormat="1" ht="19.9" customHeight="1" spans="1:9">
      <c r="A10" s="140"/>
      <c r="B10" s="187" t="s">
        <v>113</v>
      </c>
      <c r="C10" s="149"/>
      <c r="D10" s="188" t="s">
        <v>114</v>
      </c>
      <c r="E10" s="149"/>
      <c r="F10" s="149"/>
      <c r="G10" s="149"/>
      <c r="H10" s="149"/>
      <c r="I10" s="160"/>
    </row>
    <row r="11" s="130" customFormat="1" ht="19.9" customHeight="1" spans="1:9">
      <c r="A11" s="140"/>
      <c r="B11" s="188" t="s">
        <v>107</v>
      </c>
      <c r="C11" s="149"/>
      <c r="D11" s="188" t="s">
        <v>115</v>
      </c>
      <c r="E11" s="149"/>
      <c r="F11" s="149"/>
      <c r="G11" s="149"/>
      <c r="H11" s="149"/>
      <c r="I11" s="160"/>
    </row>
    <row r="12" s="130" customFormat="1" ht="19.9" customHeight="1" spans="1:9">
      <c r="A12" s="140"/>
      <c r="B12" s="188" t="s">
        <v>109</v>
      </c>
      <c r="C12" s="149"/>
      <c r="D12" s="188" t="s">
        <v>116</v>
      </c>
      <c r="E12" s="149"/>
      <c r="F12" s="149"/>
      <c r="G12" s="149"/>
      <c r="H12" s="149"/>
      <c r="I12" s="160"/>
    </row>
    <row r="13" s="130" customFormat="1" ht="19.9" customHeight="1" spans="1:9">
      <c r="A13" s="140"/>
      <c r="B13" s="188" t="s">
        <v>111</v>
      </c>
      <c r="C13" s="149"/>
      <c r="D13" s="188" t="s">
        <v>117</v>
      </c>
      <c r="E13" s="149"/>
      <c r="F13" s="149"/>
      <c r="G13" s="149"/>
      <c r="H13" s="149"/>
      <c r="I13" s="160"/>
    </row>
    <row r="14" s="130" customFormat="1" ht="19.9" customHeight="1" spans="1:9">
      <c r="A14" s="140"/>
      <c r="B14" s="188" t="s">
        <v>118</v>
      </c>
      <c r="C14" s="149"/>
      <c r="D14" s="188" t="s">
        <v>119</v>
      </c>
      <c r="E14" s="149">
        <f>SUM(F14:H14)</f>
        <v>226532.38</v>
      </c>
      <c r="F14" s="149">
        <v>226532.38</v>
      </c>
      <c r="G14" s="149"/>
      <c r="H14" s="149"/>
      <c r="I14" s="160"/>
    </row>
    <row r="15" s="130" customFormat="1" ht="19.9" customHeight="1" spans="1:9">
      <c r="A15" s="140"/>
      <c r="B15" s="188" t="s">
        <v>118</v>
      </c>
      <c r="C15" s="149"/>
      <c r="D15" s="188" t="s">
        <v>120</v>
      </c>
      <c r="E15" s="149"/>
      <c r="F15" s="149"/>
      <c r="G15" s="149"/>
      <c r="H15" s="149"/>
      <c r="I15" s="160"/>
    </row>
    <row r="16" s="130" customFormat="1" ht="19.9" customHeight="1" spans="1:9">
      <c r="A16" s="140"/>
      <c r="B16" s="188" t="s">
        <v>118</v>
      </c>
      <c r="C16" s="149"/>
      <c r="D16" s="188" t="s">
        <v>121</v>
      </c>
      <c r="E16" s="149">
        <f>SUM(F16:H16)</f>
        <v>100339.31</v>
      </c>
      <c r="F16" s="149">
        <v>100339.31</v>
      </c>
      <c r="G16" s="149"/>
      <c r="H16" s="149"/>
      <c r="I16" s="160"/>
    </row>
    <row r="17" s="130" customFormat="1" ht="19.9" customHeight="1" spans="1:9">
      <c r="A17" s="140"/>
      <c r="B17" s="188" t="s">
        <v>118</v>
      </c>
      <c r="C17" s="149"/>
      <c r="D17" s="188" t="s">
        <v>122</v>
      </c>
      <c r="E17" s="149"/>
      <c r="F17" s="149"/>
      <c r="G17" s="149"/>
      <c r="H17" s="149"/>
      <c r="I17" s="160"/>
    </row>
    <row r="18" s="130" customFormat="1" ht="19.9" customHeight="1" spans="1:9">
      <c r="A18" s="140"/>
      <c r="B18" s="188" t="s">
        <v>118</v>
      </c>
      <c r="C18" s="149"/>
      <c r="D18" s="188" t="s">
        <v>123</v>
      </c>
      <c r="E18" s="149"/>
      <c r="F18" s="149"/>
      <c r="G18" s="149"/>
      <c r="H18" s="149"/>
      <c r="I18" s="160"/>
    </row>
    <row r="19" s="130" customFormat="1" ht="19.9" customHeight="1" spans="1:9">
      <c r="A19" s="140"/>
      <c r="B19" s="188" t="s">
        <v>118</v>
      </c>
      <c r="C19" s="149"/>
      <c r="D19" s="188" t="s">
        <v>124</v>
      </c>
      <c r="E19" s="149"/>
      <c r="F19" s="149"/>
      <c r="G19" s="149"/>
      <c r="H19" s="149"/>
      <c r="I19" s="160"/>
    </row>
    <row r="20" s="130" customFormat="1" ht="19.9" customHeight="1" spans="1:9">
      <c r="A20" s="140"/>
      <c r="B20" s="188" t="s">
        <v>118</v>
      </c>
      <c r="C20" s="149"/>
      <c r="D20" s="188" t="s">
        <v>125</v>
      </c>
      <c r="E20" s="149"/>
      <c r="F20" s="149"/>
      <c r="G20" s="149"/>
      <c r="H20" s="149"/>
      <c r="I20" s="160"/>
    </row>
    <row r="21" s="130" customFormat="1" ht="19.9" customHeight="1" spans="1:9">
      <c r="A21" s="140"/>
      <c r="B21" s="188" t="s">
        <v>118</v>
      </c>
      <c r="C21" s="149"/>
      <c r="D21" s="188" t="s">
        <v>126</v>
      </c>
      <c r="E21" s="149"/>
      <c r="F21" s="149"/>
      <c r="G21" s="149"/>
      <c r="H21" s="149"/>
      <c r="I21" s="160"/>
    </row>
    <row r="22" s="130" customFormat="1" ht="19.9" customHeight="1" spans="1:9">
      <c r="A22" s="140"/>
      <c r="B22" s="188" t="s">
        <v>118</v>
      </c>
      <c r="C22" s="149"/>
      <c r="D22" s="188" t="s">
        <v>127</v>
      </c>
      <c r="E22" s="149"/>
      <c r="F22" s="149"/>
      <c r="G22" s="149"/>
      <c r="H22" s="149"/>
      <c r="I22" s="160"/>
    </row>
    <row r="23" s="130" customFormat="1" ht="19.9" customHeight="1" spans="1:9">
      <c r="A23" s="140"/>
      <c r="B23" s="188" t="s">
        <v>118</v>
      </c>
      <c r="C23" s="149"/>
      <c r="D23" s="188" t="s">
        <v>128</v>
      </c>
      <c r="E23" s="149"/>
      <c r="F23" s="149"/>
      <c r="G23" s="149"/>
      <c r="H23" s="149"/>
      <c r="I23" s="160"/>
    </row>
    <row r="24" s="130" customFormat="1" ht="19.9" customHeight="1" spans="1:9">
      <c r="A24" s="140"/>
      <c r="B24" s="188" t="s">
        <v>118</v>
      </c>
      <c r="C24" s="149"/>
      <c r="D24" s="188" t="s">
        <v>129</v>
      </c>
      <c r="E24" s="149"/>
      <c r="F24" s="149"/>
      <c r="G24" s="149"/>
      <c r="H24" s="149"/>
      <c r="I24" s="160"/>
    </row>
    <row r="25" s="130" customFormat="1" ht="19.9" customHeight="1" spans="1:9">
      <c r="A25" s="140"/>
      <c r="B25" s="188" t="s">
        <v>118</v>
      </c>
      <c r="C25" s="149"/>
      <c r="D25" s="188" t="s">
        <v>130</v>
      </c>
      <c r="E25" s="149"/>
      <c r="F25" s="149"/>
      <c r="G25" s="149"/>
      <c r="H25" s="149"/>
      <c r="I25" s="160"/>
    </row>
    <row r="26" s="130" customFormat="1" ht="19.9" customHeight="1" spans="1:9">
      <c r="A26" s="140"/>
      <c r="B26" s="188" t="s">
        <v>118</v>
      </c>
      <c r="C26" s="149"/>
      <c r="D26" s="188" t="s">
        <v>131</v>
      </c>
      <c r="E26" s="149">
        <f>SUM(F26:H26)</f>
        <v>132061</v>
      </c>
      <c r="F26" s="149">
        <v>132061</v>
      </c>
      <c r="G26" s="149"/>
      <c r="H26" s="149"/>
      <c r="I26" s="160"/>
    </row>
    <row r="27" s="130" customFormat="1" ht="19.9" customHeight="1" spans="1:9">
      <c r="A27" s="140"/>
      <c r="B27" s="188" t="s">
        <v>118</v>
      </c>
      <c r="C27" s="149"/>
      <c r="D27" s="188" t="s">
        <v>132</v>
      </c>
      <c r="E27" s="149"/>
      <c r="F27" s="149"/>
      <c r="G27" s="149"/>
      <c r="H27" s="149"/>
      <c r="I27" s="160"/>
    </row>
    <row r="28" s="130" customFormat="1" ht="19.9" customHeight="1" spans="1:9">
      <c r="A28" s="140"/>
      <c r="B28" s="188" t="s">
        <v>118</v>
      </c>
      <c r="C28" s="149"/>
      <c r="D28" s="188" t="s">
        <v>133</v>
      </c>
      <c r="E28" s="149"/>
      <c r="F28" s="149"/>
      <c r="G28" s="149"/>
      <c r="H28" s="149"/>
      <c r="I28" s="160"/>
    </row>
    <row r="29" s="130" customFormat="1" ht="19.9" customHeight="1" spans="1:9">
      <c r="A29" s="140"/>
      <c r="B29" s="188" t="s">
        <v>118</v>
      </c>
      <c r="C29" s="149"/>
      <c r="D29" s="188" t="s">
        <v>134</v>
      </c>
      <c r="E29" s="149"/>
      <c r="F29" s="149"/>
      <c r="G29" s="149"/>
      <c r="H29" s="149"/>
      <c r="I29" s="160"/>
    </row>
    <row r="30" s="130" customFormat="1" ht="19.9" customHeight="1" spans="1:9">
      <c r="A30" s="140"/>
      <c r="B30" s="188" t="s">
        <v>118</v>
      </c>
      <c r="C30" s="149"/>
      <c r="D30" s="188" t="s">
        <v>135</v>
      </c>
      <c r="E30" s="149"/>
      <c r="F30" s="149"/>
      <c r="G30" s="149"/>
      <c r="H30" s="149"/>
      <c r="I30" s="160"/>
    </row>
    <row r="31" s="130" customFormat="1" ht="19.9" customHeight="1" spans="1:9">
      <c r="A31" s="140"/>
      <c r="B31" s="188" t="s">
        <v>118</v>
      </c>
      <c r="C31" s="149"/>
      <c r="D31" s="188" t="s">
        <v>136</v>
      </c>
      <c r="E31" s="149"/>
      <c r="F31" s="149"/>
      <c r="G31" s="149"/>
      <c r="H31" s="149"/>
      <c r="I31" s="160"/>
    </row>
    <row r="32" s="130" customFormat="1" ht="19.9" customHeight="1" spans="1:9">
      <c r="A32" s="140"/>
      <c r="B32" s="188" t="s">
        <v>118</v>
      </c>
      <c r="C32" s="149"/>
      <c r="D32" s="188" t="s">
        <v>137</v>
      </c>
      <c r="E32" s="149"/>
      <c r="F32" s="149"/>
      <c r="G32" s="149"/>
      <c r="H32" s="149"/>
      <c r="I32" s="160"/>
    </row>
    <row r="33" s="130" customFormat="1" ht="19.9" customHeight="1" spans="1:9">
      <c r="A33" s="140"/>
      <c r="B33" s="188" t="s">
        <v>118</v>
      </c>
      <c r="C33" s="149"/>
      <c r="D33" s="188" t="s">
        <v>138</v>
      </c>
      <c r="E33" s="149"/>
      <c r="F33" s="149"/>
      <c r="G33" s="149"/>
      <c r="H33" s="149"/>
      <c r="I33" s="160"/>
    </row>
    <row r="34" s="130" customFormat="1" ht="19.9" customHeight="1" spans="1:9">
      <c r="A34" s="140"/>
      <c r="B34" s="188" t="s">
        <v>118</v>
      </c>
      <c r="C34" s="149"/>
      <c r="D34" s="188" t="s">
        <v>139</v>
      </c>
      <c r="E34" s="149"/>
      <c r="F34" s="149"/>
      <c r="G34" s="149"/>
      <c r="H34" s="149"/>
      <c r="I34" s="160"/>
    </row>
    <row r="35" s="130" customFormat="1" ht="8.5" customHeight="1" spans="1:9">
      <c r="A35" s="189"/>
      <c r="B35" s="189"/>
      <c r="C35" s="189"/>
      <c r="D35" s="142"/>
      <c r="E35" s="189"/>
      <c r="F35" s="189"/>
      <c r="G35" s="189"/>
      <c r="H35" s="189"/>
      <c r="I35" s="190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1"/>
  <sheetViews>
    <sheetView workbookViewId="0">
      <pane ySplit="6" topLeftCell="A35" activePane="bottomLeft" state="frozen"/>
      <selection/>
      <selection pane="bottomLeft" activeCell="I8" sqref="I8:I41"/>
    </sheetView>
  </sheetViews>
  <sheetFormatPr defaultColWidth="10" defaultRowHeight="13.5"/>
  <cols>
    <col min="1" max="1" width="1.53333333333333" style="110" customWidth="1"/>
    <col min="2" max="3" width="5.88333333333333" style="110" customWidth="1"/>
    <col min="4" max="4" width="11.6333333333333" style="110" customWidth="1"/>
    <col min="5" max="5" width="23.5" style="110" customWidth="1"/>
    <col min="6" max="10" width="14.25" style="110" customWidth="1"/>
    <col min="11" max="13" width="5.75" style="110" customWidth="1"/>
    <col min="14" max="23" width="5.625" style="110" customWidth="1"/>
    <col min="24" max="26" width="7.25" style="110" customWidth="1"/>
    <col min="27" max="33" width="5.88333333333333" style="110" customWidth="1"/>
    <col min="34" max="39" width="7.25" style="110" customWidth="1"/>
    <col min="40" max="40" width="1.53333333333333" style="110" customWidth="1"/>
    <col min="41" max="42" width="9.76666666666667" style="110" customWidth="1"/>
    <col min="43" max="16384" width="10" style="110"/>
  </cols>
  <sheetData>
    <row r="1" ht="25" customHeight="1" spans="1:40">
      <c r="A1" s="164"/>
      <c r="B1" s="2"/>
      <c r="C1" s="2"/>
      <c r="D1" s="165"/>
      <c r="E1" s="165"/>
      <c r="F1" s="111"/>
      <c r="G1" s="111"/>
      <c r="H1" s="111"/>
      <c r="I1" s="165"/>
      <c r="J1" s="165"/>
      <c r="K1" s="111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6" t="s">
        <v>140</v>
      </c>
      <c r="AN1" s="167"/>
    </row>
    <row r="2" ht="22.8" customHeight="1" spans="1:40">
      <c r="A2" s="111"/>
      <c r="B2" s="115" t="s">
        <v>141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67"/>
    </row>
    <row r="3" ht="19.55" customHeight="1" spans="1:40">
      <c r="A3" s="116"/>
      <c r="B3" s="117" t="s">
        <v>5</v>
      </c>
      <c r="C3" s="117"/>
      <c r="D3" s="117"/>
      <c r="E3" s="117"/>
      <c r="F3" s="168"/>
      <c r="G3" s="116"/>
      <c r="H3" s="169"/>
      <c r="I3" s="168"/>
      <c r="J3" s="168"/>
      <c r="K3" s="170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9" t="s">
        <v>6</v>
      </c>
      <c r="AM3" s="169"/>
      <c r="AN3" s="171"/>
    </row>
    <row r="4" ht="24.4" customHeight="1" spans="1:40">
      <c r="A4" s="114"/>
      <c r="B4" s="104" t="s">
        <v>9</v>
      </c>
      <c r="C4" s="104"/>
      <c r="D4" s="104"/>
      <c r="E4" s="104"/>
      <c r="F4" s="104" t="s">
        <v>142</v>
      </c>
      <c r="G4" s="104" t="s">
        <v>143</v>
      </c>
      <c r="H4" s="104"/>
      <c r="I4" s="104"/>
      <c r="J4" s="104"/>
      <c r="K4" s="104"/>
      <c r="L4" s="104"/>
      <c r="M4" s="104"/>
      <c r="N4" s="104"/>
      <c r="O4" s="104"/>
      <c r="P4" s="104"/>
      <c r="Q4" s="104" t="s">
        <v>144</v>
      </c>
      <c r="R4" s="104"/>
      <c r="S4" s="104"/>
      <c r="T4" s="104"/>
      <c r="U4" s="104"/>
      <c r="V4" s="104"/>
      <c r="W4" s="104"/>
      <c r="X4" s="104"/>
      <c r="Y4" s="104"/>
      <c r="Z4" s="104"/>
      <c r="AA4" s="104" t="s">
        <v>145</v>
      </c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72"/>
    </row>
    <row r="5" ht="24.4" customHeight="1" spans="1:40">
      <c r="A5" s="114"/>
      <c r="B5" s="104" t="s">
        <v>79</v>
      </c>
      <c r="C5" s="104"/>
      <c r="D5" s="104" t="s">
        <v>70</v>
      </c>
      <c r="E5" s="104" t="s">
        <v>71</v>
      </c>
      <c r="F5" s="104"/>
      <c r="G5" s="104" t="s">
        <v>59</v>
      </c>
      <c r="H5" s="104" t="s">
        <v>146</v>
      </c>
      <c r="I5" s="104"/>
      <c r="J5" s="104"/>
      <c r="K5" s="104" t="s">
        <v>147</v>
      </c>
      <c r="L5" s="104"/>
      <c r="M5" s="104"/>
      <c r="N5" s="104" t="s">
        <v>148</v>
      </c>
      <c r="O5" s="104"/>
      <c r="P5" s="104"/>
      <c r="Q5" s="104" t="s">
        <v>59</v>
      </c>
      <c r="R5" s="104" t="s">
        <v>146</v>
      </c>
      <c r="S5" s="104"/>
      <c r="T5" s="104"/>
      <c r="U5" s="104" t="s">
        <v>147</v>
      </c>
      <c r="V5" s="104"/>
      <c r="W5" s="104"/>
      <c r="X5" s="104" t="s">
        <v>148</v>
      </c>
      <c r="Y5" s="104"/>
      <c r="Z5" s="104"/>
      <c r="AA5" s="104" t="s">
        <v>59</v>
      </c>
      <c r="AB5" s="104" t="s">
        <v>146</v>
      </c>
      <c r="AC5" s="104"/>
      <c r="AD5" s="104"/>
      <c r="AE5" s="104" t="s">
        <v>147</v>
      </c>
      <c r="AF5" s="104"/>
      <c r="AG5" s="104"/>
      <c r="AH5" s="104" t="s">
        <v>148</v>
      </c>
      <c r="AI5" s="104"/>
      <c r="AJ5" s="104"/>
      <c r="AK5" s="104" t="s">
        <v>149</v>
      </c>
      <c r="AL5" s="104"/>
      <c r="AM5" s="104"/>
      <c r="AN5" s="172"/>
    </row>
    <row r="6" ht="39" customHeight="1" spans="1:40">
      <c r="A6" s="112"/>
      <c r="B6" s="104" t="s">
        <v>80</v>
      </c>
      <c r="C6" s="104" t="s">
        <v>81</v>
      </c>
      <c r="D6" s="104"/>
      <c r="E6" s="104"/>
      <c r="F6" s="104"/>
      <c r="G6" s="104"/>
      <c r="H6" s="104" t="s">
        <v>150</v>
      </c>
      <c r="I6" s="104" t="s">
        <v>75</v>
      </c>
      <c r="J6" s="104" t="s">
        <v>76</v>
      </c>
      <c r="K6" s="104" t="s">
        <v>150</v>
      </c>
      <c r="L6" s="104" t="s">
        <v>75</v>
      </c>
      <c r="M6" s="104" t="s">
        <v>76</v>
      </c>
      <c r="N6" s="104" t="s">
        <v>150</v>
      </c>
      <c r="O6" s="104" t="s">
        <v>151</v>
      </c>
      <c r="P6" s="104" t="s">
        <v>152</v>
      </c>
      <c r="Q6" s="104"/>
      <c r="R6" s="104" t="s">
        <v>150</v>
      </c>
      <c r="S6" s="104" t="s">
        <v>75</v>
      </c>
      <c r="T6" s="104" t="s">
        <v>76</v>
      </c>
      <c r="U6" s="104" t="s">
        <v>150</v>
      </c>
      <c r="V6" s="104" t="s">
        <v>75</v>
      </c>
      <c r="W6" s="104" t="s">
        <v>76</v>
      </c>
      <c r="X6" s="104" t="s">
        <v>150</v>
      </c>
      <c r="Y6" s="104" t="s">
        <v>151</v>
      </c>
      <c r="Z6" s="104" t="s">
        <v>152</v>
      </c>
      <c r="AA6" s="104"/>
      <c r="AB6" s="104" t="s">
        <v>150</v>
      </c>
      <c r="AC6" s="104" t="s">
        <v>75</v>
      </c>
      <c r="AD6" s="104" t="s">
        <v>76</v>
      </c>
      <c r="AE6" s="104" t="s">
        <v>150</v>
      </c>
      <c r="AF6" s="104" t="s">
        <v>75</v>
      </c>
      <c r="AG6" s="104" t="s">
        <v>76</v>
      </c>
      <c r="AH6" s="104" t="s">
        <v>150</v>
      </c>
      <c r="AI6" s="104" t="s">
        <v>151</v>
      </c>
      <c r="AJ6" s="104" t="s">
        <v>152</v>
      </c>
      <c r="AK6" s="104" t="s">
        <v>150</v>
      </c>
      <c r="AL6" s="104" t="s">
        <v>151</v>
      </c>
      <c r="AM6" s="104" t="s">
        <v>152</v>
      </c>
      <c r="AN6" s="172"/>
    </row>
    <row r="7" ht="21" customHeight="1" spans="1:40">
      <c r="A7" s="114"/>
      <c r="B7" s="88"/>
      <c r="C7" s="88"/>
      <c r="D7" s="88">
        <v>142001</v>
      </c>
      <c r="E7" s="88" t="s">
        <v>72</v>
      </c>
      <c r="F7" s="105">
        <f>Q7+G7</f>
        <v>2176091.78</v>
      </c>
      <c r="G7" s="105">
        <f>N7+K7+H7</f>
        <v>2176091.78</v>
      </c>
      <c r="H7" s="105">
        <f>SUM(I7:J7)</f>
        <v>2176091.78</v>
      </c>
      <c r="I7" s="105">
        <f>SUM(I8:I41)</f>
        <v>1896091.78</v>
      </c>
      <c r="J7" s="105">
        <f>SUM(J8:J41)</f>
        <v>280000</v>
      </c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72"/>
    </row>
    <row r="8" ht="22" customHeight="1" spans="1:40">
      <c r="A8" s="114"/>
      <c r="B8" s="88">
        <v>301</v>
      </c>
      <c r="C8" s="173" t="s">
        <v>83</v>
      </c>
      <c r="D8" s="96"/>
      <c r="E8" s="174" t="s">
        <v>153</v>
      </c>
      <c r="F8" s="100">
        <f>Q8+G8</f>
        <v>170088</v>
      </c>
      <c r="G8" s="100">
        <f>N8+K8+H8</f>
        <v>170088</v>
      </c>
      <c r="H8" s="100">
        <f>SUM(I8:J8)</f>
        <v>170088</v>
      </c>
      <c r="I8" s="175">
        <v>170088</v>
      </c>
      <c r="J8" s="100"/>
      <c r="K8" s="100"/>
      <c r="L8" s="100"/>
      <c r="M8" s="100"/>
      <c r="N8" s="100"/>
      <c r="O8" s="100"/>
      <c r="P8" s="100"/>
      <c r="Q8" s="100"/>
      <c r="R8" s="100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72"/>
    </row>
    <row r="9" ht="22" customHeight="1" spans="1:40">
      <c r="A9" s="114"/>
      <c r="B9" s="88">
        <v>301</v>
      </c>
      <c r="C9" s="173" t="s">
        <v>83</v>
      </c>
      <c r="D9" s="96"/>
      <c r="E9" s="174" t="s">
        <v>153</v>
      </c>
      <c r="F9" s="100">
        <f>Q9+G9</f>
        <v>229092</v>
      </c>
      <c r="G9" s="100">
        <f>N9+K9+H9</f>
        <v>229092</v>
      </c>
      <c r="H9" s="100">
        <f>SUM(I9:J9)</f>
        <v>229092</v>
      </c>
      <c r="I9" s="175">
        <v>229092</v>
      </c>
      <c r="J9" s="100"/>
      <c r="K9" s="100"/>
      <c r="L9" s="100"/>
      <c r="M9" s="100"/>
      <c r="N9" s="100"/>
      <c r="O9" s="100"/>
      <c r="P9" s="100"/>
      <c r="Q9" s="100"/>
      <c r="R9" s="100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72"/>
    </row>
    <row r="10" ht="22" customHeight="1" spans="1:40">
      <c r="A10" s="114"/>
      <c r="B10" s="88">
        <v>301</v>
      </c>
      <c r="C10" s="173" t="s">
        <v>94</v>
      </c>
      <c r="D10" s="96"/>
      <c r="E10" s="174" t="s">
        <v>154</v>
      </c>
      <c r="F10" s="100">
        <f>Q10+G10</f>
        <v>131690.4</v>
      </c>
      <c r="G10" s="100">
        <f>N10+K10+H10</f>
        <v>131690.4</v>
      </c>
      <c r="H10" s="100">
        <f>SUM(I10:J10)</f>
        <v>131690.4</v>
      </c>
      <c r="I10" s="175">
        <v>131690.4</v>
      </c>
      <c r="J10" s="100"/>
      <c r="K10" s="100"/>
      <c r="L10" s="100"/>
      <c r="M10" s="100"/>
      <c r="N10" s="100"/>
      <c r="O10" s="100"/>
      <c r="P10" s="100"/>
      <c r="Q10" s="100"/>
      <c r="R10" s="100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72"/>
    </row>
    <row r="11" ht="22" customHeight="1" spans="1:40">
      <c r="A11" s="114"/>
      <c r="B11" s="88">
        <v>301</v>
      </c>
      <c r="C11" s="173" t="s">
        <v>94</v>
      </c>
      <c r="D11" s="96"/>
      <c r="E11" s="174" t="s">
        <v>154</v>
      </c>
      <c r="F11" s="100">
        <f>Q11+G11</f>
        <v>27180</v>
      </c>
      <c r="G11" s="100">
        <f>N11+K11+H11</f>
        <v>27180</v>
      </c>
      <c r="H11" s="100">
        <f>SUM(I11:J11)</f>
        <v>27180</v>
      </c>
      <c r="I11" s="175">
        <v>27180</v>
      </c>
      <c r="J11" s="100"/>
      <c r="K11" s="100"/>
      <c r="L11" s="100"/>
      <c r="M11" s="100"/>
      <c r="N11" s="100"/>
      <c r="O11" s="100"/>
      <c r="P11" s="100"/>
      <c r="Q11" s="100"/>
      <c r="R11" s="100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72"/>
    </row>
    <row r="12" ht="22" customHeight="1" spans="1:40">
      <c r="A12" s="114"/>
      <c r="B12" s="88">
        <v>301</v>
      </c>
      <c r="C12" s="173" t="s">
        <v>96</v>
      </c>
      <c r="D12" s="96"/>
      <c r="E12" s="174" t="s">
        <v>155</v>
      </c>
      <c r="F12" s="100">
        <f>Q12+G12</f>
        <v>177734</v>
      </c>
      <c r="G12" s="100">
        <f>N12+K12+H12</f>
        <v>177734</v>
      </c>
      <c r="H12" s="100">
        <f>SUM(I12:J12)</f>
        <v>177734</v>
      </c>
      <c r="I12" s="175">
        <v>177734</v>
      </c>
      <c r="J12" s="100"/>
      <c r="K12" s="100"/>
      <c r="L12" s="100"/>
      <c r="M12" s="100"/>
      <c r="N12" s="100"/>
      <c r="O12" s="100"/>
      <c r="P12" s="100"/>
      <c r="Q12" s="100"/>
      <c r="R12" s="100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72"/>
    </row>
    <row r="13" ht="22" customHeight="1" spans="1:40">
      <c r="A13" s="114"/>
      <c r="B13" s="88">
        <v>301</v>
      </c>
      <c r="C13" s="173" t="s">
        <v>156</v>
      </c>
      <c r="D13" s="96"/>
      <c r="E13" s="174" t="s">
        <v>157</v>
      </c>
      <c r="F13" s="100">
        <f>Q13+G13</f>
        <v>364546</v>
      </c>
      <c r="G13" s="100">
        <f>N13+K13+H13</f>
        <v>364546</v>
      </c>
      <c r="H13" s="100">
        <f>SUM(I13:J13)</f>
        <v>364546</v>
      </c>
      <c r="I13" s="175">
        <v>364546</v>
      </c>
      <c r="J13" s="100"/>
      <c r="K13" s="100"/>
      <c r="L13" s="100"/>
      <c r="M13" s="100"/>
      <c r="N13" s="100"/>
      <c r="O13" s="100"/>
      <c r="P13" s="100"/>
      <c r="Q13" s="100"/>
      <c r="R13" s="100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72"/>
    </row>
    <row r="14" ht="22" customHeight="1" spans="1:40">
      <c r="A14" s="114"/>
      <c r="B14" s="88">
        <v>301</v>
      </c>
      <c r="C14" s="173" t="s">
        <v>158</v>
      </c>
      <c r="D14" s="96"/>
      <c r="E14" s="174" t="s">
        <v>159</v>
      </c>
      <c r="F14" s="100">
        <f>Q14+G14</f>
        <v>69391.9</v>
      </c>
      <c r="G14" s="100">
        <f>N14+K14+H14</f>
        <v>69391.9</v>
      </c>
      <c r="H14" s="100">
        <f>SUM(I14:J14)</f>
        <v>69391.9</v>
      </c>
      <c r="I14" s="175">
        <v>69391.9</v>
      </c>
      <c r="J14" s="100"/>
      <c r="K14" s="100"/>
      <c r="L14" s="100"/>
      <c r="M14" s="100"/>
      <c r="N14" s="100"/>
      <c r="O14" s="100"/>
      <c r="P14" s="100"/>
      <c r="Q14" s="100"/>
      <c r="R14" s="100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72"/>
    </row>
    <row r="15" ht="22" customHeight="1" spans="1:40">
      <c r="A15" s="114"/>
      <c r="B15" s="88">
        <v>301</v>
      </c>
      <c r="C15" s="173" t="s">
        <v>158</v>
      </c>
      <c r="D15" s="96"/>
      <c r="E15" s="174" t="s">
        <v>159</v>
      </c>
      <c r="F15" s="100">
        <f>Q15+G15</f>
        <v>99350.08</v>
      </c>
      <c r="G15" s="100">
        <f>N15+K15+H15</f>
        <v>99350.08</v>
      </c>
      <c r="H15" s="100">
        <f>SUM(I15:J15)</f>
        <v>99350.08</v>
      </c>
      <c r="I15" s="175">
        <v>99350.08</v>
      </c>
      <c r="J15" s="100"/>
      <c r="K15" s="100"/>
      <c r="L15" s="100"/>
      <c r="M15" s="100"/>
      <c r="N15" s="100"/>
      <c r="O15" s="100"/>
      <c r="P15" s="100"/>
      <c r="Q15" s="100"/>
      <c r="R15" s="100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72"/>
    </row>
    <row r="16" ht="22" customHeight="1" spans="1:40">
      <c r="A16" s="114"/>
      <c r="B16" s="88">
        <v>301</v>
      </c>
      <c r="C16" s="173" t="s">
        <v>160</v>
      </c>
      <c r="D16" s="96"/>
      <c r="E16" s="174" t="s">
        <v>161</v>
      </c>
      <c r="F16" s="100">
        <f>Q16+G16</f>
        <v>36927.08</v>
      </c>
      <c r="G16" s="100">
        <f>N16+K16+H16</f>
        <v>36927.08</v>
      </c>
      <c r="H16" s="100">
        <f>SUM(I16:J16)</f>
        <v>36927.08</v>
      </c>
      <c r="I16" s="175">
        <v>36927.08</v>
      </c>
      <c r="J16" s="100"/>
      <c r="K16" s="100"/>
      <c r="L16" s="100"/>
      <c r="M16" s="100"/>
      <c r="N16" s="100"/>
      <c r="O16" s="100"/>
      <c r="P16" s="100"/>
      <c r="Q16" s="100"/>
      <c r="R16" s="100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72"/>
    </row>
    <row r="17" ht="22" customHeight="1" spans="1:40">
      <c r="A17" s="114"/>
      <c r="B17" s="88">
        <v>301</v>
      </c>
      <c r="C17" s="173" t="s">
        <v>160</v>
      </c>
      <c r="D17" s="96"/>
      <c r="E17" s="174" t="s">
        <v>161</v>
      </c>
      <c r="F17" s="100">
        <f>Q17+G17</f>
        <v>47812.23</v>
      </c>
      <c r="G17" s="100">
        <f>N17+K17+H17</f>
        <v>47812.23</v>
      </c>
      <c r="H17" s="100">
        <f>SUM(I17:J17)</f>
        <v>47812.23</v>
      </c>
      <c r="I17" s="175">
        <v>47812.23</v>
      </c>
      <c r="J17" s="100"/>
      <c r="K17" s="100"/>
      <c r="L17" s="100"/>
      <c r="M17" s="100"/>
      <c r="N17" s="100"/>
      <c r="O17" s="100"/>
      <c r="P17" s="100"/>
      <c r="Q17" s="100"/>
      <c r="R17" s="100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72"/>
    </row>
    <row r="18" ht="22" customHeight="1" spans="1:40">
      <c r="A18" s="114"/>
      <c r="B18" s="88">
        <v>301</v>
      </c>
      <c r="C18" s="173" t="s">
        <v>92</v>
      </c>
      <c r="D18" s="96"/>
      <c r="E18" s="174" t="s">
        <v>162</v>
      </c>
      <c r="F18" s="100">
        <f>Q18+G18</f>
        <v>3600</v>
      </c>
      <c r="G18" s="100">
        <f>N18+K18+H18</f>
        <v>3600</v>
      </c>
      <c r="H18" s="100">
        <f>SUM(I18:J18)</f>
        <v>3600</v>
      </c>
      <c r="I18" s="175">
        <v>3600</v>
      </c>
      <c r="J18" s="100"/>
      <c r="K18" s="100"/>
      <c r="L18" s="100"/>
      <c r="M18" s="100"/>
      <c r="N18" s="100"/>
      <c r="O18" s="100"/>
      <c r="P18" s="100"/>
      <c r="Q18" s="100"/>
      <c r="R18" s="100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72"/>
    </row>
    <row r="19" ht="22" customHeight="1" spans="1:40">
      <c r="A19" s="114"/>
      <c r="B19" s="88">
        <v>301</v>
      </c>
      <c r="C19" s="173" t="s">
        <v>92</v>
      </c>
      <c r="D19" s="96"/>
      <c r="E19" s="174" t="s">
        <v>162</v>
      </c>
      <c r="F19" s="100">
        <f>Q19+G19</f>
        <v>6000</v>
      </c>
      <c r="G19" s="100">
        <f>N19+K19+H19</f>
        <v>6000</v>
      </c>
      <c r="H19" s="100">
        <f>SUM(I19:J19)</f>
        <v>6000</v>
      </c>
      <c r="I19" s="175">
        <v>6000</v>
      </c>
      <c r="J19" s="100"/>
      <c r="K19" s="100"/>
      <c r="L19" s="100"/>
      <c r="M19" s="100"/>
      <c r="N19" s="100"/>
      <c r="O19" s="100"/>
      <c r="P19" s="100"/>
      <c r="Q19" s="100"/>
      <c r="R19" s="100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72"/>
    </row>
    <row r="20" ht="22" customHeight="1" spans="1:40">
      <c r="A20" s="114"/>
      <c r="B20" s="88">
        <v>301</v>
      </c>
      <c r="C20" s="173" t="s">
        <v>163</v>
      </c>
      <c r="D20" s="96"/>
      <c r="E20" s="174" t="s">
        <v>164</v>
      </c>
      <c r="F20" s="100">
        <f>Q20+G20</f>
        <v>959.15</v>
      </c>
      <c r="G20" s="100">
        <f>N20+K20+H20</f>
        <v>959.15</v>
      </c>
      <c r="H20" s="100">
        <f>SUM(I20:J20)</f>
        <v>959.15</v>
      </c>
      <c r="I20" s="176">
        <v>959.15</v>
      </c>
      <c r="J20" s="100"/>
      <c r="K20" s="100"/>
      <c r="L20" s="100"/>
      <c r="M20" s="100"/>
      <c r="N20" s="100"/>
      <c r="O20" s="100"/>
      <c r="P20" s="100"/>
      <c r="Q20" s="100"/>
      <c r="R20" s="100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72"/>
    </row>
    <row r="21" ht="22" customHeight="1" spans="1:40">
      <c r="A21" s="114"/>
      <c r="B21" s="88">
        <v>301</v>
      </c>
      <c r="C21" s="173" t="s">
        <v>163</v>
      </c>
      <c r="D21" s="96"/>
      <c r="E21" s="174" t="s">
        <v>164</v>
      </c>
      <c r="F21" s="100">
        <f>Q21+G21</f>
        <v>8693.15</v>
      </c>
      <c r="G21" s="100">
        <f>N21+K21+H21</f>
        <v>8693.15</v>
      </c>
      <c r="H21" s="100">
        <f>SUM(I21:J21)</f>
        <v>8693.15</v>
      </c>
      <c r="I21" s="175">
        <v>8693.15</v>
      </c>
      <c r="J21" s="100"/>
      <c r="K21" s="100"/>
      <c r="L21" s="100"/>
      <c r="M21" s="100"/>
      <c r="N21" s="100"/>
      <c r="O21" s="100"/>
      <c r="P21" s="100"/>
      <c r="Q21" s="100"/>
      <c r="R21" s="100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72"/>
    </row>
    <row r="22" ht="22" customHeight="1" spans="1:40">
      <c r="A22" s="114"/>
      <c r="B22" s="88">
        <v>301</v>
      </c>
      <c r="C22" s="173" t="s">
        <v>165</v>
      </c>
      <c r="D22" s="88"/>
      <c r="E22" s="174" t="s">
        <v>166</v>
      </c>
      <c r="F22" s="100">
        <f>Q22+G22</f>
        <v>57549</v>
      </c>
      <c r="G22" s="100">
        <f>N22+K22+H22</f>
        <v>57549</v>
      </c>
      <c r="H22" s="100">
        <f>SUM(I22:J22)</f>
        <v>57549</v>
      </c>
      <c r="I22" s="175">
        <v>57549</v>
      </c>
      <c r="J22" s="100"/>
      <c r="K22" s="100"/>
      <c r="L22" s="100"/>
      <c r="M22" s="100"/>
      <c r="N22" s="100"/>
      <c r="O22" s="100"/>
      <c r="P22" s="100"/>
      <c r="Q22" s="100"/>
      <c r="R22" s="100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72"/>
    </row>
    <row r="23" ht="22" customHeight="1" spans="1:40">
      <c r="A23" s="114"/>
      <c r="B23" s="88">
        <v>301</v>
      </c>
      <c r="C23" s="173" t="s">
        <v>165</v>
      </c>
      <c r="D23" s="88"/>
      <c r="E23" s="174" t="s">
        <v>166</v>
      </c>
      <c r="F23" s="100">
        <f>Q23+G23</f>
        <v>74512</v>
      </c>
      <c r="G23" s="100">
        <f>N23+K23+H23</f>
        <v>74512</v>
      </c>
      <c r="H23" s="100">
        <f>SUM(I23:J23)</f>
        <v>74512</v>
      </c>
      <c r="I23" s="175">
        <v>74512</v>
      </c>
      <c r="J23" s="100"/>
      <c r="K23" s="100"/>
      <c r="L23" s="100"/>
      <c r="M23" s="100"/>
      <c r="N23" s="100"/>
      <c r="O23" s="100"/>
      <c r="P23" s="100"/>
      <c r="Q23" s="100"/>
      <c r="R23" s="100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72"/>
    </row>
    <row r="24" ht="22" customHeight="1" spans="1:40">
      <c r="A24" s="114"/>
      <c r="B24" s="88">
        <v>301</v>
      </c>
      <c r="C24" s="173" t="s">
        <v>167</v>
      </c>
      <c r="D24" s="88"/>
      <c r="E24" s="174" t="s">
        <v>168</v>
      </c>
      <c r="F24" s="100">
        <f>Q24+G24</f>
        <v>204459.64</v>
      </c>
      <c r="G24" s="100">
        <f>N24+K24+H24</f>
        <v>204459.64</v>
      </c>
      <c r="H24" s="100">
        <f>SUM(I24:J24)</f>
        <v>204459.64</v>
      </c>
      <c r="I24" s="175">
        <v>204459.64</v>
      </c>
      <c r="J24" s="100"/>
      <c r="K24" s="100"/>
      <c r="L24" s="100"/>
      <c r="M24" s="100"/>
      <c r="N24" s="100"/>
      <c r="O24" s="100"/>
      <c r="P24" s="100"/>
      <c r="Q24" s="100"/>
      <c r="R24" s="100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72"/>
    </row>
    <row r="25" ht="22" customHeight="1" spans="1:40">
      <c r="A25" s="114"/>
      <c r="B25" s="125">
        <v>302</v>
      </c>
      <c r="C25" s="126" t="s">
        <v>83</v>
      </c>
      <c r="D25" s="125"/>
      <c r="E25" s="174" t="s">
        <v>169</v>
      </c>
      <c r="F25" s="100">
        <f>Q25+G25</f>
        <v>109000</v>
      </c>
      <c r="G25" s="100">
        <f>N25+K25+H25</f>
        <v>109000</v>
      </c>
      <c r="H25" s="100">
        <f>SUM(I25:J25)</f>
        <v>109000</v>
      </c>
      <c r="I25" s="175">
        <v>9000</v>
      </c>
      <c r="J25" s="100">
        <v>100000</v>
      </c>
      <c r="K25" s="100"/>
      <c r="L25" s="100"/>
      <c r="M25" s="100"/>
      <c r="N25" s="100"/>
      <c r="O25" s="100"/>
      <c r="P25" s="100"/>
      <c r="Q25" s="100"/>
      <c r="R25" s="100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72"/>
    </row>
    <row r="26" ht="22" customHeight="1" spans="1:40">
      <c r="A26" s="114"/>
      <c r="B26" s="125">
        <v>302</v>
      </c>
      <c r="C26" s="126" t="s">
        <v>94</v>
      </c>
      <c r="D26" s="125"/>
      <c r="E26" s="174" t="s">
        <v>170</v>
      </c>
      <c r="F26" s="100">
        <f>Q26+G26</f>
        <v>5000</v>
      </c>
      <c r="G26" s="100">
        <f>N26+K26+H26</f>
        <v>5000</v>
      </c>
      <c r="H26" s="100">
        <f>SUM(I26:J26)</f>
        <v>5000</v>
      </c>
      <c r="I26" s="175">
        <v>5000</v>
      </c>
      <c r="J26" s="100"/>
      <c r="K26" s="100"/>
      <c r="L26" s="100"/>
      <c r="M26" s="100"/>
      <c r="N26" s="100"/>
      <c r="O26" s="100"/>
      <c r="P26" s="100"/>
      <c r="Q26" s="100"/>
      <c r="R26" s="100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72"/>
    </row>
    <row r="27" ht="22" customHeight="1" spans="1:40">
      <c r="A27" s="114"/>
      <c r="B27" s="125">
        <v>302</v>
      </c>
      <c r="C27" s="126" t="s">
        <v>89</v>
      </c>
      <c r="D27" s="125"/>
      <c r="E27" s="174" t="s">
        <v>171</v>
      </c>
      <c r="F27" s="100">
        <f>Q27+G27</f>
        <v>8000</v>
      </c>
      <c r="G27" s="100">
        <f>N27+K27+H27</f>
        <v>8000</v>
      </c>
      <c r="H27" s="100">
        <f>SUM(I27:J27)</f>
        <v>8000</v>
      </c>
      <c r="I27" s="175">
        <v>8000</v>
      </c>
      <c r="J27" s="100"/>
      <c r="K27" s="100"/>
      <c r="L27" s="100"/>
      <c r="M27" s="100"/>
      <c r="N27" s="100"/>
      <c r="O27" s="100"/>
      <c r="P27" s="100"/>
      <c r="Q27" s="100"/>
      <c r="R27" s="100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72"/>
    </row>
    <row r="28" ht="22" customHeight="1" spans="1:40">
      <c r="A28" s="114"/>
      <c r="B28" s="125">
        <v>302</v>
      </c>
      <c r="C28" s="126" t="s">
        <v>156</v>
      </c>
      <c r="D28" s="125"/>
      <c r="E28" s="174" t="s">
        <v>172</v>
      </c>
      <c r="F28" s="100">
        <f>Q28+G28</f>
        <v>10000</v>
      </c>
      <c r="G28" s="100">
        <f>N28+K28+H28</f>
        <v>10000</v>
      </c>
      <c r="H28" s="100">
        <f>SUM(I28:J28)</f>
        <v>10000</v>
      </c>
      <c r="I28" s="175">
        <v>10000</v>
      </c>
      <c r="J28" s="100"/>
      <c r="K28" s="100"/>
      <c r="L28" s="100"/>
      <c r="M28" s="100"/>
      <c r="N28" s="100"/>
      <c r="O28" s="100"/>
      <c r="P28" s="100"/>
      <c r="Q28" s="100"/>
      <c r="R28" s="100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72"/>
    </row>
    <row r="29" ht="22" customHeight="1" spans="1:40">
      <c r="A29" s="114"/>
      <c r="B29" s="125">
        <v>302</v>
      </c>
      <c r="C29" s="126" t="s">
        <v>92</v>
      </c>
      <c r="D29" s="125"/>
      <c r="E29" s="174" t="s">
        <v>173</v>
      </c>
      <c r="F29" s="100">
        <f>Q29+G29</f>
        <v>100000</v>
      </c>
      <c r="G29" s="100">
        <f>N29+K29+H29</f>
        <v>100000</v>
      </c>
      <c r="H29" s="100">
        <f>SUM(I29:J29)</f>
        <v>100000</v>
      </c>
      <c r="I29" s="175"/>
      <c r="J29" s="100">
        <v>100000</v>
      </c>
      <c r="K29" s="100"/>
      <c r="L29" s="100"/>
      <c r="M29" s="100"/>
      <c r="N29" s="100"/>
      <c r="O29" s="100"/>
      <c r="P29" s="100"/>
      <c r="Q29" s="100"/>
      <c r="R29" s="100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72"/>
    </row>
    <row r="30" ht="22" customHeight="1" spans="1:40">
      <c r="A30" s="114"/>
      <c r="B30" s="125">
        <v>302</v>
      </c>
      <c r="C30" s="126" t="s">
        <v>92</v>
      </c>
      <c r="D30" s="125"/>
      <c r="E30" s="174" t="s">
        <v>173</v>
      </c>
      <c r="F30" s="100">
        <f>Q30+G30</f>
        <v>6000</v>
      </c>
      <c r="G30" s="100">
        <f>N30+K30+H30</f>
        <v>6000</v>
      </c>
      <c r="H30" s="100">
        <f>SUM(I30:J30)</f>
        <v>6000</v>
      </c>
      <c r="I30" s="175">
        <v>6000</v>
      </c>
      <c r="J30" s="100"/>
      <c r="K30" s="100"/>
      <c r="L30" s="100"/>
      <c r="M30" s="100"/>
      <c r="N30" s="100"/>
      <c r="O30" s="100"/>
      <c r="P30" s="100"/>
      <c r="Q30" s="100"/>
      <c r="R30" s="100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72"/>
    </row>
    <row r="31" ht="22" customHeight="1" spans="1:40">
      <c r="A31" s="114"/>
      <c r="B31" s="125">
        <v>302</v>
      </c>
      <c r="C31" s="126" t="s">
        <v>165</v>
      </c>
      <c r="D31" s="125"/>
      <c r="E31" s="174" t="s">
        <v>174</v>
      </c>
      <c r="F31" s="100">
        <f>Q31+G31</f>
        <v>3000</v>
      </c>
      <c r="G31" s="100">
        <f>N31+K31+H31</f>
        <v>3000</v>
      </c>
      <c r="H31" s="100">
        <f>SUM(I31:J31)</f>
        <v>3000</v>
      </c>
      <c r="I31" s="175">
        <v>3000</v>
      </c>
      <c r="J31" s="100"/>
      <c r="K31" s="100"/>
      <c r="L31" s="100"/>
      <c r="M31" s="100"/>
      <c r="N31" s="100"/>
      <c r="O31" s="100"/>
      <c r="P31" s="100"/>
      <c r="Q31" s="100"/>
      <c r="R31" s="100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72"/>
    </row>
    <row r="32" ht="22" customHeight="1" spans="1:40">
      <c r="A32" s="114"/>
      <c r="B32" s="125">
        <v>302</v>
      </c>
      <c r="C32" s="126" t="s">
        <v>175</v>
      </c>
      <c r="D32" s="125"/>
      <c r="E32" s="174" t="s">
        <v>176</v>
      </c>
      <c r="F32" s="100">
        <f>Q32+G32</f>
        <v>1700</v>
      </c>
      <c r="G32" s="100">
        <f>N32+K32+H32</f>
        <v>1700</v>
      </c>
      <c r="H32" s="100">
        <f>SUM(I32:J32)</f>
        <v>1700</v>
      </c>
      <c r="I32" s="175">
        <v>1700</v>
      </c>
      <c r="J32" s="100"/>
      <c r="K32" s="100"/>
      <c r="L32" s="100"/>
      <c r="M32" s="100"/>
      <c r="N32" s="100"/>
      <c r="O32" s="100"/>
      <c r="P32" s="100"/>
      <c r="Q32" s="100"/>
      <c r="R32" s="100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72"/>
    </row>
    <row r="33" ht="22" customHeight="1" spans="1:40">
      <c r="A33" s="114"/>
      <c r="B33" s="125">
        <v>302</v>
      </c>
      <c r="C33" s="126" t="s">
        <v>177</v>
      </c>
      <c r="D33" s="125"/>
      <c r="E33" s="174" t="s">
        <v>178</v>
      </c>
      <c r="F33" s="100">
        <f>Q33+G33</f>
        <v>92000</v>
      </c>
      <c r="G33" s="100">
        <f>N33+K33+H33</f>
        <v>92000</v>
      </c>
      <c r="H33" s="100">
        <f>SUM(I33:J33)</f>
        <v>92000</v>
      </c>
      <c r="I33" s="175">
        <v>12000</v>
      </c>
      <c r="J33" s="100">
        <v>80000</v>
      </c>
      <c r="K33" s="100"/>
      <c r="L33" s="100"/>
      <c r="M33" s="100"/>
      <c r="N33" s="100"/>
      <c r="O33" s="100"/>
      <c r="P33" s="100"/>
      <c r="Q33" s="100"/>
      <c r="R33" s="100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72"/>
    </row>
    <row r="34" ht="22" customHeight="1" spans="1:40">
      <c r="A34" s="114"/>
      <c r="B34" s="125">
        <v>302</v>
      </c>
      <c r="C34" s="126" t="s">
        <v>179</v>
      </c>
      <c r="D34" s="125"/>
      <c r="E34" s="174" t="s">
        <v>180</v>
      </c>
      <c r="F34" s="100">
        <f>Q34+G34</f>
        <v>8937.11</v>
      </c>
      <c r="G34" s="100">
        <f>N34+K34+H34</f>
        <v>8937.11</v>
      </c>
      <c r="H34" s="100">
        <f>SUM(I34:J34)</f>
        <v>8937.11</v>
      </c>
      <c r="I34" s="175">
        <v>8937.11</v>
      </c>
      <c r="J34" s="100"/>
      <c r="K34" s="100"/>
      <c r="L34" s="100"/>
      <c r="M34" s="100"/>
      <c r="N34" s="100"/>
      <c r="O34" s="100"/>
      <c r="P34" s="100"/>
      <c r="Q34" s="100"/>
      <c r="R34" s="100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72"/>
    </row>
    <row r="35" ht="22" customHeight="1" spans="1:40">
      <c r="A35" s="114"/>
      <c r="B35" s="125">
        <v>302</v>
      </c>
      <c r="C35" s="126" t="s">
        <v>179</v>
      </c>
      <c r="D35" s="125"/>
      <c r="E35" s="174" t="s">
        <v>180</v>
      </c>
      <c r="F35" s="100">
        <f>Q35+G35</f>
        <v>9003.6</v>
      </c>
      <c r="G35" s="100">
        <f>N35+K35+H35</f>
        <v>9003.6</v>
      </c>
      <c r="H35" s="100">
        <f>SUM(I35:J35)</f>
        <v>9003.6</v>
      </c>
      <c r="I35" s="175">
        <v>9003.6</v>
      </c>
      <c r="J35" s="100"/>
      <c r="K35" s="100"/>
      <c r="L35" s="100"/>
      <c r="M35" s="100"/>
      <c r="N35" s="100"/>
      <c r="O35" s="100"/>
      <c r="P35" s="100"/>
      <c r="Q35" s="100"/>
      <c r="R35" s="100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72"/>
    </row>
    <row r="36" ht="22" customHeight="1" spans="1:40">
      <c r="A36" s="114"/>
      <c r="B36" s="125">
        <v>302</v>
      </c>
      <c r="C36" s="126" t="s">
        <v>181</v>
      </c>
      <c r="D36" s="125"/>
      <c r="E36" s="174" t="s">
        <v>182</v>
      </c>
      <c r="F36" s="100">
        <f>Q36+G36</f>
        <v>32400</v>
      </c>
      <c r="G36" s="100">
        <f>N36+K36+H36</f>
        <v>32400</v>
      </c>
      <c r="H36" s="100">
        <f>SUM(I36:J36)</f>
        <v>32400</v>
      </c>
      <c r="I36" s="175">
        <v>32400</v>
      </c>
      <c r="J36" s="100"/>
      <c r="K36" s="100"/>
      <c r="L36" s="100"/>
      <c r="M36" s="100"/>
      <c r="N36" s="100"/>
      <c r="O36" s="100"/>
      <c r="P36" s="100"/>
      <c r="Q36" s="100"/>
      <c r="R36" s="100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72"/>
    </row>
    <row r="37" ht="22" customHeight="1" spans="1:40">
      <c r="B37" s="125">
        <v>302</v>
      </c>
      <c r="C37" s="126" t="s">
        <v>167</v>
      </c>
      <c r="D37" s="125"/>
      <c r="E37" s="174" t="s">
        <v>183</v>
      </c>
      <c r="F37" s="100">
        <f>Q37+G37</f>
        <v>9914.2</v>
      </c>
      <c r="G37" s="100">
        <f>N37+K37+H37</f>
        <v>9914.2</v>
      </c>
      <c r="H37" s="100">
        <f>SUM(I37:J37)</f>
        <v>9914.2</v>
      </c>
      <c r="I37" s="175">
        <v>9914.2</v>
      </c>
      <c r="J37" s="100"/>
      <c r="K37" s="100"/>
      <c r="L37" s="100"/>
      <c r="M37" s="100"/>
      <c r="N37" s="100"/>
      <c r="O37" s="100"/>
      <c r="P37" s="100"/>
      <c r="Q37" s="100"/>
      <c r="R37" s="100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7"/>
      <c r="AM37" s="177"/>
    </row>
    <row r="38" ht="22" customHeight="1" spans="1:40">
      <c r="B38" s="125">
        <v>302</v>
      </c>
      <c r="C38" s="126" t="s">
        <v>167</v>
      </c>
      <c r="D38" s="125"/>
      <c r="E38" s="174" t="s">
        <v>183</v>
      </c>
      <c r="F38" s="100">
        <f>Q38+G38</f>
        <v>7581.84</v>
      </c>
      <c r="G38" s="100">
        <f>N38+K38+H38</f>
        <v>7581.84</v>
      </c>
      <c r="H38" s="100">
        <f>SUM(I38:J38)</f>
        <v>7581.84</v>
      </c>
      <c r="I38" s="175">
        <v>7581.84</v>
      </c>
      <c r="J38" s="100"/>
      <c r="K38" s="100"/>
      <c r="L38" s="100"/>
      <c r="M38" s="100"/>
      <c r="N38" s="100"/>
      <c r="O38" s="100"/>
      <c r="P38" s="100"/>
      <c r="Q38" s="100"/>
      <c r="R38" s="100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</row>
    <row r="39" ht="22" customHeight="1" spans="1:40">
      <c r="B39" s="125">
        <v>303</v>
      </c>
      <c r="C39" s="126" t="s">
        <v>89</v>
      </c>
      <c r="D39" s="125"/>
      <c r="E39" s="174" t="s">
        <v>184</v>
      </c>
      <c r="F39" s="100">
        <f>Q39+G39</f>
        <v>57790.4</v>
      </c>
      <c r="G39" s="100">
        <f>N39+K39+H39</f>
        <v>57790.4</v>
      </c>
      <c r="H39" s="100">
        <f>SUM(I39:J39)</f>
        <v>57790.4</v>
      </c>
      <c r="I39" s="175">
        <v>57790.4</v>
      </c>
      <c r="J39" s="100"/>
      <c r="K39" s="100"/>
      <c r="L39" s="100"/>
      <c r="M39" s="100"/>
      <c r="N39" s="100"/>
      <c r="O39" s="100"/>
      <c r="P39" s="100"/>
      <c r="Q39" s="100"/>
      <c r="R39" s="100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</row>
    <row r="40" ht="22" customHeight="1" spans="1:40">
      <c r="B40" s="125">
        <v>303</v>
      </c>
      <c r="C40" s="126" t="s">
        <v>156</v>
      </c>
      <c r="D40" s="125"/>
      <c r="E40" s="174" t="s">
        <v>185</v>
      </c>
      <c r="F40" s="100">
        <f>Q40+G40</f>
        <v>6000</v>
      </c>
      <c r="G40" s="100">
        <f>N40+K40+H40</f>
        <v>6000</v>
      </c>
      <c r="H40" s="100">
        <f>SUM(I40:J40)</f>
        <v>6000</v>
      </c>
      <c r="I40" s="175">
        <v>6000</v>
      </c>
      <c r="J40" s="100"/>
      <c r="K40" s="100"/>
      <c r="L40" s="100"/>
      <c r="M40" s="100"/>
      <c r="N40" s="100"/>
      <c r="O40" s="100"/>
      <c r="P40" s="100"/>
      <c r="Q40" s="100"/>
      <c r="R40" s="100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</row>
    <row r="41" ht="22" customHeight="1" spans="1:40">
      <c r="B41" s="125">
        <v>303</v>
      </c>
      <c r="C41" s="126" t="s">
        <v>186</v>
      </c>
      <c r="D41" s="125"/>
      <c r="E41" s="174" t="s">
        <v>187</v>
      </c>
      <c r="F41" s="100">
        <f>Q41+G41</f>
        <v>180</v>
      </c>
      <c r="G41" s="100">
        <f>N41+K41+H41</f>
        <v>180</v>
      </c>
      <c r="H41" s="100">
        <f>SUM(I41:J41)</f>
        <v>180</v>
      </c>
      <c r="I41" s="175">
        <v>180</v>
      </c>
      <c r="J41" s="100"/>
      <c r="K41" s="100"/>
      <c r="L41" s="100"/>
      <c r="M41" s="100"/>
      <c r="N41" s="100"/>
      <c r="O41" s="100"/>
      <c r="P41" s="100"/>
      <c r="Q41" s="100"/>
      <c r="R41" s="100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selection activeCell="H8" sqref="H8:H17"/>
    </sheetView>
  </sheetViews>
  <sheetFormatPr defaultColWidth="10" defaultRowHeight="13.5"/>
  <cols>
    <col min="1" max="1" width="1.53333333333333" style="130" customWidth="1"/>
    <col min="2" max="4" width="6.15" style="130" customWidth="1"/>
    <col min="5" max="5" width="16.825" style="130" customWidth="1"/>
    <col min="6" max="6" width="41.0333333333333" style="130" customWidth="1"/>
    <col min="7" max="7" width="16.4083333333333" style="130" customWidth="1"/>
    <col min="8" max="8" width="16.6333333333333" style="130" customWidth="1"/>
    <col min="9" max="9" width="16.4083333333333" style="130" customWidth="1"/>
    <col min="10" max="10" width="1.53333333333333" style="130" customWidth="1"/>
    <col min="11" max="11" width="9.76666666666667" style="130" customWidth="1"/>
    <col min="12" max="16384" width="10" style="130"/>
  </cols>
  <sheetData>
    <row r="1" s="130" customFormat="1" ht="14.3" customHeight="1" spans="1:10">
      <c r="A1" s="133"/>
      <c r="B1" s="131"/>
      <c r="C1" s="131"/>
      <c r="D1" s="131"/>
      <c r="E1" s="132"/>
      <c r="F1" s="132"/>
      <c r="G1" s="155" t="s">
        <v>188</v>
      </c>
      <c r="H1" s="155"/>
      <c r="I1" s="155"/>
      <c r="J1" s="156"/>
    </row>
    <row r="2" s="130" customFormat="1" ht="19.9" customHeight="1" spans="1:10">
      <c r="A2" s="133"/>
      <c r="B2" s="136" t="s">
        <v>189</v>
      </c>
      <c r="C2" s="136"/>
      <c r="D2" s="136"/>
      <c r="E2" s="136"/>
      <c r="F2" s="136"/>
      <c r="G2" s="136"/>
      <c r="H2" s="136"/>
      <c r="I2" s="136"/>
      <c r="J2" s="156" t="s">
        <v>3</v>
      </c>
    </row>
    <row r="3" s="130" customFormat="1" ht="17.05" customHeight="1" spans="1:10">
      <c r="A3" s="137"/>
      <c r="B3" s="138" t="s">
        <v>5</v>
      </c>
      <c r="C3" s="138"/>
      <c r="D3" s="138"/>
      <c r="E3" s="138"/>
      <c r="F3" s="138"/>
      <c r="G3" s="137"/>
      <c r="H3" s="157"/>
      <c r="I3" s="139" t="s">
        <v>6</v>
      </c>
      <c r="J3" s="156"/>
    </row>
    <row r="4" s="130" customFormat="1" ht="21.35" customHeight="1" spans="1:10">
      <c r="A4" s="142"/>
      <c r="B4" s="141" t="s">
        <v>9</v>
      </c>
      <c r="C4" s="141"/>
      <c r="D4" s="141"/>
      <c r="E4" s="141"/>
      <c r="F4" s="141"/>
      <c r="G4" s="141" t="s">
        <v>59</v>
      </c>
      <c r="H4" s="158" t="s">
        <v>190</v>
      </c>
      <c r="I4" s="158" t="s">
        <v>145</v>
      </c>
      <c r="J4" s="135"/>
    </row>
    <row r="5" s="130" customFormat="1" ht="21.35" customHeight="1" spans="1:10">
      <c r="A5" s="142"/>
      <c r="B5" s="141" t="s">
        <v>79</v>
      </c>
      <c r="C5" s="141"/>
      <c r="D5" s="141"/>
      <c r="E5" s="141" t="s">
        <v>70</v>
      </c>
      <c r="F5" s="141" t="s">
        <v>71</v>
      </c>
      <c r="G5" s="141"/>
      <c r="H5" s="158"/>
      <c r="I5" s="158"/>
      <c r="J5" s="135"/>
    </row>
    <row r="6" s="130" customFormat="1" ht="21.35" customHeight="1" spans="1:10">
      <c r="A6" s="159"/>
      <c r="B6" s="141" t="s">
        <v>80</v>
      </c>
      <c r="C6" s="141" t="s">
        <v>81</v>
      </c>
      <c r="D6" s="141" t="s">
        <v>82</v>
      </c>
      <c r="E6" s="141"/>
      <c r="F6" s="141"/>
      <c r="G6" s="141"/>
      <c r="H6" s="158"/>
      <c r="I6" s="158"/>
      <c r="J6" s="160"/>
    </row>
    <row r="7" s="130" customFormat="1" ht="22" customHeight="1" spans="1:10">
      <c r="A7" s="161"/>
      <c r="B7" s="141"/>
      <c r="C7" s="141"/>
      <c r="D7" s="141"/>
      <c r="E7" s="141">
        <v>142001</v>
      </c>
      <c r="F7" s="141" t="s">
        <v>72</v>
      </c>
      <c r="G7" s="143">
        <f>SUM(H7)</f>
        <v>2176091.78</v>
      </c>
      <c r="H7" s="143">
        <f>SUM(H8:H18)</f>
        <v>2176091.78</v>
      </c>
      <c r="I7" s="143"/>
      <c r="J7" s="162"/>
    </row>
    <row r="8" s="130" customFormat="1" ht="22" customHeight="1" spans="1:10">
      <c r="A8" s="159"/>
      <c r="B8" s="125">
        <v>201</v>
      </c>
      <c r="C8" s="125">
        <v>40</v>
      </c>
      <c r="D8" s="126" t="s">
        <v>83</v>
      </c>
      <c r="E8" s="125"/>
      <c r="F8" s="125" t="s">
        <v>84</v>
      </c>
      <c r="G8" s="163">
        <f>SUM(H8:I8)</f>
        <v>758942.5</v>
      </c>
      <c r="H8" s="163">
        <v>758942.5</v>
      </c>
      <c r="I8" s="149"/>
      <c r="J8" s="156"/>
    </row>
    <row r="9" s="130" customFormat="1" ht="22" customHeight="1" spans="1:10">
      <c r="A9" s="159"/>
      <c r="B9" s="125">
        <v>201</v>
      </c>
      <c r="C9" s="125">
        <v>40</v>
      </c>
      <c r="D9" s="126" t="s">
        <v>85</v>
      </c>
      <c r="E9" s="125"/>
      <c r="F9" s="125" t="s">
        <v>86</v>
      </c>
      <c r="G9" s="163">
        <f>SUM(H9:I9)</f>
        <v>280000</v>
      </c>
      <c r="H9" s="163">
        <v>280000</v>
      </c>
      <c r="I9" s="149"/>
      <c r="J9" s="156"/>
    </row>
    <row r="10" s="130" customFormat="1" ht="22" customHeight="1" spans="1:10">
      <c r="A10" s="159"/>
      <c r="B10" s="125">
        <v>201</v>
      </c>
      <c r="C10" s="125">
        <v>40</v>
      </c>
      <c r="D10" s="126" t="s">
        <v>87</v>
      </c>
      <c r="E10" s="125"/>
      <c r="F10" s="125" t="s">
        <v>88</v>
      </c>
      <c r="G10" s="163">
        <f>SUM(H10:I10)</f>
        <v>678216.59</v>
      </c>
      <c r="H10" s="163">
        <v>678216.59</v>
      </c>
      <c r="I10" s="149"/>
      <c r="J10" s="156"/>
    </row>
    <row r="11" s="130" customFormat="1" ht="22" customHeight="1" spans="1:10">
      <c r="A11" s="159"/>
      <c r="B11" s="125">
        <v>208</v>
      </c>
      <c r="C11" s="126" t="s">
        <v>89</v>
      </c>
      <c r="D11" s="126" t="s">
        <v>83</v>
      </c>
      <c r="E11" s="125"/>
      <c r="F11" s="125" t="s">
        <v>90</v>
      </c>
      <c r="G11" s="163">
        <f>SUM(H11:I11)</f>
        <v>57790.4</v>
      </c>
      <c r="H11" s="163">
        <v>57790.4</v>
      </c>
      <c r="I11" s="149"/>
      <c r="J11" s="156"/>
    </row>
    <row r="12" s="130" customFormat="1" ht="22" customHeight="1" spans="1:10">
      <c r="A12" s="159"/>
      <c r="B12" s="125">
        <v>208</v>
      </c>
      <c r="C12" s="126" t="s">
        <v>89</v>
      </c>
      <c r="D12" s="126" t="s">
        <v>89</v>
      </c>
      <c r="E12" s="125"/>
      <c r="F12" s="125" t="s">
        <v>91</v>
      </c>
      <c r="G12" s="163">
        <f>SUM(H12:I12)</f>
        <v>168741.98</v>
      </c>
      <c r="H12" s="163">
        <v>168741.98</v>
      </c>
      <c r="I12" s="149"/>
      <c r="J12" s="156"/>
    </row>
    <row r="13" s="130" customFormat="1" ht="22" customHeight="1" spans="1:10">
      <c r="A13" s="159"/>
      <c r="B13" s="125">
        <v>210</v>
      </c>
      <c r="C13" s="126" t="s">
        <v>92</v>
      </c>
      <c r="D13" s="126" t="s">
        <v>83</v>
      </c>
      <c r="E13" s="125"/>
      <c r="F13" s="125" t="s">
        <v>93</v>
      </c>
      <c r="G13" s="163">
        <f>SUM(H13:I13)</f>
        <v>36927.08</v>
      </c>
      <c r="H13" s="163">
        <v>36927.08</v>
      </c>
      <c r="I13" s="149"/>
      <c r="J13" s="156"/>
    </row>
    <row r="14" s="130" customFormat="1" ht="22" customHeight="1" spans="1:10">
      <c r="A14" s="159"/>
      <c r="B14" s="125">
        <v>210</v>
      </c>
      <c r="C14" s="126" t="s">
        <v>92</v>
      </c>
      <c r="D14" s="126" t="s">
        <v>94</v>
      </c>
      <c r="E14" s="125"/>
      <c r="F14" s="125" t="s">
        <v>95</v>
      </c>
      <c r="G14" s="163">
        <f>SUM(H14:I14)</f>
        <v>47812.23</v>
      </c>
      <c r="H14" s="163">
        <v>47812.23</v>
      </c>
      <c r="I14" s="149"/>
      <c r="J14" s="156"/>
    </row>
    <row r="15" s="130" customFormat="1" ht="22" customHeight="1" spans="1:10">
      <c r="A15" s="159"/>
      <c r="B15" s="125">
        <v>210</v>
      </c>
      <c r="C15" s="126" t="s">
        <v>92</v>
      </c>
      <c r="D15" s="126" t="s">
        <v>96</v>
      </c>
      <c r="E15" s="125"/>
      <c r="F15" s="125" t="s">
        <v>97</v>
      </c>
      <c r="G15" s="163">
        <f>SUM(H15:I15)</f>
        <v>9600</v>
      </c>
      <c r="H15" s="163">
        <v>9600</v>
      </c>
      <c r="I15" s="149"/>
      <c r="J15" s="156"/>
    </row>
    <row r="16" s="130" customFormat="1" ht="22" customHeight="1" spans="1:10">
      <c r="A16" s="159"/>
      <c r="B16" s="125">
        <v>210</v>
      </c>
      <c r="C16" s="126" t="s">
        <v>92</v>
      </c>
      <c r="D16" s="125">
        <v>99</v>
      </c>
      <c r="E16" s="125"/>
      <c r="F16" s="125" t="s">
        <v>98</v>
      </c>
      <c r="G16" s="163">
        <f>SUM(H16:I16)</f>
        <v>6000</v>
      </c>
      <c r="H16" s="163">
        <v>6000</v>
      </c>
      <c r="I16" s="149"/>
      <c r="J16" s="156"/>
    </row>
    <row r="17" s="130" customFormat="1" ht="22" customHeight="1" spans="1:10">
      <c r="A17" s="159"/>
      <c r="B17" s="125">
        <v>221</v>
      </c>
      <c r="C17" s="126" t="s">
        <v>94</v>
      </c>
      <c r="D17" s="126" t="s">
        <v>83</v>
      </c>
      <c r="E17" s="125"/>
      <c r="F17" s="125" t="s">
        <v>99</v>
      </c>
      <c r="G17" s="163">
        <f>SUM(H17:I17)</f>
        <v>132061</v>
      </c>
      <c r="H17" s="163">
        <v>132061</v>
      </c>
      <c r="I17" s="149"/>
      <c r="J17" s="156"/>
    </row>
    <row r="18" s="130" customFormat="1" ht="22" customHeight="1" spans="1:10">
      <c r="A18" s="159"/>
      <c r="B18" s="125"/>
      <c r="C18" s="126"/>
      <c r="D18" s="126"/>
      <c r="E18" s="125"/>
      <c r="F18" s="125"/>
      <c r="G18" s="163"/>
      <c r="H18" s="163"/>
      <c r="I18" s="149"/>
      <c r="J18" s="160"/>
    </row>
  </sheetData>
  <mergeCells count="11">
    <mergeCell ref="B1:D1"/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0"/>
  <sheetViews>
    <sheetView workbookViewId="0">
      <selection activeCell="H40" sqref="G8:H40"/>
    </sheetView>
  </sheetViews>
  <sheetFormatPr defaultColWidth="10" defaultRowHeight="13.5"/>
  <cols>
    <col min="1" max="1" width="1.53333333333333" style="130" customWidth="1"/>
    <col min="2" max="3" width="6.15" style="130" customWidth="1"/>
    <col min="4" max="4" width="16.4083333333333" style="130" customWidth="1"/>
    <col min="5" max="5" width="41.0333333333333" style="130" customWidth="1"/>
    <col min="6" max="8" width="16.4083333333333" style="130" customWidth="1"/>
    <col min="9" max="9" width="1.53333333333333" style="130" customWidth="1"/>
    <col min="10" max="16384" width="10" style="130"/>
  </cols>
  <sheetData>
    <row r="1" s="130" customFormat="1" ht="14.3" customHeight="1" spans="1:9">
      <c r="A1" s="131"/>
      <c r="B1" s="131"/>
      <c r="C1" s="131"/>
      <c r="D1" s="132"/>
      <c r="E1" s="132"/>
      <c r="F1" s="133"/>
      <c r="G1" s="133"/>
      <c r="H1" s="134" t="s">
        <v>191</v>
      </c>
      <c r="I1" s="135"/>
    </row>
    <row r="2" s="130" customFormat="1" ht="19.9" customHeight="1" spans="1:9">
      <c r="A2" s="133"/>
      <c r="B2" s="136" t="s">
        <v>192</v>
      </c>
      <c r="C2" s="136"/>
      <c r="D2" s="136"/>
      <c r="E2" s="136"/>
      <c r="F2" s="136"/>
      <c r="G2" s="136"/>
      <c r="H2" s="136"/>
      <c r="I2" s="135"/>
    </row>
    <row r="3" s="130" customFormat="1" ht="17.05" customHeight="1" spans="1:9">
      <c r="A3" s="137"/>
      <c r="B3" s="138" t="s">
        <v>5</v>
      </c>
      <c r="C3" s="138"/>
      <c r="D3" s="138"/>
      <c r="E3" s="138"/>
      <c r="G3" s="137"/>
      <c r="H3" s="139" t="s">
        <v>6</v>
      </c>
      <c r="I3" s="135"/>
    </row>
    <row r="4" s="130" customFormat="1" ht="21.35" customHeight="1" spans="1:9">
      <c r="A4" s="140"/>
      <c r="B4" s="141" t="s">
        <v>9</v>
      </c>
      <c r="C4" s="141"/>
      <c r="D4" s="141"/>
      <c r="E4" s="141"/>
      <c r="F4" s="141" t="s">
        <v>75</v>
      </c>
      <c r="G4" s="141"/>
      <c r="H4" s="141"/>
      <c r="I4" s="135"/>
    </row>
    <row r="5" s="130" customFormat="1" ht="21.35" customHeight="1" spans="1:9">
      <c r="A5" s="140"/>
      <c r="B5" s="141" t="s">
        <v>79</v>
      </c>
      <c r="C5" s="141"/>
      <c r="D5" s="141" t="s">
        <v>70</v>
      </c>
      <c r="E5" s="141" t="s">
        <v>71</v>
      </c>
      <c r="F5" s="141" t="s">
        <v>59</v>
      </c>
      <c r="G5" s="141" t="s">
        <v>193</v>
      </c>
      <c r="H5" s="141" t="s">
        <v>194</v>
      </c>
      <c r="I5" s="135"/>
    </row>
    <row r="6" s="130" customFormat="1" ht="21.35" customHeight="1" spans="1:9">
      <c r="A6" s="142"/>
      <c r="B6" s="141" t="s">
        <v>80</v>
      </c>
      <c r="C6" s="141" t="s">
        <v>81</v>
      </c>
      <c r="D6" s="141"/>
      <c r="E6" s="141"/>
      <c r="F6" s="141"/>
      <c r="G6" s="141"/>
      <c r="H6" s="141"/>
      <c r="I6" s="135"/>
    </row>
    <row r="7" s="130" customFormat="1" ht="27" customHeight="1" spans="1:9">
      <c r="A7" s="140"/>
      <c r="B7" s="141"/>
      <c r="C7" s="141"/>
      <c r="D7" s="141">
        <v>142001</v>
      </c>
      <c r="E7" s="141" t="s">
        <v>72</v>
      </c>
      <c r="F7" s="143">
        <f>SUM(G7:H7)</f>
        <v>1896091.78</v>
      </c>
      <c r="G7" s="143">
        <f>SUM(G8:G40)</f>
        <v>1773555.03</v>
      </c>
      <c r="H7" s="143">
        <f>SUM(H8:H40)</f>
        <v>122536.75</v>
      </c>
      <c r="I7" s="135"/>
    </row>
    <row r="8" s="130" customFormat="1" ht="27" customHeight="1" spans="1:9">
      <c r="A8" s="140"/>
      <c r="B8" s="144">
        <v>501</v>
      </c>
      <c r="C8" s="208" t="s">
        <v>83</v>
      </c>
      <c r="D8" s="145"/>
      <c r="E8" s="146" t="s">
        <v>195</v>
      </c>
      <c r="F8" s="147">
        <f>SUM(G8:H8)</f>
        <v>170088</v>
      </c>
      <c r="G8" s="148">
        <v>170088</v>
      </c>
      <c r="H8" s="149"/>
      <c r="I8" s="135"/>
    </row>
    <row r="9" s="130" customFormat="1" ht="27" customHeight="1" spans="1:9">
      <c r="A9" s="140"/>
      <c r="B9" s="144">
        <v>505</v>
      </c>
      <c r="C9" s="208" t="s">
        <v>83</v>
      </c>
      <c r="D9" s="145"/>
      <c r="E9" s="146" t="s">
        <v>196</v>
      </c>
      <c r="F9" s="147">
        <f>SUM(G9:H9)</f>
        <v>229092</v>
      </c>
      <c r="G9" s="148">
        <v>229092</v>
      </c>
      <c r="H9" s="149"/>
      <c r="I9" s="135"/>
    </row>
    <row r="10" s="130" customFormat="1" ht="27" customHeight="1" spans="1:9">
      <c r="A10" s="140"/>
      <c r="B10" s="144">
        <v>501</v>
      </c>
      <c r="C10" s="208" t="s">
        <v>83</v>
      </c>
      <c r="D10" s="145"/>
      <c r="E10" s="146" t="s">
        <v>195</v>
      </c>
      <c r="F10" s="147">
        <f>SUM(G10:H10)</f>
        <v>131690.4</v>
      </c>
      <c r="G10" s="148">
        <v>131690.4</v>
      </c>
      <c r="H10" s="149"/>
      <c r="I10" s="135"/>
    </row>
    <row r="11" s="130" customFormat="1" ht="27" customHeight="1" spans="1:9">
      <c r="A11" s="140"/>
      <c r="B11" s="144">
        <v>505</v>
      </c>
      <c r="C11" s="208" t="s">
        <v>83</v>
      </c>
      <c r="D11" s="145"/>
      <c r="E11" s="146" t="s">
        <v>196</v>
      </c>
      <c r="F11" s="147">
        <f>SUM(G11:H11)</f>
        <v>27180</v>
      </c>
      <c r="G11" s="148">
        <v>27180</v>
      </c>
      <c r="H11" s="149"/>
      <c r="I11" s="135"/>
    </row>
    <row r="12" s="130" customFormat="1" ht="27" customHeight="1" spans="1:9">
      <c r="B12" s="144">
        <v>501</v>
      </c>
      <c r="C12" s="208" t="s">
        <v>83</v>
      </c>
      <c r="D12" s="145"/>
      <c r="E12" s="146" t="s">
        <v>195</v>
      </c>
      <c r="F12" s="147">
        <f>SUM(G12:H12)</f>
        <v>177734</v>
      </c>
      <c r="G12" s="148">
        <v>177734</v>
      </c>
      <c r="H12" s="149"/>
      <c r="I12" s="135"/>
    </row>
    <row r="13" s="130" customFormat="1" ht="27" customHeight="1" spans="1:9">
      <c r="B13" s="144">
        <v>505</v>
      </c>
      <c r="C13" s="208" t="s">
        <v>83</v>
      </c>
      <c r="D13" s="145"/>
      <c r="E13" s="146" t="s">
        <v>196</v>
      </c>
      <c r="F13" s="147">
        <f>SUM(G13:H13)</f>
        <v>364546</v>
      </c>
      <c r="G13" s="148">
        <v>364546</v>
      </c>
      <c r="H13" s="149"/>
      <c r="I13" s="135"/>
    </row>
    <row r="14" s="130" customFormat="1" ht="27" customHeight="1" spans="1:9">
      <c r="B14" s="144">
        <v>501</v>
      </c>
      <c r="C14" s="208" t="s">
        <v>94</v>
      </c>
      <c r="D14" s="145"/>
      <c r="E14" s="146" t="s">
        <v>197</v>
      </c>
      <c r="F14" s="147">
        <f>SUM(G14:H14)</f>
        <v>69391.9</v>
      </c>
      <c r="G14" s="148">
        <v>69391.9</v>
      </c>
      <c r="H14" s="149"/>
      <c r="I14" s="135"/>
    </row>
    <row r="15" s="130" customFormat="1" ht="27" customHeight="1" spans="1:9">
      <c r="B15" s="144">
        <v>505</v>
      </c>
      <c r="C15" s="208" t="s">
        <v>83</v>
      </c>
      <c r="D15" s="145"/>
      <c r="E15" s="146" t="s">
        <v>196</v>
      </c>
      <c r="F15" s="147">
        <f>SUM(G15:H15)</f>
        <v>99350.08</v>
      </c>
      <c r="G15" s="148">
        <v>99350.08</v>
      </c>
      <c r="H15" s="149"/>
      <c r="I15" s="135"/>
    </row>
    <row r="16" s="130" customFormat="1" ht="27" customHeight="1" spans="1:9">
      <c r="B16" s="144">
        <v>501</v>
      </c>
      <c r="C16" s="208" t="s">
        <v>94</v>
      </c>
      <c r="D16" s="145"/>
      <c r="E16" s="146" t="s">
        <v>197</v>
      </c>
      <c r="F16" s="147">
        <f>SUM(G16:H16)</f>
        <v>36927.08</v>
      </c>
      <c r="G16" s="148">
        <v>36927.08</v>
      </c>
      <c r="H16" s="149"/>
      <c r="I16" s="135"/>
    </row>
    <row r="17" s="130" customFormat="1" ht="27" customHeight="1" spans="2:9">
      <c r="B17" s="144">
        <v>505</v>
      </c>
      <c r="C17" s="208" t="s">
        <v>83</v>
      </c>
      <c r="D17" s="145"/>
      <c r="E17" s="146" t="s">
        <v>196</v>
      </c>
      <c r="F17" s="147">
        <f>SUM(G17:H17)</f>
        <v>47812.23</v>
      </c>
      <c r="G17" s="148">
        <v>47812.23</v>
      </c>
      <c r="H17" s="149"/>
      <c r="I17" s="135"/>
    </row>
    <row r="18" s="130" customFormat="1" ht="27" customHeight="1" spans="2:9">
      <c r="B18" s="144">
        <v>501</v>
      </c>
      <c r="C18" s="208" t="s">
        <v>94</v>
      </c>
      <c r="D18" s="145"/>
      <c r="E18" s="146" t="s">
        <v>197</v>
      </c>
      <c r="F18" s="147">
        <f>SUM(G18:H18)</f>
        <v>3600</v>
      </c>
      <c r="G18" s="148">
        <v>3600</v>
      </c>
      <c r="H18" s="149"/>
      <c r="I18" s="135"/>
    </row>
    <row r="19" s="130" customFormat="1" ht="27" customHeight="1" spans="2:9">
      <c r="B19" s="144">
        <v>505</v>
      </c>
      <c r="C19" s="208" t="s">
        <v>83</v>
      </c>
      <c r="D19" s="145"/>
      <c r="E19" s="146" t="s">
        <v>196</v>
      </c>
      <c r="F19" s="147">
        <f>SUM(G19:H19)</f>
        <v>6000</v>
      </c>
      <c r="G19" s="148">
        <v>6000</v>
      </c>
      <c r="H19" s="149"/>
      <c r="I19" s="135"/>
    </row>
    <row r="20" s="130" customFormat="1" ht="27" customHeight="1" spans="2:9">
      <c r="B20" s="144">
        <v>501</v>
      </c>
      <c r="C20" s="208" t="s">
        <v>94</v>
      </c>
      <c r="D20" s="145"/>
      <c r="E20" s="146" t="s">
        <v>197</v>
      </c>
      <c r="F20" s="147">
        <f>SUM(G20:H20)</f>
        <v>959.15</v>
      </c>
      <c r="G20" s="150">
        <v>959.15</v>
      </c>
      <c r="H20" s="149"/>
      <c r="I20" s="135"/>
    </row>
    <row r="21" s="130" customFormat="1" ht="27" customHeight="1" spans="2:9">
      <c r="B21" s="144">
        <v>505</v>
      </c>
      <c r="C21" s="208" t="s">
        <v>83</v>
      </c>
      <c r="D21" s="145"/>
      <c r="E21" s="146" t="s">
        <v>196</v>
      </c>
      <c r="F21" s="147">
        <f>SUM(G21:H21)</f>
        <v>8693.15</v>
      </c>
      <c r="G21" s="148">
        <v>8693.15</v>
      </c>
      <c r="H21" s="149"/>
      <c r="I21" s="135"/>
    </row>
    <row r="22" s="130" customFormat="1" ht="27" customHeight="1" spans="2:9">
      <c r="B22" s="144">
        <v>501</v>
      </c>
      <c r="C22" s="208" t="s">
        <v>96</v>
      </c>
      <c r="D22" s="145"/>
      <c r="E22" s="146" t="s">
        <v>198</v>
      </c>
      <c r="F22" s="147">
        <f>SUM(G22:H22)</f>
        <v>57549</v>
      </c>
      <c r="G22" s="148">
        <v>57549</v>
      </c>
      <c r="H22" s="149"/>
      <c r="I22" s="135"/>
    </row>
    <row r="23" s="130" customFormat="1" ht="27" customHeight="1" spans="2:9">
      <c r="B23" s="144">
        <v>505</v>
      </c>
      <c r="C23" s="208" t="s">
        <v>83</v>
      </c>
      <c r="D23" s="145"/>
      <c r="E23" s="146" t="s">
        <v>196</v>
      </c>
      <c r="F23" s="147">
        <f>SUM(G23:H23)</f>
        <v>74512</v>
      </c>
      <c r="G23" s="148">
        <v>74512</v>
      </c>
      <c r="H23" s="149"/>
      <c r="I23" s="135"/>
    </row>
    <row r="24" s="130" customFormat="1" ht="27" customHeight="1" spans="2:9">
      <c r="B24" s="144">
        <v>505</v>
      </c>
      <c r="C24" s="208" t="s">
        <v>83</v>
      </c>
      <c r="D24" s="145"/>
      <c r="E24" s="146" t="s">
        <v>199</v>
      </c>
      <c r="F24" s="147">
        <f>SUM(G24:H24)</f>
        <v>204459.64</v>
      </c>
      <c r="G24" s="148">
        <v>204459.64</v>
      </c>
      <c r="H24" s="149"/>
      <c r="I24" s="135"/>
    </row>
    <row r="25" s="130" customFormat="1" ht="27" customHeight="1" spans="2:9">
      <c r="B25" s="144">
        <v>502</v>
      </c>
      <c r="C25" s="208" t="s">
        <v>83</v>
      </c>
      <c r="D25" s="145"/>
      <c r="E25" s="146" t="s">
        <v>200</v>
      </c>
      <c r="F25" s="147">
        <f>SUM(G25:H25)</f>
        <v>9000</v>
      </c>
      <c r="G25" s="148"/>
      <c r="H25" s="148">
        <v>9000</v>
      </c>
      <c r="I25" s="135"/>
    </row>
    <row r="26" s="130" customFormat="1" ht="27" customHeight="1" spans="2:9">
      <c r="B26" s="144">
        <v>502</v>
      </c>
      <c r="C26" s="208" t="s">
        <v>83</v>
      </c>
      <c r="D26" s="145"/>
      <c r="E26" s="146" t="s">
        <v>201</v>
      </c>
      <c r="F26" s="147">
        <f>SUM(G26:H26)</f>
        <v>5000</v>
      </c>
      <c r="G26" s="148"/>
      <c r="H26" s="148">
        <v>5000</v>
      </c>
      <c r="I26" s="135"/>
    </row>
    <row r="27" s="130" customFormat="1" ht="27" customHeight="1" spans="2:9">
      <c r="B27" s="144">
        <v>505</v>
      </c>
      <c r="C27" s="208" t="s">
        <v>94</v>
      </c>
      <c r="D27" s="145"/>
      <c r="E27" s="146" t="s">
        <v>201</v>
      </c>
      <c r="F27" s="147">
        <f>SUM(G27:H27)</f>
        <v>8000</v>
      </c>
      <c r="G27" s="148"/>
      <c r="H27" s="148">
        <v>8000</v>
      </c>
      <c r="I27" s="135"/>
    </row>
    <row r="28" s="130" customFormat="1" ht="27" customHeight="1" spans="2:9">
      <c r="B28" s="144">
        <v>502</v>
      </c>
      <c r="C28" s="208" t="s">
        <v>83</v>
      </c>
      <c r="D28" s="145"/>
      <c r="E28" s="146" t="s">
        <v>201</v>
      </c>
      <c r="F28" s="147">
        <f>SUM(G28:H28)</f>
        <v>10000</v>
      </c>
      <c r="G28" s="148"/>
      <c r="H28" s="148">
        <v>10000</v>
      </c>
      <c r="I28" s="135"/>
    </row>
    <row r="29" s="130" customFormat="1" ht="27" customHeight="1" spans="2:9">
      <c r="B29" s="144">
        <v>502</v>
      </c>
      <c r="C29" s="208" t="s">
        <v>83</v>
      </c>
      <c r="D29" s="145"/>
      <c r="E29" s="146" t="s">
        <v>201</v>
      </c>
      <c r="F29" s="147">
        <f>SUM(G29:H29)</f>
        <v>6000</v>
      </c>
      <c r="G29" s="148"/>
      <c r="H29" s="148">
        <v>6000</v>
      </c>
      <c r="I29" s="135"/>
    </row>
    <row r="30" s="130" customFormat="1" ht="27" customHeight="1" spans="2:9">
      <c r="B30" s="144">
        <v>502</v>
      </c>
      <c r="C30" s="208" t="s">
        <v>83</v>
      </c>
      <c r="D30" s="145"/>
      <c r="E30" s="146" t="s">
        <v>201</v>
      </c>
      <c r="F30" s="147">
        <f>SUM(G30:H30)</f>
        <v>3000</v>
      </c>
      <c r="G30" s="148"/>
      <c r="H30" s="148">
        <v>3000</v>
      </c>
      <c r="I30" s="135"/>
    </row>
    <row r="31" s="130" customFormat="1" ht="27" customHeight="1" spans="2:9">
      <c r="B31" s="144">
        <v>502</v>
      </c>
      <c r="C31" s="208" t="s">
        <v>202</v>
      </c>
      <c r="D31" s="145"/>
      <c r="E31" s="146" t="s">
        <v>203</v>
      </c>
      <c r="F31" s="147">
        <f>SUM(G31:H31)</f>
        <v>1700</v>
      </c>
      <c r="G31" s="148"/>
      <c r="H31" s="148">
        <v>1700</v>
      </c>
      <c r="I31" s="135"/>
    </row>
    <row r="32" s="130" customFormat="1" ht="27" customHeight="1" spans="2:9">
      <c r="B32" s="144">
        <v>502</v>
      </c>
      <c r="C32" s="208" t="s">
        <v>83</v>
      </c>
      <c r="D32" s="145"/>
      <c r="E32" s="146" t="s">
        <v>204</v>
      </c>
      <c r="F32" s="147">
        <f>SUM(G32:H32)</f>
        <v>12000</v>
      </c>
      <c r="G32" s="148"/>
      <c r="H32" s="148">
        <v>12000</v>
      </c>
      <c r="I32" s="135"/>
    </row>
    <row r="33" s="130" customFormat="1" ht="27" customHeight="1" spans="1:9">
      <c r="B33" s="144">
        <v>505</v>
      </c>
      <c r="C33" s="208" t="s">
        <v>94</v>
      </c>
      <c r="D33" s="145"/>
      <c r="E33" s="146" t="s">
        <v>200</v>
      </c>
      <c r="F33" s="147">
        <f>SUM(G33:H33)</f>
        <v>8937.11</v>
      </c>
      <c r="G33" s="148"/>
      <c r="H33" s="148">
        <v>8937.11</v>
      </c>
      <c r="I33" s="135"/>
    </row>
    <row r="34" s="130" customFormat="1" ht="27" customHeight="1" spans="1:9">
      <c r="B34" s="144">
        <v>505</v>
      </c>
      <c r="C34" s="208" t="s">
        <v>94</v>
      </c>
      <c r="D34" s="145"/>
      <c r="E34" s="146" t="s">
        <v>201</v>
      </c>
      <c r="F34" s="147">
        <f>SUM(G34:H34)</f>
        <v>9003.6</v>
      </c>
      <c r="G34" s="148"/>
      <c r="H34" s="148">
        <v>9003.6</v>
      </c>
      <c r="I34" s="135"/>
    </row>
    <row r="35" s="130" customFormat="1" ht="27" customHeight="1" spans="1:9">
      <c r="A35" s="151"/>
      <c r="B35" s="144">
        <v>502</v>
      </c>
      <c r="C35" s="208" t="s">
        <v>83</v>
      </c>
      <c r="D35" s="152"/>
      <c r="E35" s="146" t="s">
        <v>200</v>
      </c>
      <c r="F35" s="147">
        <f>SUM(G35:H35)</f>
        <v>32400</v>
      </c>
      <c r="G35" s="148"/>
      <c r="H35" s="148">
        <v>32400</v>
      </c>
      <c r="I35" s="153"/>
    </row>
    <row r="36" ht="27" customHeight="1" spans="1:9">
      <c r="B36" s="144">
        <v>502</v>
      </c>
      <c r="C36" s="144">
        <v>99</v>
      </c>
      <c r="D36" s="154"/>
      <c r="E36" s="146" t="s">
        <v>205</v>
      </c>
      <c r="F36" s="147">
        <f>SUM(G36:H36)</f>
        <v>9914.2</v>
      </c>
      <c r="G36" s="148"/>
      <c r="H36" s="148">
        <v>9914.2</v>
      </c>
    </row>
    <row r="37" ht="27" customHeight="1" spans="1:9">
      <c r="B37" s="144">
        <v>505</v>
      </c>
      <c r="C37" s="208" t="s">
        <v>94</v>
      </c>
      <c r="D37" s="154"/>
      <c r="E37" s="146" t="s">
        <v>201</v>
      </c>
      <c r="F37" s="147">
        <f>SUM(G37:H37)</f>
        <v>7581.84</v>
      </c>
      <c r="G37" s="148"/>
      <c r="H37" s="148">
        <v>7581.84</v>
      </c>
    </row>
    <row r="38" ht="27" customHeight="1" spans="1:9">
      <c r="B38" s="144">
        <v>509</v>
      </c>
      <c r="C38" s="208" t="s">
        <v>83</v>
      </c>
      <c r="D38" s="154"/>
      <c r="E38" s="146" t="s">
        <v>206</v>
      </c>
      <c r="F38" s="147">
        <f>SUM(G38:H38)</f>
        <v>57790.4</v>
      </c>
      <c r="G38" s="148">
        <v>57790.4</v>
      </c>
      <c r="H38" s="154"/>
    </row>
    <row r="39" ht="27" customHeight="1" spans="1:9">
      <c r="B39" s="144">
        <v>509</v>
      </c>
      <c r="C39" s="208" t="s">
        <v>83</v>
      </c>
      <c r="D39" s="154"/>
      <c r="E39" s="146" t="s">
        <v>206</v>
      </c>
      <c r="F39" s="147">
        <f>SUM(G39:H39)</f>
        <v>6000</v>
      </c>
      <c r="G39" s="148">
        <v>6000</v>
      </c>
      <c r="H39" s="154"/>
    </row>
    <row r="40" ht="27" customHeight="1" spans="1:9">
      <c r="B40" s="144">
        <v>509</v>
      </c>
      <c r="C40" s="208" t="s">
        <v>83</v>
      </c>
      <c r="D40" s="154"/>
      <c r="E40" s="146" t="s">
        <v>206</v>
      </c>
      <c r="F40" s="147">
        <f>SUM(G40:H40)</f>
        <v>180</v>
      </c>
      <c r="G40" s="148">
        <v>180</v>
      </c>
      <c r="H40" s="154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G8" sqref="G8"/>
    </sheetView>
  </sheetViews>
  <sheetFormatPr defaultColWidth="10" defaultRowHeight="13.5" outlineLevelCol="7"/>
  <cols>
    <col min="1" max="1" width="1.53333333333333" style="110" customWidth="1"/>
    <col min="2" max="4" width="6.63333333333333" style="110" customWidth="1"/>
    <col min="5" max="5" width="19.5" style="110" customWidth="1"/>
    <col min="6" max="6" width="48.6333333333333" style="110" customWidth="1"/>
    <col min="7" max="7" width="26.6333333333333" style="110" customWidth="1"/>
    <col min="8" max="8" width="1.53333333333333" style="110" customWidth="1"/>
    <col min="9" max="10" width="9.76666666666667" style="110" customWidth="1"/>
    <col min="11" max="16384" width="10" style="110"/>
  </cols>
  <sheetData>
    <row r="1" ht="25" customHeight="1" spans="1:8">
      <c r="A1" s="111"/>
      <c r="B1" s="2"/>
      <c r="C1" s="2"/>
      <c r="D1" s="2"/>
      <c r="E1" s="112"/>
      <c r="F1" s="112"/>
      <c r="G1" s="113" t="s">
        <v>207</v>
      </c>
      <c r="H1" s="114"/>
    </row>
    <row r="2" ht="22.8" customHeight="1" spans="1:8">
      <c r="A2" s="111"/>
      <c r="B2" s="115" t="s">
        <v>208</v>
      </c>
      <c r="C2" s="115"/>
      <c r="D2" s="115"/>
      <c r="E2" s="115"/>
      <c r="F2" s="115"/>
      <c r="G2" s="115"/>
      <c r="H2" s="114" t="s">
        <v>3</v>
      </c>
    </row>
    <row r="3" ht="19.55" customHeight="1" spans="1:8">
      <c r="A3" s="116"/>
      <c r="B3" s="117" t="s">
        <v>5</v>
      </c>
      <c r="C3" s="117"/>
      <c r="D3" s="117"/>
      <c r="E3" s="117"/>
      <c r="F3" s="117"/>
      <c r="G3" s="118" t="s">
        <v>6</v>
      </c>
      <c r="H3" s="119"/>
    </row>
    <row r="4" ht="24.4" customHeight="1" spans="1:8">
      <c r="A4" s="120"/>
      <c r="B4" s="88" t="s">
        <v>79</v>
      </c>
      <c r="C4" s="88"/>
      <c r="D4" s="88"/>
      <c r="E4" s="88" t="s">
        <v>70</v>
      </c>
      <c r="F4" s="88" t="s">
        <v>71</v>
      </c>
      <c r="G4" s="88" t="s">
        <v>209</v>
      </c>
      <c r="H4" s="121"/>
    </row>
    <row r="5" ht="24" customHeight="1" spans="1:8">
      <c r="A5" s="120"/>
      <c r="B5" s="88" t="s">
        <v>80</v>
      </c>
      <c r="C5" s="88" t="s">
        <v>81</v>
      </c>
      <c r="D5" s="88" t="s">
        <v>82</v>
      </c>
      <c r="E5" s="88"/>
      <c r="F5" s="88"/>
      <c r="G5" s="88"/>
      <c r="H5" s="122"/>
    </row>
    <row r="6" ht="28" customHeight="1" spans="1:8">
      <c r="A6" s="123"/>
      <c r="B6" s="88"/>
      <c r="C6" s="88"/>
      <c r="D6" s="88"/>
      <c r="E6" s="88">
        <v>142001</v>
      </c>
      <c r="F6" s="88" t="s">
        <v>72</v>
      </c>
      <c r="G6" s="105">
        <f>SUM(G7:G18)</f>
        <v>280000</v>
      </c>
      <c r="H6" s="124"/>
    </row>
    <row r="7" ht="31" customHeight="1" spans="1:8">
      <c r="A7" s="123"/>
      <c r="B7" s="125">
        <v>201</v>
      </c>
      <c r="C7" s="125">
        <v>40</v>
      </c>
      <c r="D7" s="126" t="s">
        <v>85</v>
      </c>
      <c r="E7" s="125"/>
      <c r="F7" s="125" t="s">
        <v>86</v>
      </c>
      <c r="G7" s="100">
        <v>280000</v>
      </c>
      <c r="H7" s="124"/>
    </row>
    <row r="8" ht="22.8" customHeight="1" spans="1:8">
      <c r="A8" s="123"/>
      <c r="B8" s="125"/>
      <c r="C8" s="125"/>
      <c r="D8" s="126"/>
      <c r="E8" s="125"/>
      <c r="F8" s="125"/>
      <c r="G8" s="100"/>
      <c r="H8" s="124"/>
    </row>
    <row r="9" ht="22.8" customHeight="1" spans="1:8">
      <c r="A9" s="123"/>
      <c r="B9" s="125"/>
      <c r="C9" s="125"/>
      <c r="D9" s="126"/>
      <c r="E9" s="125"/>
      <c r="F9" s="125"/>
      <c r="G9" s="100"/>
      <c r="H9" s="124"/>
    </row>
    <row r="10" ht="22.8" customHeight="1" spans="1:8">
      <c r="A10" s="123"/>
      <c r="B10" s="125"/>
      <c r="C10" s="126"/>
      <c r="D10" s="126"/>
      <c r="E10" s="125"/>
      <c r="F10" s="125"/>
      <c r="G10" s="100"/>
      <c r="H10" s="124"/>
    </row>
    <row r="11" ht="22.8" customHeight="1" spans="1:8">
      <c r="A11" s="123"/>
      <c r="B11" s="125"/>
      <c r="C11" s="126"/>
      <c r="D11" s="126"/>
      <c r="E11" s="125"/>
      <c r="F11" s="125"/>
      <c r="G11" s="100"/>
      <c r="H11" s="124"/>
    </row>
    <row r="12" ht="22.8" customHeight="1" spans="1:8">
      <c r="A12" s="123"/>
      <c r="B12" s="125"/>
      <c r="C12" s="126"/>
      <c r="D12" s="126"/>
      <c r="E12" s="125"/>
      <c r="F12" s="125"/>
      <c r="G12" s="100"/>
      <c r="H12" s="124"/>
    </row>
    <row r="13" ht="22.8" customHeight="1" spans="1:8">
      <c r="A13" s="123"/>
      <c r="B13" s="125"/>
      <c r="C13" s="126"/>
      <c r="D13" s="126"/>
      <c r="E13" s="125"/>
      <c r="F13" s="125"/>
      <c r="G13" s="100"/>
      <c r="H13" s="124"/>
    </row>
    <row r="14" ht="22.8" customHeight="1" spans="1:8">
      <c r="A14" s="123"/>
      <c r="B14" s="125"/>
      <c r="C14" s="126"/>
      <c r="D14" s="126"/>
      <c r="E14" s="125"/>
      <c r="F14" s="125"/>
      <c r="G14" s="100"/>
      <c r="H14" s="124"/>
    </row>
    <row r="15" ht="22.8" customHeight="1" spans="1:8">
      <c r="A15" s="120"/>
      <c r="B15" s="125"/>
      <c r="C15" s="126"/>
      <c r="D15" s="125"/>
      <c r="E15" s="125"/>
      <c r="F15" s="125"/>
      <c r="G15" s="100"/>
      <c r="H15" s="121"/>
    </row>
    <row r="16" ht="22.8" customHeight="1" spans="1:8">
      <c r="A16" s="120"/>
      <c r="B16" s="125"/>
      <c r="C16" s="126"/>
      <c r="D16" s="126"/>
      <c r="E16" s="125"/>
      <c r="F16" s="125"/>
      <c r="G16" s="100"/>
      <c r="H16" s="121"/>
    </row>
    <row r="17" ht="28" customHeight="1" spans="1:8">
      <c r="A17" s="120"/>
      <c r="B17" s="99"/>
      <c r="C17" s="99"/>
      <c r="D17" s="99"/>
      <c r="E17" s="99"/>
      <c r="F17" s="99"/>
      <c r="G17" s="100"/>
      <c r="H17" s="122"/>
    </row>
    <row r="18" ht="28" customHeight="1" spans="1:8">
      <c r="A18" s="120"/>
      <c r="B18" s="99"/>
      <c r="C18" s="99"/>
      <c r="D18" s="99"/>
      <c r="E18" s="99"/>
      <c r="F18" s="99"/>
      <c r="G18" s="100"/>
      <c r="H18" s="122"/>
    </row>
    <row r="19" ht="9.75" customHeight="1" spans="1:8">
      <c r="A19" s="127"/>
      <c r="B19" s="128"/>
      <c r="C19" s="128"/>
      <c r="D19" s="128"/>
      <c r="E19" s="128"/>
      <c r="F19" s="127"/>
      <c r="G19" s="127"/>
      <c r="H19" s="129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6-3</vt:lpstr>
      <vt:lpstr>6-4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从头再来</cp:lastModifiedBy>
  <dcterms:created xsi:type="dcterms:W3CDTF">2022-03-05T03:28:00Z</dcterms:created>
  <dcterms:modified xsi:type="dcterms:W3CDTF">2026-03-29T03:40:07Z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422CF58CD2994F81BC52B452034DEC3F_12</vt:lpwstr>
  </property>
  <property fmtid="{D5CDD505-2E9C-101B-9397-08002B2CF9AE}" pid="4" name="CalculationRule">
    <vt:i4>0</vt:i4>
  </property>
</Properties>
</file>