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5" r:id="rId19"/>
    <sheet name="7" sheetId="18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1">'1'!$B$1:$E$40</definedName>
    <definedName name="_xlnm.Print_Area" localSheetId="3">'1-2'!$B$1:$K$18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'3-1'!$A$7:$I$40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<sst xmlns="http://schemas.openxmlformats.org/spreadsheetml/2006/main" count="969" uniqueCount="427">
  <si>
    <t>中共攀枝花市西区区委政法委员会</t>
  </si>
  <si>
    <t>2026年单位预算</t>
  </si>
  <si>
    <t xml:space="preserve">
表1</t>
  </si>
  <si>
    <t xml:space="preserve"> </t>
  </si>
  <si>
    <t>单位收支总表</t>
  </si>
  <si>
    <t>单位：中共攀枝花市西区区委政法委员会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</si>
  <si>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</si>
  <si>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</si>
  <si>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</si>
  <si>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</si>
  <si>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</si>
  <si>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</si>
  <si>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</si>
  <si>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</si>
  <si>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</si>
  <si>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</si>
  <si>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</si>
  <si>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</si>
  <si>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</si>
  <si>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</si>
  <si>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</si>
  <si>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</si>
  <si>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</si>
  <si>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</si>
  <si>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</si>
  <si>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</si>
  <si>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</si>
  <si>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</si>
  <si>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</si>
  <si>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</si>
  <si>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</si>
  <si>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</si>
  <si>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</si>
  <si>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</si>
  <si>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</si>
  <si>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</si>
  <si>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</si>
  <si>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</si>
  <si>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</si>
  <si>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</si>
  <si>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</si>
  <si>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</si>
  <si>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</si>
  <si>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</si>
  <si>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</si>
  <si>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</si>
  <si>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</si>
  <si>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</si>
  <si>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</si>
  <si>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</si>
  <si>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</si>
  <si>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</si>
  <si>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</si>
  <si>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</si>
  <si>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</si>
  <si>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</si>
  <si>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</si>
  <si>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</si>
  <si>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</si>
  <si>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</si>
  <si>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</si>
  <si>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</si>
  <si>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</si>
  <si>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</si>
  <si>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</si>
  <si>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</si>
  <si>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</si>
  <si>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</si>
  <si>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</si>
  <si>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</si>
  <si>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</si>
  <si>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</si>
  <si>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</si>
  <si>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</si>
  <si>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</si>
  <si>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</si>
  <si>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</si>
  <si>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</si>
  <si>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</si>
  <si>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</si>
  <si>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</si>
  <si>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</si>
  <si>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</si>
  <si>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</si>
  <si>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行政运行</t>
  </si>
  <si>
    <t>02</t>
  </si>
  <si>
    <t>一般行政管理事务</t>
  </si>
  <si>
    <t>50</t>
  </si>
  <si>
    <t>事业运行</t>
  </si>
  <si>
    <t>06</t>
  </si>
  <si>
    <t>05</t>
  </si>
  <si>
    <t>行政单位离退休</t>
  </si>
  <si>
    <t>事业单位离退休</t>
  </si>
  <si>
    <t>机关事业单位基本养老保险缴费支出</t>
  </si>
  <si>
    <t>11</t>
  </si>
  <si>
    <t>行政单位医疗</t>
  </si>
  <si>
    <t>事业单位医疗</t>
  </si>
  <si>
    <t>03</t>
  </si>
  <si>
    <t>公务员医疗补助</t>
  </si>
  <si>
    <t>其他行政事业单位医疗支出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</si>
  <si>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</si>
  <si>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</si>
  <si>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</si>
  <si>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</si>
  <si>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</si>
  <si>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</si>
  <si>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</si>
  <si>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</si>
  <si>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</si>
  <si>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</si>
  <si>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</si>
  <si>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</si>
  <si>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</si>
  <si>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</si>
  <si>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</si>
  <si>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</si>
  <si>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</si>
  <si>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</si>
  <si>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</si>
  <si>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</si>
  <si>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</si>
  <si>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</si>
  <si>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</si>
  <si>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</si>
  <si>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</si>
  <si>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</si>
  <si>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</si>
  <si>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</si>
  <si>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</si>
  <si>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</si>
  <si>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</si>
  <si>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</si>
  <si>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</si>
  <si>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</si>
  <si>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</si>
  <si>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</si>
  <si>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</si>
  <si>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</si>
  <si>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</si>
  <si>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</si>
  <si>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</si>
  <si>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</si>
  <si>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</si>
  <si>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</si>
  <si>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</si>
  <si>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</si>
  <si>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</si>
  <si>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</si>
  <si>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</si>
  <si>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</si>
  <si>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</si>
  <si>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</si>
  <si>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</si>
  <si>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</si>
  <si>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</si>
  <si>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</si>
  <si>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</si>
  <si>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t>07</t>
  </si>
  <si>
    <r>
      <rPr>
        <sz val="11"/>
        <color rgb="FF000000"/>
        <rFont val="Dialog.plain"/>
        <charset val="134"/>
      </rPr>
      <t>30107-绩效工资</t>
    </r>
  </si>
  <si>
    <t>08</t>
  </si>
  <si>
    <r>
      <rPr>
        <sz val="11"/>
        <color rgb="FF000000"/>
        <rFont val="Dialog.plain"/>
        <charset val="134"/>
      </rPr>
      <t>30108-机关事业单位基本养老保险缴费</t>
    </r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</si>
  <si>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</si>
  <si>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</si>
  <si>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</si>
  <si>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</si>
  <si>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</si>
  <si>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13</t>
  </si>
  <si>
    <r>
      <rPr>
        <sz val="11"/>
        <color rgb="FF000000"/>
        <rFont val="Dialog.plain"/>
        <charset val="134"/>
      </rPr>
      <t>30113-住房公积金</t>
    </r>
  </si>
  <si>
    <t>99</t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</si>
  <si>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</si>
  <si>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</si>
  <si>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30202-印刷费</t>
    </r>
  </si>
  <si>
    <r>
      <rPr>
        <sz val="11"/>
        <color rgb="FF000000"/>
        <rFont val="Dialog.plain"/>
        <charset val="134"/>
      </rPr>
      <t>30205-水费</t>
    </r>
  </si>
  <si>
    <r>
      <rPr>
        <sz val="11"/>
        <color rgb="FF000000"/>
        <rFont val="Dialog.plain"/>
        <charset val="134"/>
      </rPr>
      <t>30206-电费</t>
    </r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</si>
  <si>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</si>
  <si>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30211-差旅费</t>
    </r>
  </si>
  <si>
    <t>26</t>
  </si>
  <si>
    <r>
      <rPr>
        <sz val="11"/>
        <color rgb="FF000000"/>
        <rFont val="Dialog.plain"/>
        <charset val="134"/>
      </rPr>
      <t>30217-公务接待费</t>
    </r>
  </si>
  <si>
    <t>27</t>
  </si>
  <si>
    <r>
      <rPr>
        <sz val="11"/>
        <color rgb="FF000000"/>
        <rFont val="Dialog.plain"/>
        <charset val="134"/>
      </rPr>
      <t>30227-委托业务费</t>
    </r>
  </si>
  <si>
    <t>28</t>
  </si>
  <si>
    <r>
      <rPr>
        <sz val="11"/>
        <color rgb="FF000000"/>
        <rFont val="Dialog.plain"/>
        <charset val="134"/>
      </rPr>
      <t>30228-工会经费</t>
    </r>
  </si>
  <si>
    <t>39</t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</si>
  <si>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</si>
  <si>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</si>
  <si>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30305-</t>
    </r>
    <r>
      <rPr>
        <sz val="11"/>
        <color rgb="FF000000"/>
        <rFont val="宋体"/>
        <charset val="134"/>
      </rPr>
      <t>生活补助</t>
    </r>
  </si>
  <si>
    <r>
      <rPr>
        <sz val="11"/>
        <color rgb="FF000000"/>
        <rFont val="Dialog.plain"/>
        <charset val="134"/>
      </rPr>
      <t>30307-</t>
    </r>
    <r>
      <rPr>
        <sz val="11"/>
        <color rgb="FF000000"/>
        <rFont val="宋体"/>
        <charset val="134"/>
      </rPr>
      <t>医疗费补助</t>
    </r>
  </si>
  <si>
    <t>09</t>
  </si>
  <si>
    <r>
      <rPr>
        <sz val="11"/>
        <color rgb="FF000000"/>
        <rFont val="Dialog.plain"/>
        <charset val="134"/>
      </rPr>
      <t>30309-</t>
    </r>
    <r>
      <rPr>
        <sz val="11"/>
        <color rgb="FF000000"/>
        <rFont val="宋体"/>
        <charset val="134"/>
      </rPr>
      <t>奖励金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</si>
  <si>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</si>
  <si>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</si>
  <si>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</si>
  <si>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</si>
  <si>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</si>
  <si>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</si>
  <si>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</si>
  <si>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</si>
  <si>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</si>
  <si>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</si>
  <si>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</si>
  <si>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</si>
  <si>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50502-商品和服务支出</t>
    </r>
  </si>
  <si>
    <r>
      <rPr>
        <sz val="11"/>
        <color rgb="FF000000"/>
        <rFont val="Dialog.plain"/>
        <charset val="134"/>
      </rPr>
      <t>50206-公务接待费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</si>
  <si>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</si>
  <si>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</si>
  <si>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</si>
  <si>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</si>
  <si>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</si>
  <si>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</si>
  <si>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</si>
  <si>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</si>
  <si>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</si>
  <si>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</si>
  <si>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</si>
  <si>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</si>
  <si>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</si>
  <si>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</si>
  <si>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</si>
  <si>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</si>
  <si>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</si>
  <si>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功能科目名称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</si>
  <si>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</si>
  <si>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</si>
  <si>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</si>
  <si>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</si>
  <si>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</si>
  <si>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</si>
  <si>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</si>
  <si>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</si>
  <si>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</si>
  <si>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</si>
  <si>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</si>
  <si>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社会治安防控专项工作经费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</si>
  <si>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</si>
  <si>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</si>
  <si>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</si>
  <si>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</si>
  <si>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</si>
  <si>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</si>
  <si>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有序开展网格化服务管理工作，不断提高基层社会治理水平，提升群众安全感、满意度。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</si>
  <si>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</si>
  <si>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</si>
  <si>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</si>
  <si>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</si>
  <si>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</si>
  <si>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</si>
  <si>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</si>
  <si>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严重精神障碍患者监护补助</t>
  </si>
  <si>
    <t>25人</t>
  </si>
  <si>
    <t>禁毒宣传活动</t>
  </si>
  <si>
    <t>≥1次</t>
  </si>
  <si>
    <t>重点地区整治</t>
  </si>
  <si>
    <t>≥1个重点地区</t>
  </si>
  <si>
    <t>质量指标</t>
  </si>
  <si>
    <t>患者监护管理率</t>
  </si>
  <si>
    <t>≥95%</t>
  </si>
  <si>
    <t>禁毒宣传覆盖率</t>
  </si>
  <si>
    <t>≥80%</t>
  </si>
  <si>
    <t>重点地区整治效果</t>
  </si>
  <si>
    <t>治安案件发生率下降</t>
  </si>
  <si>
    <t>时效指标</t>
  </si>
  <si>
    <t>工作完成及时性</t>
  </si>
  <si>
    <t>2026年12月底前完成</t>
  </si>
  <si>
    <t>成本指标</t>
  </si>
  <si>
    <t>预算控制率</t>
  </si>
  <si>
    <t>≤100%</t>
  </si>
  <si>
    <t>项目效益</t>
  </si>
  <si>
    <t>社会效益指标</t>
  </si>
  <si>
    <t>重点人群管理效果</t>
  </si>
  <si>
    <t>严重精神障碍患者肇事肇祸案事件零发生</t>
  </si>
  <si>
    <t>社会治安状况</t>
  </si>
  <si>
    <t>治安案件发案率下降</t>
  </si>
  <si>
    <t>禁毒工作成效</t>
  </si>
  <si>
    <t>新增吸毒人员数量下降</t>
  </si>
  <si>
    <t>可持续影响指标</t>
  </si>
  <si>
    <t>长效机制建设</t>
  </si>
  <si>
    <t>建立健全重点人群管理长效机制</t>
  </si>
  <si>
    <t>满意度指标</t>
  </si>
  <si>
    <t>服务对象满意度指标</t>
  </si>
  <si>
    <t>群众安全感满意度</t>
  </si>
  <si>
    <t>≥90%</t>
  </si>
  <si>
    <t>扫黑除恶专项经费</t>
  </si>
  <si>
    <t>深入推动扫黑除恶源头治理和重点行业领域乱点乱象问题专项整治，全力维护社会和谐稳定，促进经济健康发展，积极营造良好社会环境，持续提升辖区人民群众获得感、幸福感、安全感，不断增加辖区内群众平安建设满意度。</t>
  </si>
  <si>
    <t>集中宣传活动场次</t>
  </si>
  <si>
    <t>宣传资料发放数量</t>
  </si>
  <si>
    <t>宣传手册20000份，宣传制品5000份</t>
  </si>
  <si>
    <t>宣传展板制作</t>
  </si>
  <si>
    <t>4块</t>
  </si>
  <si>
    <t>业务培训场次</t>
  </si>
  <si>
    <t>宣传活动覆盖率</t>
  </si>
  <si>
    <t>线索核查率</t>
  </si>
  <si>
    <t>重点行业整治完成率</t>
  </si>
  <si>
    <t>2026年12月底前</t>
  </si>
  <si>
    <t>社会治安改善</t>
  </si>
  <si>
    <t>涉黑恶案件发案率下降</t>
  </si>
  <si>
    <t>群众参与度</t>
  </si>
  <si>
    <t>群众举报线索数量增加</t>
  </si>
  <si>
    <t>法治意识提升</t>
  </si>
  <si>
    <t>群众对《反有组织犯罪法》知晓度提升</t>
  </si>
  <si>
    <t>建立健全常态化扫黑除恶工作机制</t>
  </si>
  <si>
    <t>维稳工作经费</t>
  </si>
  <si>
    <t>扎实做好防风险、保安全、护稳定各项工作，全面落实控稳定风险增量、减稳定风险存量、防稳定风险升级各项措施，强化预防化解社会矛盾机制建设，进一步提升防范化解社会稳定风险的能力和水平。</t>
  </si>
  <si>
    <t>重点时段维稳保障</t>
  </si>
  <si>
    <t>≥5个重点时段</t>
  </si>
  <si>
    <t>国家安全宣传教育</t>
  </si>
  <si>
    <t>反邪教教育转化</t>
  </si>
  <si>
    <t>覆盖重点人员100%</t>
  </si>
  <si>
    <t>维稳工作完成率</t>
  </si>
  <si>
    <t>重点人员稳控率</t>
  </si>
  <si>
    <t>宣传教育覆盖率</t>
  </si>
  <si>
    <t>2026年全年</t>
  </si>
  <si>
    <t>社会稳定维护</t>
  </si>
  <si>
    <t>重大维稳事件零发生</t>
  </si>
  <si>
    <t>风险隐患排查</t>
  </si>
  <si>
    <t>及时排查率100%</t>
  </si>
  <si>
    <t>矛盾纠纷化解</t>
  </si>
  <si>
    <t>有效化解率≥85%</t>
  </si>
  <si>
    <t>建立健全维稳工作机制</t>
  </si>
  <si>
    <t>雪亮工程及综治中心运维服务项目</t>
  </si>
  <si>
    <t>有效保障全区高清视频监控探头，区级综治中心、6个镇（街道）综治中心、26个村（社区）综治中心正常运行，弥补了公安天网视频监控体系在农村地区、背街小巷的监控盲区，有效提升了综治中心在治安防控、矛盾纠纷排查化解等方面的智能化水平。</t>
  </si>
  <si>
    <t>视频监控点位维护数量</t>
  </si>
  <si>
    <t>≥覆盖6个镇街道、26个村社区</t>
  </si>
  <si>
    <t>综治中心维护数量</t>
  </si>
  <si>
    <t>1个中心+6个镇街道中心</t>
  </si>
  <si>
    <t>系统平台运维数量</t>
  </si>
  <si>
    <t>网格化平台、视频专线、维稳平台等</t>
  </si>
  <si>
    <t>设备完好率</t>
  </si>
  <si>
    <t>网络连通率</t>
  </si>
  <si>
    <t>≥98%</t>
  </si>
  <si>
    <t>监控盲区覆盖率</t>
  </si>
  <si>
    <t>重点区域监控覆盖率100%</t>
  </si>
  <si>
    <t>故障响应时间</t>
  </si>
  <si>
    <t>≤2小时</t>
  </si>
  <si>
    <t>维护服务周期</t>
  </si>
  <si>
    <t>治安防控效果</t>
  </si>
  <si>
    <t>协助破案率提升，刑事案件发案率下降</t>
  </si>
  <si>
    <t>矛盾纠纷排查</t>
  </si>
  <si>
    <t>通过视频监控有效排查化解矛盾纠纷</t>
  </si>
  <si>
    <t>应急管理能力</t>
  </si>
  <si>
    <t>在森林防火、疫情防控等方面发挥积极作用</t>
  </si>
  <si>
    <t>长效运维机制</t>
  </si>
  <si>
    <t>建立完善的运维保障体系</t>
  </si>
  <si>
    <t>使用单位满意度</t>
  </si>
  <si>
    <t>≥85%</t>
  </si>
  <si>
    <t>区法学会经费保障</t>
  </si>
  <si>
    <t>保障区法学会正常运转，充分发挥首席法律咨询专家和法学会会员作用，深入开展法治宣传、法学研究和矛盾纠纷调解工作，提升全区法治建设水平</t>
  </si>
  <si>
    <t>法治宣传活动场次</t>
  </si>
  <si>
    <t>≥10场</t>
  </si>
  <si>
    <t>矛盾纠纷调解案件</t>
  </si>
  <si>
    <t>≥50件</t>
  </si>
  <si>
    <t>法学课题研究</t>
  </si>
  <si>
    <t>≥1个</t>
  </si>
  <si>
    <t>活动组织规范性</t>
  </si>
  <si>
    <t>活动方案完整，流程规范</t>
  </si>
  <si>
    <t>调解成功率</t>
  </si>
  <si>
    <t>研究成果应用率</t>
  </si>
  <si>
    <t>研究成果得到实际应用</t>
  </si>
  <si>
    <t>2026年12月底前完成全部计划工作</t>
  </si>
  <si>
    <t>预算执行率</t>
  </si>
  <si>
    <t>群众法治意识明显提升</t>
  </si>
  <si>
    <t>有效化解基层矛盾纠纷</t>
  </si>
  <si>
    <t>法治环境优化</t>
  </si>
  <si>
    <t>促进法治西区建设</t>
  </si>
  <si>
    <t>法治建设长效机制</t>
  </si>
  <si>
    <t>建立常态化法治宣传和法律服务体系</t>
  </si>
  <si>
    <t>群众满意度</t>
  </si>
  <si>
    <t>矛盾纠纷多元化解（大调解）经费</t>
  </si>
  <si>
    <t>多元解纷工作体系进一步健全完善，“一站式”解纷站点功能更加融合多元，专职化调解队伍能力显著提升，各类社会矛盾纠纷得到妥善化解，有力护航“一区一城”和共同富裕试验区建设。</t>
  </si>
  <si>
    <t>矛盾纠纷化解数量</t>
  </si>
  <si>
    <t>≥2000件</t>
  </si>
  <si>
    <t>调解员培训场次</t>
  </si>
  <si>
    <t>≥2次</t>
  </si>
  <si>
    <t>调解队伍建设</t>
  </si>
  <si>
    <t>专职调解员</t>
  </si>
  <si>
    <t>矛盾纠纷化解成功率</t>
  </si>
  <si>
    <t>调解协议履行率</t>
  </si>
  <si>
    <t>群众满意率</t>
  </si>
  <si>
    <t>纠纷调解及时率</t>
  </si>
  <si>
    <t>基层治理效能</t>
  </si>
  <si>
    <t>矛盾纠纷就地化解率提升</t>
  </si>
  <si>
    <t>民转刑案件数量下降</t>
  </si>
  <si>
    <t>群众法治意识提升</t>
  </si>
  <si>
    <t>建立健全多元化解机制</t>
  </si>
  <si>
    <t>调解员满意度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</si>
  <si>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</si>
  <si>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</si>
  <si>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</si>
  <si>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</si>
  <si>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</si>
  <si>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</si>
  <si>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</si>
  <si>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按月发放职工工资、绩效、社保</t>
  </si>
  <si>
    <t>支付办公费、网络费等日常公用经费，做好日常保障工作</t>
  </si>
  <si>
    <t>项目经费</t>
  </si>
  <si>
    <t>按工作职能完成区委、区政府安排的项目工作</t>
  </si>
  <si>
    <t>年度单位整体支出预算</t>
  </si>
  <si>
    <t>资金总额</t>
  </si>
  <si>
    <t>年度总体目标</t>
  </si>
  <si>
    <t>全面履行政法工作职能，保质保量完成区委、区政府下达的工作目标任务，维护社会大局稳定，促进公平正义，保障人民安居乐业</t>
  </si>
  <si>
    <t>年度绩效指标</t>
  </si>
  <si>
    <t>指标值
（包含数字及文字描述）</t>
  </si>
  <si>
    <t>产出指标</t>
  </si>
  <si>
    <t xml:space="preserve">人员经费保障 </t>
  </si>
  <si>
    <t>保障全局在职人员25人</t>
  </si>
  <si>
    <t xml:space="preserve">公用经费支出  </t>
  </si>
  <si>
    <t xml:space="preserve">保障日常办公运行需要  </t>
  </si>
  <si>
    <t xml:space="preserve"> 项目完成数量</t>
  </si>
  <si>
    <t>完成6个特定目标类项目</t>
  </si>
  <si>
    <t>经费使用规范性</t>
  </si>
  <si>
    <t>符合财政资金管理相关规定</t>
  </si>
  <si>
    <t>项目完成质量</t>
  </si>
  <si>
    <t>项目验收合格率100%</t>
  </si>
  <si>
    <t xml:space="preserve">资金拨付及时性 </t>
  </si>
  <si>
    <t xml:space="preserve"> 按月/按项目进度及时拨付 </t>
  </si>
  <si>
    <t xml:space="preserve">项目完成时效  </t>
  </si>
  <si>
    <t>430.17万元</t>
  </si>
  <si>
    <t>141万元</t>
  </si>
  <si>
    <t>效益指标</t>
  </si>
  <si>
    <t>法治环境建设</t>
  </si>
  <si>
    <t>法治宣传覆盖率≥90%</t>
  </si>
  <si>
    <t>矛盾纠纷调解成功率≥85%</t>
  </si>
  <si>
    <t>建立健全政法工作长效机制</t>
  </si>
  <si>
    <t xml:space="preserve">群众安全感满意度 </t>
  </si>
  <si>
    <t>企业和群众满意度</t>
  </si>
  <si>
    <t xml:space="preserve"> ≥85% </t>
  </si>
  <si>
    <t>内部职工满意度</t>
  </si>
  <si>
    <t xml:space="preserve"> ≥90%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</si>
</sst>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  <scheme val="minor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2C3C4"/>
      </left>
      <right style="thin">
        <color rgb="FFC0C0C0"/>
      </right>
      <top style="thin">
        <color rgb="FFC0C0C0"/>
      </top>
      <bottom style="thin">
        <color auto="1"/>
      </bottom>
      <diagonal/>
    </border>
    <border>
      <left style="thin">
        <color rgb="FFC2C3C4"/>
      </left>
      <right style="thin">
        <color rgb="FFC0C0C0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rgb="FFC0C0C0"/>
      </right>
      <top style="thin">
        <color auto="1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2" borderId="29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32" applyNumberFormat="0" applyAlignment="0" applyProtection="0">
      <alignment vertical="center"/>
    </xf>
    <xf numFmtId="0" fontId="43" fillId="4" borderId="33" applyNumberFormat="0" applyAlignment="0" applyProtection="0">
      <alignment vertical="center"/>
    </xf>
    <xf numFmtId="0" fontId="44" fillId="4" borderId="32" applyNumberFormat="0" applyAlignment="0" applyProtection="0">
      <alignment vertical="center"/>
    </xf>
    <xf numFmtId="0" fontId="45" fillId="5" borderId="34" applyNumberFormat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4" fillId="0" borderId="0"/>
  </cellStyleXfs>
  <cellXfs count="19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4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0" applyNumberFormat="1" applyFont="1" applyFill="1" applyBorder="1" applyAlignment="1" applyProtection="1">
      <alignment horizontal="center" vertical="center" wrapText="1"/>
    </xf>
    <xf numFmtId="0" fontId="14" fillId="0" borderId="19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4" xfId="0" applyFont="1" applyBorder="1">
      <alignment vertical="center"/>
    </xf>
    <xf numFmtId="0" fontId="13" fillId="0" borderId="20" xfId="0" applyFont="1" applyBorder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1" fillId="0" borderId="14" xfId="0" applyFont="1" applyBorder="1">
      <alignment vertical="center"/>
    </xf>
    <xf numFmtId="4" fontId="18" fillId="0" borderId="4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22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14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13" fillId="0" borderId="14" xfId="0" applyFont="1" applyFill="1" applyBorder="1" applyAlignment="1">
      <alignment vertical="center" wrapText="1"/>
    </xf>
    <xf numFmtId="0" fontId="13" fillId="0" borderId="15" xfId="0" applyFont="1" applyFill="1" applyBorder="1">
      <alignment vertical="center"/>
    </xf>
    <xf numFmtId="0" fontId="13" fillId="0" borderId="15" xfId="0" applyFont="1" applyFill="1" applyBorder="1" applyAlignment="1">
      <alignment vertical="center" wrapText="1"/>
    </xf>
    <xf numFmtId="0" fontId="11" fillId="0" borderId="14" xfId="0" applyFont="1" applyFill="1" applyBorder="1">
      <alignment vertical="center"/>
    </xf>
    <xf numFmtId="0" fontId="11" fillId="0" borderId="15" xfId="0" applyFont="1" applyFill="1" applyBorder="1" applyAlignment="1">
      <alignment vertical="center" wrapText="1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13" fillId="0" borderId="23" xfId="0" applyFont="1" applyFill="1" applyBorder="1">
      <alignment vertical="center"/>
    </xf>
    <xf numFmtId="0" fontId="13" fillId="0" borderId="23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right" vertical="center" wrapText="1"/>
    </xf>
    <xf numFmtId="0" fontId="21" fillId="0" borderId="15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vertical="center"/>
    </xf>
    <xf numFmtId="0" fontId="20" fillId="0" borderId="20" xfId="0" applyFont="1" applyFill="1" applyBorder="1" applyAlignment="1">
      <alignment horizontal="left" vertical="center"/>
    </xf>
    <xf numFmtId="0" fontId="20" fillId="0" borderId="20" xfId="0" applyFont="1" applyFill="1" applyBorder="1" applyAlignment="1">
      <alignment horizontal="right" vertical="center"/>
    </xf>
    <xf numFmtId="0" fontId="22" fillId="0" borderId="14" xfId="0" applyFont="1" applyFill="1" applyBorder="1" applyAlignment="1">
      <alignment vertical="center"/>
    </xf>
    <xf numFmtId="0" fontId="25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5" fillId="0" borderId="4" xfId="0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left" vertical="center"/>
    </xf>
    <xf numFmtId="0" fontId="20" fillId="0" borderId="4" xfId="0" applyFont="1" applyBorder="1" applyAlignment="1">
      <alignment horizontal="left" vertical="center" wrapText="1"/>
    </xf>
    <xf numFmtId="4" fontId="20" fillId="0" borderId="18" xfId="0" applyNumberFormat="1" applyFont="1" applyFill="1" applyBorder="1" applyAlignment="1">
      <alignment horizontal="right" vertical="center"/>
    </xf>
    <xf numFmtId="4" fontId="23" fillId="0" borderId="4" xfId="0" applyNumberFormat="1" applyFont="1" applyBorder="1" applyAlignment="1">
      <alignment horizontal="right" vertical="center"/>
    </xf>
    <xf numFmtId="4" fontId="20" fillId="0" borderId="4" xfId="0" applyNumberFormat="1" applyFont="1" applyFill="1" applyBorder="1" applyAlignment="1">
      <alignment horizontal="right" vertical="center"/>
    </xf>
    <xf numFmtId="0" fontId="22" fillId="0" borderId="22" xfId="0" applyFont="1" applyFill="1" applyBorder="1" applyAlignment="1">
      <alignment vertical="center"/>
    </xf>
    <xf numFmtId="0" fontId="21" fillId="0" borderId="4" xfId="0" applyFont="1" applyFill="1" applyBorder="1" applyAlignment="1">
      <alignment vertical="center" wrapText="1"/>
    </xf>
    <xf numFmtId="4" fontId="23" fillId="0" borderId="4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22" fillId="0" borderId="15" xfId="0" applyFont="1" applyFill="1" applyBorder="1" applyAlignment="1">
      <alignment vertical="center"/>
    </xf>
    <xf numFmtId="0" fontId="21" fillId="0" borderId="20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vertical="center"/>
    </xf>
    <xf numFmtId="0" fontId="26" fillId="0" borderId="15" xfId="0" applyFont="1" applyFill="1" applyBorder="1" applyAlignment="1">
      <alignment vertical="center" wrapText="1"/>
    </xf>
    <xf numFmtId="4" fontId="10" fillId="0" borderId="4" xfId="0" applyNumberFormat="1" applyFont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vertical="center" wrapText="1"/>
    </xf>
    <xf numFmtId="4" fontId="23" fillId="0" borderId="24" xfId="0" applyNumberFormat="1" applyFont="1" applyBorder="1" applyAlignment="1">
      <alignment horizontal="right" vertical="center"/>
    </xf>
    <xf numFmtId="4" fontId="23" fillId="0" borderId="25" xfId="0" applyNumberFormat="1" applyFont="1" applyBorder="1" applyAlignment="1">
      <alignment horizontal="right" vertical="center"/>
    </xf>
    <xf numFmtId="4" fontId="23" fillId="0" borderId="26" xfId="0" applyNumberFormat="1" applyFont="1" applyBorder="1" applyAlignment="1">
      <alignment horizontal="right" vertical="center"/>
    </xf>
    <xf numFmtId="0" fontId="20" fillId="0" borderId="4" xfId="0" applyFont="1" applyBorder="1" applyAlignment="1">
      <alignment vertical="center" wrapText="1"/>
    </xf>
    <xf numFmtId="4" fontId="23" fillId="0" borderId="27" xfId="0" applyNumberFormat="1" applyFont="1" applyBorder="1" applyAlignment="1">
      <alignment horizontal="right" vertical="center"/>
    </xf>
    <xf numFmtId="0" fontId="0" fillId="0" borderId="4" xfId="0" applyFont="1" applyFill="1" applyBorder="1">
      <alignment vertical="center"/>
    </xf>
    <xf numFmtId="0" fontId="28" fillId="0" borderId="4" xfId="0" applyFont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right" vertical="center"/>
    </xf>
    <xf numFmtId="0" fontId="21" fillId="0" borderId="14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vertical="center"/>
    </xf>
    <xf numFmtId="0" fontId="23" fillId="0" borderId="20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1" fillId="0" borderId="23" xfId="0" applyFont="1" applyFill="1" applyBorder="1" applyAlignment="1">
      <alignment vertical="center"/>
    </xf>
    <xf numFmtId="0" fontId="21" fillId="0" borderId="2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8" fillId="0" borderId="4" xfId="0" applyNumberFormat="1" applyFont="1" applyBorder="1" applyAlignment="1">
      <alignment horizontal="right" vertical="center"/>
    </xf>
    <xf numFmtId="0" fontId="13" fillId="0" borderId="22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5" fillId="0" borderId="27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vertical="center" wrapText="1"/>
    </xf>
    <xf numFmtId="0" fontId="30" fillId="0" borderId="14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31" fillId="0" borderId="14" xfId="0" applyFont="1" applyFill="1" applyBorder="1" applyAlignment="1">
      <alignment vertical="center" wrapText="1"/>
    </xf>
    <xf numFmtId="0" fontId="31" fillId="0" borderId="15" xfId="0" applyFont="1" applyFill="1" applyBorder="1" applyAlignment="1">
      <alignment vertical="center" wrapText="1"/>
    </xf>
    <xf numFmtId="0" fontId="30" fillId="0" borderId="23" xfId="0" applyFont="1" applyFill="1" applyBorder="1" applyAlignment="1">
      <alignment vertical="center" wrapText="1"/>
    </xf>
    <xf numFmtId="0" fontId="21" fillId="0" borderId="28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8" fillId="0" borderId="4" xfId="0" applyFont="1" applyBorder="1" applyAlignment="1" quotePrefix="1">
      <alignment horizontal="center" vertical="center"/>
    </xf>
    <xf numFmtId="0" fontId="20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9.xml"/><Relationship Id="rId28" Type="http://schemas.openxmlformats.org/officeDocument/2006/relationships/externalLink" Target="externalLinks/externalLink8.xml"/><Relationship Id="rId27" Type="http://schemas.openxmlformats.org/officeDocument/2006/relationships/externalLink" Target="externalLinks/externalLink7.xml"/><Relationship Id="rId26" Type="http://schemas.openxmlformats.org/officeDocument/2006/relationships/externalLink" Target="externalLinks/externalLink6.xml"/><Relationship Id="rId25" Type="http://schemas.openxmlformats.org/officeDocument/2006/relationships/externalLink" Target="externalLinks/externalLink5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4" sqref="A4"/>
    </sheetView>
  </sheetViews>
  <sheetFormatPr defaultColWidth="9" defaultRowHeight="14.25" outlineLevelRow="2"/>
  <cols>
    <col min="1" max="1" width="123.133333333333" style="189" customWidth="1"/>
    <col min="2" max="16384" width="9" style="189"/>
  </cols>
  <sheetData>
    <row r="1" ht="137" customHeight="1" spans="1:1">
      <c r="A1" s="190" t="s">
        <v>0</v>
      </c>
    </row>
    <row r="2" ht="96" customHeight="1" spans="1:1">
      <c r="A2" s="190" t="s">
        <v>1</v>
      </c>
    </row>
    <row r="3" ht="60" customHeight="1" spans="1:1">
      <c r="A3" s="191">
        <v>46106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I9" sqref="I9"/>
    </sheetView>
  </sheetViews>
  <sheetFormatPr defaultColWidth="10" defaultRowHeight="13.5"/>
  <cols>
    <col min="1" max="1" width="1.53333333333333" customWidth="1"/>
    <col min="2" max="2" width="11.8833333333333" customWidth="1"/>
    <col min="3" max="3" width="34.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9"/>
      <c r="B1" s="2"/>
      <c r="C1" s="60"/>
      <c r="D1" s="61"/>
      <c r="E1" s="61"/>
      <c r="F1" s="61"/>
      <c r="G1" s="61"/>
      <c r="H1" s="61"/>
      <c r="I1" s="62" t="s">
        <v>208</v>
      </c>
      <c r="J1" s="63"/>
    </row>
    <row r="2" ht="22.8" customHeight="1" spans="1:10">
      <c r="A2" s="59"/>
      <c r="B2" s="3" t="s">
        <v>209</v>
      </c>
      <c r="C2" s="3"/>
      <c r="D2" s="3"/>
      <c r="E2" s="3"/>
      <c r="F2" s="3"/>
      <c r="G2" s="3"/>
      <c r="H2" s="3"/>
      <c r="I2" s="3"/>
      <c r="J2" s="63" t="s">
        <v>3</v>
      </c>
    </row>
    <row r="3" ht="19.55" customHeight="1" spans="1:10">
      <c r="A3" s="64"/>
      <c r="B3" s="65" t="s">
        <v>5</v>
      </c>
      <c r="C3" s="65"/>
      <c r="D3" s="66"/>
      <c r="E3" s="66"/>
      <c r="F3" s="66"/>
      <c r="G3" s="66"/>
      <c r="H3" s="66"/>
      <c r="I3" s="66" t="s">
        <v>6</v>
      </c>
      <c r="J3" s="67"/>
    </row>
    <row r="4" ht="24.4" customHeight="1" spans="1:10">
      <c r="A4" s="63"/>
      <c r="B4" s="68" t="s">
        <v>210</v>
      </c>
      <c r="C4" s="68" t="s">
        <v>71</v>
      </c>
      <c r="D4" s="68" t="s">
        <v>211</v>
      </c>
      <c r="E4" s="68"/>
      <c r="F4" s="68"/>
      <c r="G4" s="68"/>
      <c r="H4" s="68"/>
      <c r="I4" s="68"/>
      <c r="J4" s="69"/>
    </row>
    <row r="5" ht="24.4" customHeight="1" spans="1:10">
      <c r="A5" s="70"/>
      <c r="B5" s="68"/>
      <c r="C5" s="68"/>
      <c r="D5" s="68" t="s">
        <v>59</v>
      </c>
      <c r="E5" s="84" t="s">
        <v>212</v>
      </c>
      <c r="F5" s="68" t="s">
        <v>213</v>
      </c>
      <c r="G5" s="68"/>
      <c r="H5" s="68"/>
      <c r="I5" s="68" t="s">
        <v>214</v>
      </c>
      <c r="J5" s="69"/>
    </row>
    <row r="6" ht="24.4" customHeight="1" spans="1:10">
      <c r="A6" s="70"/>
      <c r="B6" s="68"/>
      <c r="C6" s="68"/>
      <c r="D6" s="68"/>
      <c r="E6" s="84"/>
      <c r="F6" s="68" t="s">
        <v>151</v>
      </c>
      <c r="G6" s="68" t="s">
        <v>215</v>
      </c>
      <c r="H6" s="68" t="s">
        <v>216</v>
      </c>
      <c r="I6" s="68"/>
      <c r="J6" s="71"/>
    </row>
    <row r="7" ht="22.8" customHeight="1" spans="1:10">
      <c r="A7" s="72"/>
      <c r="B7" s="68"/>
      <c r="C7" s="68" t="s">
        <v>72</v>
      </c>
      <c r="D7" s="85">
        <f>SUM(D8)</f>
        <v>2600</v>
      </c>
      <c r="E7" s="85"/>
      <c r="F7" s="85">
        <f>SUM(F8)</f>
        <v>0</v>
      </c>
      <c r="G7" s="85"/>
      <c r="H7" s="85"/>
      <c r="I7" s="85">
        <f>SUM(I8)</f>
        <v>2600</v>
      </c>
      <c r="J7" s="74"/>
    </row>
    <row r="8" s="58" customFormat="1" ht="22.8" customHeight="1" spans="1:10">
      <c r="A8" s="87"/>
      <c r="B8" s="76">
        <v>109001</v>
      </c>
      <c r="C8" s="88" t="s">
        <v>0</v>
      </c>
      <c r="D8" s="80">
        <f>E8+F8+I8</f>
        <v>2600</v>
      </c>
      <c r="E8" s="80"/>
      <c r="F8" s="80">
        <f>SUM(G8:H8)</f>
        <v>0</v>
      </c>
      <c r="G8" s="77"/>
      <c r="H8" s="77"/>
      <c r="I8" s="77">
        <v>2600</v>
      </c>
      <c r="J8" s="89"/>
    </row>
    <row r="9" ht="22.8" customHeight="1" spans="1:10">
      <c r="A9" s="72"/>
      <c r="B9" s="68"/>
      <c r="C9" s="68"/>
      <c r="D9" s="85"/>
      <c r="E9" s="85"/>
      <c r="F9" s="85"/>
      <c r="G9" s="85"/>
      <c r="H9" s="85"/>
      <c r="I9" s="85"/>
      <c r="J9" s="74"/>
    </row>
    <row r="10" ht="22.8" customHeight="1" spans="1:10">
      <c r="A10" s="72"/>
      <c r="B10" s="68"/>
      <c r="C10" s="68"/>
      <c r="D10" s="85"/>
      <c r="E10" s="85"/>
      <c r="F10" s="85"/>
      <c r="G10" s="85"/>
      <c r="H10" s="85"/>
      <c r="I10" s="85"/>
      <c r="J10" s="74"/>
    </row>
    <row r="11" ht="22.8" customHeight="1" spans="1:10">
      <c r="A11" s="72"/>
      <c r="B11" s="68"/>
      <c r="C11" s="68"/>
      <c r="D11" s="85"/>
      <c r="E11" s="85"/>
      <c r="F11" s="85"/>
      <c r="G11" s="85"/>
      <c r="H11" s="85"/>
      <c r="I11" s="85"/>
      <c r="J11" s="74"/>
    </row>
    <row r="12" ht="22.8" customHeight="1" spans="1:10">
      <c r="A12" s="72"/>
      <c r="B12" s="68"/>
      <c r="C12" s="68"/>
      <c r="D12" s="85"/>
      <c r="E12" s="85"/>
      <c r="F12" s="85"/>
      <c r="G12" s="85"/>
      <c r="H12" s="85"/>
      <c r="I12" s="85"/>
      <c r="J12" s="74"/>
    </row>
    <row r="13" ht="22.8" customHeight="1" spans="1:10">
      <c r="A13" s="72"/>
      <c r="B13" s="68"/>
      <c r="C13" s="68"/>
      <c r="D13" s="85"/>
      <c r="E13" s="85"/>
      <c r="F13" s="85"/>
      <c r="G13" s="85"/>
      <c r="H13" s="85"/>
      <c r="I13" s="85"/>
      <c r="J13" s="74"/>
    </row>
    <row r="14" ht="22.8" customHeight="1" spans="1:10">
      <c r="A14" s="72"/>
      <c r="B14" s="68"/>
      <c r="C14" s="68"/>
      <c r="D14" s="85"/>
      <c r="E14" s="85"/>
      <c r="F14" s="85"/>
      <c r="G14" s="85"/>
      <c r="H14" s="85"/>
      <c r="I14" s="85"/>
      <c r="J14" s="74"/>
    </row>
    <row r="15" ht="22.8" customHeight="1" spans="1:10">
      <c r="A15" s="72"/>
      <c r="B15" s="68"/>
      <c r="C15" s="68"/>
      <c r="D15" s="85"/>
      <c r="E15" s="85"/>
      <c r="F15" s="85"/>
      <c r="G15" s="85"/>
      <c r="H15" s="85"/>
      <c r="I15" s="85"/>
      <c r="J15" s="74"/>
    </row>
    <row r="16" ht="22.8" customHeight="1" spans="1:10">
      <c r="A16" s="72"/>
      <c r="B16" s="68"/>
      <c r="C16" s="68"/>
      <c r="D16" s="85"/>
      <c r="E16" s="85"/>
      <c r="F16" s="85"/>
      <c r="G16" s="85"/>
      <c r="H16" s="85"/>
      <c r="I16" s="85"/>
      <c r="J16" s="74"/>
    </row>
    <row r="17" spans="2:9">
      <c r="B17" s="58"/>
      <c r="C17" s="58"/>
      <c r="D17" s="58"/>
      <c r="E17" s="58"/>
      <c r="F17" s="58"/>
      <c r="G17" s="58"/>
      <c r="H17" s="58"/>
      <c r="I17" s="58"/>
    </row>
    <row r="18" spans="2:9">
      <c r="B18" s="58"/>
      <c r="C18" s="58"/>
      <c r="D18" s="58"/>
      <c r="E18" s="58"/>
      <c r="F18" s="58"/>
      <c r="G18" s="58"/>
      <c r="H18" s="58"/>
      <c r="I18" s="58"/>
    </row>
    <row r="19" spans="2:9">
      <c r="B19" s="58"/>
      <c r="C19" s="58"/>
      <c r="D19" s="58"/>
      <c r="E19" s="58"/>
      <c r="F19" s="58"/>
      <c r="G19" s="58"/>
      <c r="H19" s="58"/>
      <c r="I19" s="58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7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9"/>
      <c r="B1" s="2"/>
      <c r="C1" s="2"/>
      <c r="D1" s="2"/>
      <c r="E1" s="60"/>
      <c r="F1" s="60"/>
      <c r="G1" s="61"/>
      <c r="H1" s="61"/>
      <c r="I1" s="62" t="s">
        <v>217</v>
      </c>
      <c r="J1" s="63"/>
    </row>
    <row r="2" ht="22.8" customHeight="1" spans="1:10">
      <c r="A2" s="59"/>
      <c r="B2" s="3" t="s">
        <v>218</v>
      </c>
      <c r="C2" s="3"/>
      <c r="D2" s="3"/>
      <c r="E2" s="3"/>
      <c r="F2" s="3"/>
      <c r="G2" s="3"/>
      <c r="H2" s="3"/>
      <c r="I2" s="3"/>
      <c r="J2" s="63"/>
    </row>
    <row r="3" ht="19.55" customHeight="1" spans="1:10">
      <c r="A3" s="64"/>
      <c r="B3" s="65" t="s">
        <v>5</v>
      </c>
      <c r="C3" s="65"/>
      <c r="D3" s="65"/>
      <c r="E3" s="65"/>
      <c r="F3" s="65"/>
      <c r="G3" s="64"/>
      <c r="H3" s="64"/>
      <c r="I3" s="66" t="s">
        <v>6</v>
      </c>
      <c r="J3" s="67"/>
    </row>
    <row r="4" ht="24.4" customHeight="1" spans="1:10">
      <c r="A4" s="63"/>
      <c r="B4" s="68" t="s">
        <v>9</v>
      </c>
      <c r="C4" s="68"/>
      <c r="D4" s="68"/>
      <c r="E4" s="68"/>
      <c r="F4" s="68"/>
      <c r="G4" s="68" t="s">
        <v>219</v>
      </c>
      <c r="H4" s="68"/>
      <c r="I4" s="68"/>
      <c r="J4" s="69"/>
    </row>
    <row r="5" ht="24.4" customHeight="1" spans="1:10">
      <c r="A5" s="70"/>
      <c r="B5" s="68" t="s">
        <v>79</v>
      </c>
      <c r="C5" s="68"/>
      <c r="D5" s="68"/>
      <c r="E5" s="68" t="s">
        <v>70</v>
      </c>
      <c r="F5" s="68" t="s">
        <v>71</v>
      </c>
      <c r="G5" s="68" t="s">
        <v>59</v>
      </c>
      <c r="H5" s="68" t="s">
        <v>75</v>
      </c>
      <c r="I5" s="68" t="s">
        <v>76</v>
      </c>
      <c r="J5" s="69"/>
    </row>
    <row r="6" ht="24.4" customHeight="1" spans="1:10">
      <c r="A6" s="70"/>
      <c r="B6" s="68" t="s">
        <v>80</v>
      </c>
      <c r="C6" s="68" t="s">
        <v>81</v>
      </c>
      <c r="D6" s="68" t="s">
        <v>82</v>
      </c>
      <c r="E6" s="68"/>
      <c r="F6" s="68"/>
      <c r="G6" s="68"/>
      <c r="H6" s="68"/>
      <c r="I6" s="68"/>
      <c r="J6" s="71"/>
    </row>
    <row r="7" ht="22.8" customHeight="1" spans="1:10">
      <c r="A7" s="72"/>
      <c r="B7" s="68"/>
      <c r="C7" s="68"/>
      <c r="D7" s="68"/>
      <c r="E7" s="68"/>
      <c r="F7" s="68" t="s">
        <v>72</v>
      </c>
      <c r="G7" s="85">
        <f>SUM(H7:I7)</f>
        <v>0</v>
      </c>
      <c r="H7" s="85">
        <f>SUM(H8:H17)</f>
        <v>0</v>
      </c>
      <c r="I7" s="85">
        <f>SUM(I8:I17)</f>
        <v>0</v>
      </c>
      <c r="J7" s="74"/>
    </row>
    <row r="8" ht="22.8" customHeight="1" spans="1:10">
      <c r="A8" s="72"/>
      <c r="B8" s="68"/>
      <c r="C8" s="68"/>
      <c r="D8" s="68"/>
      <c r="E8" s="76">
        <v>109001</v>
      </c>
      <c r="F8" s="76" t="s">
        <v>220</v>
      </c>
      <c r="G8" s="80">
        <f>SUM(H8:I8)</f>
        <v>0</v>
      </c>
      <c r="H8" s="85"/>
      <c r="I8" s="85"/>
      <c r="J8" s="74"/>
    </row>
    <row r="9" ht="22.8" customHeight="1" spans="1:10">
      <c r="A9" s="72"/>
      <c r="B9" s="68"/>
      <c r="C9" s="68"/>
      <c r="D9" s="68"/>
      <c r="E9" s="76"/>
      <c r="F9" s="76"/>
      <c r="G9" s="80"/>
      <c r="H9" s="85"/>
      <c r="I9" s="85"/>
      <c r="J9" s="74"/>
    </row>
    <row r="10" ht="22.8" customHeight="1" spans="1:10">
      <c r="A10" s="72"/>
      <c r="B10" s="68"/>
      <c r="C10" s="68"/>
      <c r="D10" s="68"/>
      <c r="E10" s="68"/>
      <c r="F10" s="68"/>
      <c r="G10" s="80"/>
      <c r="H10" s="85"/>
      <c r="I10" s="85"/>
      <c r="J10" s="74"/>
    </row>
    <row r="11" ht="22.8" customHeight="1" spans="1:10">
      <c r="A11" s="72"/>
      <c r="B11" s="68"/>
      <c r="C11" s="68"/>
      <c r="D11" s="68"/>
      <c r="E11" s="68"/>
      <c r="F11" s="68"/>
      <c r="G11" s="80"/>
      <c r="H11" s="85"/>
      <c r="I11" s="85"/>
      <c r="J11" s="74"/>
    </row>
    <row r="12" ht="22.8" customHeight="1" spans="1:10">
      <c r="A12" s="72"/>
      <c r="B12" s="68"/>
      <c r="C12" s="68"/>
      <c r="D12" s="68"/>
      <c r="E12" s="68"/>
      <c r="F12" s="68"/>
      <c r="G12" s="80"/>
      <c r="H12" s="85"/>
      <c r="I12" s="85"/>
      <c r="J12" s="74"/>
    </row>
    <row r="13" ht="22.8" customHeight="1" spans="1:10">
      <c r="A13" s="72"/>
      <c r="B13" s="68"/>
      <c r="C13" s="68"/>
      <c r="D13" s="68"/>
      <c r="E13" s="68"/>
      <c r="F13" s="68"/>
      <c r="G13" s="80"/>
      <c r="H13" s="85"/>
      <c r="I13" s="85"/>
      <c r="J13" s="74"/>
    </row>
    <row r="14" ht="22.8" customHeight="1" spans="1:10">
      <c r="A14" s="72"/>
      <c r="B14" s="68"/>
      <c r="C14" s="68"/>
      <c r="D14" s="68"/>
      <c r="E14" s="68"/>
      <c r="F14" s="68"/>
      <c r="G14" s="80"/>
      <c r="H14" s="85"/>
      <c r="I14" s="85"/>
      <c r="J14" s="74"/>
    </row>
    <row r="15" ht="22.8" customHeight="1" spans="1:10">
      <c r="A15" s="72"/>
      <c r="B15" s="68"/>
      <c r="C15" s="68"/>
      <c r="D15" s="68"/>
      <c r="E15" s="68"/>
      <c r="F15" s="68"/>
      <c r="G15" s="80"/>
      <c r="H15" s="85"/>
      <c r="I15" s="85"/>
      <c r="J15" s="74"/>
    </row>
    <row r="16" ht="22.8" customHeight="1" spans="1:10">
      <c r="A16" s="70"/>
      <c r="B16" s="79"/>
      <c r="C16" s="79"/>
      <c r="D16" s="79"/>
      <c r="E16" s="79"/>
      <c r="F16" s="79" t="s">
        <v>23</v>
      </c>
      <c r="G16" s="80"/>
      <c r="H16" s="80"/>
      <c r="I16" s="80"/>
      <c r="J16" s="69"/>
    </row>
    <row r="17" ht="22.8" customHeight="1" spans="1:10">
      <c r="A17" s="70"/>
      <c r="B17" s="79"/>
      <c r="C17" s="79"/>
      <c r="D17" s="79"/>
      <c r="E17" s="79"/>
      <c r="F17" s="79" t="s">
        <v>23</v>
      </c>
      <c r="G17" s="80"/>
      <c r="H17" s="80"/>
      <c r="I17" s="80"/>
      <c r="J17" s="69"/>
    </row>
    <row r="18" spans="1:10">
      <c r="B18" s="86" t="s">
        <v>221</v>
      </c>
      <c r="C18" s="86"/>
      <c r="D18" s="86"/>
      <c r="E18" s="86"/>
      <c r="F18" s="86"/>
      <c r="G18" s="86"/>
      <c r="H18" s="86"/>
      <c r="I18" s="86"/>
    </row>
    <row r="19" spans="1:10">
      <c r="B19" s="86"/>
      <c r="C19" s="86"/>
      <c r="D19" s="86"/>
      <c r="E19" s="86"/>
      <c r="F19" s="86"/>
      <c r="G19" s="86"/>
      <c r="H19" s="86"/>
      <c r="I19" s="86"/>
    </row>
    <row r="20" spans="1:10">
      <c r="B20" s="86"/>
      <c r="C20" s="86"/>
      <c r="D20" s="86"/>
      <c r="E20" s="86"/>
      <c r="F20" s="86"/>
      <c r="G20" s="86"/>
      <c r="H20" s="86"/>
      <c r="I20" s="86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2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9" sqref="B9"/>
    </sheetView>
  </sheetViews>
  <sheetFormatPr defaultColWidth="10" defaultRowHeight="13.5"/>
  <cols>
    <col min="1" max="1" width="1.53333333333333" customWidth="1"/>
    <col min="2" max="2" width="12.25" customWidth="1"/>
    <col min="3" max="3" width="33.62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9"/>
      <c r="B1" s="2"/>
      <c r="C1" s="60"/>
      <c r="D1" s="61"/>
      <c r="E1" s="61"/>
      <c r="F1" s="61"/>
      <c r="G1" s="61"/>
      <c r="H1" s="61"/>
      <c r="I1" s="62" t="s">
        <v>222</v>
      </c>
      <c r="J1" s="63"/>
    </row>
    <row r="2" ht="22.8" customHeight="1" spans="1:10">
      <c r="A2" s="59"/>
      <c r="B2" s="3" t="s">
        <v>223</v>
      </c>
      <c r="C2" s="3"/>
      <c r="D2" s="3"/>
      <c r="E2" s="3"/>
      <c r="F2" s="3"/>
      <c r="G2" s="3"/>
      <c r="H2" s="3"/>
      <c r="I2" s="3"/>
      <c r="J2" s="63" t="s">
        <v>3</v>
      </c>
    </row>
    <row r="3" ht="19.55" customHeight="1" spans="1:10">
      <c r="A3" s="64"/>
      <c r="B3" s="65" t="s">
        <v>5</v>
      </c>
      <c r="C3" s="65"/>
      <c r="D3" s="66"/>
      <c r="E3" s="66"/>
      <c r="F3" s="66"/>
      <c r="G3" s="66"/>
      <c r="H3" s="66"/>
      <c r="I3" s="66" t="s">
        <v>6</v>
      </c>
      <c r="J3" s="67"/>
    </row>
    <row r="4" ht="24.4" customHeight="1" spans="1:10">
      <c r="A4" s="63"/>
      <c r="B4" s="68" t="s">
        <v>210</v>
      </c>
      <c r="C4" s="68" t="s">
        <v>71</v>
      </c>
      <c r="D4" s="68" t="s">
        <v>211</v>
      </c>
      <c r="E4" s="68"/>
      <c r="F4" s="68"/>
      <c r="G4" s="68"/>
      <c r="H4" s="68"/>
      <c r="I4" s="68"/>
      <c r="J4" s="69"/>
    </row>
    <row r="5" ht="24.4" customHeight="1" spans="1:10">
      <c r="A5" s="70"/>
      <c r="B5" s="68"/>
      <c r="C5" s="68"/>
      <c r="D5" s="68" t="s">
        <v>59</v>
      </c>
      <c r="E5" s="84" t="s">
        <v>212</v>
      </c>
      <c r="F5" s="68" t="s">
        <v>213</v>
      </c>
      <c r="G5" s="68"/>
      <c r="H5" s="68"/>
      <c r="I5" s="68" t="s">
        <v>214</v>
      </c>
      <c r="J5" s="69"/>
    </row>
    <row r="6" ht="24.4" customHeight="1" spans="1:10">
      <c r="A6" s="70"/>
      <c r="B6" s="68"/>
      <c r="C6" s="68"/>
      <c r="D6" s="68"/>
      <c r="E6" s="84"/>
      <c r="F6" s="68" t="s">
        <v>151</v>
      </c>
      <c r="G6" s="68" t="s">
        <v>215</v>
      </c>
      <c r="H6" s="68" t="s">
        <v>216</v>
      </c>
      <c r="I6" s="68"/>
      <c r="J6" s="71"/>
    </row>
    <row r="7" ht="22.8" customHeight="1" spans="1:10">
      <c r="A7" s="72"/>
      <c r="B7" s="68"/>
      <c r="C7" s="68" t="s">
        <v>72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74"/>
    </row>
    <row r="8" ht="22.8" customHeight="1" spans="1:10">
      <c r="A8" s="72"/>
      <c r="B8" s="76">
        <v>109001</v>
      </c>
      <c r="C8" s="76" t="s">
        <v>0</v>
      </c>
      <c r="D8" s="85"/>
      <c r="E8" s="85"/>
      <c r="F8" s="85"/>
      <c r="G8" s="85"/>
      <c r="H8" s="85"/>
      <c r="I8" s="85"/>
      <c r="J8" s="74"/>
    </row>
    <row r="9" ht="22.8" customHeight="1" spans="1:10">
      <c r="A9" s="72"/>
      <c r="B9" s="68"/>
      <c r="C9" s="68"/>
      <c r="D9" s="85"/>
      <c r="E9" s="85"/>
      <c r="F9" s="85"/>
      <c r="G9" s="85"/>
      <c r="H9" s="85"/>
      <c r="I9" s="85"/>
      <c r="J9" s="74"/>
    </row>
    <row r="10" ht="22.8" customHeight="1" spans="1:10">
      <c r="A10" s="72"/>
      <c r="B10" s="68"/>
      <c r="C10" s="68"/>
      <c r="D10" s="85"/>
      <c r="E10" s="85"/>
      <c r="F10" s="85"/>
      <c r="G10" s="85"/>
      <c r="H10" s="85"/>
      <c r="I10" s="85"/>
      <c r="J10" s="74"/>
    </row>
    <row r="11" ht="22.8" customHeight="1" spans="1:10">
      <c r="A11" s="72"/>
      <c r="B11" s="68"/>
      <c r="C11" s="68"/>
      <c r="D11" s="85"/>
      <c r="E11" s="85"/>
      <c r="F11" s="85"/>
      <c r="G11" s="85"/>
      <c r="H11" s="85"/>
      <c r="I11" s="85"/>
      <c r="J11" s="74"/>
    </row>
    <row r="12" ht="22.8" customHeight="1" spans="1:10">
      <c r="A12" s="72"/>
      <c r="B12" s="76"/>
      <c r="C12" s="76"/>
      <c r="D12" s="85"/>
      <c r="E12" s="85"/>
      <c r="F12" s="85"/>
      <c r="G12" s="85"/>
      <c r="H12" s="85"/>
      <c r="I12" s="85"/>
      <c r="J12" s="74"/>
    </row>
    <row r="13" ht="22.8" customHeight="1" spans="1:10">
      <c r="A13" s="72"/>
      <c r="B13" s="68"/>
      <c r="C13" s="68"/>
      <c r="D13" s="85"/>
      <c r="E13" s="85"/>
      <c r="F13" s="85"/>
      <c r="G13" s="85"/>
      <c r="H13" s="85"/>
      <c r="I13" s="85"/>
      <c r="J13" s="74"/>
    </row>
    <row r="14" ht="22.8" customHeight="1" spans="1:10">
      <c r="A14" s="72"/>
      <c r="B14" s="68"/>
      <c r="C14" s="68"/>
      <c r="D14" s="85"/>
      <c r="E14" s="85"/>
      <c r="F14" s="85"/>
      <c r="G14" s="85"/>
      <c r="H14" s="85"/>
      <c r="I14" s="85"/>
      <c r="J14" s="74"/>
    </row>
    <row r="15" ht="22.8" customHeight="1" spans="1:10">
      <c r="A15" s="72"/>
      <c r="B15" s="68"/>
      <c r="C15" s="68"/>
      <c r="D15" s="85"/>
      <c r="E15" s="85"/>
      <c r="F15" s="85"/>
      <c r="G15" s="85"/>
      <c r="H15" s="85"/>
      <c r="I15" s="85"/>
      <c r="J15" s="74"/>
    </row>
    <row r="16" ht="22.8" customHeight="1" spans="1:10">
      <c r="A16" s="72"/>
      <c r="B16" s="68"/>
      <c r="C16" s="68"/>
      <c r="D16" s="85"/>
      <c r="E16" s="85"/>
      <c r="F16" s="85"/>
      <c r="G16" s="85"/>
      <c r="H16" s="85"/>
      <c r="I16" s="85"/>
      <c r="J16" s="74"/>
    </row>
    <row r="17" ht="22.8" customHeight="1" spans="1:10">
      <c r="A17" s="72"/>
      <c r="B17" s="68"/>
      <c r="C17" s="68"/>
      <c r="D17" s="85"/>
      <c r="E17" s="85"/>
      <c r="F17" s="85"/>
      <c r="G17" s="85"/>
      <c r="H17" s="85"/>
      <c r="I17" s="85"/>
      <c r="J17" s="74"/>
    </row>
    <row r="18" spans="1:10">
      <c r="B18" s="86" t="s">
        <v>221</v>
      </c>
      <c r="C18" s="86"/>
      <c r="D18" s="86"/>
      <c r="E18" s="86"/>
      <c r="F18" s="86"/>
      <c r="G18" s="86"/>
      <c r="H18" s="86"/>
      <c r="I18" s="86"/>
    </row>
    <row r="19" spans="1:10">
      <c r="B19" s="86"/>
      <c r="C19" s="86"/>
      <c r="D19" s="86"/>
      <c r="E19" s="86"/>
      <c r="F19" s="86"/>
      <c r="G19" s="86"/>
      <c r="H19" s="86"/>
      <c r="I19" s="86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9"/>
      <c r="B1" s="2"/>
      <c r="C1" s="2"/>
      <c r="D1" s="2"/>
      <c r="E1" s="60"/>
      <c r="F1" s="60"/>
      <c r="G1" s="61"/>
      <c r="H1" s="61"/>
      <c r="I1" s="62" t="s">
        <v>224</v>
      </c>
      <c r="J1" s="63"/>
    </row>
    <row r="2" ht="22.8" customHeight="1" spans="1:10">
      <c r="A2" s="59"/>
      <c r="B2" s="3" t="s">
        <v>225</v>
      </c>
      <c r="C2" s="3"/>
      <c r="D2" s="3"/>
      <c r="E2" s="3"/>
      <c r="F2" s="3"/>
      <c r="G2" s="3"/>
      <c r="H2" s="3"/>
      <c r="I2" s="3"/>
      <c r="J2" s="63" t="s">
        <v>3</v>
      </c>
    </row>
    <row r="3" ht="19.55" customHeight="1" spans="1:10">
      <c r="A3" s="64"/>
      <c r="B3" s="65" t="s">
        <v>5</v>
      </c>
      <c r="C3" s="65"/>
      <c r="D3" s="65"/>
      <c r="E3" s="65"/>
      <c r="F3" s="65"/>
      <c r="G3" s="64"/>
      <c r="H3" s="64"/>
      <c r="I3" s="66" t="s">
        <v>6</v>
      </c>
      <c r="J3" s="67"/>
    </row>
    <row r="4" ht="24.4" customHeight="1" spans="1:10">
      <c r="A4" s="63"/>
      <c r="B4" s="68" t="s">
        <v>9</v>
      </c>
      <c r="C4" s="68"/>
      <c r="D4" s="68"/>
      <c r="E4" s="68"/>
      <c r="F4" s="68"/>
      <c r="G4" s="68" t="s">
        <v>226</v>
      </c>
      <c r="H4" s="68"/>
      <c r="I4" s="68"/>
      <c r="J4" s="69"/>
    </row>
    <row r="5" ht="24.4" customHeight="1" spans="1:10">
      <c r="A5" s="70"/>
      <c r="B5" s="68" t="s">
        <v>79</v>
      </c>
      <c r="C5" s="68"/>
      <c r="D5" s="68"/>
      <c r="E5" s="68" t="s">
        <v>70</v>
      </c>
      <c r="F5" s="68" t="s">
        <v>71</v>
      </c>
      <c r="G5" s="68" t="s">
        <v>59</v>
      </c>
      <c r="H5" s="68" t="s">
        <v>75</v>
      </c>
      <c r="I5" s="68" t="s">
        <v>76</v>
      </c>
      <c r="J5" s="69"/>
    </row>
    <row r="6" ht="24.4" customHeight="1" spans="1:10">
      <c r="A6" s="70"/>
      <c r="B6" s="68" t="s">
        <v>80</v>
      </c>
      <c r="C6" s="68" t="s">
        <v>81</v>
      </c>
      <c r="D6" s="68" t="s">
        <v>82</v>
      </c>
      <c r="E6" s="68"/>
      <c r="F6" s="68"/>
      <c r="G6" s="68"/>
      <c r="H6" s="68"/>
      <c r="I6" s="68"/>
      <c r="J6" s="71"/>
    </row>
    <row r="7" ht="22.8" customHeight="1" spans="1:10">
      <c r="A7" s="72"/>
      <c r="B7" s="68"/>
      <c r="C7" s="68"/>
      <c r="D7" s="68"/>
      <c r="E7" s="68">
        <v>109001</v>
      </c>
      <c r="F7" s="68" t="s">
        <v>72</v>
      </c>
      <c r="G7" s="73">
        <v>0</v>
      </c>
      <c r="H7" s="73">
        <v>0</v>
      </c>
      <c r="I7" s="73">
        <v>0</v>
      </c>
      <c r="J7" s="74"/>
    </row>
    <row r="8" s="58" customFormat="1" ht="22.8" customHeight="1" spans="1:10">
      <c r="A8" s="75"/>
      <c r="B8" s="76"/>
      <c r="C8" s="76"/>
      <c r="D8" s="76"/>
      <c r="E8" s="76"/>
      <c r="F8" s="76"/>
      <c r="G8" s="77">
        <v>0</v>
      </c>
      <c r="H8" s="77">
        <v>0</v>
      </c>
      <c r="I8" s="77">
        <v>0</v>
      </c>
      <c r="J8" s="78"/>
    </row>
    <row r="9" ht="22.8" customHeight="1" spans="1:10">
      <c r="A9" s="70"/>
      <c r="B9" s="79"/>
      <c r="C9" s="79"/>
      <c r="D9" s="79"/>
      <c r="E9" s="79"/>
      <c r="F9" s="79"/>
      <c r="G9" s="80"/>
      <c r="H9" s="80"/>
      <c r="I9" s="80"/>
      <c r="J9" s="69"/>
    </row>
    <row r="10" ht="22.8" customHeight="1" spans="1:10">
      <c r="A10" s="70"/>
      <c r="B10" s="79"/>
      <c r="C10" s="79"/>
      <c r="D10" s="79"/>
      <c r="E10" s="79"/>
      <c r="F10" s="79"/>
      <c r="G10" s="80"/>
      <c r="H10" s="80"/>
      <c r="I10" s="80"/>
      <c r="J10" s="69"/>
    </row>
    <row r="11" ht="22.8" customHeight="1" spans="1:10">
      <c r="A11" s="70"/>
      <c r="B11" s="79"/>
      <c r="C11" s="79"/>
      <c r="D11" s="79"/>
      <c r="E11" s="79"/>
      <c r="F11" s="79"/>
      <c r="G11" s="80"/>
      <c r="H11" s="80"/>
      <c r="I11" s="80"/>
      <c r="J11" s="69"/>
    </row>
    <row r="12" ht="22.8" customHeight="1" spans="1:10">
      <c r="A12" s="70"/>
      <c r="B12" s="79"/>
      <c r="C12" s="79"/>
      <c r="D12" s="79"/>
      <c r="E12" s="79"/>
      <c r="F12" s="79"/>
      <c r="G12" s="80"/>
      <c r="H12" s="80"/>
      <c r="I12" s="80"/>
      <c r="J12" s="69"/>
    </row>
    <row r="13" ht="22.8" customHeight="1" spans="1:10">
      <c r="A13" s="70"/>
      <c r="B13" s="79"/>
      <c r="C13" s="79"/>
      <c r="D13" s="79"/>
      <c r="E13" s="79"/>
      <c r="F13" s="79"/>
      <c r="G13" s="80"/>
      <c r="H13" s="80"/>
      <c r="I13" s="80"/>
      <c r="J13" s="69"/>
    </row>
    <row r="14" ht="22.8" customHeight="1" spans="1:10">
      <c r="A14" s="70"/>
      <c r="B14" s="79"/>
      <c r="C14" s="79"/>
      <c r="D14" s="79"/>
      <c r="E14" s="79"/>
      <c r="F14" s="79"/>
      <c r="G14" s="80"/>
      <c r="H14" s="80"/>
      <c r="I14" s="80"/>
      <c r="J14" s="69"/>
    </row>
    <row r="15" ht="22.8" customHeight="1" spans="1:10">
      <c r="A15" s="70"/>
      <c r="B15" s="79"/>
      <c r="C15" s="79"/>
      <c r="D15" s="79"/>
      <c r="E15" s="79"/>
      <c r="F15" s="79"/>
      <c r="G15" s="80"/>
      <c r="H15" s="80"/>
      <c r="I15" s="80"/>
      <c r="J15" s="69"/>
    </row>
    <row r="16" ht="22.8" customHeight="1" spans="1:10">
      <c r="A16" s="70"/>
      <c r="B16" s="79"/>
      <c r="C16" s="79"/>
      <c r="D16" s="79"/>
      <c r="E16" s="79"/>
      <c r="F16" s="79" t="s">
        <v>23</v>
      </c>
      <c r="G16" s="80"/>
      <c r="H16" s="80"/>
      <c r="I16" s="80"/>
      <c r="J16" s="69"/>
    </row>
    <row r="17" ht="22.8" customHeight="1" spans="1:10">
      <c r="A17" s="70"/>
      <c r="B17" s="79"/>
      <c r="C17" s="79"/>
      <c r="D17" s="79"/>
      <c r="E17" s="79"/>
      <c r="F17" s="79" t="s">
        <v>227</v>
      </c>
      <c r="G17" s="80"/>
      <c r="H17" s="80"/>
      <c r="I17" s="80"/>
      <c r="J17" s="71"/>
    </row>
    <row r="18" ht="9.75" customHeight="1" spans="1:10">
      <c r="A18" s="81"/>
      <c r="B18" s="82" t="s">
        <v>221</v>
      </c>
      <c r="C18" s="82"/>
      <c r="D18" s="82"/>
      <c r="E18" s="82"/>
      <c r="F18" s="82"/>
      <c r="G18" s="82"/>
      <c r="H18" s="82"/>
      <c r="I18" s="82"/>
      <c r="J18" s="83"/>
    </row>
    <row r="19" spans="1:10">
      <c r="B19" s="82"/>
      <c r="C19" s="82"/>
      <c r="D19" s="82"/>
      <c r="E19" s="82"/>
      <c r="F19" s="82"/>
      <c r="G19" s="82"/>
      <c r="H19" s="82"/>
      <c r="I19" s="82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workbookViewId="0">
      <selection activeCell="G13" sqref="G13:J13"/>
    </sheetView>
  </sheetViews>
  <sheetFormatPr defaultColWidth="9" defaultRowHeight="13.5"/>
  <cols>
    <col min="1" max="1" width="9" style="1"/>
    <col min="2" max="2" width="12.5583333333333" style="1" customWidth="1"/>
    <col min="3" max="3" width="9" style="28"/>
    <col min="4" max="4" width="16.5" style="1" customWidth="1"/>
    <col min="5" max="5" width="10.25" style="1" customWidth="1"/>
    <col min="6" max="6" width="12.6333333333333" style="1" customWidth="1"/>
    <col min="7" max="10" width="7.875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228</v>
      </c>
    </row>
    <row r="2" ht="24" customHeight="1" spans="2:13">
      <c r="B2" s="29" t="s">
        <v>229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ht="25" customHeight="1" spans="2:13">
      <c r="B3" s="33" t="s">
        <v>230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ht="25" customHeight="1" spans="2:13">
      <c r="B4" s="35" t="s">
        <v>231</v>
      </c>
      <c r="C4" s="36" t="s">
        <v>232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ht="25" customHeight="1" spans="2:13">
      <c r="B5" s="35" t="s">
        <v>233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ht="25" customHeight="1" spans="2:13">
      <c r="B6" s="38" t="s">
        <v>234</v>
      </c>
      <c r="C6" s="39" t="s">
        <v>235</v>
      </c>
      <c r="D6" s="39"/>
      <c r="E6" s="39"/>
      <c r="F6" s="40">
        <v>10</v>
      </c>
      <c r="G6" s="40"/>
      <c r="H6" s="40"/>
      <c r="I6" s="40"/>
      <c r="J6" s="40"/>
      <c r="K6" s="37"/>
      <c r="L6" s="37"/>
      <c r="M6" s="37"/>
    </row>
    <row r="7" ht="25" customHeight="1" spans="2:13">
      <c r="B7" s="41"/>
      <c r="C7" s="39" t="s">
        <v>236</v>
      </c>
      <c r="D7" s="39"/>
      <c r="E7" s="39"/>
      <c r="F7" s="40">
        <v>10</v>
      </c>
      <c r="G7" s="40"/>
      <c r="H7" s="40"/>
      <c r="I7" s="40"/>
      <c r="J7" s="40"/>
      <c r="K7" s="37"/>
      <c r="L7" s="37"/>
      <c r="M7" s="37"/>
    </row>
    <row r="8" ht="25" customHeight="1" spans="2:13">
      <c r="B8" s="41"/>
      <c r="C8" s="39" t="s">
        <v>237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ht="25" customHeight="1" spans="2:13">
      <c r="B9" s="38" t="s">
        <v>238</v>
      </c>
      <c r="C9" s="42" t="s">
        <v>239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ht="25" customHeight="1" spans="2:13">
      <c r="B11" s="41" t="s">
        <v>240</v>
      </c>
      <c r="C11" s="35" t="s">
        <v>241</v>
      </c>
      <c r="D11" s="35" t="s">
        <v>242</v>
      </c>
      <c r="E11" s="39" t="s">
        <v>243</v>
      </c>
      <c r="F11" s="39"/>
      <c r="G11" s="39" t="s">
        <v>244</v>
      </c>
      <c r="H11" s="39"/>
      <c r="I11" s="39"/>
      <c r="J11" s="39"/>
      <c r="K11" s="37"/>
      <c r="L11" s="37"/>
      <c r="M11" s="37"/>
    </row>
    <row r="12" ht="27" customHeight="1" spans="2:13">
      <c r="B12" s="41"/>
      <c r="C12" s="43" t="s">
        <v>245</v>
      </c>
      <c r="D12" s="41" t="s">
        <v>246</v>
      </c>
      <c r="E12" s="56" t="s">
        <v>247</v>
      </c>
      <c r="F12" s="57"/>
      <c r="G12" s="44" t="s">
        <v>248</v>
      </c>
      <c r="H12" s="45"/>
      <c r="I12" s="45"/>
      <c r="J12" s="45"/>
      <c r="K12" s="37"/>
      <c r="L12" s="37"/>
      <c r="M12" s="37"/>
    </row>
    <row r="13" ht="27" customHeight="1" spans="2:13">
      <c r="B13" s="41"/>
      <c r="C13" s="46"/>
      <c r="D13" s="41"/>
      <c r="E13" s="56" t="s">
        <v>249</v>
      </c>
      <c r="F13" s="57"/>
      <c r="G13" s="44" t="s">
        <v>250</v>
      </c>
      <c r="H13" s="45"/>
      <c r="I13" s="45"/>
      <c r="J13" s="45"/>
      <c r="K13" s="54"/>
      <c r="L13" s="54"/>
      <c r="M13" s="54"/>
    </row>
    <row r="14" ht="27" customHeight="1" spans="2:13">
      <c r="B14" s="41"/>
      <c r="C14" s="46"/>
      <c r="D14" s="41"/>
      <c r="E14" s="56" t="s">
        <v>251</v>
      </c>
      <c r="F14" s="57"/>
      <c r="G14" s="44" t="s">
        <v>252</v>
      </c>
      <c r="H14" s="45"/>
      <c r="I14" s="45"/>
      <c r="J14" s="45"/>
    </row>
    <row r="15" ht="27" customHeight="1" spans="2:13">
      <c r="B15" s="41"/>
      <c r="C15" s="46"/>
      <c r="D15" s="43" t="s">
        <v>253</v>
      </c>
      <c r="E15" s="56" t="s">
        <v>254</v>
      </c>
      <c r="F15" s="57"/>
      <c r="G15" s="47" t="s">
        <v>255</v>
      </c>
      <c r="H15" s="49"/>
      <c r="I15" s="49"/>
      <c r="J15" s="48"/>
    </row>
    <row r="16" ht="27" customHeight="1" spans="2:13">
      <c r="B16" s="41"/>
      <c r="C16" s="46"/>
      <c r="D16" s="46"/>
      <c r="E16" s="56" t="s">
        <v>256</v>
      </c>
      <c r="F16" s="57"/>
      <c r="G16" s="47" t="s">
        <v>257</v>
      </c>
      <c r="H16" s="49"/>
      <c r="I16" s="49"/>
      <c r="J16" s="48"/>
    </row>
    <row r="17" ht="27" customHeight="1" spans="2:10">
      <c r="B17" s="41"/>
      <c r="C17" s="46"/>
      <c r="D17" s="52"/>
      <c r="E17" s="56" t="s">
        <v>258</v>
      </c>
      <c r="F17" s="57"/>
      <c r="G17" s="47" t="s">
        <v>259</v>
      </c>
      <c r="H17" s="49"/>
      <c r="I17" s="49"/>
      <c r="J17" s="48"/>
    </row>
    <row r="18" ht="27" customHeight="1" spans="2:10">
      <c r="B18" s="41"/>
      <c r="C18" s="46"/>
      <c r="D18" s="43" t="s">
        <v>260</v>
      </c>
      <c r="E18" s="56" t="s">
        <v>261</v>
      </c>
      <c r="F18" s="57"/>
      <c r="G18" s="47" t="s">
        <v>262</v>
      </c>
      <c r="H18" s="49"/>
      <c r="I18" s="49"/>
      <c r="J18" s="48"/>
    </row>
    <row r="19" ht="27" customHeight="1" spans="2:10">
      <c r="B19" s="41"/>
      <c r="C19" s="46"/>
      <c r="D19" s="43" t="s">
        <v>263</v>
      </c>
      <c r="E19" s="56" t="s">
        <v>264</v>
      </c>
      <c r="F19" s="57"/>
      <c r="G19" s="47" t="s">
        <v>265</v>
      </c>
      <c r="H19" s="49"/>
      <c r="I19" s="49"/>
      <c r="J19" s="48"/>
    </row>
    <row r="20" ht="27" customHeight="1" spans="2:10">
      <c r="B20" s="41"/>
      <c r="C20" s="41" t="s">
        <v>266</v>
      </c>
      <c r="D20" s="50" t="s">
        <v>267</v>
      </c>
      <c r="E20" s="56" t="s">
        <v>268</v>
      </c>
      <c r="F20" s="57"/>
      <c r="G20" s="47" t="s">
        <v>269</v>
      </c>
      <c r="H20" s="49"/>
      <c r="I20" s="49"/>
      <c r="J20" s="48"/>
    </row>
    <row r="21" ht="27" customHeight="1" spans="2:10">
      <c r="B21" s="41"/>
      <c r="C21" s="41"/>
      <c r="D21" s="51"/>
      <c r="E21" s="56" t="s">
        <v>270</v>
      </c>
      <c r="F21" s="57"/>
      <c r="G21" s="47" t="s">
        <v>271</v>
      </c>
      <c r="H21" s="49"/>
      <c r="I21" s="49"/>
      <c r="J21" s="48"/>
    </row>
    <row r="22" ht="27" customHeight="1" spans="2:10">
      <c r="B22" s="41"/>
      <c r="C22" s="41"/>
      <c r="D22" s="53"/>
      <c r="E22" s="56" t="s">
        <v>272</v>
      </c>
      <c r="F22" s="57"/>
      <c r="G22" s="47" t="s">
        <v>273</v>
      </c>
      <c r="H22" s="49"/>
      <c r="I22" s="49"/>
      <c r="J22" s="48"/>
    </row>
    <row r="23" ht="27" customHeight="1" spans="2:10">
      <c r="B23" s="41"/>
      <c r="C23" s="41"/>
      <c r="D23" s="38" t="s">
        <v>274</v>
      </c>
      <c r="E23" s="56" t="s">
        <v>275</v>
      </c>
      <c r="F23" s="57"/>
      <c r="G23" s="47" t="s">
        <v>276</v>
      </c>
      <c r="H23" s="49"/>
      <c r="I23" s="49"/>
      <c r="J23" s="48"/>
    </row>
    <row r="24" ht="27" customHeight="1" spans="2:10">
      <c r="B24" s="41"/>
      <c r="C24" s="41" t="s">
        <v>277</v>
      </c>
      <c r="D24" s="38" t="s">
        <v>278</v>
      </c>
      <c r="E24" s="56" t="s">
        <v>279</v>
      </c>
      <c r="F24" s="57"/>
      <c r="G24" s="47" t="s">
        <v>280</v>
      </c>
      <c r="H24" s="49"/>
      <c r="I24" s="49"/>
      <c r="J24" s="48"/>
    </row>
  </sheetData>
  <mergeCells count="4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19"/>
    <mergeCell ref="C20:C23"/>
    <mergeCell ref="D12:D14"/>
    <mergeCell ref="D15:D17"/>
    <mergeCell ref="D20:D22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workbookViewId="0">
      <selection activeCell="A21" sqref="$A21:$XFD27"/>
    </sheetView>
  </sheetViews>
  <sheetFormatPr defaultColWidth="9" defaultRowHeight="13.5"/>
  <cols>
    <col min="1" max="1" width="9" style="1"/>
    <col min="2" max="2" width="12.5583333333333" style="1" customWidth="1"/>
    <col min="3" max="3" width="9" style="2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228</v>
      </c>
    </row>
    <row r="2" s="1" customFormat="1" ht="24" customHeight="1" spans="2:13">
      <c r="B2" s="29" t="s">
        <v>229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230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231</v>
      </c>
      <c r="C4" s="36" t="s">
        <v>281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233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234</v>
      </c>
      <c r="C6" s="39" t="s">
        <v>235</v>
      </c>
      <c r="D6" s="39"/>
      <c r="E6" s="39"/>
      <c r="F6" s="40">
        <v>5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236</v>
      </c>
      <c r="D7" s="39"/>
      <c r="E7" s="39"/>
      <c r="F7" s="40">
        <v>5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237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238</v>
      </c>
      <c r="C9" s="42" t="s">
        <v>282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1" t="s">
        <v>240</v>
      </c>
      <c r="C11" s="35" t="s">
        <v>241</v>
      </c>
      <c r="D11" s="35" t="s">
        <v>242</v>
      </c>
      <c r="E11" s="39" t="s">
        <v>243</v>
      </c>
      <c r="F11" s="39"/>
      <c r="G11" s="39" t="s">
        <v>244</v>
      </c>
      <c r="H11" s="39"/>
      <c r="I11" s="39"/>
      <c r="J11" s="39"/>
      <c r="K11" s="37"/>
      <c r="L11" s="37"/>
      <c r="M11" s="37"/>
    </row>
    <row r="12" s="1" customFormat="1" ht="27" customHeight="1" spans="2:13">
      <c r="B12" s="41"/>
      <c r="C12" s="43" t="s">
        <v>245</v>
      </c>
      <c r="D12" s="41" t="s">
        <v>246</v>
      </c>
      <c r="E12" s="44" t="s">
        <v>283</v>
      </c>
      <c r="F12" s="45"/>
      <c r="G12" s="44" t="s">
        <v>250</v>
      </c>
      <c r="H12" s="45"/>
      <c r="I12" s="45"/>
      <c r="J12" s="45"/>
      <c r="K12" s="37"/>
      <c r="L12" s="37"/>
      <c r="M12" s="37"/>
    </row>
    <row r="13" s="1" customFormat="1" ht="27" customHeight="1" spans="2:13">
      <c r="B13" s="41"/>
      <c r="C13" s="46"/>
      <c r="D13" s="41"/>
      <c r="E13" s="44" t="s">
        <v>284</v>
      </c>
      <c r="F13" s="45"/>
      <c r="G13" s="44" t="s">
        <v>285</v>
      </c>
      <c r="H13" s="45"/>
      <c r="I13" s="45"/>
      <c r="J13" s="45"/>
      <c r="K13" s="37"/>
      <c r="L13" s="37"/>
      <c r="M13" s="37"/>
    </row>
    <row r="14" s="1" customFormat="1" ht="27" customHeight="1" spans="2:13">
      <c r="B14" s="41"/>
      <c r="C14" s="46"/>
      <c r="D14" s="41"/>
      <c r="E14" s="44" t="s">
        <v>286</v>
      </c>
      <c r="F14" s="45"/>
      <c r="G14" s="44" t="s">
        <v>287</v>
      </c>
      <c r="H14" s="45"/>
      <c r="I14" s="45"/>
      <c r="J14" s="45"/>
      <c r="K14" s="37"/>
      <c r="L14" s="37"/>
      <c r="M14" s="37"/>
    </row>
    <row r="15" s="1" customFormat="1" ht="27" customHeight="1" spans="2:13">
      <c r="B15" s="41"/>
      <c r="C15" s="46"/>
      <c r="D15" s="41"/>
      <c r="E15" s="44" t="s">
        <v>288</v>
      </c>
      <c r="F15" s="45"/>
      <c r="G15" s="44" t="s">
        <v>250</v>
      </c>
      <c r="H15" s="45"/>
      <c r="I15" s="45"/>
      <c r="J15" s="45"/>
      <c r="K15" s="54"/>
      <c r="L15" s="54"/>
      <c r="M15" s="54"/>
    </row>
    <row r="16" s="1" customFormat="1" ht="27" customHeight="1" spans="2:13">
      <c r="B16" s="41"/>
      <c r="C16" s="46"/>
      <c r="D16" s="43" t="s">
        <v>253</v>
      </c>
      <c r="E16" s="44" t="s">
        <v>289</v>
      </c>
      <c r="F16" s="45"/>
      <c r="G16" s="47" t="s">
        <v>257</v>
      </c>
      <c r="H16" s="49"/>
      <c r="I16" s="49"/>
      <c r="J16" s="48"/>
    </row>
    <row r="17" s="1" customFormat="1" ht="27" customHeight="1" spans="2:10">
      <c r="B17" s="41"/>
      <c r="C17" s="46"/>
      <c r="D17" s="46"/>
      <c r="E17" s="44" t="s">
        <v>290</v>
      </c>
      <c r="F17" s="45"/>
      <c r="G17" s="55">
        <v>1</v>
      </c>
      <c r="H17" s="49"/>
      <c r="I17" s="49"/>
      <c r="J17" s="48"/>
    </row>
    <row r="18" s="1" customFormat="1" ht="27" customHeight="1" spans="2:10">
      <c r="B18" s="41"/>
      <c r="C18" s="46"/>
      <c r="D18" s="46"/>
      <c r="E18" s="44" t="s">
        <v>291</v>
      </c>
      <c r="F18" s="45"/>
      <c r="G18" s="47" t="s">
        <v>280</v>
      </c>
      <c r="H18" s="49"/>
      <c r="I18" s="49"/>
      <c r="J18" s="48"/>
    </row>
    <row r="19" s="1" customFormat="1" ht="27" customHeight="1" spans="2:10">
      <c r="B19" s="41"/>
      <c r="C19" s="46"/>
      <c r="D19" s="43" t="s">
        <v>260</v>
      </c>
      <c r="E19" s="44" t="s">
        <v>261</v>
      </c>
      <c r="F19" s="45"/>
      <c r="G19" s="47" t="s">
        <v>292</v>
      </c>
      <c r="H19" s="49"/>
      <c r="I19" s="49"/>
      <c r="J19" s="48"/>
    </row>
    <row r="20" s="1" customFormat="1" ht="27" customHeight="1" spans="2:10">
      <c r="B20" s="41"/>
      <c r="C20" s="46"/>
      <c r="D20" s="43" t="s">
        <v>263</v>
      </c>
      <c r="E20" s="44" t="s">
        <v>264</v>
      </c>
      <c r="F20" s="44"/>
      <c r="G20" s="47" t="s">
        <v>265</v>
      </c>
      <c r="H20" s="49"/>
      <c r="I20" s="49"/>
      <c r="J20" s="48"/>
    </row>
    <row r="21" s="1" customFormat="1" ht="27" customHeight="1" spans="2:10">
      <c r="B21" s="41"/>
      <c r="C21" s="41" t="s">
        <v>266</v>
      </c>
      <c r="D21" s="50" t="s">
        <v>267</v>
      </c>
      <c r="E21" s="44" t="s">
        <v>293</v>
      </c>
      <c r="F21" s="45"/>
      <c r="G21" s="47" t="s">
        <v>294</v>
      </c>
      <c r="H21" s="49"/>
      <c r="I21" s="49"/>
      <c r="J21" s="48"/>
    </row>
    <row r="22" s="1" customFormat="1" ht="27" customHeight="1" spans="2:10">
      <c r="B22" s="41"/>
      <c r="C22" s="41"/>
      <c r="D22" s="51"/>
      <c r="E22" s="44" t="s">
        <v>295</v>
      </c>
      <c r="F22" s="45"/>
      <c r="G22" s="47" t="s">
        <v>296</v>
      </c>
      <c r="H22" s="49"/>
      <c r="I22" s="49"/>
      <c r="J22" s="48"/>
    </row>
    <row r="23" s="1" customFormat="1" ht="27" customHeight="1" spans="2:10">
      <c r="B23" s="41"/>
      <c r="C23" s="41"/>
      <c r="D23" s="53"/>
      <c r="E23" s="44" t="s">
        <v>297</v>
      </c>
      <c r="F23" s="45"/>
      <c r="G23" s="47" t="s">
        <v>298</v>
      </c>
      <c r="H23" s="49"/>
      <c r="I23" s="49"/>
      <c r="J23" s="48"/>
    </row>
    <row r="24" s="1" customFormat="1" ht="27" customHeight="1" spans="2:10">
      <c r="B24" s="41"/>
      <c r="C24" s="41"/>
      <c r="D24" s="38" t="s">
        <v>274</v>
      </c>
      <c r="E24" s="44" t="s">
        <v>275</v>
      </c>
      <c r="F24" s="45"/>
      <c r="G24" s="47" t="s">
        <v>299</v>
      </c>
      <c r="H24" s="49"/>
      <c r="I24" s="49"/>
      <c r="J24" s="48"/>
    </row>
    <row r="25" s="1" customFormat="1" ht="27" customHeight="1" spans="2:10">
      <c r="B25" s="41"/>
      <c r="C25" s="41" t="s">
        <v>277</v>
      </c>
      <c r="D25" s="38" t="s">
        <v>278</v>
      </c>
      <c r="E25" s="44" t="s">
        <v>279</v>
      </c>
      <c r="F25" s="45"/>
      <c r="G25" s="47" t="s">
        <v>280</v>
      </c>
      <c r="H25" s="49"/>
      <c r="I25" s="49"/>
      <c r="J25" s="48"/>
    </row>
  </sheetData>
  <mergeCells count="4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20"/>
    <mergeCell ref="C21:C24"/>
    <mergeCell ref="D12:D15"/>
    <mergeCell ref="D16:D18"/>
    <mergeCell ref="D21:D2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workbookViewId="0">
      <selection activeCell="G22" sqref="G22:J22"/>
    </sheetView>
  </sheetViews>
  <sheetFormatPr defaultColWidth="9" defaultRowHeight="13.5"/>
  <cols>
    <col min="1" max="1" width="9" style="1"/>
    <col min="2" max="2" width="12.5583333333333" style="1" customWidth="1"/>
    <col min="3" max="3" width="9" style="2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228</v>
      </c>
    </row>
    <row r="2" s="1" customFormat="1" ht="24" customHeight="1" spans="2:13">
      <c r="B2" s="29" t="s">
        <v>229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230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231</v>
      </c>
      <c r="C4" s="36" t="s">
        <v>300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233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234</v>
      </c>
      <c r="C6" s="39" t="s">
        <v>235</v>
      </c>
      <c r="D6" s="39"/>
      <c r="E6" s="39"/>
      <c r="F6" s="40">
        <v>50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236</v>
      </c>
      <c r="D7" s="39"/>
      <c r="E7" s="39"/>
      <c r="F7" s="40">
        <v>50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237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238</v>
      </c>
      <c r="C9" s="42" t="s">
        <v>301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1" t="s">
        <v>240</v>
      </c>
      <c r="C11" s="35" t="s">
        <v>241</v>
      </c>
      <c r="D11" s="35" t="s">
        <v>242</v>
      </c>
      <c r="E11" s="39" t="s">
        <v>243</v>
      </c>
      <c r="F11" s="39"/>
      <c r="G11" s="39" t="s">
        <v>244</v>
      </c>
      <c r="H11" s="39"/>
      <c r="I11" s="39"/>
      <c r="J11" s="39"/>
      <c r="K11" s="37"/>
      <c r="L11" s="37"/>
      <c r="M11" s="37"/>
    </row>
    <row r="12" s="1" customFormat="1" ht="27" customHeight="1" spans="2:13">
      <c r="B12" s="41"/>
      <c r="C12" s="43" t="s">
        <v>245</v>
      </c>
      <c r="D12" s="43" t="s">
        <v>246</v>
      </c>
      <c r="E12" s="44" t="s">
        <v>302</v>
      </c>
      <c r="F12" s="45"/>
      <c r="G12" s="44" t="s">
        <v>303</v>
      </c>
      <c r="H12" s="45"/>
      <c r="I12" s="45"/>
      <c r="J12" s="45"/>
      <c r="K12" s="37"/>
      <c r="L12" s="37"/>
      <c r="M12" s="37"/>
    </row>
    <row r="13" s="1" customFormat="1" ht="27" customHeight="1" spans="2:13">
      <c r="B13" s="41"/>
      <c r="C13" s="46"/>
      <c r="D13" s="46"/>
      <c r="E13" s="44" t="s">
        <v>304</v>
      </c>
      <c r="F13" s="45"/>
      <c r="G13" s="47" t="s">
        <v>250</v>
      </c>
      <c r="H13" s="49"/>
      <c r="I13" s="49"/>
      <c r="J13" s="48"/>
      <c r="K13" s="37"/>
      <c r="L13" s="37"/>
      <c r="M13" s="37"/>
    </row>
    <row r="14" s="1" customFormat="1" ht="27" customHeight="1" spans="2:13">
      <c r="B14" s="41"/>
      <c r="C14" s="46"/>
      <c r="D14" s="46"/>
      <c r="E14" s="44" t="s">
        <v>305</v>
      </c>
      <c r="F14" s="45"/>
      <c r="G14" s="47" t="s">
        <v>306</v>
      </c>
      <c r="H14" s="49"/>
      <c r="I14" s="49"/>
      <c r="J14" s="48"/>
      <c r="K14" s="37"/>
      <c r="L14" s="37"/>
      <c r="M14" s="37"/>
    </row>
    <row r="15" s="1" customFormat="1" ht="27" customHeight="1" spans="2:13">
      <c r="B15" s="41"/>
      <c r="C15" s="46"/>
      <c r="D15" s="43" t="s">
        <v>253</v>
      </c>
      <c r="E15" s="44" t="s">
        <v>307</v>
      </c>
      <c r="F15" s="45"/>
      <c r="G15" s="55">
        <v>1</v>
      </c>
      <c r="H15" s="49"/>
      <c r="I15" s="49"/>
      <c r="J15" s="48"/>
    </row>
    <row r="16" s="1" customFormat="1" ht="27" customHeight="1" spans="2:13">
      <c r="B16" s="41"/>
      <c r="C16" s="46"/>
      <c r="D16" s="46"/>
      <c r="E16" s="44" t="s">
        <v>308</v>
      </c>
      <c r="F16" s="45"/>
      <c r="G16" s="47" t="s">
        <v>255</v>
      </c>
      <c r="H16" s="49"/>
      <c r="I16" s="49"/>
      <c r="J16" s="48"/>
    </row>
    <row r="17" s="1" customFormat="1" ht="27" customHeight="1" spans="2:10">
      <c r="B17" s="41"/>
      <c r="C17" s="46"/>
      <c r="D17" s="46"/>
      <c r="E17" s="44" t="s">
        <v>309</v>
      </c>
      <c r="F17" s="45"/>
      <c r="G17" s="47" t="s">
        <v>280</v>
      </c>
      <c r="H17" s="49"/>
      <c r="I17" s="49"/>
      <c r="J17" s="48"/>
    </row>
    <row r="18" s="1" customFormat="1" ht="27" customHeight="1" spans="2:10">
      <c r="B18" s="41"/>
      <c r="C18" s="46"/>
      <c r="D18" s="43" t="s">
        <v>260</v>
      </c>
      <c r="E18" s="44" t="s">
        <v>261</v>
      </c>
      <c r="F18" s="45"/>
      <c r="G18" s="47" t="s">
        <v>310</v>
      </c>
      <c r="H18" s="49"/>
      <c r="I18" s="49"/>
      <c r="J18" s="48"/>
    </row>
    <row r="19" s="1" customFormat="1" ht="27" customHeight="1" spans="2:10">
      <c r="B19" s="41"/>
      <c r="C19" s="46"/>
      <c r="D19" s="43" t="s">
        <v>263</v>
      </c>
      <c r="E19" s="44" t="s">
        <v>264</v>
      </c>
      <c r="F19" s="45"/>
      <c r="G19" s="47" t="s">
        <v>265</v>
      </c>
      <c r="H19" s="49"/>
      <c r="I19" s="49"/>
      <c r="J19" s="48"/>
    </row>
    <row r="20" s="1" customFormat="1" ht="27" customHeight="1" spans="2:10">
      <c r="B20" s="41"/>
      <c r="C20" s="41" t="s">
        <v>266</v>
      </c>
      <c r="D20" s="50" t="s">
        <v>267</v>
      </c>
      <c r="E20" s="44" t="s">
        <v>311</v>
      </c>
      <c r="F20" s="45"/>
      <c r="G20" s="47" t="s">
        <v>312</v>
      </c>
      <c r="H20" s="49"/>
      <c r="I20" s="49"/>
      <c r="J20" s="48"/>
    </row>
    <row r="21" s="1" customFormat="1" ht="27" customHeight="1" spans="2:10">
      <c r="B21" s="41"/>
      <c r="C21" s="41"/>
      <c r="D21" s="51"/>
      <c r="E21" s="44" t="s">
        <v>313</v>
      </c>
      <c r="F21" s="45"/>
      <c r="G21" s="47" t="s">
        <v>314</v>
      </c>
      <c r="H21" s="49"/>
      <c r="I21" s="49"/>
      <c r="J21" s="48"/>
    </row>
    <row r="22" s="1" customFormat="1" ht="27" customHeight="1" spans="2:10">
      <c r="B22" s="41"/>
      <c r="C22" s="41"/>
      <c r="D22" s="53"/>
      <c r="E22" s="44" t="s">
        <v>315</v>
      </c>
      <c r="F22" s="45"/>
      <c r="G22" s="47" t="s">
        <v>316</v>
      </c>
      <c r="H22" s="49"/>
      <c r="I22" s="49"/>
      <c r="J22" s="48"/>
    </row>
    <row r="23" s="1" customFormat="1" ht="27" customHeight="1" spans="2:10">
      <c r="B23" s="41"/>
      <c r="C23" s="41"/>
      <c r="D23" s="50" t="s">
        <v>274</v>
      </c>
      <c r="E23" s="44" t="s">
        <v>275</v>
      </c>
      <c r="F23" s="45"/>
      <c r="G23" s="47" t="s">
        <v>317</v>
      </c>
      <c r="H23" s="49"/>
      <c r="I23" s="49"/>
      <c r="J23" s="48"/>
    </row>
    <row r="24" s="1" customFormat="1" ht="27" customHeight="1" spans="2:10">
      <c r="B24" s="41"/>
      <c r="C24" s="41" t="s">
        <v>277</v>
      </c>
      <c r="D24" s="38" t="s">
        <v>278</v>
      </c>
      <c r="E24" s="44" t="s">
        <v>279</v>
      </c>
      <c r="F24" s="45"/>
      <c r="G24" s="47" t="s">
        <v>280</v>
      </c>
      <c r="H24" s="49"/>
      <c r="I24" s="49"/>
      <c r="J24" s="48"/>
    </row>
  </sheetData>
  <mergeCells count="4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19"/>
    <mergeCell ref="C20:C23"/>
    <mergeCell ref="D12:D14"/>
    <mergeCell ref="D15:D17"/>
    <mergeCell ref="D20:D22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6"/>
  <sheetViews>
    <sheetView workbookViewId="0">
      <selection activeCell="G19" sqref="G19:J19"/>
    </sheetView>
  </sheetViews>
  <sheetFormatPr defaultColWidth="9" defaultRowHeight="13.5"/>
  <cols>
    <col min="1" max="1" width="9" style="1"/>
    <col min="2" max="2" width="12.5583333333333" style="1" customWidth="1"/>
    <col min="3" max="3" width="9" style="2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228</v>
      </c>
    </row>
    <row r="2" s="1" customFormat="1" ht="24" customHeight="1" spans="2:13">
      <c r="B2" s="29" t="s">
        <v>229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230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231</v>
      </c>
      <c r="C4" s="36" t="s">
        <v>318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233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234</v>
      </c>
      <c r="C6" s="39" t="s">
        <v>235</v>
      </c>
      <c r="D6" s="39"/>
      <c r="E6" s="39"/>
      <c r="F6" s="40">
        <v>70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236</v>
      </c>
      <c r="D7" s="39"/>
      <c r="E7" s="39"/>
      <c r="F7" s="40">
        <v>70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237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238</v>
      </c>
      <c r="C9" s="42" t="s">
        <v>319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3" t="s">
        <v>240</v>
      </c>
      <c r="C11" s="35" t="s">
        <v>241</v>
      </c>
      <c r="D11" s="35" t="s">
        <v>242</v>
      </c>
      <c r="E11" s="39" t="s">
        <v>243</v>
      </c>
      <c r="F11" s="39"/>
      <c r="G11" s="39" t="s">
        <v>244</v>
      </c>
      <c r="H11" s="39"/>
      <c r="I11" s="39"/>
      <c r="J11" s="39"/>
      <c r="K11" s="37"/>
      <c r="L11" s="37"/>
      <c r="M11" s="37"/>
    </row>
    <row r="12" s="1" customFormat="1" ht="24" customHeight="1" spans="2:13">
      <c r="B12" s="46"/>
      <c r="C12" s="43" t="s">
        <v>245</v>
      </c>
      <c r="D12" s="41" t="s">
        <v>246</v>
      </c>
      <c r="E12" s="44" t="s">
        <v>320</v>
      </c>
      <c r="F12" s="45"/>
      <c r="G12" s="44" t="s">
        <v>321</v>
      </c>
      <c r="H12" s="45"/>
      <c r="I12" s="45"/>
      <c r="J12" s="45"/>
      <c r="K12" s="37"/>
      <c r="L12" s="37"/>
      <c r="M12" s="37"/>
    </row>
    <row r="13" s="1" customFormat="1" ht="24" customHeight="1" spans="2:13">
      <c r="B13" s="46"/>
      <c r="C13" s="46"/>
      <c r="D13" s="41"/>
      <c r="E13" s="44" t="s">
        <v>322</v>
      </c>
      <c r="F13" s="45"/>
      <c r="G13" s="44" t="s">
        <v>323</v>
      </c>
      <c r="H13" s="45"/>
      <c r="I13" s="45"/>
      <c r="J13" s="45"/>
      <c r="K13" s="37"/>
      <c r="L13" s="37"/>
      <c r="M13" s="37"/>
    </row>
    <row r="14" s="1" customFormat="1" ht="24" customHeight="1" spans="2:13">
      <c r="B14" s="46"/>
      <c r="C14" s="46"/>
      <c r="D14" s="41"/>
      <c r="E14" s="44" t="s">
        <v>324</v>
      </c>
      <c r="F14" s="45"/>
      <c r="G14" s="44" t="s">
        <v>325</v>
      </c>
      <c r="H14" s="45"/>
      <c r="I14" s="45"/>
      <c r="J14" s="45"/>
      <c r="K14" s="54"/>
      <c r="L14" s="54"/>
      <c r="M14" s="54"/>
    </row>
    <row r="15" s="1" customFormat="1" ht="24" customHeight="1" spans="2:13">
      <c r="B15" s="46"/>
      <c r="C15" s="46"/>
      <c r="D15" s="43" t="s">
        <v>253</v>
      </c>
      <c r="E15" s="44" t="s">
        <v>326</v>
      </c>
      <c r="F15" s="45"/>
      <c r="G15" s="47" t="s">
        <v>255</v>
      </c>
      <c r="H15" s="49"/>
      <c r="I15" s="49"/>
      <c r="J15" s="48"/>
    </row>
    <row r="16" s="1" customFormat="1" ht="24" customHeight="1" spans="2:13">
      <c r="B16" s="46"/>
      <c r="C16" s="46"/>
      <c r="D16" s="46"/>
      <c r="E16" s="44" t="s">
        <v>327</v>
      </c>
      <c r="F16" s="45"/>
      <c r="G16" s="47" t="s">
        <v>328</v>
      </c>
      <c r="H16" s="49"/>
      <c r="I16" s="49"/>
      <c r="J16" s="48"/>
    </row>
    <row r="17" s="1" customFormat="1" ht="24" customHeight="1" spans="2:10">
      <c r="B17" s="46"/>
      <c r="C17" s="46"/>
      <c r="D17" s="46"/>
      <c r="E17" s="44" t="s">
        <v>329</v>
      </c>
      <c r="F17" s="45"/>
      <c r="G17" s="47" t="s">
        <v>330</v>
      </c>
      <c r="H17" s="49"/>
      <c r="I17" s="49"/>
      <c r="J17" s="48"/>
    </row>
    <row r="18" s="1" customFormat="1" ht="24" customHeight="1" spans="2:10">
      <c r="B18" s="46"/>
      <c r="C18" s="46"/>
      <c r="D18" s="43" t="s">
        <v>260</v>
      </c>
      <c r="E18" s="44" t="s">
        <v>331</v>
      </c>
      <c r="F18" s="45"/>
      <c r="G18" s="47" t="s">
        <v>332</v>
      </c>
      <c r="H18" s="49"/>
      <c r="I18" s="49"/>
      <c r="J18" s="48"/>
    </row>
    <row r="19" s="1" customFormat="1" ht="24" customHeight="1" spans="2:10">
      <c r="B19" s="46"/>
      <c r="C19" s="46"/>
      <c r="D19" s="46"/>
      <c r="E19" s="44" t="s">
        <v>333</v>
      </c>
      <c r="F19" s="45"/>
      <c r="G19" s="47" t="s">
        <v>310</v>
      </c>
      <c r="H19" s="49"/>
      <c r="I19" s="49"/>
      <c r="J19" s="48"/>
    </row>
    <row r="20" s="1" customFormat="1" ht="24" customHeight="1" spans="2:10">
      <c r="B20" s="46"/>
      <c r="C20" s="46"/>
      <c r="D20" s="43" t="s">
        <v>263</v>
      </c>
      <c r="E20" s="44" t="s">
        <v>264</v>
      </c>
      <c r="F20" s="45"/>
      <c r="G20" s="47" t="s">
        <v>265</v>
      </c>
      <c r="H20" s="49"/>
      <c r="I20" s="49"/>
      <c r="J20" s="48"/>
    </row>
    <row r="21" s="1" customFormat="1" ht="24" customHeight="1" spans="2:10">
      <c r="B21" s="46"/>
      <c r="C21" s="41" t="s">
        <v>266</v>
      </c>
      <c r="D21" s="50" t="s">
        <v>267</v>
      </c>
      <c r="E21" s="44" t="s">
        <v>334</v>
      </c>
      <c r="F21" s="45"/>
      <c r="G21" s="47" t="s">
        <v>335</v>
      </c>
      <c r="H21" s="49"/>
      <c r="I21" s="49"/>
      <c r="J21" s="48"/>
    </row>
    <row r="22" s="1" customFormat="1" ht="24" customHeight="1" spans="2:10">
      <c r="B22" s="46"/>
      <c r="C22" s="41"/>
      <c r="D22" s="51"/>
      <c r="E22" s="44" t="s">
        <v>336</v>
      </c>
      <c r="F22" s="45"/>
      <c r="G22" s="47" t="s">
        <v>337</v>
      </c>
      <c r="H22" s="49"/>
      <c r="I22" s="49"/>
      <c r="J22" s="48"/>
    </row>
    <row r="23" s="1" customFormat="1" ht="24" customHeight="1" spans="2:10">
      <c r="B23" s="46"/>
      <c r="C23" s="41"/>
      <c r="D23" s="53"/>
      <c r="E23" s="44" t="s">
        <v>338</v>
      </c>
      <c r="F23" s="45"/>
      <c r="G23" s="47" t="s">
        <v>339</v>
      </c>
      <c r="H23" s="49"/>
      <c r="I23" s="49"/>
      <c r="J23" s="48"/>
    </row>
    <row r="24" s="1" customFormat="1" ht="24" customHeight="1" spans="2:10">
      <c r="B24" s="46"/>
      <c r="C24" s="41"/>
      <c r="D24" s="38" t="s">
        <v>274</v>
      </c>
      <c r="E24" s="44" t="s">
        <v>340</v>
      </c>
      <c r="F24" s="45"/>
      <c r="G24" s="47" t="s">
        <v>341</v>
      </c>
      <c r="H24" s="49"/>
      <c r="I24" s="49"/>
      <c r="J24" s="48"/>
    </row>
    <row r="25" s="1" customFormat="1" ht="24" customHeight="1" spans="2:10">
      <c r="B25" s="46"/>
      <c r="C25" s="43" t="s">
        <v>277</v>
      </c>
      <c r="D25" s="43" t="s">
        <v>278</v>
      </c>
      <c r="E25" s="44" t="s">
        <v>279</v>
      </c>
      <c r="F25" s="45"/>
      <c r="G25" s="47" t="s">
        <v>280</v>
      </c>
      <c r="H25" s="49"/>
      <c r="I25" s="49"/>
      <c r="J25" s="48"/>
    </row>
    <row r="26" ht="24" customHeight="1" spans="2:10">
      <c r="B26" s="52"/>
      <c r="C26" s="52"/>
      <c r="D26" s="52"/>
      <c r="E26" s="44" t="s">
        <v>342</v>
      </c>
      <c r="F26" s="45"/>
      <c r="G26" s="47" t="s">
        <v>343</v>
      </c>
      <c r="H26" s="49"/>
      <c r="I26" s="49"/>
      <c r="J26" s="48"/>
    </row>
  </sheetData>
  <mergeCells count="5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B6:B8"/>
    <mergeCell ref="B9:B10"/>
    <mergeCell ref="B11:B26"/>
    <mergeCell ref="C12:C20"/>
    <mergeCell ref="C21:C24"/>
    <mergeCell ref="C25:C26"/>
    <mergeCell ref="D12:D14"/>
    <mergeCell ref="D15:D17"/>
    <mergeCell ref="D18:D19"/>
    <mergeCell ref="D21:D23"/>
    <mergeCell ref="D25:D2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workbookViewId="0">
      <selection activeCell="G13" sqref="G13:J13"/>
    </sheetView>
  </sheetViews>
  <sheetFormatPr defaultColWidth="9" defaultRowHeight="13.5"/>
  <cols>
    <col min="1" max="1" width="9" style="1"/>
    <col min="2" max="2" width="12.5583333333333" style="1" customWidth="1"/>
    <col min="3" max="3" width="9" style="2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228</v>
      </c>
    </row>
    <row r="2" s="1" customFormat="1" ht="24" customHeight="1" spans="2:13">
      <c r="B2" s="29" t="s">
        <v>229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230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231</v>
      </c>
      <c r="C4" s="36" t="s">
        <v>344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233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234</v>
      </c>
      <c r="C6" s="39" t="s">
        <v>235</v>
      </c>
      <c r="D6" s="39"/>
      <c r="E6" s="39"/>
      <c r="F6" s="40">
        <v>1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236</v>
      </c>
      <c r="D7" s="39"/>
      <c r="E7" s="39"/>
      <c r="F7" s="40">
        <v>1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237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238</v>
      </c>
      <c r="C9" s="42" t="s">
        <v>345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1" t="s">
        <v>240</v>
      </c>
      <c r="C11" s="35" t="s">
        <v>241</v>
      </c>
      <c r="D11" s="35" t="s">
        <v>242</v>
      </c>
      <c r="E11" s="39" t="s">
        <v>243</v>
      </c>
      <c r="F11" s="39"/>
      <c r="G11" s="39" t="s">
        <v>244</v>
      </c>
      <c r="H11" s="39"/>
      <c r="I11" s="39"/>
      <c r="J11" s="39"/>
      <c r="K11" s="37"/>
      <c r="L11" s="37"/>
      <c r="M11" s="37"/>
    </row>
    <row r="12" s="1" customFormat="1" ht="27" customHeight="1" spans="2:13">
      <c r="B12" s="41"/>
      <c r="C12" s="43" t="s">
        <v>245</v>
      </c>
      <c r="D12" s="41" t="s">
        <v>246</v>
      </c>
      <c r="E12" s="44" t="s">
        <v>346</v>
      </c>
      <c r="F12" s="45"/>
      <c r="G12" s="44" t="s">
        <v>347</v>
      </c>
      <c r="H12" s="45"/>
      <c r="I12" s="45"/>
      <c r="J12" s="45"/>
      <c r="K12" s="37"/>
      <c r="L12" s="37"/>
      <c r="M12" s="37"/>
    </row>
    <row r="13" s="1" customFormat="1" ht="27" customHeight="1" spans="2:13">
      <c r="B13" s="41"/>
      <c r="C13" s="46"/>
      <c r="D13" s="41"/>
      <c r="E13" s="44" t="s">
        <v>348</v>
      </c>
      <c r="F13" s="45"/>
      <c r="G13" s="44" t="s">
        <v>349</v>
      </c>
      <c r="H13" s="45"/>
      <c r="I13" s="45"/>
      <c r="J13" s="45"/>
      <c r="K13" s="37"/>
      <c r="L13" s="37"/>
      <c r="M13" s="37"/>
    </row>
    <row r="14" s="1" customFormat="1" ht="27" customHeight="1" spans="2:13">
      <c r="B14" s="41"/>
      <c r="C14" s="46"/>
      <c r="D14" s="41"/>
      <c r="E14" s="44" t="s">
        <v>350</v>
      </c>
      <c r="F14" s="45"/>
      <c r="G14" s="44" t="s">
        <v>351</v>
      </c>
      <c r="H14" s="45"/>
      <c r="I14" s="45"/>
      <c r="J14" s="45"/>
      <c r="K14" s="37"/>
      <c r="L14" s="37"/>
      <c r="M14" s="37"/>
    </row>
    <row r="15" s="1" customFormat="1" ht="27" customHeight="1" spans="2:13">
      <c r="B15" s="41"/>
      <c r="C15" s="46"/>
      <c r="D15" s="43" t="s">
        <v>253</v>
      </c>
      <c r="E15" s="44" t="s">
        <v>352</v>
      </c>
      <c r="F15" s="45"/>
      <c r="G15" s="47" t="s">
        <v>353</v>
      </c>
      <c r="H15" s="49"/>
      <c r="I15" s="49"/>
      <c r="J15" s="48"/>
    </row>
    <row r="16" s="1" customFormat="1" ht="27" customHeight="1" spans="2:13">
      <c r="B16" s="41"/>
      <c r="C16" s="46"/>
      <c r="D16" s="46"/>
      <c r="E16" s="44" t="s">
        <v>354</v>
      </c>
      <c r="F16" s="45"/>
      <c r="G16" s="47" t="s">
        <v>343</v>
      </c>
      <c r="H16" s="49"/>
      <c r="I16" s="49"/>
      <c r="J16" s="48"/>
    </row>
    <row r="17" s="1" customFormat="1" ht="27" customHeight="1" spans="2:10">
      <c r="B17" s="41"/>
      <c r="C17" s="46"/>
      <c r="D17" s="46"/>
      <c r="E17" s="44" t="s">
        <v>355</v>
      </c>
      <c r="F17" s="45"/>
      <c r="G17" s="47" t="s">
        <v>356</v>
      </c>
      <c r="H17" s="49"/>
      <c r="I17" s="49"/>
      <c r="J17" s="48"/>
    </row>
    <row r="18" s="1" customFormat="1" ht="27" customHeight="1" spans="2:10">
      <c r="B18" s="41"/>
      <c r="C18" s="46"/>
      <c r="D18" s="43" t="s">
        <v>260</v>
      </c>
      <c r="E18" s="44" t="s">
        <v>261</v>
      </c>
      <c r="F18" s="45"/>
      <c r="G18" s="47" t="s">
        <v>357</v>
      </c>
      <c r="H18" s="49"/>
      <c r="I18" s="49"/>
      <c r="J18" s="48"/>
    </row>
    <row r="19" s="1" customFormat="1" ht="27" customHeight="1" spans="2:10">
      <c r="B19" s="41"/>
      <c r="C19" s="46"/>
      <c r="D19" s="43" t="s">
        <v>263</v>
      </c>
      <c r="E19" s="44" t="s">
        <v>358</v>
      </c>
      <c r="F19" s="45"/>
      <c r="G19" s="47" t="s">
        <v>255</v>
      </c>
      <c r="H19" s="49"/>
      <c r="I19" s="49"/>
      <c r="J19" s="48"/>
    </row>
    <row r="20" s="1" customFormat="1" ht="27" customHeight="1" spans="2:10">
      <c r="B20" s="41"/>
      <c r="C20" s="41" t="s">
        <v>266</v>
      </c>
      <c r="D20" s="50" t="s">
        <v>267</v>
      </c>
      <c r="E20" s="44" t="s">
        <v>297</v>
      </c>
      <c r="F20" s="45"/>
      <c r="G20" s="47" t="s">
        <v>359</v>
      </c>
      <c r="H20" s="49"/>
      <c r="I20" s="49"/>
      <c r="J20" s="48"/>
    </row>
    <row r="21" s="1" customFormat="1" ht="27" customHeight="1" spans="2:10">
      <c r="B21" s="41"/>
      <c r="C21" s="41"/>
      <c r="D21" s="51"/>
      <c r="E21" s="44" t="s">
        <v>315</v>
      </c>
      <c r="F21" s="45"/>
      <c r="G21" s="47" t="s">
        <v>360</v>
      </c>
      <c r="H21" s="49"/>
      <c r="I21" s="49"/>
      <c r="J21" s="48"/>
    </row>
    <row r="22" s="1" customFormat="1" ht="27" customHeight="1" spans="2:10">
      <c r="B22" s="41"/>
      <c r="C22" s="41"/>
      <c r="D22" s="51"/>
      <c r="E22" s="44" t="s">
        <v>361</v>
      </c>
      <c r="F22" s="45"/>
      <c r="G22" s="47" t="s">
        <v>362</v>
      </c>
      <c r="H22" s="49"/>
      <c r="I22" s="49"/>
      <c r="J22" s="48"/>
    </row>
    <row r="23" s="1" customFormat="1" ht="27" customHeight="1" spans="2:10">
      <c r="B23" s="41"/>
      <c r="C23" s="41"/>
      <c r="D23" s="38" t="s">
        <v>274</v>
      </c>
      <c r="E23" s="44" t="s">
        <v>363</v>
      </c>
      <c r="F23" s="45"/>
      <c r="G23" s="47" t="s">
        <v>364</v>
      </c>
      <c r="H23" s="49"/>
      <c r="I23" s="49"/>
      <c r="J23" s="48"/>
    </row>
    <row r="24" s="1" customFormat="1" ht="27" customHeight="1" spans="2:10">
      <c r="B24" s="41"/>
      <c r="C24" s="41" t="s">
        <v>277</v>
      </c>
      <c r="D24" s="38" t="s">
        <v>278</v>
      </c>
      <c r="E24" s="44" t="s">
        <v>365</v>
      </c>
      <c r="F24" s="45"/>
      <c r="G24" s="47" t="s">
        <v>280</v>
      </c>
      <c r="H24" s="49"/>
      <c r="I24" s="49"/>
      <c r="J24" s="48"/>
    </row>
  </sheetData>
  <mergeCells count="4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19"/>
    <mergeCell ref="C20:C23"/>
    <mergeCell ref="D12:D14"/>
    <mergeCell ref="D15:D17"/>
    <mergeCell ref="D20:D22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workbookViewId="0">
      <selection activeCell="G23" sqref="G23:J23"/>
    </sheetView>
  </sheetViews>
  <sheetFormatPr defaultColWidth="9" defaultRowHeight="13.5"/>
  <cols>
    <col min="1" max="1" width="9" style="1"/>
    <col min="2" max="2" width="12.5583333333333" style="1" customWidth="1"/>
    <col min="3" max="3" width="9" style="2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228</v>
      </c>
    </row>
    <row r="2" s="1" customFormat="1" ht="24" customHeight="1" spans="2:13">
      <c r="B2" s="29" t="s">
        <v>229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230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231</v>
      </c>
      <c r="C4" s="36" t="s">
        <v>366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233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234</v>
      </c>
      <c r="C6" s="39" t="s">
        <v>235</v>
      </c>
      <c r="D6" s="39"/>
      <c r="E6" s="39"/>
      <c r="F6" s="40">
        <v>5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236</v>
      </c>
      <c r="D7" s="39"/>
      <c r="E7" s="39"/>
      <c r="F7" s="40">
        <v>5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237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238</v>
      </c>
      <c r="C9" s="42" t="s">
        <v>367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1" t="s">
        <v>240</v>
      </c>
      <c r="C11" s="35" t="s">
        <v>241</v>
      </c>
      <c r="D11" s="35" t="s">
        <v>242</v>
      </c>
      <c r="E11" s="39" t="s">
        <v>243</v>
      </c>
      <c r="F11" s="39"/>
      <c r="G11" s="39" t="s">
        <v>244</v>
      </c>
      <c r="H11" s="39"/>
      <c r="I11" s="39"/>
      <c r="J11" s="39"/>
      <c r="K11" s="37"/>
      <c r="L11" s="37"/>
      <c r="M11" s="37"/>
    </row>
    <row r="12" s="1" customFormat="1" ht="27" customHeight="1" spans="2:13">
      <c r="B12" s="41"/>
      <c r="C12" s="43" t="s">
        <v>245</v>
      </c>
      <c r="D12" s="43" t="s">
        <v>246</v>
      </c>
      <c r="E12" s="44" t="s">
        <v>368</v>
      </c>
      <c r="F12" s="45"/>
      <c r="G12" s="44" t="s">
        <v>369</v>
      </c>
      <c r="H12" s="45"/>
      <c r="I12" s="45"/>
      <c r="J12" s="45"/>
      <c r="K12" s="37"/>
      <c r="L12" s="37"/>
      <c r="M12" s="37"/>
    </row>
    <row r="13" s="1" customFormat="1" ht="27" customHeight="1" spans="2:13">
      <c r="B13" s="41"/>
      <c r="C13" s="46"/>
      <c r="D13" s="46"/>
      <c r="E13" s="47" t="s">
        <v>370</v>
      </c>
      <c r="F13" s="48"/>
      <c r="G13" s="47" t="s">
        <v>371</v>
      </c>
      <c r="H13" s="49"/>
      <c r="I13" s="49"/>
      <c r="J13" s="48"/>
      <c r="K13" s="37"/>
      <c r="L13" s="37"/>
      <c r="M13" s="37"/>
    </row>
    <row r="14" s="1" customFormat="1" ht="27" customHeight="1" spans="2:13">
      <c r="B14" s="41"/>
      <c r="C14" s="46"/>
      <c r="D14" s="46"/>
      <c r="E14" s="44" t="s">
        <v>372</v>
      </c>
      <c r="F14" s="45"/>
      <c r="G14" s="47" t="s">
        <v>373</v>
      </c>
      <c r="H14" s="49"/>
      <c r="I14" s="49"/>
      <c r="J14" s="48"/>
      <c r="K14" s="37"/>
      <c r="L14" s="37"/>
      <c r="M14" s="37"/>
    </row>
    <row r="15" s="1" customFormat="1" ht="27" customHeight="1" spans="2:13">
      <c r="B15" s="41"/>
      <c r="C15" s="46"/>
      <c r="D15" s="43" t="s">
        <v>253</v>
      </c>
      <c r="E15" s="44" t="s">
        <v>374</v>
      </c>
      <c r="F15" s="45"/>
      <c r="G15" s="47" t="s">
        <v>328</v>
      </c>
      <c r="H15" s="49"/>
      <c r="I15" s="49"/>
      <c r="J15" s="48"/>
    </row>
    <row r="16" s="1" customFormat="1" ht="27" customHeight="1" spans="2:13">
      <c r="B16" s="41"/>
      <c r="C16" s="46"/>
      <c r="D16" s="46"/>
      <c r="E16" s="44" t="s">
        <v>375</v>
      </c>
      <c r="F16" s="45"/>
      <c r="G16" s="47" t="s">
        <v>255</v>
      </c>
      <c r="H16" s="49"/>
      <c r="I16" s="49"/>
      <c r="J16" s="48"/>
    </row>
    <row r="17" s="1" customFormat="1" ht="27" customHeight="1" spans="2:10">
      <c r="B17" s="41"/>
      <c r="C17" s="46"/>
      <c r="D17" s="46"/>
      <c r="E17" s="44" t="s">
        <v>376</v>
      </c>
      <c r="F17" s="45"/>
      <c r="G17" s="47" t="s">
        <v>280</v>
      </c>
      <c r="H17" s="49"/>
      <c r="I17" s="49"/>
      <c r="J17" s="48"/>
    </row>
    <row r="18" s="1" customFormat="1" ht="27" customHeight="1" spans="2:10">
      <c r="B18" s="41"/>
      <c r="C18" s="46"/>
      <c r="D18" s="43" t="s">
        <v>260</v>
      </c>
      <c r="E18" s="44" t="s">
        <v>377</v>
      </c>
      <c r="F18" s="45"/>
      <c r="G18" s="47" t="s">
        <v>255</v>
      </c>
      <c r="H18" s="49"/>
      <c r="I18" s="49"/>
      <c r="J18" s="48"/>
    </row>
    <row r="19" s="1" customFormat="1" ht="27" customHeight="1" spans="2:10">
      <c r="B19" s="41"/>
      <c r="C19" s="46"/>
      <c r="D19" s="43" t="s">
        <v>263</v>
      </c>
      <c r="E19" s="44" t="s">
        <v>264</v>
      </c>
      <c r="F19" s="45"/>
      <c r="G19" s="47" t="s">
        <v>265</v>
      </c>
      <c r="H19" s="49"/>
      <c r="I19" s="49"/>
      <c r="J19" s="48"/>
    </row>
    <row r="20" s="1" customFormat="1" ht="27" customHeight="1" spans="2:10">
      <c r="B20" s="41"/>
      <c r="C20" s="41" t="s">
        <v>266</v>
      </c>
      <c r="D20" s="50" t="s">
        <v>267</v>
      </c>
      <c r="E20" s="44" t="s">
        <v>378</v>
      </c>
      <c r="F20" s="45"/>
      <c r="G20" s="47" t="s">
        <v>379</v>
      </c>
      <c r="H20" s="49"/>
      <c r="I20" s="49"/>
      <c r="J20" s="48"/>
    </row>
    <row r="21" s="1" customFormat="1" ht="27" customHeight="1" spans="2:10">
      <c r="B21" s="41"/>
      <c r="C21" s="41"/>
      <c r="D21" s="51"/>
      <c r="E21" s="44" t="s">
        <v>311</v>
      </c>
      <c r="F21" s="45"/>
      <c r="G21" s="47" t="s">
        <v>380</v>
      </c>
      <c r="H21" s="49"/>
      <c r="I21" s="49"/>
      <c r="J21" s="48"/>
    </row>
    <row r="22" s="1" customFormat="1" ht="27" customHeight="1" spans="2:10">
      <c r="B22" s="41"/>
      <c r="C22" s="41"/>
      <c r="D22" s="51"/>
      <c r="E22" s="44" t="s">
        <v>361</v>
      </c>
      <c r="F22" s="45"/>
      <c r="G22" s="47" t="s">
        <v>381</v>
      </c>
      <c r="H22" s="49"/>
      <c r="I22" s="49"/>
      <c r="J22" s="48"/>
    </row>
    <row r="23" s="1" customFormat="1" ht="27" customHeight="1" spans="2:10">
      <c r="B23" s="41"/>
      <c r="C23" s="41"/>
      <c r="D23" s="38" t="s">
        <v>274</v>
      </c>
      <c r="E23" s="44" t="s">
        <v>275</v>
      </c>
      <c r="F23" s="45"/>
      <c r="G23" s="47" t="s">
        <v>382</v>
      </c>
      <c r="H23" s="49"/>
      <c r="I23" s="49"/>
      <c r="J23" s="48"/>
    </row>
    <row r="24" s="1" customFormat="1" ht="27" customHeight="1" spans="2:10">
      <c r="B24" s="41"/>
      <c r="C24" s="46" t="s">
        <v>277</v>
      </c>
      <c r="D24" s="50" t="s">
        <v>278</v>
      </c>
      <c r="E24" s="44" t="s">
        <v>365</v>
      </c>
      <c r="F24" s="45"/>
      <c r="G24" s="47" t="s">
        <v>280</v>
      </c>
      <c r="H24" s="49"/>
      <c r="I24" s="49"/>
      <c r="J24" s="48"/>
    </row>
    <row r="25" s="1" customFormat="1" ht="27" customHeight="1" spans="2:10">
      <c r="B25" s="41"/>
      <c r="C25" s="52"/>
      <c r="D25" s="53"/>
      <c r="E25" s="44" t="s">
        <v>383</v>
      </c>
      <c r="F25" s="45"/>
      <c r="G25" s="47" t="s">
        <v>343</v>
      </c>
      <c r="H25" s="49"/>
      <c r="I25" s="49"/>
      <c r="J25" s="48"/>
    </row>
  </sheetData>
  <mergeCells count="5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19"/>
    <mergeCell ref="C20:C23"/>
    <mergeCell ref="C24:C25"/>
    <mergeCell ref="D12:D14"/>
    <mergeCell ref="D15:D17"/>
    <mergeCell ref="D20:D22"/>
    <mergeCell ref="D24:D2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4" workbookViewId="0">
      <selection activeCell="C6" sqref="C6"/>
    </sheetView>
  </sheetViews>
  <sheetFormatPr defaultColWidth="10" defaultRowHeight="13.5" outlineLevelCol="5"/>
  <cols>
    <col min="1" max="1" width="1.53333333333333" style="110" customWidth="1"/>
    <col min="2" max="2" width="41.0333333333333" style="110" customWidth="1"/>
    <col min="3" max="3" width="16.4083333333333" style="110" customWidth="1"/>
    <col min="4" max="4" width="41.0333333333333" style="110" customWidth="1"/>
    <col min="5" max="5" width="16.4083333333333" style="110" customWidth="1"/>
    <col min="6" max="6" width="1.53333333333333" style="110" customWidth="1"/>
    <col min="7" max="10" width="9.76666666666667" style="110" customWidth="1"/>
    <col min="11" max="16384" width="10" style="110"/>
  </cols>
  <sheetData>
    <row r="1" s="110" customFormat="1" ht="14.2" customHeight="1" spans="1:6">
      <c r="A1" s="162"/>
      <c r="B1" s="111"/>
      <c r="C1" s="112"/>
      <c r="D1" s="163"/>
      <c r="E1" s="111" t="s">
        <v>2</v>
      </c>
      <c r="F1" s="165" t="s">
        <v>3</v>
      </c>
    </row>
    <row r="2" s="110" customFormat="1" ht="19.9" customHeight="1" spans="1:6">
      <c r="A2" s="163"/>
      <c r="B2" s="166" t="s">
        <v>4</v>
      </c>
      <c r="C2" s="166"/>
      <c r="D2" s="166"/>
      <c r="E2" s="166"/>
      <c r="F2" s="165"/>
    </row>
    <row r="3" s="110" customFormat="1" ht="17.05" customHeight="1" spans="1:6">
      <c r="A3" s="167"/>
      <c r="B3" s="118" t="s">
        <v>5</v>
      </c>
      <c r="C3" s="137"/>
      <c r="D3" s="137"/>
      <c r="E3" s="168" t="s">
        <v>6</v>
      </c>
      <c r="F3" s="169"/>
    </row>
    <row r="4" s="110" customFormat="1" ht="21.35" customHeight="1" spans="1:6">
      <c r="A4" s="170"/>
      <c r="B4" s="121" t="s">
        <v>7</v>
      </c>
      <c r="C4" s="121"/>
      <c r="D4" s="121" t="s">
        <v>8</v>
      </c>
      <c r="E4" s="121"/>
      <c r="F4" s="115"/>
    </row>
    <row r="5" s="110" customFormat="1" ht="21.35" customHeight="1" spans="1:6">
      <c r="A5" s="170"/>
      <c r="B5" s="121" t="s">
        <v>9</v>
      </c>
      <c r="C5" s="121" t="s">
        <v>10</v>
      </c>
      <c r="D5" s="121" t="s">
        <v>9</v>
      </c>
      <c r="E5" s="121" t="s">
        <v>10</v>
      </c>
      <c r="F5" s="115"/>
    </row>
    <row r="6" s="110" customFormat="1" ht="19.9" customHeight="1" spans="1:6">
      <c r="A6" s="120"/>
      <c r="B6" s="172" t="s">
        <v>11</v>
      </c>
      <c r="C6" s="129">
        <v>5711741.68</v>
      </c>
      <c r="D6" s="172" t="s">
        <v>12</v>
      </c>
      <c r="E6" s="129">
        <v>4539143.43</v>
      </c>
      <c r="F6" s="140"/>
    </row>
    <row r="7" s="110" customFormat="1" ht="19.9" customHeight="1" spans="1:6">
      <c r="A7" s="120"/>
      <c r="B7" s="172" t="s">
        <v>13</v>
      </c>
      <c r="C7" s="129"/>
      <c r="D7" s="172" t="s">
        <v>14</v>
      </c>
      <c r="E7" s="129"/>
      <c r="F7" s="140"/>
    </row>
    <row r="8" s="110" customFormat="1" ht="19.9" customHeight="1" spans="1:6">
      <c r="A8" s="120"/>
      <c r="B8" s="172" t="s">
        <v>15</v>
      </c>
      <c r="C8" s="129"/>
      <c r="D8" s="172" t="s">
        <v>16</v>
      </c>
      <c r="E8" s="129"/>
      <c r="F8" s="140"/>
    </row>
    <row r="9" s="110" customFormat="1" ht="19.9" customHeight="1" spans="1:6">
      <c r="A9" s="120"/>
      <c r="B9" s="172" t="s">
        <v>17</v>
      </c>
      <c r="C9" s="129"/>
      <c r="D9" s="172" t="s">
        <v>18</v>
      </c>
      <c r="E9" s="129">
        <v>168000</v>
      </c>
      <c r="F9" s="140"/>
    </row>
    <row r="10" s="110" customFormat="1" ht="19.9" customHeight="1" spans="1:6">
      <c r="A10" s="120"/>
      <c r="B10" s="172" t="s">
        <v>19</v>
      </c>
      <c r="C10" s="129"/>
      <c r="D10" s="172" t="s">
        <v>20</v>
      </c>
      <c r="E10" s="129"/>
      <c r="F10" s="140"/>
    </row>
    <row r="11" s="110" customFormat="1" ht="19.9" customHeight="1" spans="1:6">
      <c r="A11" s="120"/>
      <c r="B11" s="172" t="s">
        <v>21</v>
      </c>
      <c r="C11" s="129"/>
      <c r="D11" s="172" t="s">
        <v>22</v>
      </c>
      <c r="E11" s="129"/>
      <c r="F11" s="140"/>
    </row>
    <row r="12" s="110" customFormat="1" ht="19.9" customHeight="1" spans="1:6">
      <c r="A12" s="120"/>
      <c r="B12" s="172" t="s">
        <v>23</v>
      </c>
      <c r="C12" s="129"/>
      <c r="D12" s="172" t="s">
        <v>24</v>
      </c>
      <c r="E12" s="129"/>
      <c r="F12" s="140"/>
    </row>
    <row r="13" s="110" customFormat="1" ht="19.9" customHeight="1" spans="1:6">
      <c r="A13" s="120"/>
      <c r="B13" s="172" t="s">
        <v>23</v>
      </c>
      <c r="C13" s="129"/>
      <c r="D13" s="172" t="s">
        <v>25</v>
      </c>
      <c r="E13" s="129">
        <v>440368.8</v>
      </c>
      <c r="F13" s="140"/>
    </row>
    <row r="14" s="110" customFormat="1" ht="19.9" customHeight="1" spans="1:6">
      <c r="A14" s="120"/>
      <c r="B14" s="172" t="s">
        <v>23</v>
      </c>
      <c r="C14" s="129"/>
      <c r="D14" s="172" t="s">
        <v>26</v>
      </c>
      <c r="E14" s="129"/>
      <c r="F14" s="140"/>
    </row>
    <row r="15" s="110" customFormat="1" ht="19.9" customHeight="1" spans="1:6">
      <c r="A15" s="120"/>
      <c r="B15" s="172" t="s">
        <v>23</v>
      </c>
      <c r="C15" s="129"/>
      <c r="D15" s="172" t="s">
        <v>27</v>
      </c>
      <c r="E15" s="129">
        <v>236617.45</v>
      </c>
      <c r="F15" s="140"/>
    </row>
    <row r="16" s="110" customFormat="1" ht="19.9" customHeight="1" spans="1:6">
      <c r="A16" s="120"/>
      <c r="B16" s="172" t="s">
        <v>23</v>
      </c>
      <c r="C16" s="129"/>
      <c r="D16" s="172" t="s">
        <v>28</v>
      </c>
      <c r="E16" s="129"/>
      <c r="F16" s="140"/>
    </row>
    <row r="17" s="110" customFormat="1" ht="19.9" customHeight="1" spans="1:6">
      <c r="A17" s="120"/>
      <c r="B17" s="172" t="s">
        <v>23</v>
      </c>
      <c r="C17" s="129"/>
      <c r="D17" s="172" t="s">
        <v>29</v>
      </c>
      <c r="E17" s="129"/>
      <c r="F17" s="140"/>
    </row>
    <row r="18" s="110" customFormat="1" ht="19.9" customHeight="1" spans="1:6">
      <c r="A18" s="120"/>
      <c r="B18" s="172" t="s">
        <v>23</v>
      </c>
      <c r="C18" s="129"/>
      <c r="D18" s="172" t="s">
        <v>30</v>
      </c>
      <c r="E18" s="129"/>
      <c r="F18" s="140"/>
    </row>
    <row r="19" s="110" customFormat="1" ht="19.9" customHeight="1" spans="1:6">
      <c r="A19" s="120"/>
      <c r="B19" s="172" t="s">
        <v>23</v>
      </c>
      <c r="C19" s="129"/>
      <c r="D19" s="172" t="s">
        <v>31</v>
      </c>
      <c r="E19" s="129"/>
      <c r="F19" s="140"/>
    </row>
    <row r="20" s="110" customFormat="1" ht="19.9" customHeight="1" spans="1:6">
      <c r="A20" s="120"/>
      <c r="B20" s="172" t="s">
        <v>23</v>
      </c>
      <c r="C20" s="129"/>
      <c r="D20" s="172" t="s">
        <v>32</v>
      </c>
      <c r="E20" s="129"/>
      <c r="F20" s="140"/>
    </row>
    <row r="21" s="110" customFormat="1" ht="19.9" customHeight="1" spans="1:6">
      <c r="A21" s="120"/>
      <c r="B21" s="172" t="s">
        <v>23</v>
      </c>
      <c r="C21" s="129"/>
      <c r="D21" s="172" t="s">
        <v>33</v>
      </c>
      <c r="E21" s="129"/>
      <c r="F21" s="140"/>
    </row>
    <row r="22" s="110" customFormat="1" ht="19.9" customHeight="1" spans="1:6">
      <c r="A22" s="120"/>
      <c r="B22" s="172" t="s">
        <v>23</v>
      </c>
      <c r="C22" s="129"/>
      <c r="D22" s="172" t="s">
        <v>34</v>
      </c>
      <c r="E22" s="129"/>
      <c r="F22" s="140"/>
    </row>
    <row r="23" s="110" customFormat="1" ht="19.9" customHeight="1" spans="1:6">
      <c r="A23" s="120"/>
      <c r="B23" s="172" t="s">
        <v>23</v>
      </c>
      <c r="C23" s="129"/>
      <c r="D23" s="172" t="s">
        <v>35</v>
      </c>
      <c r="E23" s="129"/>
      <c r="F23" s="140"/>
    </row>
    <row r="24" s="110" customFormat="1" ht="19.9" customHeight="1" spans="1:6">
      <c r="A24" s="120"/>
      <c r="B24" s="172" t="s">
        <v>23</v>
      </c>
      <c r="C24" s="129"/>
      <c r="D24" s="172" t="s">
        <v>36</v>
      </c>
      <c r="E24" s="129"/>
      <c r="F24" s="140"/>
    </row>
    <row r="25" s="110" customFormat="1" ht="19.9" customHeight="1" spans="1:6">
      <c r="A25" s="120"/>
      <c r="B25" s="172" t="s">
        <v>23</v>
      </c>
      <c r="C25" s="129"/>
      <c r="D25" s="172" t="s">
        <v>37</v>
      </c>
      <c r="E25" s="129">
        <v>327612</v>
      </c>
      <c r="F25" s="140"/>
    </row>
    <row r="26" s="110" customFormat="1" ht="19.9" customHeight="1" spans="1:6">
      <c r="A26" s="120"/>
      <c r="B26" s="172" t="s">
        <v>23</v>
      </c>
      <c r="C26" s="129"/>
      <c r="D26" s="172" t="s">
        <v>38</v>
      </c>
      <c r="E26" s="129"/>
      <c r="F26" s="140"/>
    </row>
    <row r="27" s="110" customFormat="1" ht="19.9" customHeight="1" spans="1:6">
      <c r="A27" s="120"/>
      <c r="B27" s="172" t="s">
        <v>23</v>
      </c>
      <c r="C27" s="129"/>
      <c r="D27" s="172" t="s">
        <v>39</v>
      </c>
      <c r="E27" s="129"/>
      <c r="F27" s="140"/>
    </row>
    <row r="28" s="110" customFormat="1" ht="19.9" customHeight="1" spans="1:6">
      <c r="A28" s="120"/>
      <c r="B28" s="172" t="s">
        <v>23</v>
      </c>
      <c r="C28" s="129"/>
      <c r="D28" s="172" t="s">
        <v>40</v>
      </c>
      <c r="E28" s="129"/>
      <c r="F28" s="140"/>
    </row>
    <row r="29" s="110" customFormat="1" ht="19.9" customHeight="1" spans="1:6">
      <c r="A29" s="120"/>
      <c r="B29" s="172" t="s">
        <v>23</v>
      </c>
      <c r="C29" s="129"/>
      <c r="D29" s="172" t="s">
        <v>41</v>
      </c>
      <c r="E29" s="129"/>
      <c r="F29" s="140"/>
    </row>
    <row r="30" s="110" customFormat="1" ht="19.9" customHeight="1" spans="1:6">
      <c r="A30" s="120"/>
      <c r="B30" s="172" t="s">
        <v>23</v>
      </c>
      <c r="C30" s="129"/>
      <c r="D30" s="172" t="s">
        <v>42</v>
      </c>
      <c r="E30" s="129"/>
      <c r="F30" s="140"/>
    </row>
    <row r="31" s="110" customFormat="1" ht="19.9" customHeight="1" spans="1:6">
      <c r="A31" s="120"/>
      <c r="B31" s="172" t="s">
        <v>23</v>
      </c>
      <c r="C31" s="129"/>
      <c r="D31" s="172" t="s">
        <v>43</v>
      </c>
      <c r="E31" s="129"/>
      <c r="F31" s="140"/>
    </row>
    <row r="32" s="110" customFormat="1" ht="19.9" customHeight="1" spans="1:6">
      <c r="A32" s="120"/>
      <c r="B32" s="172" t="s">
        <v>23</v>
      </c>
      <c r="C32" s="129"/>
      <c r="D32" s="172" t="s">
        <v>44</v>
      </c>
      <c r="E32" s="129"/>
      <c r="F32" s="140"/>
    </row>
    <row r="33" s="110" customFormat="1" ht="19.9" customHeight="1" spans="1:6">
      <c r="A33" s="120"/>
      <c r="B33" s="172" t="s">
        <v>23</v>
      </c>
      <c r="C33" s="129"/>
      <c r="D33" s="172" t="s">
        <v>45</v>
      </c>
      <c r="E33" s="129"/>
      <c r="F33" s="140"/>
    </row>
    <row r="34" s="110" customFormat="1" ht="19.9" customHeight="1" spans="1:6">
      <c r="A34" s="120"/>
      <c r="B34" s="172" t="s">
        <v>23</v>
      </c>
      <c r="C34" s="129"/>
      <c r="D34" s="172" t="s">
        <v>46</v>
      </c>
      <c r="E34" s="129"/>
      <c r="F34" s="140"/>
    </row>
    <row r="35" s="110" customFormat="1" ht="19.9" customHeight="1" spans="1:6">
      <c r="A35" s="120"/>
      <c r="B35" s="172" t="s">
        <v>23</v>
      </c>
      <c r="C35" s="129"/>
      <c r="D35" s="172" t="s">
        <v>47</v>
      </c>
      <c r="E35" s="129"/>
      <c r="F35" s="140"/>
    </row>
    <row r="36" s="110" customFormat="1" ht="19.9" customHeight="1" spans="1:6">
      <c r="A36" s="141"/>
      <c r="B36" s="138" t="s">
        <v>48</v>
      </c>
      <c r="C36" s="123">
        <f>SUM(C6:C35)</f>
        <v>5711741.68</v>
      </c>
      <c r="D36" s="138" t="s">
        <v>49</v>
      </c>
      <c r="E36" s="123">
        <f>SUM(E6:E35)</f>
        <v>5711741.68</v>
      </c>
      <c r="F36" s="142"/>
    </row>
    <row r="37" s="110" customFormat="1" ht="19.9" customHeight="1" spans="1:6">
      <c r="A37" s="120"/>
      <c r="B37" s="171" t="s">
        <v>50</v>
      </c>
      <c r="C37" s="129"/>
      <c r="D37" s="171" t="s">
        <v>51</v>
      </c>
      <c r="E37" s="129"/>
      <c r="F37" s="182"/>
    </row>
    <row r="38" s="110" customFormat="1" ht="19.9" customHeight="1" spans="1:6">
      <c r="A38" s="183"/>
      <c r="B38" s="171" t="s">
        <v>52</v>
      </c>
      <c r="C38" s="129"/>
      <c r="D38" s="171" t="s">
        <v>53</v>
      </c>
      <c r="E38" s="129"/>
      <c r="F38" s="182"/>
    </row>
    <row r="39" s="110" customFormat="1" ht="19.9" customHeight="1" spans="1:6">
      <c r="A39" s="183"/>
      <c r="B39" s="184"/>
      <c r="C39" s="184"/>
      <c r="D39" s="171" t="s">
        <v>54</v>
      </c>
      <c r="E39" s="129"/>
      <c r="F39" s="182"/>
    </row>
    <row r="40" s="110" customFormat="1" ht="19.9" customHeight="1" spans="1:6">
      <c r="A40" s="185"/>
      <c r="B40" s="121" t="s">
        <v>55</v>
      </c>
      <c r="C40" s="123">
        <f>C36</f>
        <v>5711741.68</v>
      </c>
      <c r="D40" s="121" t="s">
        <v>56</v>
      </c>
      <c r="E40" s="123">
        <f>E36</f>
        <v>5711741.68</v>
      </c>
      <c r="F40" s="186"/>
    </row>
    <row r="41" s="110" customFormat="1" ht="8.5" customHeight="1" spans="1:6">
      <c r="A41" s="173"/>
      <c r="B41" s="173"/>
      <c r="C41" s="187"/>
      <c r="D41" s="187"/>
      <c r="E41" s="173"/>
      <c r="F41" s="18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7"/>
  <sheetViews>
    <sheetView workbookViewId="0">
      <selection activeCell="F13" sqref="F13:G13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11.87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384</v>
      </c>
    </row>
    <row r="2" ht="27" customHeight="1" spans="2:9">
      <c r="B2" s="3" t="s">
        <v>385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386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387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388</v>
      </c>
      <c r="C5" s="6" t="s">
        <v>389</v>
      </c>
      <c r="D5" s="6"/>
      <c r="E5" s="6" t="s">
        <v>390</v>
      </c>
      <c r="F5" s="6"/>
      <c r="G5" s="6"/>
      <c r="H5" s="6"/>
      <c r="I5" s="6"/>
    </row>
    <row r="6" ht="26.5" customHeight="1" spans="2:9">
      <c r="B6" s="6"/>
      <c r="C6" s="6" t="s">
        <v>194</v>
      </c>
      <c r="D6" s="6"/>
      <c r="E6" s="7" t="s">
        <v>391</v>
      </c>
      <c r="F6" s="7"/>
      <c r="G6" s="7"/>
      <c r="H6" s="7"/>
      <c r="I6" s="7"/>
    </row>
    <row r="7" ht="26.5" customHeight="1" spans="2:9">
      <c r="B7" s="6"/>
      <c r="C7" s="6" t="s">
        <v>195</v>
      </c>
      <c r="D7" s="6"/>
      <c r="E7" s="7" t="s">
        <v>392</v>
      </c>
      <c r="F7" s="7"/>
      <c r="G7" s="7"/>
      <c r="H7" s="7"/>
      <c r="I7" s="7"/>
    </row>
    <row r="8" ht="26.5" customHeight="1" spans="2:9">
      <c r="B8" s="6"/>
      <c r="C8" s="6" t="s">
        <v>393</v>
      </c>
      <c r="D8" s="6"/>
      <c r="E8" s="7" t="s">
        <v>394</v>
      </c>
      <c r="F8" s="7"/>
      <c r="G8" s="7"/>
      <c r="H8" s="7"/>
      <c r="I8" s="7"/>
    </row>
    <row r="9" ht="26.5" customHeight="1" spans="2:9">
      <c r="B9" s="6"/>
      <c r="C9" s="6" t="s">
        <v>395</v>
      </c>
      <c r="D9" s="6"/>
      <c r="E9" s="6"/>
      <c r="F9" s="6"/>
      <c r="G9" s="6" t="s">
        <v>396</v>
      </c>
      <c r="H9" s="6" t="s">
        <v>236</v>
      </c>
      <c r="I9" s="6" t="s">
        <v>237</v>
      </c>
    </row>
    <row r="10" ht="26.5" customHeight="1" spans="2:9">
      <c r="B10" s="6"/>
      <c r="C10" s="6"/>
      <c r="D10" s="6"/>
      <c r="E10" s="6"/>
      <c r="F10" s="6"/>
      <c r="G10" s="8">
        <v>5711741.68</v>
      </c>
      <c r="H10" s="8">
        <v>5711741.68</v>
      </c>
      <c r="I10" s="8"/>
    </row>
    <row r="11" ht="26.5" customHeight="1" spans="2:9">
      <c r="B11" s="9" t="s">
        <v>397</v>
      </c>
      <c r="C11" s="10" t="s">
        <v>398</v>
      </c>
      <c r="D11" s="10"/>
      <c r="E11" s="10"/>
      <c r="F11" s="10"/>
      <c r="G11" s="10"/>
      <c r="H11" s="10"/>
      <c r="I11" s="10"/>
    </row>
    <row r="12" ht="26.5" customHeight="1" spans="2:9">
      <c r="B12" s="11" t="s">
        <v>399</v>
      </c>
      <c r="C12" s="11" t="s">
        <v>241</v>
      </c>
      <c r="D12" s="11" t="s">
        <v>242</v>
      </c>
      <c r="E12" s="11"/>
      <c r="F12" s="11" t="s">
        <v>243</v>
      </c>
      <c r="G12" s="11"/>
      <c r="H12" s="11" t="s">
        <v>400</v>
      </c>
      <c r="I12" s="11"/>
    </row>
    <row r="13" ht="30" customHeight="1" spans="2:9">
      <c r="B13" s="11"/>
      <c r="C13" s="12" t="s">
        <v>401</v>
      </c>
      <c r="D13" s="13" t="s">
        <v>246</v>
      </c>
      <c r="E13" s="14"/>
      <c r="F13" s="15" t="s">
        <v>402</v>
      </c>
      <c r="G13" s="15"/>
      <c r="H13" s="16" t="s">
        <v>403</v>
      </c>
      <c r="I13" s="16"/>
    </row>
    <row r="14" ht="30" customHeight="1" spans="2:9">
      <c r="B14" s="11"/>
      <c r="C14" s="17"/>
      <c r="D14" s="18"/>
      <c r="E14" s="19"/>
      <c r="F14" s="15" t="s">
        <v>404</v>
      </c>
      <c r="G14" s="15"/>
      <c r="H14" s="16" t="s">
        <v>405</v>
      </c>
      <c r="I14" s="16"/>
    </row>
    <row r="15" ht="30" customHeight="1" spans="2:9">
      <c r="B15" s="11"/>
      <c r="C15" s="17"/>
      <c r="D15" s="20"/>
      <c r="E15" s="21"/>
      <c r="F15" s="15" t="s">
        <v>406</v>
      </c>
      <c r="G15" s="15"/>
      <c r="H15" s="22" t="s">
        <v>407</v>
      </c>
      <c r="I15" s="22"/>
    </row>
    <row r="16" ht="30" customHeight="1" spans="2:9">
      <c r="B16" s="11"/>
      <c r="C16" s="17"/>
      <c r="D16" s="13" t="s">
        <v>253</v>
      </c>
      <c r="E16" s="14"/>
      <c r="F16" s="15" t="s">
        <v>408</v>
      </c>
      <c r="G16" s="15"/>
      <c r="H16" s="22" t="s">
        <v>409</v>
      </c>
      <c r="I16" s="22"/>
    </row>
    <row r="17" ht="30" customHeight="1" spans="2:16">
      <c r="B17" s="11"/>
      <c r="C17" s="17"/>
      <c r="D17" s="20"/>
      <c r="E17" s="21"/>
      <c r="F17" s="15" t="s">
        <v>410</v>
      </c>
      <c r="G17" s="15"/>
      <c r="H17" s="22" t="s">
        <v>411</v>
      </c>
      <c r="I17" s="22"/>
    </row>
    <row r="18" ht="30" customHeight="1" spans="2:16">
      <c r="B18" s="11"/>
      <c r="C18" s="17"/>
      <c r="D18" s="23" t="s">
        <v>260</v>
      </c>
      <c r="E18" s="23"/>
      <c r="F18" s="15" t="s">
        <v>412</v>
      </c>
      <c r="G18" s="15"/>
      <c r="H18" s="22" t="s">
        <v>413</v>
      </c>
      <c r="I18" s="22"/>
    </row>
    <row r="19" ht="30" customHeight="1" spans="2:16">
      <c r="B19" s="11"/>
      <c r="C19" s="17"/>
      <c r="D19" s="23"/>
      <c r="E19" s="23"/>
      <c r="F19" s="15" t="s">
        <v>414</v>
      </c>
      <c r="G19" s="15"/>
      <c r="H19" s="22" t="s">
        <v>262</v>
      </c>
      <c r="I19" s="22"/>
    </row>
    <row r="20" ht="30" customHeight="1" spans="2:16">
      <c r="B20" s="11"/>
      <c r="C20" s="17"/>
      <c r="D20" s="13" t="s">
        <v>263</v>
      </c>
      <c r="E20" s="14"/>
      <c r="F20" s="15" t="s">
        <v>75</v>
      </c>
      <c r="G20" s="15"/>
      <c r="H20" s="22" t="s">
        <v>415</v>
      </c>
      <c r="I20" s="22"/>
    </row>
    <row r="21" ht="30" customHeight="1" spans="2:16">
      <c r="B21" s="11"/>
      <c r="C21" s="17"/>
      <c r="D21" s="18"/>
      <c r="E21" s="19"/>
      <c r="F21" s="15" t="s">
        <v>76</v>
      </c>
      <c r="G21" s="15"/>
      <c r="H21" s="22" t="s">
        <v>416</v>
      </c>
      <c r="I21" s="22"/>
    </row>
    <row r="22" ht="30" customHeight="1" spans="2:16">
      <c r="B22" s="11"/>
      <c r="C22" s="12" t="s">
        <v>417</v>
      </c>
      <c r="D22" s="13" t="s">
        <v>267</v>
      </c>
      <c r="E22" s="14"/>
      <c r="F22" s="23" t="s">
        <v>311</v>
      </c>
      <c r="G22" s="23"/>
      <c r="H22" s="16" t="s">
        <v>312</v>
      </c>
      <c r="I22" s="16"/>
    </row>
    <row r="23" ht="30" customHeight="1" spans="2:16">
      <c r="B23" s="11"/>
      <c r="C23" s="17"/>
      <c r="D23" s="18"/>
      <c r="E23" s="19"/>
      <c r="F23" s="23" t="s">
        <v>418</v>
      </c>
      <c r="G23" s="23"/>
      <c r="H23" s="16" t="s">
        <v>419</v>
      </c>
      <c r="I23" s="16"/>
    </row>
    <row r="24" ht="30" customHeight="1" spans="2:16">
      <c r="B24" s="11"/>
      <c r="C24" s="17"/>
      <c r="D24" s="20"/>
      <c r="E24" s="21"/>
      <c r="F24" s="23" t="s">
        <v>315</v>
      </c>
      <c r="G24" s="23"/>
      <c r="H24" s="23" t="s">
        <v>420</v>
      </c>
      <c r="I24" s="23"/>
    </row>
    <row r="25" ht="34" customHeight="1" spans="2:16">
      <c r="B25" s="11"/>
      <c r="C25" s="17"/>
      <c r="D25" s="23" t="s">
        <v>274</v>
      </c>
      <c r="E25" s="23"/>
      <c r="F25" s="23" t="s">
        <v>275</v>
      </c>
      <c r="G25" s="23"/>
      <c r="H25" s="23" t="s">
        <v>421</v>
      </c>
      <c r="I25" s="23"/>
    </row>
    <row r="26" ht="34" customHeight="1" spans="2:16">
      <c r="B26" s="11"/>
      <c r="C26" s="17"/>
      <c r="D26" s="13" t="s">
        <v>277</v>
      </c>
      <c r="E26" s="14"/>
      <c r="F26" s="23" t="s">
        <v>422</v>
      </c>
      <c r="G26" s="23"/>
      <c r="H26" s="23" t="s">
        <v>280</v>
      </c>
      <c r="I26" s="23"/>
    </row>
    <row r="27" ht="34" customHeight="1" spans="2:16">
      <c r="B27" s="11"/>
      <c r="C27" s="17"/>
      <c r="D27" s="18"/>
      <c r="E27" s="19"/>
      <c r="F27" s="23" t="s">
        <v>423</v>
      </c>
      <c r="G27" s="23"/>
      <c r="H27" s="23" t="s">
        <v>424</v>
      </c>
      <c r="I27" s="23"/>
    </row>
    <row r="28" ht="30" customHeight="1" spans="2:16">
      <c r="B28" s="11"/>
      <c r="C28" s="24"/>
      <c r="D28" s="20"/>
      <c r="E28" s="21"/>
      <c r="F28" s="23" t="s">
        <v>425</v>
      </c>
      <c r="G28" s="23"/>
      <c r="H28" s="23" t="s">
        <v>426</v>
      </c>
      <c r="I28" s="23"/>
    </row>
    <row r="29" ht="45" customHeight="1" spans="2:16">
      <c r="B29" s="25"/>
      <c r="C29" s="25"/>
      <c r="D29" s="25"/>
      <c r="E29" s="25"/>
      <c r="F29" s="25"/>
      <c r="G29" s="25"/>
      <c r="H29" s="25"/>
      <c r="I29" s="25"/>
    </row>
    <row r="30" ht="16.35" customHeight="1" spans="2:16">
      <c r="B30" s="26"/>
      <c r="C30" s="26"/>
    </row>
    <row r="31" ht="16.35" customHeight="1" spans="2:16">
      <c r="B31" s="26"/>
    </row>
    <row r="32" ht="16.35" customHeight="1" spans="2:16">
      <c r="B32" s="26"/>
      <c r="P32" s="27"/>
    </row>
    <row r="33" ht="16.35" customHeight="1" spans="2:9">
      <c r="B33" s="26"/>
    </row>
    <row r="34" ht="16.35" customHeight="1" spans="2:9">
      <c r="B34" s="26"/>
      <c r="C34" s="26"/>
      <c r="D34" s="26"/>
      <c r="E34" s="26"/>
      <c r="F34" s="26"/>
      <c r="G34" s="26"/>
      <c r="H34" s="26"/>
      <c r="I34" s="26"/>
    </row>
    <row r="35" ht="16.35" customHeight="1" spans="2:9">
      <c r="B35" s="26"/>
      <c r="C35" s="26"/>
      <c r="D35" s="26"/>
      <c r="E35" s="26"/>
      <c r="F35" s="26"/>
      <c r="G35" s="26"/>
      <c r="H35" s="26"/>
      <c r="I35" s="26"/>
    </row>
    <row r="36" ht="16.35" customHeight="1" spans="2:9">
      <c r="B36" s="26"/>
      <c r="C36" s="26"/>
      <c r="D36" s="26"/>
      <c r="E36" s="26"/>
      <c r="F36" s="26"/>
      <c r="G36" s="26"/>
      <c r="H36" s="26"/>
      <c r="I36" s="26"/>
    </row>
    <row r="37" ht="16.35" customHeight="1" spans="2:9">
      <c r="B37" s="26"/>
      <c r="C37" s="26"/>
      <c r="D37" s="26"/>
      <c r="E37" s="26"/>
      <c r="F37" s="26"/>
      <c r="G37" s="26"/>
      <c r="H37" s="26"/>
      <c r="I37" s="26"/>
    </row>
  </sheetData>
  <mergeCells count="6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D25:E25"/>
    <mergeCell ref="F25:G25"/>
    <mergeCell ref="H25:I25"/>
    <mergeCell ref="F26:G26"/>
    <mergeCell ref="H26:I26"/>
    <mergeCell ref="F27:G27"/>
    <mergeCell ref="H27:I27"/>
    <mergeCell ref="F28:G28"/>
    <mergeCell ref="H28:I28"/>
    <mergeCell ref="B29:I29"/>
    <mergeCell ref="B5:B10"/>
    <mergeCell ref="B12:B28"/>
    <mergeCell ref="C13:C21"/>
    <mergeCell ref="C22:C28"/>
    <mergeCell ref="C9:F10"/>
    <mergeCell ref="D18:E19"/>
    <mergeCell ref="D13:E15"/>
    <mergeCell ref="D16:E17"/>
    <mergeCell ref="D20:E21"/>
    <mergeCell ref="D22:E24"/>
    <mergeCell ref="D26:E28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style="90" customWidth="1"/>
    <col min="2" max="2" width="16.825" style="90" customWidth="1"/>
    <col min="3" max="3" width="34.5" style="90" customWidth="1"/>
    <col min="4" max="4" width="15.75" style="90" customWidth="1"/>
    <col min="5" max="5" width="13" style="90" customWidth="1"/>
    <col min="6" max="6" width="15.5" style="90" customWidth="1"/>
    <col min="7" max="14" width="13" style="90" customWidth="1"/>
    <col min="15" max="15" width="1.53333333333333" style="90" customWidth="1"/>
    <col min="16" max="16" width="9.76666666666667" style="90" customWidth="1"/>
    <col min="17" max="16384" width="10" style="90"/>
  </cols>
  <sheetData>
    <row r="1" ht="25" customHeight="1" spans="1:15">
      <c r="A1" s="91"/>
      <c r="B1" s="2"/>
      <c r="C1" s="92"/>
      <c r="D1" s="175"/>
      <c r="E1" s="175"/>
      <c r="F1" s="175"/>
      <c r="G1" s="92"/>
      <c r="H1" s="92"/>
      <c r="I1" s="92"/>
      <c r="L1" s="92"/>
      <c r="M1" s="92"/>
      <c r="N1" s="93" t="s">
        <v>57</v>
      </c>
      <c r="O1" s="94"/>
    </row>
    <row r="2" ht="22.8" customHeight="1" spans="1:15">
      <c r="A2" s="91"/>
      <c r="B2" s="95" t="s">
        <v>58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4" t="s">
        <v>3</v>
      </c>
    </row>
    <row r="3" ht="19.55" customHeight="1" spans="1:15">
      <c r="A3" s="96"/>
      <c r="B3" s="97" t="s">
        <v>5</v>
      </c>
      <c r="C3" s="97"/>
      <c r="D3" s="96"/>
      <c r="E3" s="96"/>
      <c r="F3" s="150"/>
      <c r="G3" s="96"/>
      <c r="H3" s="150"/>
      <c r="I3" s="150"/>
      <c r="J3" s="150"/>
      <c r="K3" s="150"/>
      <c r="L3" s="150"/>
      <c r="M3" s="150"/>
      <c r="N3" s="98" t="s">
        <v>6</v>
      </c>
      <c r="O3" s="99"/>
    </row>
    <row r="4" ht="24.4" customHeight="1" spans="1:15">
      <c r="A4" s="100"/>
      <c r="B4" s="84" t="s">
        <v>9</v>
      </c>
      <c r="C4" s="84"/>
      <c r="D4" s="84" t="s">
        <v>59</v>
      </c>
      <c r="E4" s="84" t="s">
        <v>60</v>
      </c>
      <c r="F4" s="84" t="s">
        <v>61</v>
      </c>
      <c r="G4" s="84" t="s">
        <v>62</v>
      </c>
      <c r="H4" s="84" t="s">
        <v>63</v>
      </c>
      <c r="I4" s="84" t="s">
        <v>64</v>
      </c>
      <c r="J4" s="84" t="s">
        <v>65</v>
      </c>
      <c r="K4" s="84" t="s">
        <v>66</v>
      </c>
      <c r="L4" s="84" t="s">
        <v>67</v>
      </c>
      <c r="M4" s="84" t="s">
        <v>68</v>
      </c>
      <c r="N4" s="84" t="s">
        <v>69</v>
      </c>
      <c r="O4" s="102"/>
    </row>
    <row r="5" ht="24.4" customHeight="1" spans="1:15">
      <c r="A5" s="100"/>
      <c r="B5" s="84" t="s">
        <v>70</v>
      </c>
      <c r="C5" s="181" t="s">
        <v>71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102"/>
    </row>
    <row r="6" ht="24.4" customHeight="1" spans="1:15">
      <c r="A6" s="100"/>
      <c r="B6" s="84"/>
      <c r="C6" s="181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102"/>
    </row>
    <row r="7" ht="27" customHeight="1" spans="1:15">
      <c r="A7" s="103"/>
      <c r="B7" s="68"/>
      <c r="C7" s="68" t="s">
        <v>72</v>
      </c>
      <c r="D7" s="85">
        <f>SUM(E7:N7)</f>
        <v>5711741.68</v>
      </c>
      <c r="E7" s="85">
        <f t="shared" ref="E7:N7" si="0">SUM(E8)</f>
        <v>0</v>
      </c>
      <c r="F7" s="85">
        <f t="shared" si="0"/>
        <v>5711741.68</v>
      </c>
      <c r="G7" s="85">
        <f t="shared" si="0"/>
        <v>0</v>
      </c>
      <c r="H7" s="85">
        <f t="shared" si="0"/>
        <v>0</v>
      </c>
      <c r="I7" s="85">
        <f t="shared" si="0"/>
        <v>0</v>
      </c>
      <c r="J7" s="85">
        <f t="shared" si="0"/>
        <v>0</v>
      </c>
      <c r="K7" s="85">
        <f t="shared" si="0"/>
        <v>0</v>
      </c>
      <c r="L7" s="85">
        <f t="shared" si="0"/>
        <v>0</v>
      </c>
      <c r="M7" s="85">
        <f t="shared" si="0"/>
        <v>0</v>
      </c>
      <c r="N7" s="85">
        <f t="shared" si="0"/>
        <v>0</v>
      </c>
      <c r="O7" s="104"/>
    </row>
    <row r="8" ht="27" customHeight="1" spans="1:15">
      <c r="A8" s="103"/>
      <c r="B8" s="76">
        <v>109001</v>
      </c>
      <c r="C8" s="76" t="s">
        <v>0</v>
      </c>
      <c r="D8" s="80">
        <f>SUM(E8:N8)</f>
        <v>5711741.68</v>
      </c>
      <c r="E8" s="80"/>
      <c r="F8" s="129">
        <v>5711741.68</v>
      </c>
      <c r="G8" s="80"/>
      <c r="H8" s="80"/>
      <c r="I8" s="80"/>
      <c r="J8" s="80"/>
      <c r="K8" s="80"/>
      <c r="L8" s="80"/>
      <c r="M8" s="80"/>
      <c r="N8" s="80"/>
      <c r="O8" s="104"/>
    </row>
    <row r="9" ht="29" customHeight="1" spans="1:15">
      <c r="A9" s="103"/>
      <c r="B9" s="68"/>
      <c r="C9" s="68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104"/>
    </row>
    <row r="10" ht="27" customHeight="1" spans="1:15">
      <c r="A10" s="103"/>
      <c r="B10" s="68"/>
      <c r="C10" s="68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104"/>
    </row>
    <row r="11" ht="27" customHeight="1" spans="1:15">
      <c r="A11" s="103"/>
      <c r="B11" s="68"/>
      <c r="C11" s="68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104"/>
    </row>
    <row r="12" ht="27" customHeight="1" spans="1:15">
      <c r="A12" s="103"/>
      <c r="B12" s="68"/>
      <c r="C12" s="68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104"/>
    </row>
    <row r="13" ht="27" customHeight="1" spans="1:15">
      <c r="A13" s="103"/>
      <c r="B13" s="68"/>
      <c r="C13" s="68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104"/>
    </row>
    <row r="14" ht="27" customHeight="1" spans="1:15">
      <c r="A14" s="103"/>
      <c r="B14" s="68"/>
      <c r="C14" s="68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104"/>
    </row>
    <row r="15" ht="27" customHeight="1" spans="1:15">
      <c r="A15" s="103"/>
      <c r="B15" s="68"/>
      <c r="C15" s="68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104"/>
    </row>
    <row r="16" ht="27" customHeight="1" spans="1:15">
      <c r="A16" s="103"/>
      <c r="B16" s="68"/>
      <c r="C16" s="68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104"/>
    </row>
    <row r="17" ht="27" customHeight="1" spans="1:15">
      <c r="A17" s="103"/>
      <c r="B17" s="68"/>
      <c r="C17" s="68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104"/>
    </row>
    <row r="18" ht="27" customHeight="1" spans="1:15">
      <c r="A18" s="103"/>
      <c r="B18" s="68"/>
      <c r="C18" s="68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104"/>
    </row>
    <row r="19" ht="27" customHeight="1" spans="1:15">
      <c r="A19" s="103"/>
      <c r="B19" s="68"/>
      <c r="C19" s="68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104"/>
    </row>
    <row r="20" ht="27" customHeight="1" spans="1:15">
      <c r="A20" s="103"/>
      <c r="B20" s="68"/>
      <c r="C20" s="68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104"/>
    </row>
    <row r="21" ht="27" customHeight="1" spans="1:15">
      <c r="A21" s="103"/>
      <c r="B21" s="68"/>
      <c r="C21" s="68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104"/>
    </row>
    <row r="22" ht="27" customHeight="1" spans="1:15">
      <c r="A22" s="103"/>
      <c r="B22" s="68"/>
      <c r="C22" s="68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104"/>
    </row>
    <row r="23" ht="27" customHeight="1" spans="1:15">
      <c r="A23" s="103"/>
      <c r="B23" s="68"/>
      <c r="C23" s="68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04"/>
    </row>
    <row r="24" ht="27" customHeight="1" spans="1:15">
      <c r="A24" s="103"/>
      <c r="B24" s="68"/>
      <c r="C24" s="68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04"/>
    </row>
    <row r="25" ht="27" customHeight="1" spans="1:15">
      <c r="A25" s="103"/>
      <c r="B25" s="68"/>
      <c r="C25" s="68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0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pane ySplit="6" topLeftCell="A7" activePane="bottomLeft" state="frozen"/>
      <selection/>
      <selection pane="bottomLeft" activeCell="G8" sqref="G8:G19"/>
    </sheetView>
  </sheetViews>
  <sheetFormatPr defaultColWidth="10" defaultRowHeight="13.5"/>
  <cols>
    <col min="1" max="1" width="1.53333333333333" style="90" customWidth="1"/>
    <col min="2" max="4" width="6.15833333333333" style="90" customWidth="1"/>
    <col min="5" max="5" width="16.825" style="90" customWidth="1"/>
    <col min="6" max="6" width="41.025" style="90" customWidth="1"/>
    <col min="7" max="10" width="16.4166666666667" style="90" customWidth="1"/>
    <col min="11" max="11" width="22.9333333333333" style="90" customWidth="1"/>
    <col min="12" max="12" width="1.53333333333333" style="90" customWidth="1"/>
    <col min="13" max="14" width="9.76666666666667" style="90" customWidth="1"/>
    <col min="15" max="16384" width="10" style="90"/>
  </cols>
  <sheetData>
    <row r="1" ht="25" customHeight="1" spans="1:12">
      <c r="A1" s="91"/>
      <c r="B1" s="2"/>
      <c r="C1" s="2"/>
      <c r="D1" s="2"/>
      <c r="E1" s="92"/>
      <c r="F1" s="92"/>
      <c r="G1" s="175"/>
      <c r="H1" s="175"/>
      <c r="I1" s="175"/>
      <c r="J1" s="175"/>
      <c r="K1" s="93" t="s">
        <v>73</v>
      </c>
      <c r="L1" s="94"/>
    </row>
    <row r="2" ht="22.8" customHeight="1" spans="1:12">
      <c r="A2" s="91"/>
      <c r="B2" s="95" t="s">
        <v>74</v>
      </c>
      <c r="C2" s="95"/>
      <c r="D2" s="95"/>
      <c r="E2" s="95"/>
      <c r="F2" s="95"/>
      <c r="G2" s="95"/>
      <c r="H2" s="95"/>
      <c r="I2" s="95"/>
      <c r="J2" s="95"/>
      <c r="K2" s="95"/>
      <c r="L2" s="94" t="s">
        <v>3</v>
      </c>
    </row>
    <row r="3" ht="19.55" customHeight="1" spans="1:12">
      <c r="A3" s="96"/>
      <c r="B3" s="97" t="s">
        <v>5</v>
      </c>
      <c r="C3" s="97"/>
      <c r="D3" s="97"/>
      <c r="E3" s="97"/>
      <c r="F3" s="97"/>
      <c r="G3" s="96"/>
      <c r="H3" s="96"/>
      <c r="I3" s="150"/>
      <c r="J3" s="150"/>
      <c r="K3" s="98" t="s">
        <v>6</v>
      </c>
      <c r="L3" s="99"/>
    </row>
    <row r="4" ht="24.4" customHeight="1" spans="1:12">
      <c r="A4" s="94"/>
      <c r="B4" s="68" t="s">
        <v>9</v>
      </c>
      <c r="C4" s="68"/>
      <c r="D4" s="68"/>
      <c r="E4" s="68"/>
      <c r="F4" s="68"/>
      <c r="G4" s="68" t="s">
        <v>59</v>
      </c>
      <c r="H4" s="68" t="s">
        <v>75</v>
      </c>
      <c r="I4" s="68" t="s">
        <v>76</v>
      </c>
      <c r="J4" s="68" t="s">
        <v>77</v>
      </c>
      <c r="K4" s="68" t="s">
        <v>78</v>
      </c>
      <c r="L4" s="101"/>
    </row>
    <row r="5" ht="24.4" customHeight="1" spans="1:12">
      <c r="A5" s="100"/>
      <c r="B5" s="68" t="s">
        <v>79</v>
      </c>
      <c r="C5" s="68"/>
      <c r="D5" s="68"/>
      <c r="E5" s="68" t="s">
        <v>70</v>
      </c>
      <c r="F5" s="68" t="s">
        <v>71</v>
      </c>
      <c r="G5" s="68"/>
      <c r="H5" s="68"/>
      <c r="I5" s="68"/>
      <c r="J5" s="68"/>
      <c r="K5" s="68"/>
      <c r="L5" s="101"/>
    </row>
    <row r="6" ht="24.4" customHeight="1" spans="1:12">
      <c r="A6" s="100"/>
      <c r="B6" s="68" t="s">
        <v>80</v>
      </c>
      <c r="C6" s="68" t="s">
        <v>81</v>
      </c>
      <c r="D6" s="68" t="s">
        <v>82</v>
      </c>
      <c r="E6" s="68"/>
      <c r="F6" s="68"/>
      <c r="G6" s="68"/>
      <c r="H6" s="68"/>
      <c r="I6" s="68"/>
      <c r="J6" s="68"/>
      <c r="K6" s="68"/>
      <c r="L6" s="102"/>
    </row>
    <row r="7" ht="27" customHeight="1" spans="1:12">
      <c r="A7" s="103"/>
      <c r="B7" s="68"/>
      <c r="C7" s="68"/>
      <c r="D7" s="68"/>
      <c r="E7" s="68">
        <v>109001</v>
      </c>
      <c r="F7" s="68" t="s">
        <v>72</v>
      </c>
      <c r="G7" s="176">
        <f>SUM(H7:I7)</f>
        <v>5711741.68</v>
      </c>
      <c r="H7" s="176">
        <f>SUM(H8:H19)</f>
        <v>4301741.68</v>
      </c>
      <c r="I7" s="176">
        <f>SUM(I8:I19)</f>
        <v>1410000</v>
      </c>
      <c r="J7" s="85"/>
      <c r="K7" s="85"/>
      <c r="L7" s="104"/>
    </row>
    <row r="8" ht="27" customHeight="1" spans="1:12">
      <c r="A8" s="103"/>
      <c r="B8" s="105">
        <v>201</v>
      </c>
      <c r="C8" s="105">
        <v>36</v>
      </c>
      <c r="D8" s="106" t="s">
        <v>83</v>
      </c>
      <c r="E8" s="105"/>
      <c r="F8" s="105" t="s">
        <v>84</v>
      </c>
      <c r="G8" s="143">
        <f>SUM(H8:I8)</f>
        <v>1327580.26</v>
      </c>
      <c r="H8" s="143">
        <v>1327580.26</v>
      </c>
      <c r="I8" s="143"/>
      <c r="J8" s="80"/>
      <c r="K8" s="80"/>
      <c r="L8" s="104"/>
    </row>
    <row r="9" ht="27" customHeight="1" spans="1:12">
      <c r="A9" s="103"/>
      <c r="B9" s="105">
        <v>201</v>
      </c>
      <c r="C9" s="105">
        <v>36</v>
      </c>
      <c r="D9" s="106" t="s">
        <v>85</v>
      </c>
      <c r="E9" s="105"/>
      <c r="F9" s="105" t="s">
        <v>86</v>
      </c>
      <c r="G9" s="143">
        <f>SUM(H9:I9)</f>
        <v>1410000</v>
      </c>
      <c r="H9" s="143"/>
      <c r="I9" s="143">
        <v>1410000</v>
      </c>
      <c r="J9" s="80"/>
      <c r="K9" s="80"/>
      <c r="L9" s="104"/>
    </row>
    <row r="10" ht="27" customHeight="1" spans="1:12">
      <c r="A10" s="103"/>
      <c r="B10" s="105">
        <v>201</v>
      </c>
      <c r="C10" s="105">
        <v>36</v>
      </c>
      <c r="D10" s="106" t="s">
        <v>87</v>
      </c>
      <c r="E10" s="105"/>
      <c r="F10" s="105" t="s">
        <v>88</v>
      </c>
      <c r="G10" s="143">
        <f>SUM(H10:I10)</f>
        <v>1801563.17</v>
      </c>
      <c r="H10" s="143">
        <v>1801563.17</v>
      </c>
      <c r="I10" s="143"/>
      <c r="J10" s="80"/>
      <c r="K10" s="80"/>
      <c r="L10" s="104"/>
    </row>
    <row r="11" ht="27" customHeight="1" spans="1:12">
      <c r="A11" s="103"/>
      <c r="B11" s="105">
        <v>204</v>
      </c>
      <c r="C11" s="192" t="s">
        <v>89</v>
      </c>
      <c r="D11" s="106" t="s">
        <v>87</v>
      </c>
      <c r="E11" s="105"/>
      <c r="F11" s="105" t="s">
        <v>88</v>
      </c>
      <c r="G11" s="143">
        <f>SUM(H11:I11)</f>
        <v>168000</v>
      </c>
      <c r="H11" s="143">
        <v>168000</v>
      </c>
      <c r="I11" s="143"/>
      <c r="J11" s="80"/>
      <c r="K11" s="80"/>
      <c r="L11" s="104"/>
    </row>
    <row r="12" ht="27" customHeight="1" spans="1:12">
      <c r="A12" s="103"/>
      <c r="B12" s="105">
        <v>208</v>
      </c>
      <c r="C12" s="106" t="s">
        <v>90</v>
      </c>
      <c r="D12" s="106" t="s">
        <v>83</v>
      </c>
      <c r="E12" s="105"/>
      <c r="F12" s="105" t="s">
        <v>91</v>
      </c>
      <c r="G12" s="143">
        <f t="shared" ref="G12:G19" si="0">SUM(H12:I12)</f>
        <v>10147.84</v>
      </c>
      <c r="H12" s="143">
        <v>10147.84</v>
      </c>
      <c r="I12" s="143"/>
      <c r="J12" s="80"/>
      <c r="K12" s="80"/>
      <c r="L12" s="104"/>
    </row>
    <row r="13" ht="27" customHeight="1" spans="1:12">
      <c r="A13" s="103"/>
      <c r="B13" s="105">
        <v>208</v>
      </c>
      <c r="C13" s="106" t="s">
        <v>90</v>
      </c>
      <c r="D13" s="106" t="s">
        <v>85</v>
      </c>
      <c r="E13" s="105"/>
      <c r="F13" s="105" t="s">
        <v>92</v>
      </c>
      <c r="G13" s="143">
        <f t="shared" si="0"/>
        <v>10084</v>
      </c>
      <c r="H13" s="143">
        <v>10084</v>
      </c>
      <c r="I13" s="143"/>
      <c r="J13" s="80"/>
      <c r="K13" s="80"/>
      <c r="L13" s="104"/>
    </row>
    <row r="14" ht="27" customHeight="1" spans="1:12">
      <c r="A14" s="103"/>
      <c r="B14" s="105">
        <v>208</v>
      </c>
      <c r="C14" s="106" t="s">
        <v>90</v>
      </c>
      <c r="D14" s="106" t="s">
        <v>90</v>
      </c>
      <c r="E14" s="105"/>
      <c r="F14" s="105" t="s">
        <v>93</v>
      </c>
      <c r="G14" s="143">
        <f t="shared" si="0"/>
        <v>420136.96</v>
      </c>
      <c r="H14" s="143">
        <v>420136.96</v>
      </c>
      <c r="I14" s="143"/>
      <c r="J14" s="80"/>
      <c r="K14" s="80"/>
      <c r="L14" s="104"/>
    </row>
    <row r="15" ht="27" customHeight="1" spans="1:12">
      <c r="A15" s="103"/>
      <c r="B15" s="105">
        <v>210</v>
      </c>
      <c r="C15" s="106" t="s">
        <v>94</v>
      </c>
      <c r="D15" s="106" t="s">
        <v>83</v>
      </c>
      <c r="E15" s="105"/>
      <c r="F15" s="105" t="s">
        <v>95</v>
      </c>
      <c r="G15" s="143">
        <f t="shared" si="0"/>
        <v>77712.32</v>
      </c>
      <c r="H15" s="143">
        <v>77712.32</v>
      </c>
      <c r="I15" s="143"/>
      <c r="J15" s="80"/>
      <c r="K15" s="80"/>
      <c r="L15" s="104"/>
    </row>
    <row r="16" ht="27" customHeight="1" spans="1:12">
      <c r="A16" s="103"/>
      <c r="B16" s="105">
        <v>210</v>
      </c>
      <c r="C16" s="106" t="s">
        <v>94</v>
      </c>
      <c r="D16" s="106" t="s">
        <v>85</v>
      </c>
      <c r="E16" s="105"/>
      <c r="F16" s="105" t="s">
        <v>96</v>
      </c>
      <c r="G16" s="143">
        <f t="shared" si="0"/>
        <v>132505.13</v>
      </c>
      <c r="H16" s="143">
        <v>132505.13</v>
      </c>
      <c r="I16" s="143"/>
      <c r="J16" s="80"/>
      <c r="K16" s="80"/>
      <c r="L16" s="104"/>
    </row>
    <row r="17" ht="27" customHeight="1" spans="1:12">
      <c r="A17" s="103"/>
      <c r="B17" s="105">
        <v>210</v>
      </c>
      <c r="C17" s="106" t="s">
        <v>94</v>
      </c>
      <c r="D17" s="106" t="s">
        <v>97</v>
      </c>
      <c r="E17" s="105"/>
      <c r="F17" s="105" t="s">
        <v>98</v>
      </c>
      <c r="G17" s="143">
        <f t="shared" si="0"/>
        <v>8400</v>
      </c>
      <c r="H17" s="143">
        <v>8400</v>
      </c>
      <c r="I17" s="143"/>
      <c r="J17" s="80"/>
      <c r="K17" s="80"/>
      <c r="L17" s="104"/>
    </row>
    <row r="18" ht="27" customHeight="1" spans="1:12">
      <c r="A18" s="100"/>
      <c r="B18" s="105">
        <v>210</v>
      </c>
      <c r="C18" s="106" t="s">
        <v>94</v>
      </c>
      <c r="D18" s="105">
        <v>99</v>
      </c>
      <c r="E18" s="105"/>
      <c r="F18" s="105" t="s">
        <v>99</v>
      </c>
      <c r="G18" s="143">
        <f t="shared" si="0"/>
        <v>18000</v>
      </c>
      <c r="H18" s="143">
        <v>18000</v>
      </c>
      <c r="I18" s="143"/>
      <c r="J18" s="80"/>
      <c r="K18" s="80"/>
      <c r="L18" s="101"/>
    </row>
    <row r="19" ht="27" customHeight="1" spans="1:12">
      <c r="A19" s="177"/>
      <c r="B19" s="105">
        <v>221</v>
      </c>
      <c r="C19" s="106" t="s">
        <v>85</v>
      </c>
      <c r="D19" s="106" t="s">
        <v>83</v>
      </c>
      <c r="E19" s="105"/>
      <c r="F19" s="105" t="s">
        <v>100</v>
      </c>
      <c r="G19" s="143">
        <f t="shared" si="0"/>
        <v>327612</v>
      </c>
      <c r="H19" s="143">
        <v>327612</v>
      </c>
      <c r="I19" s="178"/>
      <c r="J19" s="179"/>
      <c r="K19" s="179"/>
      <c r="L19" s="180"/>
    </row>
    <row r="20" ht="9.75" customHeight="1" spans="1:12">
      <c r="A20" s="107"/>
      <c r="B20" s="108"/>
      <c r="C20" s="108"/>
      <c r="D20" s="108"/>
      <c r="E20" s="108"/>
      <c r="F20" s="107"/>
      <c r="G20" s="107"/>
      <c r="H20" s="107"/>
      <c r="I20" s="107"/>
      <c r="J20" s="108"/>
      <c r="K20" s="108"/>
      <c r="L20" s="10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F7" sqref="F7:F26"/>
    </sheetView>
  </sheetViews>
  <sheetFormatPr defaultColWidth="10" defaultRowHeight="13.5"/>
  <cols>
    <col min="1" max="1" width="1.53333333333333" style="110" customWidth="1"/>
    <col min="2" max="2" width="33.3416666666667" style="110" customWidth="1"/>
    <col min="3" max="3" width="16.4083333333333" style="110" customWidth="1"/>
    <col min="4" max="4" width="33.3416666666667" style="110" customWidth="1"/>
    <col min="5" max="7" width="16.4083333333333" style="110" customWidth="1"/>
    <col min="8" max="8" width="18.2833333333333" style="110" customWidth="1"/>
    <col min="9" max="9" width="1.53333333333333" style="110" customWidth="1"/>
    <col min="10" max="11" width="9.76666666666667" style="110" customWidth="1"/>
    <col min="12" max="16384" width="10" style="110"/>
  </cols>
  <sheetData>
    <row r="1" s="110" customFormat="1" ht="14.2" customHeight="1" spans="1:9">
      <c r="A1" s="162"/>
      <c r="B1" s="111"/>
      <c r="C1" s="163"/>
      <c r="D1" s="163"/>
      <c r="E1" s="112"/>
      <c r="F1" s="112"/>
      <c r="G1" s="112"/>
      <c r="H1" s="164" t="s">
        <v>101</v>
      </c>
      <c r="I1" s="165" t="s">
        <v>3</v>
      </c>
    </row>
    <row r="2" s="110" customFormat="1" ht="19.9" customHeight="1" spans="1:9">
      <c r="A2" s="163"/>
      <c r="B2" s="166" t="s">
        <v>102</v>
      </c>
      <c r="C2" s="166"/>
      <c r="D2" s="166"/>
      <c r="E2" s="166"/>
      <c r="F2" s="166"/>
      <c r="G2" s="166"/>
      <c r="H2" s="166"/>
      <c r="I2" s="165"/>
    </row>
    <row r="3" s="110" customFormat="1" ht="17.05" customHeight="1" spans="1:9">
      <c r="A3" s="167"/>
      <c r="B3" s="118" t="s">
        <v>5</v>
      </c>
      <c r="C3" s="118"/>
      <c r="D3" s="137"/>
      <c r="E3" s="137"/>
      <c r="F3" s="137"/>
      <c r="G3" s="137"/>
      <c r="H3" s="168" t="s">
        <v>6</v>
      </c>
      <c r="I3" s="169"/>
    </row>
    <row r="4" s="110" customFormat="1" ht="21.35" customHeight="1" spans="1:9">
      <c r="A4" s="170"/>
      <c r="B4" s="121" t="s">
        <v>7</v>
      </c>
      <c r="C4" s="121"/>
      <c r="D4" s="121" t="s">
        <v>8</v>
      </c>
      <c r="E4" s="121"/>
      <c r="F4" s="121"/>
      <c r="G4" s="121"/>
      <c r="H4" s="121"/>
      <c r="I4" s="115"/>
    </row>
    <row r="5" s="110" customFormat="1" ht="21.35" customHeight="1" spans="1:9">
      <c r="A5" s="170"/>
      <c r="B5" s="121" t="s">
        <v>9</v>
      </c>
      <c r="C5" s="121" t="s">
        <v>10</v>
      </c>
      <c r="D5" s="121" t="s">
        <v>9</v>
      </c>
      <c r="E5" s="121" t="s">
        <v>59</v>
      </c>
      <c r="F5" s="121" t="s">
        <v>103</v>
      </c>
      <c r="G5" s="121" t="s">
        <v>104</v>
      </c>
      <c r="H5" s="121" t="s">
        <v>105</v>
      </c>
      <c r="I5" s="115"/>
    </row>
    <row r="6" s="110" customFormat="1" ht="19.9" customHeight="1" spans="1:9">
      <c r="A6" s="120"/>
      <c r="B6" s="171" t="s">
        <v>106</v>
      </c>
      <c r="C6" s="123">
        <f>SUM(C7:C9)</f>
        <v>5711741.6</v>
      </c>
      <c r="D6" s="171" t="s">
        <v>107</v>
      </c>
      <c r="E6" s="123">
        <f>SUM(F6:H6)</f>
        <v>5711741.68</v>
      </c>
      <c r="F6" s="123">
        <f>SUM(F7:F34)</f>
        <v>5711741.68</v>
      </c>
      <c r="G6" s="123">
        <f>SUM(G7:G34)</f>
        <v>0</v>
      </c>
      <c r="H6" s="123">
        <f>SUM(H7:H34)</f>
        <v>0</v>
      </c>
      <c r="I6" s="140"/>
    </row>
    <row r="7" s="110" customFormat="1" ht="19.9" customHeight="1" spans="1:9">
      <c r="A7" s="120"/>
      <c r="B7" s="172" t="s">
        <v>108</v>
      </c>
      <c r="C7" s="129">
        <v>5711741.6</v>
      </c>
      <c r="D7" s="172" t="s">
        <v>109</v>
      </c>
      <c r="E7" s="129">
        <f>SUM(F7:H7)</f>
        <v>4539143.43</v>
      </c>
      <c r="F7" s="129">
        <v>4539143.43</v>
      </c>
      <c r="G7" s="129"/>
      <c r="H7" s="129"/>
      <c r="I7" s="140"/>
    </row>
    <row r="8" s="110" customFormat="1" ht="19.9" customHeight="1" spans="1:9">
      <c r="A8" s="120"/>
      <c r="B8" s="172" t="s">
        <v>110</v>
      </c>
      <c r="C8" s="129"/>
      <c r="D8" s="172" t="s">
        <v>111</v>
      </c>
      <c r="E8" s="129"/>
      <c r="F8" s="129"/>
      <c r="G8" s="129"/>
      <c r="H8" s="129"/>
      <c r="I8" s="140"/>
    </row>
    <row r="9" s="110" customFormat="1" ht="19.9" customHeight="1" spans="1:9">
      <c r="A9" s="120"/>
      <c r="B9" s="172" t="s">
        <v>112</v>
      </c>
      <c r="C9" s="129"/>
      <c r="D9" s="172" t="s">
        <v>113</v>
      </c>
      <c r="E9" s="129"/>
      <c r="F9" s="129"/>
      <c r="G9" s="129"/>
      <c r="H9" s="129"/>
      <c r="I9" s="140"/>
    </row>
    <row r="10" s="110" customFormat="1" ht="19.9" customHeight="1" spans="1:9">
      <c r="A10" s="120"/>
      <c r="B10" s="171" t="s">
        <v>114</v>
      </c>
      <c r="C10" s="129"/>
      <c r="D10" s="172" t="s">
        <v>115</v>
      </c>
      <c r="E10" s="129"/>
      <c r="F10" s="129">
        <v>168000</v>
      </c>
      <c r="G10" s="129"/>
      <c r="H10" s="129"/>
      <c r="I10" s="140"/>
    </row>
    <row r="11" s="110" customFormat="1" ht="19.9" customHeight="1" spans="1:9">
      <c r="A11" s="120"/>
      <c r="B11" s="172" t="s">
        <v>108</v>
      </c>
      <c r="C11" s="129"/>
      <c r="D11" s="172" t="s">
        <v>116</v>
      </c>
      <c r="E11" s="129"/>
      <c r="F11" s="129"/>
      <c r="G11" s="129"/>
      <c r="H11" s="129"/>
      <c r="I11" s="140"/>
    </row>
    <row r="12" s="110" customFormat="1" ht="19.9" customHeight="1" spans="1:9">
      <c r="A12" s="120"/>
      <c r="B12" s="172" t="s">
        <v>110</v>
      </c>
      <c r="C12" s="129"/>
      <c r="D12" s="172" t="s">
        <v>117</v>
      </c>
      <c r="E12" s="129"/>
      <c r="F12" s="129"/>
      <c r="G12" s="129"/>
      <c r="H12" s="129"/>
      <c r="I12" s="140"/>
    </row>
    <row r="13" s="110" customFormat="1" ht="19.9" customHeight="1" spans="1:9">
      <c r="A13" s="120"/>
      <c r="B13" s="172" t="s">
        <v>112</v>
      </c>
      <c r="C13" s="129"/>
      <c r="D13" s="172" t="s">
        <v>118</v>
      </c>
      <c r="E13" s="129"/>
      <c r="F13" s="129"/>
      <c r="G13" s="129"/>
      <c r="H13" s="129"/>
      <c r="I13" s="140"/>
    </row>
    <row r="14" s="110" customFormat="1" ht="19.9" customHeight="1" spans="1:9">
      <c r="A14" s="120"/>
      <c r="B14" s="172" t="s">
        <v>119</v>
      </c>
      <c r="C14" s="129"/>
      <c r="D14" s="172" t="s">
        <v>120</v>
      </c>
      <c r="E14" s="129">
        <f>SUM(F14:H14)</f>
        <v>440368.8</v>
      </c>
      <c r="F14" s="129">
        <v>440368.8</v>
      </c>
      <c r="G14" s="129"/>
      <c r="H14" s="129"/>
      <c r="I14" s="140"/>
    </row>
    <row r="15" s="110" customFormat="1" ht="19.9" customHeight="1" spans="1:9">
      <c r="A15" s="120"/>
      <c r="B15" s="172" t="s">
        <v>119</v>
      </c>
      <c r="C15" s="129"/>
      <c r="D15" s="172" t="s">
        <v>121</v>
      </c>
      <c r="E15" s="129"/>
      <c r="F15" s="129"/>
      <c r="G15" s="129"/>
      <c r="H15" s="129"/>
      <c r="I15" s="140"/>
    </row>
    <row r="16" s="110" customFormat="1" ht="19.9" customHeight="1" spans="1:9">
      <c r="A16" s="120"/>
      <c r="B16" s="172" t="s">
        <v>119</v>
      </c>
      <c r="C16" s="129"/>
      <c r="D16" s="172" t="s">
        <v>122</v>
      </c>
      <c r="E16" s="129">
        <f>SUM(F16:H16)</f>
        <v>236617.45</v>
      </c>
      <c r="F16" s="129">
        <v>236617.45</v>
      </c>
      <c r="G16" s="129"/>
      <c r="H16" s="129"/>
      <c r="I16" s="140"/>
    </row>
    <row r="17" s="110" customFormat="1" ht="19.9" customHeight="1" spans="1:9">
      <c r="A17" s="120"/>
      <c r="B17" s="172" t="s">
        <v>119</v>
      </c>
      <c r="C17" s="129"/>
      <c r="D17" s="172" t="s">
        <v>123</v>
      </c>
      <c r="E17" s="129"/>
      <c r="F17" s="129"/>
      <c r="G17" s="129"/>
      <c r="H17" s="129"/>
      <c r="I17" s="140"/>
    </row>
    <row r="18" s="110" customFormat="1" ht="19.9" customHeight="1" spans="1:9">
      <c r="A18" s="120"/>
      <c r="B18" s="172" t="s">
        <v>119</v>
      </c>
      <c r="C18" s="129"/>
      <c r="D18" s="172" t="s">
        <v>124</v>
      </c>
      <c r="E18" s="129"/>
      <c r="F18" s="129"/>
      <c r="G18" s="129"/>
      <c r="H18" s="129"/>
      <c r="I18" s="140"/>
    </row>
    <row r="19" s="110" customFormat="1" ht="19.9" customHeight="1" spans="1:9">
      <c r="A19" s="120"/>
      <c r="B19" s="172" t="s">
        <v>119</v>
      </c>
      <c r="C19" s="129"/>
      <c r="D19" s="172" t="s">
        <v>125</v>
      </c>
      <c r="E19" s="129"/>
      <c r="F19" s="129"/>
      <c r="G19" s="129"/>
      <c r="H19" s="129"/>
      <c r="I19" s="140"/>
    </row>
    <row r="20" s="110" customFormat="1" ht="19.9" customHeight="1" spans="1:9">
      <c r="A20" s="120"/>
      <c r="B20" s="172" t="s">
        <v>119</v>
      </c>
      <c r="C20" s="129"/>
      <c r="D20" s="172" t="s">
        <v>126</v>
      </c>
      <c r="E20" s="129"/>
      <c r="F20" s="129"/>
      <c r="G20" s="129"/>
      <c r="H20" s="129"/>
      <c r="I20" s="140"/>
    </row>
    <row r="21" s="110" customFormat="1" ht="19.9" customHeight="1" spans="1:9">
      <c r="A21" s="120"/>
      <c r="B21" s="172" t="s">
        <v>119</v>
      </c>
      <c r="C21" s="129"/>
      <c r="D21" s="172" t="s">
        <v>127</v>
      </c>
      <c r="E21" s="129"/>
      <c r="F21" s="129"/>
      <c r="G21" s="129"/>
      <c r="H21" s="129"/>
      <c r="I21" s="140"/>
    </row>
    <row r="22" s="110" customFormat="1" ht="19.9" customHeight="1" spans="1:9">
      <c r="A22" s="120"/>
      <c r="B22" s="172" t="s">
        <v>119</v>
      </c>
      <c r="C22" s="129"/>
      <c r="D22" s="172" t="s">
        <v>128</v>
      </c>
      <c r="E22" s="129"/>
      <c r="F22" s="129"/>
      <c r="G22" s="129"/>
      <c r="H22" s="129"/>
      <c r="I22" s="140"/>
    </row>
    <row r="23" s="110" customFormat="1" ht="19.9" customHeight="1" spans="1:9">
      <c r="A23" s="120"/>
      <c r="B23" s="172" t="s">
        <v>119</v>
      </c>
      <c r="C23" s="129"/>
      <c r="D23" s="172" t="s">
        <v>129</v>
      </c>
      <c r="E23" s="129"/>
      <c r="F23" s="129"/>
      <c r="G23" s="129"/>
      <c r="H23" s="129"/>
      <c r="I23" s="140"/>
    </row>
    <row r="24" s="110" customFormat="1" ht="19.9" customHeight="1" spans="1:9">
      <c r="A24" s="120"/>
      <c r="B24" s="172" t="s">
        <v>119</v>
      </c>
      <c r="C24" s="129"/>
      <c r="D24" s="172" t="s">
        <v>130</v>
      </c>
      <c r="E24" s="129"/>
      <c r="F24" s="129"/>
      <c r="G24" s="129"/>
      <c r="H24" s="129"/>
      <c r="I24" s="140"/>
    </row>
    <row r="25" s="110" customFormat="1" ht="19.9" customHeight="1" spans="1:9">
      <c r="A25" s="120"/>
      <c r="B25" s="172" t="s">
        <v>119</v>
      </c>
      <c r="C25" s="129"/>
      <c r="D25" s="172" t="s">
        <v>131</v>
      </c>
      <c r="E25" s="129"/>
      <c r="F25" s="129"/>
      <c r="G25" s="129"/>
      <c r="H25" s="129"/>
      <c r="I25" s="140"/>
    </row>
    <row r="26" s="110" customFormat="1" ht="19.9" customHeight="1" spans="1:9">
      <c r="A26" s="120"/>
      <c r="B26" s="172" t="s">
        <v>119</v>
      </c>
      <c r="C26" s="129"/>
      <c r="D26" s="172" t="s">
        <v>132</v>
      </c>
      <c r="E26" s="129">
        <f>SUM(F26:H26)</f>
        <v>327612</v>
      </c>
      <c r="F26" s="129">
        <v>327612</v>
      </c>
      <c r="G26" s="129"/>
      <c r="H26" s="129"/>
      <c r="I26" s="140"/>
    </row>
    <row r="27" s="110" customFormat="1" ht="19.9" customHeight="1" spans="1:9">
      <c r="A27" s="120"/>
      <c r="B27" s="172" t="s">
        <v>119</v>
      </c>
      <c r="C27" s="129"/>
      <c r="D27" s="172" t="s">
        <v>133</v>
      </c>
      <c r="E27" s="129"/>
      <c r="F27" s="129"/>
      <c r="G27" s="129"/>
      <c r="H27" s="129"/>
      <c r="I27" s="140"/>
    </row>
    <row r="28" s="110" customFormat="1" ht="19.9" customHeight="1" spans="1:9">
      <c r="A28" s="120"/>
      <c r="B28" s="172" t="s">
        <v>119</v>
      </c>
      <c r="C28" s="129"/>
      <c r="D28" s="172" t="s">
        <v>134</v>
      </c>
      <c r="E28" s="129"/>
      <c r="F28" s="129"/>
      <c r="G28" s="129"/>
      <c r="H28" s="129"/>
      <c r="I28" s="140"/>
    </row>
    <row r="29" s="110" customFormat="1" ht="19.9" customHeight="1" spans="1:9">
      <c r="A29" s="120"/>
      <c r="B29" s="172" t="s">
        <v>119</v>
      </c>
      <c r="C29" s="129"/>
      <c r="D29" s="172" t="s">
        <v>135</v>
      </c>
      <c r="E29" s="129"/>
      <c r="F29" s="129"/>
      <c r="G29" s="129"/>
      <c r="H29" s="129"/>
      <c r="I29" s="140"/>
    </row>
    <row r="30" s="110" customFormat="1" ht="19.9" customHeight="1" spans="1:9">
      <c r="A30" s="120"/>
      <c r="B30" s="172" t="s">
        <v>119</v>
      </c>
      <c r="C30" s="129"/>
      <c r="D30" s="172" t="s">
        <v>136</v>
      </c>
      <c r="E30" s="129"/>
      <c r="F30" s="129"/>
      <c r="G30" s="129"/>
      <c r="H30" s="129"/>
      <c r="I30" s="140"/>
    </row>
    <row r="31" s="110" customFormat="1" ht="19.9" customHeight="1" spans="1:9">
      <c r="A31" s="120"/>
      <c r="B31" s="172" t="s">
        <v>119</v>
      </c>
      <c r="C31" s="129"/>
      <c r="D31" s="172" t="s">
        <v>137</v>
      </c>
      <c r="E31" s="129"/>
      <c r="F31" s="129"/>
      <c r="G31" s="129"/>
      <c r="H31" s="129"/>
      <c r="I31" s="140"/>
    </row>
    <row r="32" s="110" customFormat="1" ht="19.9" customHeight="1" spans="1:9">
      <c r="A32" s="120"/>
      <c r="B32" s="172" t="s">
        <v>119</v>
      </c>
      <c r="C32" s="129"/>
      <c r="D32" s="172" t="s">
        <v>138</v>
      </c>
      <c r="E32" s="129"/>
      <c r="F32" s="129"/>
      <c r="G32" s="129"/>
      <c r="H32" s="129"/>
      <c r="I32" s="140"/>
    </row>
    <row r="33" s="110" customFormat="1" ht="19.9" customHeight="1" spans="1:9">
      <c r="A33" s="120"/>
      <c r="B33" s="172" t="s">
        <v>119</v>
      </c>
      <c r="C33" s="129"/>
      <c r="D33" s="172" t="s">
        <v>139</v>
      </c>
      <c r="E33" s="129"/>
      <c r="F33" s="129"/>
      <c r="G33" s="129"/>
      <c r="H33" s="129"/>
      <c r="I33" s="140"/>
    </row>
    <row r="34" s="110" customFormat="1" ht="19.9" customHeight="1" spans="1:9">
      <c r="A34" s="120"/>
      <c r="B34" s="172" t="s">
        <v>119</v>
      </c>
      <c r="C34" s="129"/>
      <c r="D34" s="172" t="s">
        <v>140</v>
      </c>
      <c r="E34" s="129"/>
      <c r="F34" s="129"/>
      <c r="G34" s="129"/>
      <c r="H34" s="129"/>
      <c r="I34" s="140"/>
    </row>
    <row r="35" s="110" customFormat="1" ht="8.5" customHeight="1" spans="1:9">
      <c r="A35" s="173"/>
      <c r="B35" s="173"/>
      <c r="C35" s="173"/>
      <c r="D35" s="122"/>
      <c r="E35" s="173"/>
      <c r="F35" s="173"/>
      <c r="G35" s="173"/>
      <c r="H35" s="173"/>
      <c r="I35" s="17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2"/>
  <sheetViews>
    <sheetView workbookViewId="0">
      <pane ySplit="6" topLeftCell="A7" activePane="bottomLeft" state="frozen"/>
      <selection/>
      <selection pane="bottomLeft" activeCell="I40" sqref="I40:I42"/>
    </sheetView>
  </sheetViews>
  <sheetFormatPr defaultColWidth="10" defaultRowHeight="13.5"/>
  <cols>
    <col min="1" max="1" width="1.53333333333333" style="90" customWidth="1"/>
    <col min="2" max="3" width="5.88333333333333" style="90" customWidth="1"/>
    <col min="4" max="4" width="11.6333333333333" style="90" customWidth="1"/>
    <col min="5" max="5" width="23.5" style="90" customWidth="1"/>
    <col min="6" max="10" width="14.25" style="90" customWidth="1"/>
    <col min="11" max="13" width="5.75" style="90" customWidth="1"/>
    <col min="14" max="23" width="5.625" style="90" customWidth="1"/>
    <col min="24" max="26" width="7.25" style="90" customWidth="1"/>
    <col min="27" max="33" width="5.88333333333333" style="90" customWidth="1"/>
    <col min="34" max="39" width="7.25" style="90" customWidth="1"/>
    <col min="40" max="40" width="1.53333333333333" style="90" customWidth="1"/>
    <col min="41" max="42" width="9.76666666666667" style="90" customWidth="1"/>
    <col min="43" max="16384" width="10" style="90"/>
  </cols>
  <sheetData>
    <row r="1" ht="25" customHeight="1" spans="1:40">
      <c r="A1" s="144"/>
      <c r="B1" s="2"/>
      <c r="C1" s="2"/>
      <c r="D1" s="145"/>
      <c r="E1" s="145"/>
      <c r="F1" s="91"/>
      <c r="G1" s="91"/>
      <c r="H1" s="91"/>
      <c r="I1" s="145"/>
      <c r="J1" s="145"/>
      <c r="K1" s="91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6" t="s">
        <v>141</v>
      </c>
      <c r="AN1" s="147"/>
    </row>
    <row r="2" ht="22.8" customHeight="1" spans="1:40">
      <c r="A2" s="91"/>
      <c r="B2" s="95" t="s">
        <v>142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147"/>
    </row>
    <row r="3" ht="19.55" customHeight="1" spans="1:40">
      <c r="A3" s="96"/>
      <c r="B3" s="97" t="s">
        <v>5</v>
      </c>
      <c r="C3" s="97"/>
      <c r="D3" s="97"/>
      <c r="E3" s="97"/>
      <c r="F3" s="148"/>
      <c r="G3" s="96"/>
      <c r="H3" s="149"/>
      <c r="I3" s="148"/>
      <c r="J3" s="148"/>
      <c r="K3" s="150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9" t="s">
        <v>6</v>
      </c>
      <c r="AM3" s="149"/>
      <c r="AN3" s="151"/>
    </row>
    <row r="4" ht="24.4" customHeight="1" spans="1:40">
      <c r="A4" s="94"/>
      <c r="B4" s="84" t="s">
        <v>9</v>
      </c>
      <c r="C4" s="84"/>
      <c r="D4" s="84"/>
      <c r="E4" s="84"/>
      <c r="F4" s="84" t="s">
        <v>143</v>
      </c>
      <c r="G4" s="84" t="s">
        <v>144</v>
      </c>
      <c r="H4" s="84"/>
      <c r="I4" s="84"/>
      <c r="J4" s="84"/>
      <c r="K4" s="84"/>
      <c r="L4" s="84"/>
      <c r="M4" s="84"/>
      <c r="N4" s="84"/>
      <c r="O4" s="84"/>
      <c r="P4" s="84"/>
      <c r="Q4" s="84" t="s">
        <v>145</v>
      </c>
      <c r="R4" s="84"/>
      <c r="S4" s="84"/>
      <c r="T4" s="84"/>
      <c r="U4" s="84"/>
      <c r="V4" s="84"/>
      <c r="W4" s="84"/>
      <c r="X4" s="84"/>
      <c r="Y4" s="84"/>
      <c r="Z4" s="84"/>
      <c r="AA4" s="84" t="s">
        <v>146</v>
      </c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152"/>
    </row>
    <row r="5" ht="24.4" customHeight="1" spans="1:40">
      <c r="A5" s="94"/>
      <c r="B5" s="84" t="s">
        <v>79</v>
      </c>
      <c r="C5" s="84"/>
      <c r="D5" s="84" t="s">
        <v>70</v>
      </c>
      <c r="E5" s="84" t="s">
        <v>71</v>
      </c>
      <c r="F5" s="84"/>
      <c r="G5" s="84" t="s">
        <v>59</v>
      </c>
      <c r="H5" s="84" t="s">
        <v>147</v>
      </c>
      <c r="I5" s="84"/>
      <c r="J5" s="84"/>
      <c r="K5" s="84" t="s">
        <v>148</v>
      </c>
      <c r="L5" s="84"/>
      <c r="M5" s="84"/>
      <c r="N5" s="84" t="s">
        <v>149</v>
      </c>
      <c r="O5" s="84"/>
      <c r="P5" s="84"/>
      <c r="Q5" s="84" t="s">
        <v>59</v>
      </c>
      <c r="R5" s="84" t="s">
        <v>147</v>
      </c>
      <c r="S5" s="84"/>
      <c r="T5" s="84"/>
      <c r="U5" s="84" t="s">
        <v>148</v>
      </c>
      <c r="V5" s="84"/>
      <c r="W5" s="84"/>
      <c r="X5" s="84" t="s">
        <v>149</v>
      </c>
      <c r="Y5" s="84"/>
      <c r="Z5" s="84"/>
      <c r="AA5" s="84" t="s">
        <v>59</v>
      </c>
      <c r="AB5" s="84" t="s">
        <v>147</v>
      </c>
      <c r="AC5" s="84"/>
      <c r="AD5" s="84"/>
      <c r="AE5" s="84" t="s">
        <v>148</v>
      </c>
      <c r="AF5" s="84"/>
      <c r="AG5" s="84"/>
      <c r="AH5" s="84" t="s">
        <v>149</v>
      </c>
      <c r="AI5" s="84"/>
      <c r="AJ5" s="84"/>
      <c r="AK5" s="84" t="s">
        <v>150</v>
      </c>
      <c r="AL5" s="84"/>
      <c r="AM5" s="84"/>
      <c r="AN5" s="152"/>
    </row>
    <row r="6" ht="39" customHeight="1" spans="1:40">
      <c r="A6" s="92"/>
      <c r="B6" s="84" t="s">
        <v>80</v>
      </c>
      <c r="C6" s="84" t="s">
        <v>81</v>
      </c>
      <c r="D6" s="84"/>
      <c r="E6" s="84"/>
      <c r="F6" s="84"/>
      <c r="G6" s="84"/>
      <c r="H6" s="84" t="s">
        <v>151</v>
      </c>
      <c r="I6" s="84" t="s">
        <v>75</v>
      </c>
      <c r="J6" s="84" t="s">
        <v>76</v>
      </c>
      <c r="K6" s="84" t="s">
        <v>151</v>
      </c>
      <c r="L6" s="84" t="s">
        <v>75</v>
      </c>
      <c r="M6" s="84" t="s">
        <v>76</v>
      </c>
      <c r="N6" s="84" t="s">
        <v>151</v>
      </c>
      <c r="O6" s="84" t="s">
        <v>152</v>
      </c>
      <c r="P6" s="84" t="s">
        <v>153</v>
      </c>
      <c r="Q6" s="84"/>
      <c r="R6" s="84" t="s">
        <v>151</v>
      </c>
      <c r="S6" s="84" t="s">
        <v>75</v>
      </c>
      <c r="T6" s="84" t="s">
        <v>76</v>
      </c>
      <c r="U6" s="84" t="s">
        <v>151</v>
      </c>
      <c r="V6" s="84" t="s">
        <v>75</v>
      </c>
      <c r="W6" s="84" t="s">
        <v>76</v>
      </c>
      <c r="X6" s="84" t="s">
        <v>151</v>
      </c>
      <c r="Y6" s="84" t="s">
        <v>152</v>
      </c>
      <c r="Z6" s="84" t="s">
        <v>153</v>
      </c>
      <c r="AA6" s="84"/>
      <c r="AB6" s="84" t="s">
        <v>151</v>
      </c>
      <c r="AC6" s="84" t="s">
        <v>75</v>
      </c>
      <c r="AD6" s="84" t="s">
        <v>76</v>
      </c>
      <c r="AE6" s="84" t="s">
        <v>151</v>
      </c>
      <c r="AF6" s="84" t="s">
        <v>75</v>
      </c>
      <c r="AG6" s="84" t="s">
        <v>76</v>
      </c>
      <c r="AH6" s="84" t="s">
        <v>151</v>
      </c>
      <c r="AI6" s="84" t="s">
        <v>152</v>
      </c>
      <c r="AJ6" s="84" t="s">
        <v>153</v>
      </c>
      <c r="AK6" s="84" t="s">
        <v>151</v>
      </c>
      <c r="AL6" s="84" t="s">
        <v>152</v>
      </c>
      <c r="AM6" s="84" t="s">
        <v>153</v>
      </c>
      <c r="AN6" s="152"/>
    </row>
    <row r="7" ht="21" customHeight="1" spans="1:40">
      <c r="A7" s="94"/>
      <c r="B7" s="68"/>
      <c r="C7" s="68"/>
      <c r="D7" s="68">
        <v>109001</v>
      </c>
      <c r="E7" s="68" t="s">
        <v>72</v>
      </c>
      <c r="F7" s="85">
        <f t="shared" ref="F7:F46" si="0">Q7+G7</f>
        <v>5711741.68</v>
      </c>
      <c r="G7" s="85">
        <f t="shared" ref="G7:G46" si="1">N7+K7+H7</f>
        <v>5711741.68</v>
      </c>
      <c r="H7" s="85">
        <f t="shared" ref="H7:H46" si="2">SUM(I7:J7)</f>
        <v>5711741.68</v>
      </c>
      <c r="I7" s="85">
        <f>SUM(I8:I42)</f>
        <v>4301741.68</v>
      </c>
      <c r="J7" s="85">
        <f>SUM(J8:J42)</f>
        <v>1410000</v>
      </c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152"/>
    </row>
    <row r="8" ht="22" customHeight="1" spans="1:40">
      <c r="A8" s="94"/>
      <c r="B8" s="68">
        <v>301</v>
      </c>
      <c r="C8" s="153" t="s">
        <v>83</v>
      </c>
      <c r="D8" s="76"/>
      <c r="E8" s="154" t="s">
        <v>154</v>
      </c>
      <c r="F8" s="80">
        <f t="shared" si="0"/>
        <v>327816</v>
      </c>
      <c r="G8" s="80">
        <f t="shared" si="1"/>
        <v>327816</v>
      </c>
      <c r="H8" s="80">
        <f t="shared" si="2"/>
        <v>327816</v>
      </c>
      <c r="I8" s="80">
        <v>327816</v>
      </c>
      <c r="J8" s="80"/>
      <c r="K8" s="80"/>
      <c r="L8" s="80"/>
      <c r="M8" s="80"/>
      <c r="N8" s="80"/>
      <c r="O8" s="80"/>
      <c r="P8" s="80"/>
      <c r="Q8" s="80"/>
      <c r="R8" s="80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152"/>
    </row>
    <row r="9" ht="22" customHeight="1" spans="1:40">
      <c r="A9" s="94"/>
      <c r="B9" s="68">
        <v>301</v>
      </c>
      <c r="C9" s="153" t="s">
        <v>83</v>
      </c>
      <c r="D9" s="76"/>
      <c r="E9" s="154" t="s">
        <v>154</v>
      </c>
      <c r="F9" s="80">
        <f t="shared" si="0"/>
        <v>599580</v>
      </c>
      <c r="G9" s="80">
        <f t="shared" si="1"/>
        <v>599580</v>
      </c>
      <c r="H9" s="80">
        <f t="shared" si="2"/>
        <v>599580</v>
      </c>
      <c r="I9" s="155">
        <v>599580</v>
      </c>
      <c r="J9" s="80"/>
      <c r="K9" s="80"/>
      <c r="L9" s="80"/>
      <c r="M9" s="80"/>
      <c r="N9" s="80"/>
      <c r="O9" s="80"/>
      <c r="P9" s="80"/>
      <c r="Q9" s="80"/>
      <c r="R9" s="80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152"/>
    </row>
    <row r="10" ht="22" customHeight="1" spans="1:40">
      <c r="A10" s="94"/>
      <c r="B10" s="68">
        <v>301</v>
      </c>
      <c r="C10" s="153" t="s">
        <v>85</v>
      </c>
      <c r="D10" s="76"/>
      <c r="E10" s="154" t="s">
        <v>155</v>
      </c>
      <c r="F10" s="80">
        <f t="shared" si="0"/>
        <v>312612</v>
      </c>
      <c r="G10" s="80">
        <f t="shared" si="1"/>
        <v>312612</v>
      </c>
      <c r="H10" s="80">
        <f t="shared" si="2"/>
        <v>312612</v>
      </c>
      <c r="I10" s="156">
        <v>312612</v>
      </c>
      <c r="J10" s="80"/>
      <c r="K10" s="80"/>
      <c r="L10" s="80"/>
      <c r="M10" s="80"/>
      <c r="N10" s="80"/>
      <c r="O10" s="80"/>
      <c r="P10" s="80"/>
      <c r="Q10" s="80"/>
      <c r="R10" s="80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152"/>
    </row>
    <row r="11" ht="22" customHeight="1" spans="1:40">
      <c r="A11" s="94"/>
      <c r="B11" s="68">
        <v>301</v>
      </c>
      <c r="C11" s="153" t="s">
        <v>85</v>
      </c>
      <c r="D11" s="76"/>
      <c r="E11" s="154" t="s">
        <v>155</v>
      </c>
      <c r="F11" s="80">
        <f t="shared" si="0"/>
        <v>75312</v>
      </c>
      <c r="G11" s="80">
        <f t="shared" si="1"/>
        <v>75312</v>
      </c>
      <c r="H11" s="80">
        <f t="shared" si="2"/>
        <v>75312</v>
      </c>
      <c r="I11" s="156">
        <v>75312</v>
      </c>
      <c r="J11" s="80"/>
      <c r="K11" s="80"/>
      <c r="L11" s="80"/>
      <c r="M11" s="80"/>
      <c r="N11" s="80"/>
      <c r="O11" s="80"/>
      <c r="P11" s="80"/>
      <c r="Q11" s="80"/>
      <c r="R11" s="80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152"/>
    </row>
    <row r="12" ht="22" customHeight="1" spans="1:40">
      <c r="A12" s="94"/>
      <c r="B12" s="68">
        <v>301</v>
      </c>
      <c r="C12" s="153" t="s">
        <v>97</v>
      </c>
      <c r="D12" s="76"/>
      <c r="E12" s="154" t="s">
        <v>156</v>
      </c>
      <c r="F12" s="80">
        <f t="shared" si="0"/>
        <v>368823</v>
      </c>
      <c r="G12" s="80">
        <f t="shared" si="1"/>
        <v>368823</v>
      </c>
      <c r="H12" s="80">
        <f t="shared" si="2"/>
        <v>368823</v>
      </c>
      <c r="I12" s="156">
        <v>368823</v>
      </c>
      <c r="J12" s="80"/>
      <c r="K12" s="80"/>
      <c r="L12" s="80"/>
      <c r="M12" s="80"/>
      <c r="N12" s="80"/>
      <c r="O12" s="80"/>
      <c r="P12" s="80"/>
      <c r="Q12" s="80"/>
      <c r="R12" s="80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152"/>
    </row>
    <row r="13" ht="22" customHeight="1" spans="1:40">
      <c r="A13" s="94"/>
      <c r="B13" s="68">
        <v>301</v>
      </c>
      <c r="C13" s="153" t="s">
        <v>157</v>
      </c>
      <c r="D13" s="76"/>
      <c r="E13" s="154" t="s">
        <v>158</v>
      </c>
      <c r="F13" s="80">
        <f t="shared" si="0"/>
        <v>1045834</v>
      </c>
      <c r="G13" s="80">
        <f t="shared" si="1"/>
        <v>1045834</v>
      </c>
      <c r="H13" s="80">
        <f t="shared" si="2"/>
        <v>1045834</v>
      </c>
      <c r="I13" s="156">
        <v>1045834</v>
      </c>
      <c r="J13" s="80"/>
      <c r="K13" s="80"/>
      <c r="L13" s="80"/>
      <c r="M13" s="80"/>
      <c r="N13" s="80"/>
      <c r="O13" s="80"/>
      <c r="P13" s="80"/>
      <c r="Q13" s="80"/>
      <c r="R13" s="80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152"/>
    </row>
    <row r="14" ht="22" customHeight="1" spans="1:40">
      <c r="A14" s="94"/>
      <c r="B14" s="68">
        <v>301</v>
      </c>
      <c r="C14" s="153" t="s">
        <v>159</v>
      </c>
      <c r="D14" s="76"/>
      <c r="E14" s="154" t="s">
        <v>160</v>
      </c>
      <c r="F14" s="80">
        <f t="shared" si="0"/>
        <v>144801.6</v>
      </c>
      <c r="G14" s="80">
        <f t="shared" si="1"/>
        <v>144801.6</v>
      </c>
      <c r="H14" s="80">
        <f t="shared" si="2"/>
        <v>144801.6</v>
      </c>
      <c r="I14" s="156">
        <v>144801.6</v>
      </c>
      <c r="J14" s="80"/>
      <c r="K14" s="80"/>
      <c r="L14" s="80"/>
      <c r="M14" s="80"/>
      <c r="N14" s="80"/>
      <c r="O14" s="80"/>
      <c r="P14" s="80"/>
      <c r="Q14" s="80"/>
      <c r="R14" s="80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152"/>
    </row>
    <row r="15" ht="22" customHeight="1" spans="1:40">
      <c r="A15" s="94"/>
      <c r="B15" s="68">
        <v>301</v>
      </c>
      <c r="C15" s="153" t="s">
        <v>159</v>
      </c>
      <c r="D15" s="76"/>
      <c r="E15" s="154" t="s">
        <v>160</v>
      </c>
      <c r="F15" s="80">
        <f t="shared" si="0"/>
        <v>275335.36</v>
      </c>
      <c r="G15" s="80">
        <f t="shared" si="1"/>
        <v>275335.36</v>
      </c>
      <c r="H15" s="80">
        <f t="shared" si="2"/>
        <v>275335.36</v>
      </c>
      <c r="I15" s="156">
        <v>275335.36</v>
      </c>
      <c r="J15" s="80"/>
      <c r="K15" s="80"/>
      <c r="L15" s="80"/>
      <c r="M15" s="80"/>
      <c r="N15" s="80"/>
      <c r="O15" s="80"/>
      <c r="P15" s="80"/>
      <c r="Q15" s="80"/>
      <c r="R15" s="80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152"/>
    </row>
    <row r="16" ht="22" customHeight="1" spans="1:40">
      <c r="A16" s="94"/>
      <c r="B16" s="68">
        <v>301</v>
      </c>
      <c r="C16" s="153" t="s">
        <v>161</v>
      </c>
      <c r="D16" s="76"/>
      <c r="E16" s="154" t="s">
        <v>162</v>
      </c>
      <c r="F16" s="80">
        <f t="shared" si="0"/>
        <v>77712.32</v>
      </c>
      <c r="G16" s="80">
        <f t="shared" si="1"/>
        <v>77712.32</v>
      </c>
      <c r="H16" s="80">
        <f t="shared" si="2"/>
        <v>77712.32</v>
      </c>
      <c r="I16" s="156">
        <v>77712.32</v>
      </c>
      <c r="J16" s="80"/>
      <c r="K16" s="80"/>
      <c r="L16" s="80"/>
      <c r="M16" s="80"/>
      <c r="N16" s="80"/>
      <c r="O16" s="80"/>
      <c r="P16" s="80"/>
      <c r="Q16" s="80"/>
      <c r="R16" s="80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152"/>
    </row>
    <row r="17" ht="22" customHeight="1" spans="1:40">
      <c r="A17" s="94"/>
      <c r="B17" s="68">
        <v>301</v>
      </c>
      <c r="C17" s="153" t="s">
        <v>161</v>
      </c>
      <c r="D17" s="76"/>
      <c r="E17" s="154" t="s">
        <v>162</v>
      </c>
      <c r="F17" s="80">
        <f t="shared" si="0"/>
        <v>132505.13</v>
      </c>
      <c r="G17" s="80">
        <f t="shared" si="1"/>
        <v>132505.13</v>
      </c>
      <c r="H17" s="80">
        <f t="shared" si="2"/>
        <v>132505.13</v>
      </c>
      <c r="I17" s="156">
        <v>132505.13</v>
      </c>
      <c r="J17" s="80"/>
      <c r="K17" s="80"/>
      <c r="L17" s="80"/>
      <c r="M17" s="80"/>
      <c r="N17" s="80"/>
      <c r="O17" s="80"/>
      <c r="P17" s="80"/>
      <c r="Q17" s="80"/>
      <c r="R17" s="80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152"/>
    </row>
    <row r="18" ht="22" customHeight="1" spans="1:40">
      <c r="A18" s="94"/>
      <c r="B18" s="68">
        <v>301</v>
      </c>
      <c r="C18" s="153" t="s">
        <v>94</v>
      </c>
      <c r="D18" s="76"/>
      <c r="E18" s="154" t="s">
        <v>163</v>
      </c>
      <c r="F18" s="80">
        <f t="shared" si="0"/>
        <v>7200</v>
      </c>
      <c r="G18" s="80">
        <f t="shared" si="1"/>
        <v>7200</v>
      </c>
      <c r="H18" s="80">
        <f t="shared" si="2"/>
        <v>7200</v>
      </c>
      <c r="I18" s="156">
        <v>7200</v>
      </c>
      <c r="J18" s="80"/>
      <c r="K18" s="80"/>
      <c r="L18" s="80"/>
      <c r="M18" s="80"/>
      <c r="N18" s="80"/>
      <c r="O18" s="80"/>
      <c r="P18" s="80"/>
      <c r="Q18" s="80"/>
      <c r="R18" s="80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152"/>
    </row>
    <row r="19" ht="22" customHeight="1" spans="1:40">
      <c r="A19" s="94"/>
      <c r="B19" s="68">
        <v>301</v>
      </c>
      <c r="C19" s="153" t="s">
        <v>94</v>
      </c>
      <c r="D19" s="76"/>
      <c r="E19" s="154" t="s">
        <v>163</v>
      </c>
      <c r="F19" s="80">
        <f t="shared" si="0"/>
        <v>16800</v>
      </c>
      <c r="G19" s="80">
        <f t="shared" si="1"/>
        <v>16800</v>
      </c>
      <c r="H19" s="80">
        <f t="shared" si="2"/>
        <v>16800</v>
      </c>
      <c r="I19" s="156">
        <v>16800</v>
      </c>
      <c r="J19" s="80"/>
      <c r="K19" s="80"/>
      <c r="L19" s="80"/>
      <c r="M19" s="80"/>
      <c r="N19" s="80"/>
      <c r="O19" s="80"/>
      <c r="P19" s="80"/>
      <c r="Q19" s="80"/>
      <c r="R19" s="80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152"/>
    </row>
    <row r="20" ht="22" customHeight="1" spans="1:40">
      <c r="A20" s="94"/>
      <c r="B20" s="68">
        <v>301</v>
      </c>
      <c r="C20" s="153" t="s">
        <v>164</v>
      </c>
      <c r="D20" s="76"/>
      <c r="E20" s="154" t="s">
        <v>165</v>
      </c>
      <c r="F20" s="80">
        <f t="shared" si="0"/>
        <v>2018.5</v>
      </c>
      <c r="G20" s="80">
        <f t="shared" si="1"/>
        <v>2018.5</v>
      </c>
      <c r="H20" s="80">
        <f t="shared" si="2"/>
        <v>2018.5</v>
      </c>
      <c r="I20" s="156">
        <v>2018.5</v>
      </c>
      <c r="J20" s="80"/>
      <c r="K20" s="80"/>
      <c r="L20" s="80"/>
      <c r="M20" s="80"/>
      <c r="N20" s="80"/>
      <c r="O20" s="80"/>
      <c r="P20" s="80"/>
      <c r="Q20" s="80"/>
      <c r="R20" s="80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152"/>
    </row>
    <row r="21" ht="22" customHeight="1" spans="1:40">
      <c r="A21" s="94"/>
      <c r="B21" s="68">
        <v>301</v>
      </c>
      <c r="C21" s="153" t="s">
        <v>164</v>
      </c>
      <c r="D21" s="76"/>
      <c r="E21" s="154" t="s">
        <v>165</v>
      </c>
      <c r="F21" s="80">
        <f t="shared" si="0"/>
        <v>24091.85</v>
      </c>
      <c r="G21" s="80">
        <f t="shared" si="1"/>
        <v>24091.85</v>
      </c>
      <c r="H21" s="80">
        <f t="shared" si="2"/>
        <v>24091.85</v>
      </c>
      <c r="I21" s="156">
        <v>24091.85</v>
      </c>
      <c r="J21" s="80"/>
      <c r="K21" s="80"/>
      <c r="L21" s="80"/>
      <c r="M21" s="80"/>
      <c r="N21" s="80"/>
      <c r="O21" s="80"/>
      <c r="P21" s="80"/>
      <c r="Q21" s="80"/>
      <c r="R21" s="80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152"/>
    </row>
    <row r="22" ht="22" customHeight="1" spans="1:40">
      <c r="A22" s="94"/>
      <c r="B22" s="68">
        <v>301</v>
      </c>
      <c r="C22" s="153" t="s">
        <v>166</v>
      </c>
      <c r="D22" s="68"/>
      <c r="E22" s="154" t="s">
        <v>167</v>
      </c>
      <c r="F22" s="80">
        <f t="shared" si="0"/>
        <v>121110</v>
      </c>
      <c r="G22" s="80">
        <f t="shared" si="1"/>
        <v>121110</v>
      </c>
      <c r="H22" s="80">
        <f t="shared" si="2"/>
        <v>121110</v>
      </c>
      <c r="I22" s="156">
        <v>121110</v>
      </c>
      <c r="J22" s="80"/>
      <c r="K22" s="80"/>
      <c r="L22" s="80"/>
      <c r="M22" s="80"/>
      <c r="N22" s="80"/>
      <c r="O22" s="80"/>
      <c r="P22" s="80"/>
      <c r="Q22" s="80"/>
      <c r="R22" s="80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152"/>
    </row>
    <row r="23" ht="22" customHeight="1" spans="1:40">
      <c r="A23" s="94"/>
      <c r="B23" s="68">
        <v>301</v>
      </c>
      <c r="C23" s="153" t="s">
        <v>166</v>
      </c>
      <c r="D23" s="68"/>
      <c r="E23" s="154" t="s">
        <v>167</v>
      </c>
      <c r="F23" s="80">
        <f t="shared" si="0"/>
        <v>206502</v>
      </c>
      <c r="G23" s="80">
        <f t="shared" si="1"/>
        <v>206502</v>
      </c>
      <c r="H23" s="80">
        <f t="shared" si="2"/>
        <v>206502</v>
      </c>
      <c r="I23" s="156">
        <v>206502</v>
      </c>
      <c r="J23" s="80"/>
      <c r="K23" s="80"/>
      <c r="L23" s="80"/>
      <c r="M23" s="80"/>
      <c r="N23" s="80"/>
      <c r="O23" s="80"/>
      <c r="P23" s="80"/>
      <c r="Q23" s="80"/>
      <c r="R23" s="80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152"/>
    </row>
    <row r="24" ht="22" customHeight="1" spans="1:40">
      <c r="A24" s="94"/>
      <c r="B24" s="68">
        <v>301</v>
      </c>
      <c r="C24" s="153" t="s">
        <v>168</v>
      </c>
      <c r="D24" s="68"/>
      <c r="E24" s="154" t="s">
        <v>169</v>
      </c>
      <c r="F24" s="80">
        <f t="shared" si="0"/>
        <v>151369.73</v>
      </c>
      <c r="G24" s="80">
        <f t="shared" si="1"/>
        <v>151369.73</v>
      </c>
      <c r="H24" s="80">
        <f t="shared" si="2"/>
        <v>151369.73</v>
      </c>
      <c r="I24" s="157">
        <v>151369.73</v>
      </c>
      <c r="J24" s="80"/>
      <c r="K24" s="80"/>
      <c r="L24" s="80"/>
      <c r="M24" s="80"/>
      <c r="N24" s="80"/>
      <c r="O24" s="80"/>
      <c r="P24" s="80"/>
      <c r="Q24" s="80"/>
      <c r="R24" s="80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152"/>
    </row>
    <row r="25" ht="22" customHeight="1" spans="1:40">
      <c r="A25" s="94"/>
      <c r="B25" s="105">
        <v>302</v>
      </c>
      <c r="C25" s="106" t="s">
        <v>83</v>
      </c>
      <c r="D25" s="105"/>
      <c r="E25" s="158" t="s">
        <v>170</v>
      </c>
      <c r="F25" s="80">
        <f t="shared" si="0"/>
        <v>805000</v>
      </c>
      <c r="G25" s="80">
        <f t="shared" si="1"/>
        <v>805000</v>
      </c>
      <c r="H25" s="80">
        <f t="shared" si="2"/>
        <v>805000</v>
      </c>
      <c r="I25" s="80">
        <v>195000</v>
      </c>
      <c r="J25" s="80">
        <v>610000</v>
      </c>
      <c r="K25" s="80"/>
      <c r="L25" s="80"/>
      <c r="M25" s="80"/>
      <c r="N25" s="80"/>
      <c r="O25" s="80"/>
      <c r="P25" s="80"/>
      <c r="Q25" s="80"/>
      <c r="R25" s="80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152"/>
    </row>
    <row r="26" ht="22" customHeight="1" spans="1:40">
      <c r="A26" s="94"/>
      <c r="B26" s="105">
        <v>302</v>
      </c>
      <c r="C26" s="106" t="s">
        <v>85</v>
      </c>
      <c r="D26" s="105"/>
      <c r="E26" s="158" t="s">
        <v>171</v>
      </c>
      <c r="F26" s="80">
        <f t="shared" si="0"/>
        <v>0</v>
      </c>
      <c r="G26" s="80">
        <f t="shared" si="1"/>
        <v>0</v>
      </c>
      <c r="H26" s="80">
        <f t="shared" si="2"/>
        <v>0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152"/>
    </row>
    <row r="27" ht="22" customHeight="1" spans="1:40">
      <c r="A27" s="94"/>
      <c r="B27" s="105">
        <v>302</v>
      </c>
      <c r="C27" s="106" t="s">
        <v>90</v>
      </c>
      <c r="D27" s="105"/>
      <c r="E27" s="158" t="s">
        <v>172</v>
      </c>
      <c r="F27" s="80">
        <f t="shared" si="0"/>
        <v>2400</v>
      </c>
      <c r="G27" s="80">
        <f t="shared" si="1"/>
        <v>2400</v>
      </c>
      <c r="H27" s="80">
        <f t="shared" si="2"/>
        <v>2400</v>
      </c>
      <c r="I27" s="128">
        <v>2400</v>
      </c>
      <c r="J27" s="80"/>
      <c r="K27" s="80"/>
      <c r="L27" s="80"/>
      <c r="M27" s="80"/>
      <c r="N27" s="80"/>
      <c r="O27" s="80"/>
      <c r="P27" s="80"/>
      <c r="Q27" s="80"/>
      <c r="R27" s="80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152"/>
    </row>
    <row r="28" ht="22" customHeight="1" spans="1:40">
      <c r="A28" s="94"/>
      <c r="B28" s="105">
        <v>302</v>
      </c>
      <c r="C28" s="106" t="s">
        <v>90</v>
      </c>
      <c r="D28" s="105"/>
      <c r="E28" s="158" t="s">
        <v>172</v>
      </c>
      <c r="F28" s="80">
        <f t="shared" si="0"/>
        <v>5600</v>
      </c>
      <c r="G28" s="80">
        <f t="shared" si="1"/>
        <v>5600</v>
      </c>
      <c r="H28" s="80">
        <f t="shared" si="2"/>
        <v>5600</v>
      </c>
      <c r="I28" s="128">
        <v>5600</v>
      </c>
      <c r="J28" s="80"/>
      <c r="K28" s="80"/>
      <c r="L28" s="80"/>
      <c r="M28" s="80"/>
      <c r="N28" s="80"/>
      <c r="O28" s="80"/>
      <c r="P28" s="80"/>
      <c r="Q28" s="80"/>
      <c r="R28" s="80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152"/>
    </row>
    <row r="29" ht="22" customHeight="1" spans="1:40">
      <c r="A29" s="94"/>
      <c r="B29" s="105">
        <v>302</v>
      </c>
      <c r="C29" s="106" t="s">
        <v>89</v>
      </c>
      <c r="D29" s="105"/>
      <c r="E29" s="158" t="s">
        <v>173</v>
      </c>
      <c r="F29" s="80">
        <f t="shared" si="0"/>
        <v>4800</v>
      </c>
      <c r="G29" s="80">
        <f t="shared" si="1"/>
        <v>4800</v>
      </c>
      <c r="H29" s="80">
        <f t="shared" si="2"/>
        <v>4800</v>
      </c>
      <c r="I29" s="128">
        <v>4800</v>
      </c>
      <c r="J29" s="80"/>
      <c r="K29" s="80"/>
      <c r="L29" s="80"/>
      <c r="M29" s="80"/>
      <c r="N29" s="80"/>
      <c r="O29" s="80"/>
      <c r="P29" s="80"/>
      <c r="Q29" s="80"/>
      <c r="R29" s="80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152"/>
    </row>
    <row r="30" ht="22" customHeight="1" spans="1:40">
      <c r="A30" s="94"/>
      <c r="B30" s="105">
        <v>302</v>
      </c>
      <c r="C30" s="106" t="s">
        <v>89</v>
      </c>
      <c r="D30" s="105"/>
      <c r="E30" s="158" t="s">
        <v>173</v>
      </c>
      <c r="F30" s="80">
        <f t="shared" si="0"/>
        <v>11200</v>
      </c>
      <c r="G30" s="80">
        <f t="shared" si="1"/>
        <v>11200</v>
      </c>
      <c r="H30" s="80">
        <f t="shared" si="2"/>
        <v>11200</v>
      </c>
      <c r="I30" s="128">
        <v>11200</v>
      </c>
      <c r="J30" s="80"/>
      <c r="K30" s="80"/>
      <c r="L30" s="80"/>
      <c r="M30" s="80"/>
      <c r="N30" s="80"/>
      <c r="O30" s="80"/>
      <c r="P30" s="80"/>
      <c r="Q30" s="80"/>
      <c r="R30" s="80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152"/>
    </row>
    <row r="31" ht="22" customHeight="1" spans="1:40">
      <c r="A31" s="94"/>
      <c r="B31" s="105">
        <v>302</v>
      </c>
      <c r="C31" s="106" t="s">
        <v>157</v>
      </c>
      <c r="D31" s="105"/>
      <c r="E31" s="158" t="s">
        <v>174</v>
      </c>
      <c r="F31" s="80">
        <f t="shared" si="0"/>
        <v>15000</v>
      </c>
      <c r="G31" s="80">
        <f t="shared" si="1"/>
        <v>15000</v>
      </c>
      <c r="H31" s="80">
        <f t="shared" si="2"/>
        <v>15000</v>
      </c>
      <c r="I31" s="128">
        <v>15000</v>
      </c>
      <c r="J31" s="80"/>
      <c r="K31" s="80"/>
      <c r="L31" s="80"/>
      <c r="M31" s="80"/>
      <c r="N31" s="80"/>
      <c r="O31" s="80"/>
      <c r="P31" s="80"/>
      <c r="Q31" s="80"/>
      <c r="R31" s="80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152"/>
    </row>
    <row r="32" ht="22" customHeight="1" spans="1:40">
      <c r="A32" s="94"/>
      <c r="B32" s="105">
        <v>302</v>
      </c>
      <c r="C32" s="106" t="s">
        <v>94</v>
      </c>
      <c r="D32" s="105"/>
      <c r="E32" s="158" t="s">
        <v>175</v>
      </c>
      <c r="F32" s="80">
        <f t="shared" si="0"/>
        <v>130000</v>
      </c>
      <c r="G32" s="80">
        <f t="shared" si="1"/>
        <v>130000</v>
      </c>
      <c r="H32" s="80">
        <f t="shared" si="2"/>
        <v>130000</v>
      </c>
      <c r="I32" s="80">
        <v>30000</v>
      </c>
      <c r="J32" s="80">
        <v>100000</v>
      </c>
      <c r="K32" s="80"/>
      <c r="L32" s="80"/>
      <c r="M32" s="80"/>
      <c r="N32" s="80"/>
      <c r="O32" s="80"/>
      <c r="P32" s="80"/>
      <c r="Q32" s="80"/>
      <c r="R32" s="80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152"/>
    </row>
    <row r="33" ht="22" customHeight="1" spans="1:40">
      <c r="A33" s="94"/>
      <c r="B33" s="105">
        <v>302</v>
      </c>
      <c r="C33" s="106" t="s">
        <v>176</v>
      </c>
      <c r="D33" s="105"/>
      <c r="E33" s="158" t="s">
        <v>177</v>
      </c>
      <c r="F33" s="80">
        <f t="shared" si="0"/>
        <v>2600</v>
      </c>
      <c r="G33" s="80">
        <f t="shared" si="1"/>
        <v>2600</v>
      </c>
      <c r="H33" s="80">
        <f t="shared" si="2"/>
        <v>2600</v>
      </c>
      <c r="I33" s="159">
        <v>2600</v>
      </c>
      <c r="J33" s="80"/>
      <c r="K33" s="80"/>
      <c r="L33" s="80"/>
      <c r="M33" s="80"/>
      <c r="N33" s="80"/>
      <c r="O33" s="80"/>
      <c r="P33" s="80"/>
      <c r="Q33" s="80"/>
      <c r="R33" s="80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152"/>
    </row>
    <row r="34" ht="22" customHeight="1" spans="1:40">
      <c r="B34" s="105">
        <v>302</v>
      </c>
      <c r="C34" s="106" t="s">
        <v>178</v>
      </c>
      <c r="D34" s="105"/>
      <c r="E34" s="158" t="s">
        <v>179</v>
      </c>
      <c r="F34" s="80">
        <f t="shared" si="0"/>
        <v>700000</v>
      </c>
      <c r="G34" s="80">
        <f t="shared" si="1"/>
        <v>700000</v>
      </c>
      <c r="H34" s="80">
        <f t="shared" si="2"/>
        <v>700000</v>
      </c>
      <c r="I34" s="80"/>
      <c r="J34" s="156">
        <v>700000</v>
      </c>
      <c r="K34" s="80"/>
      <c r="L34" s="80"/>
      <c r="M34" s="80"/>
      <c r="N34" s="80"/>
      <c r="O34" s="80"/>
      <c r="P34" s="80"/>
      <c r="Q34" s="80"/>
      <c r="R34" s="8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</row>
    <row r="35" ht="22" customHeight="1" spans="1:40">
      <c r="B35" s="105">
        <v>302</v>
      </c>
      <c r="C35" s="106" t="s">
        <v>180</v>
      </c>
      <c r="D35" s="105"/>
      <c r="E35" s="158" t="s">
        <v>181</v>
      </c>
      <c r="F35" s="80">
        <f t="shared" si="0"/>
        <v>16092.99</v>
      </c>
      <c r="G35" s="80">
        <f t="shared" si="1"/>
        <v>16092.99</v>
      </c>
      <c r="H35" s="80">
        <f t="shared" si="2"/>
        <v>16092.99</v>
      </c>
      <c r="I35" s="156">
        <v>16092.99</v>
      </c>
      <c r="J35" s="80"/>
      <c r="K35" s="80"/>
      <c r="L35" s="80"/>
      <c r="M35" s="80"/>
      <c r="N35" s="80"/>
      <c r="O35" s="80"/>
      <c r="P35" s="80"/>
      <c r="Q35" s="80"/>
      <c r="R35" s="8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</row>
    <row r="36" ht="22" customHeight="1" spans="1:40">
      <c r="B36" s="105">
        <v>302</v>
      </c>
      <c r="C36" s="106" t="s">
        <v>180</v>
      </c>
      <c r="D36" s="105"/>
      <c r="E36" s="158" t="s">
        <v>181</v>
      </c>
      <c r="F36" s="80">
        <f t="shared" si="0"/>
        <v>24952.27</v>
      </c>
      <c r="G36" s="80">
        <f t="shared" si="1"/>
        <v>24952.27</v>
      </c>
      <c r="H36" s="80">
        <f t="shared" si="2"/>
        <v>24952.27</v>
      </c>
      <c r="I36" s="156">
        <v>24952.27</v>
      </c>
      <c r="J36" s="80"/>
      <c r="K36" s="80"/>
      <c r="L36" s="80"/>
      <c r="M36" s="80"/>
      <c r="N36" s="80"/>
      <c r="O36" s="80"/>
      <c r="P36" s="80"/>
      <c r="Q36" s="80"/>
      <c r="R36" s="8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</row>
    <row r="37" ht="22" customHeight="1" spans="1:40">
      <c r="B37" s="105">
        <v>302</v>
      </c>
      <c r="C37" s="106" t="s">
        <v>182</v>
      </c>
      <c r="D37" s="105"/>
      <c r="E37" s="158" t="s">
        <v>183</v>
      </c>
      <c r="F37" s="80">
        <f t="shared" si="0"/>
        <v>56400</v>
      </c>
      <c r="G37" s="80">
        <f t="shared" si="1"/>
        <v>56400</v>
      </c>
      <c r="H37" s="80">
        <f t="shared" si="2"/>
        <v>56400</v>
      </c>
      <c r="I37" s="156">
        <v>56400</v>
      </c>
      <c r="J37" s="80"/>
      <c r="K37" s="80"/>
      <c r="L37" s="80"/>
      <c r="M37" s="80"/>
      <c r="N37" s="80"/>
      <c r="O37" s="80"/>
      <c r="P37" s="80"/>
      <c r="Q37" s="80"/>
      <c r="R37" s="8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</row>
    <row r="38" ht="22" customHeight="1" spans="1:40">
      <c r="B38" s="105">
        <v>302</v>
      </c>
      <c r="C38" s="106" t="s">
        <v>168</v>
      </c>
      <c r="D38" s="105"/>
      <c r="E38" s="158" t="s">
        <v>184</v>
      </c>
      <c r="F38" s="80">
        <f t="shared" si="0"/>
        <v>10648.04</v>
      </c>
      <c r="G38" s="80">
        <f t="shared" si="1"/>
        <v>10648.04</v>
      </c>
      <c r="H38" s="80">
        <f t="shared" si="2"/>
        <v>10648.04</v>
      </c>
      <c r="I38" s="156">
        <v>10648.04</v>
      </c>
      <c r="J38" s="80"/>
      <c r="K38" s="80"/>
      <c r="L38" s="80"/>
      <c r="M38" s="80"/>
      <c r="N38" s="80"/>
      <c r="O38" s="80"/>
      <c r="P38" s="80"/>
      <c r="Q38" s="80"/>
      <c r="R38" s="8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</row>
    <row r="39" ht="22" customHeight="1" spans="1:40">
      <c r="B39" s="105">
        <v>302</v>
      </c>
      <c r="C39" s="106" t="s">
        <v>168</v>
      </c>
      <c r="D39" s="105"/>
      <c r="E39" s="158" t="s">
        <v>184</v>
      </c>
      <c r="F39" s="80">
        <f t="shared" si="0"/>
        <v>14873.05</v>
      </c>
      <c r="G39" s="80">
        <f t="shared" si="1"/>
        <v>14873.05</v>
      </c>
      <c r="H39" s="80">
        <f t="shared" si="2"/>
        <v>14873.05</v>
      </c>
      <c r="I39" s="156">
        <v>14873.05</v>
      </c>
      <c r="J39" s="80"/>
      <c r="K39" s="80"/>
      <c r="L39" s="80"/>
      <c r="M39" s="80"/>
      <c r="N39" s="80"/>
      <c r="O39" s="80"/>
      <c r="P39" s="80"/>
      <c r="Q39" s="80"/>
      <c r="R39" s="8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</row>
    <row r="40" ht="22" customHeight="1" spans="1:40">
      <c r="B40" s="105">
        <v>303</v>
      </c>
      <c r="C40" s="106" t="s">
        <v>90</v>
      </c>
      <c r="D40" s="105"/>
      <c r="E40" s="161" t="s">
        <v>185</v>
      </c>
      <c r="F40" s="80">
        <f t="shared" si="0"/>
        <v>20231.84</v>
      </c>
      <c r="G40" s="80">
        <f t="shared" si="1"/>
        <v>20231.84</v>
      </c>
      <c r="H40" s="80">
        <f t="shared" si="2"/>
        <v>20231.84</v>
      </c>
      <c r="I40" s="80">
        <v>20231.84</v>
      </c>
      <c r="J40" s="80"/>
      <c r="K40" s="80"/>
      <c r="L40" s="80"/>
      <c r="M40" s="80"/>
      <c r="N40" s="80"/>
      <c r="O40" s="80"/>
      <c r="P40" s="80"/>
      <c r="Q40" s="80"/>
      <c r="R40" s="8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</row>
    <row r="41" ht="22" customHeight="1" spans="1:40">
      <c r="B41" s="105">
        <v>303</v>
      </c>
      <c r="C41" s="106" t="s">
        <v>157</v>
      </c>
      <c r="D41" s="105"/>
      <c r="E41" s="161" t="s">
        <v>186</v>
      </c>
      <c r="F41" s="80">
        <f t="shared" si="0"/>
        <v>2400</v>
      </c>
      <c r="G41" s="80">
        <f t="shared" si="1"/>
        <v>2400</v>
      </c>
      <c r="H41" s="80">
        <f t="shared" si="2"/>
        <v>2400</v>
      </c>
      <c r="I41" s="80">
        <v>2400</v>
      </c>
      <c r="J41" s="80"/>
      <c r="K41" s="80"/>
      <c r="L41" s="80"/>
      <c r="M41" s="80"/>
      <c r="N41" s="80"/>
      <c r="O41" s="80"/>
      <c r="P41" s="80"/>
      <c r="Q41" s="80"/>
      <c r="R41" s="8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</row>
    <row r="42" ht="22" customHeight="1" spans="1:40">
      <c r="B42" s="105">
        <v>303</v>
      </c>
      <c r="C42" s="106" t="s">
        <v>187</v>
      </c>
      <c r="D42" s="105"/>
      <c r="E42" s="161" t="s">
        <v>188</v>
      </c>
      <c r="F42" s="80">
        <f t="shared" si="0"/>
        <v>120</v>
      </c>
      <c r="G42" s="80">
        <f t="shared" si="1"/>
        <v>120</v>
      </c>
      <c r="H42" s="80">
        <f t="shared" si="2"/>
        <v>120</v>
      </c>
      <c r="I42" s="80">
        <v>120</v>
      </c>
      <c r="J42" s="80"/>
      <c r="K42" s="80"/>
      <c r="L42" s="80"/>
      <c r="M42" s="80"/>
      <c r="N42" s="80"/>
      <c r="O42" s="80"/>
      <c r="P42" s="80"/>
      <c r="Q42" s="80"/>
      <c r="R42" s="8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selection activeCell="B9" sqref="B9:F9"/>
    </sheetView>
  </sheetViews>
  <sheetFormatPr defaultColWidth="10" defaultRowHeight="13.5"/>
  <cols>
    <col min="1" max="1" width="1.53333333333333" style="110" customWidth="1"/>
    <col min="2" max="4" width="6.15" style="110" customWidth="1"/>
    <col min="5" max="5" width="16.825" style="110" customWidth="1"/>
    <col min="6" max="6" width="41.0333333333333" style="110" customWidth="1"/>
    <col min="7" max="7" width="16.4083333333333" style="110" customWidth="1"/>
    <col min="8" max="8" width="16.6333333333333" style="110" customWidth="1"/>
    <col min="9" max="9" width="16.4083333333333" style="110" customWidth="1"/>
    <col min="10" max="10" width="1.53333333333333" style="110" customWidth="1"/>
    <col min="11" max="11" width="9.76666666666667" style="110" customWidth="1"/>
    <col min="12" max="16384" width="10" style="110"/>
  </cols>
  <sheetData>
    <row r="1" s="110" customFormat="1" ht="14.3" customHeight="1" spans="1:10">
      <c r="A1" s="113"/>
      <c r="B1" s="111"/>
      <c r="C1" s="111"/>
      <c r="D1" s="111"/>
      <c r="E1" s="112"/>
      <c r="F1" s="112"/>
      <c r="G1" s="135" t="s">
        <v>189</v>
      </c>
      <c r="H1" s="135"/>
      <c r="I1" s="135"/>
      <c r="J1" s="136"/>
    </row>
    <row r="2" s="110" customFormat="1" ht="19.9" customHeight="1" spans="1:10">
      <c r="A2" s="113"/>
      <c r="B2" s="116" t="s">
        <v>190</v>
      </c>
      <c r="C2" s="116"/>
      <c r="D2" s="116"/>
      <c r="E2" s="116"/>
      <c r="F2" s="116"/>
      <c r="G2" s="116"/>
      <c r="H2" s="116"/>
      <c r="I2" s="116"/>
      <c r="J2" s="136" t="s">
        <v>3</v>
      </c>
    </row>
    <row r="3" s="110" customFormat="1" ht="17.05" customHeight="1" spans="1:10">
      <c r="A3" s="117"/>
      <c r="B3" s="118" t="s">
        <v>5</v>
      </c>
      <c r="C3" s="118"/>
      <c r="D3" s="118"/>
      <c r="E3" s="118"/>
      <c r="F3" s="118"/>
      <c r="G3" s="117"/>
      <c r="H3" s="137"/>
      <c r="I3" s="119" t="s">
        <v>6</v>
      </c>
      <c r="J3" s="136"/>
    </row>
    <row r="4" s="110" customFormat="1" ht="21.35" customHeight="1" spans="1:10">
      <c r="A4" s="122"/>
      <c r="B4" s="121" t="s">
        <v>9</v>
      </c>
      <c r="C4" s="121"/>
      <c r="D4" s="121"/>
      <c r="E4" s="121"/>
      <c r="F4" s="121"/>
      <c r="G4" s="121" t="s">
        <v>59</v>
      </c>
      <c r="H4" s="138" t="s">
        <v>191</v>
      </c>
      <c r="I4" s="138" t="s">
        <v>146</v>
      </c>
      <c r="J4" s="115"/>
    </row>
    <row r="5" s="110" customFormat="1" ht="21.35" customHeight="1" spans="1:10">
      <c r="A5" s="122"/>
      <c r="B5" s="121" t="s">
        <v>79</v>
      </c>
      <c r="C5" s="121"/>
      <c r="D5" s="121"/>
      <c r="E5" s="121" t="s">
        <v>70</v>
      </c>
      <c r="F5" s="121" t="s">
        <v>71</v>
      </c>
      <c r="G5" s="121"/>
      <c r="H5" s="138"/>
      <c r="I5" s="138"/>
      <c r="J5" s="115"/>
    </row>
    <row r="6" s="110" customFormat="1" ht="21.35" customHeight="1" spans="1:10">
      <c r="A6" s="139"/>
      <c r="B6" s="121" t="s">
        <v>80</v>
      </c>
      <c r="C6" s="121" t="s">
        <v>81</v>
      </c>
      <c r="D6" s="121" t="s">
        <v>82</v>
      </c>
      <c r="E6" s="121"/>
      <c r="F6" s="121"/>
      <c r="G6" s="121"/>
      <c r="H6" s="138"/>
      <c r="I6" s="138"/>
      <c r="J6" s="140"/>
    </row>
    <row r="7" s="110" customFormat="1" ht="22" customHeight="1" spans="1:10">
      <c r="A7" s="141"/>
      <c r="B7" s="121"/>
      <c r="C7" s="121"/>
      <c r="D7" s="121"/>
      <c r="E7" s="121">
        <v>109001</v>
      </c>
      <c r="F7" s="121" t="s">
        <v>72</v>
      </c>
      <c r="G7" s="123">
        <f>SUM(H7)</f>
        <v>5711741.68</v>
      </c>
      <c r="H7" s="123">
        <f>SUM(H8:H19)</f>
        <v>5711741.68</v>
      </c>
      <c r="I7" s="123"/>
      <c r="J7" s="142"/>
    </row>
    <row r="8" s="110" customFormat="1" ht="22" customHeight="1" spans="1:10">
      <c r="A8" s="139"/>
      <c r="B8" s="105">
        <v>201</v>
      </c>
      <c r="C8" s="105">
        <v>36</v>
      </c>
      <c r="D8" s="106" t="s">
        <v>83</v>
      </c>
      <c r="E8" s="105"/>
      <c r="F8" s="105" t="s">
        <v>84</v>
      </c>
      <c r="G8" s="143">
        <f>SUM(H8:I8)</f>
        <v>1327580.26</v>
      </c>
      <c r="H8" s="143">
        <v>1327580.26</v>
      </c>
      <c r="I8" s="129"/>
      <c r="J8" s="136"/>
    </row>
    <row r="9" s="110" customFormat="1" ht="22" customHeight="1" spans="1:10">
      <c r="A9" s="139"/>
      <c r="B9" s="105">
        <v>201</v>
      </c>
      <c r="C9" s="105">
        <v>36</v>
      </c>
      <c r="D9" s="106" t="s">
        <v>85</v>
      </c>
      <c r="E9" s="105"/>
      <c r="F9" s="105" t="s">
        <v>86</v>
      </c>
      <c r="G9" s="143">
        <f>SUM(H9:I9)</f>
        <v>1410000</v>
      </c>
      <c r="H9" s="143">
        <v>1410000</v>
      </c>
      <c r="I9" s="129"/>
      <c r="J9" s="136"/>
    </row>
    <row r="10" s="110" customFormat="1" ht="22" customHeight="1" spans="1:10">
      <c r="A10" s="139"/>
      <c r="B10" s="105">
        <v>201</v>
      </c>
      <c r="C10" s="105">
        <v>36</v>
      </c>
      <c r="D10" s="106" t="s">
        <v>87</v>
      </c>
      <c r="E10" s="105"/>
      <c r="F10" s="105" t="s">
        <v>88</v>
      </c>
      <c r="G10" s="143">
        <f>SUM(H10:I10)</f>
        <v>1801563.17</v>
      </c>
      <c r="H10" s="143">
        <v>1801563.17</v>
      </c>
      <c r="I10" s="129"/>
      <c r="J10" s="136"/>
    </row>
    <row r="11" s="110" customFormat="1" ht="22" customHeight="1" spans="1:10">
      <c r="A11" s="139"/>
      <c r="B11" s="105">
        <v>204</v>
      </c>
      <c r="C11" s="192" t="s">
        <v>89</v>
      </c>
      <c r="D11" s="106" t="s">
        <v>87</v>
      </c>
      <c r="E11" s="105"/>
      <c r="F11" s="105" t="s">
        <v>88</v>
      </c>
      <c r="G11" s="143">
        <f t="shared" ref="G11:G19" si="0">SUM(H11:I11)</f>
        <v>168000</v>
      </c>
      <c r="H11" s="143">
        <v>168000</v>
      </c>
      <c r="I11" s="129"/>
      <c r="J11" s="136"/>
    </row>
    <row r="12" s="110" customFormat="1" ht="22" customHeight="1" spans="1:10">
      <c r="A12" s="139"/>
      <c r="B12" s="105">
        <v>208</v>
      </c>
      <c r="C12" s="106" t="s">
        <v>90</v>
      </c>
      <c r="D12" s="106" t="s">
        <v>83</v>
      </c>
      <c r="E12" s="105"/>
      <c r="F12" s="105" t="s">
        <v>91</v>
      </c>
      <c r="G12" s="143">
        <f t="shared" si="0"/>
        <v>10147.84</v>
      </c>
      <c r="H12" s="143">
        <v>10147.84</v>
      </c>
      <c r="I12" s="129"/>
      <c r="J12" s="136"/>
    </row>
    <row r="13" s="110" customFormat="1" ht="22" customHeight="1" spans="1:10">
      <c r="A13" s="139"/>
      <c r="B13" s="105">
        <v>208</v>
      </c>
      <c r="C13" s="106" t="s">
        <v>90</v>
      </c>
      <c r="D13" s="106" t="s">
        <v>85</v>
      </c>
      <c r="E13" s="105"/>
      <c r="F13" s="105" t="s">
        <v>92</v>
      </c>
      <c r="G13" s="143">
        <f t="shared" si="0"/>
        <v>10084</v>
      </c>
      <c r="H13" s="143">
        <v>10084</v>
      </c>
      <c r="I13" s="129"/>
      <c r="J13" s="136"/>
    </row>
    <row r="14" s="110" customFormat="1" ht="22" customHeight="1" spans="1:10">
      <c r="A14" s="139"/>
      <c r="B14" s="105">
        <v>208</v>
      </c>
      <c r="C14" s="106" t="s">
        <v>90</v>
      </c>
      <c r="D14" s="106" t="s">
        <v>90</v>
      </c>
      <c r="E14" s="105"/>
      <c r="F14" s="105" t="s">
        <v>93</v>
      </c>
      <c r="G14" s="143">
        <f t="shared" si="0"/>
        <v>420136.96</v>
      </c>
      <c r="H14" s="143">
        <v>420136.96</v>
      </c>
      <c r="I14" s="129"/>
      <c r="J14" s="136"/>
    </row>
    <row r="15" s="110" customFormat="1" ht="22" customHeight="1" spans="1:10">
      <c r="A15" s="139"/>
      <c r="B15" s="105">
        <v>210</v>
      </c>
      <c r="C15" s="106" t="s">
        <v>94</v>
      </c>
      <c r="D15" s="106" t="s">
        <v>83</v>
      </c>
      <c r="E15" s="105"/>
      <c r="F15" s="105" t="s">
        <v>95</v>
      </c>
      <c r="G15" s="143">
        <f t="shared" si="0"/>
        <v>77712.32</v>
      </c>
      <c r="H15" s="143">
        <v>77712.32</v>
      </c>
      <c r="I15" s="129"/>
      <c r="J15" s="136"/>
    </row>
    <row r="16" s="110" customFormat="1" ht="22" customHeight="1" spans="1:10">
      <c r="A16" s="139"/>
      <c r="B16" s="105">
        <v>210</v>
      </c>
      <c r="C16" s="106" t="s">
        <v>94</v>
      </c>
      <c r="D16" s="106" t="s">
        <v>85</v>
      </c>
      <c r="E16" s="105"/>
      <c r="F16" s="105" t="s">
        <v>96</v>
      </c>
      <c r="G16" s="143">
        <f t="shared" si="0"/>
        <v>132505.13</v>
      </c>
      <c r="H16" s="143">
        <v>132505.13</v>
      </c>
      <c r="I16" s="129"/>
      <c r="J16" s="136"/>
    </row>
    <row r="17" s="110" customFormat="1" ht="22" customHeight="1" spans="1:10">
      <c r="A17" s="139"/>
      <c r="B17" s="105">
        <v>210</v>
      </c>
      <c r="C17" s="106" t="s">
        <v>94</v>
      </c>
      <c r="D17" s="106" t="s">
        <v>97</v>
      </c>
      <c r="E17" s="105"/>
      <c r="F17" s="105" t="s">
        <v>98</v>
      </c>
      <c r="G17" s="143">
        <f t="shared" si="0"/>
        <v>8400</v>
      </c>
      <c r="H17" s="143">
        <v>8400</v>
      </c>
      <c r="I17" s="129"/>
      <c r="J17" s="136"/>
    </row>
    <row r="18" s="110" customFormat="1" ht="22" customHeight="1" spans="1:10">
      <c r="A18" s="139"/>
      <c r="B18" s="105">
        <v>210</v>
      </c>
      <c r="C18" s="106" t="s">
        <v>94</v>
      </c>
      <c r="D18" s="105">
        <v>99</v>
      </c>
      <c r="E18" s="105"/>
      <c r="F18" s="105" t="s">
        <v>99</v>
      </c>
      <c r="G18" s="143">
        <f t="shared" si="0"/>
        <v>18000</v>
      </c>
      <c r="H18" s="143">
        <v>18000</v>
      </c>
      <c r="I18" s="129"/>
      <c r="J18" s="136"/>
    </row>
    <row r="19" s="110" customFormat="1" ht="22" customHeight="1" spans="1:10">
      <c r="A19" s="139"/>
      <c r="B19" s="105">
        <v>221</v>
      </c>
      <c r="C19" s="106" t="s">
        <v>85</v>
      </c>
      <c r="D19" s="106" t="s">
        <v>83</v>
      </c>
      <c r="E19" s="105"/>
      <c r="F19" s="105" t="s">
        <v>100</v>
      </c>
      <c r="G19" s="143">
        <f t="shared" si="0"/>
        <v>327612</v>
      </c>
      <c r="H19" s="143">
        <v>327612</v>
      </c>
      <c r="I19" s="129"/>
      <c r="J19" s="140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workbookViewId="0">
      <selection activeCell="G38" sqref="G38:G40"/>
    </sheetView>
  </sheetViews>
  <sheetFormatPr defaultColWidth="10" defaultRowHeight="13.5"/>
  <cols>
    <col min="1" max="1" width="1.53333333333333" style="110" customWidth="1"/>
    <col min="2" max="3" width="6.15" style="110" customWidth="1"/>
    <col min="4" max="4" width="16.4083333333333" style="110" customWidth="1"/>
    <col min="5" max="5" width="41.0333333333333" style="110" customWidth="1"/>
    <col min="6" max="8" width="16.4083333333333" style="110" customWidth="1"/>
    <col min="9" max="9" width="1.53333333333333" style="110" customWidth="1"/>
    <col min="10" max="16384" width="10" style="110"/>
  </cols>
  <sheetData>
    <row r="1" s="110" customFormat="1" ht="14.3" customHeight="1" spans="1:9">
      <c r="A1" s="111"/>
      <c r="B1" s="111"/>
      <c r="C1" s="111"/>
      <c r="D1" s="112"/>
      <c r="E1" s="112"/>
      <c r="F1" s="113"/>
      <c r="G1" s="113"/>
      <c r="H1" s="114" t="s">
        <v>192</v>
      </c>
      <c r="I1" s="115"/>
    </row>
    <row r="2" s="110" customFormat="1" ht="19.9" customHeight="1" spans="1:9">
      <c r="A2" s="113"/>
      <c r="B2" s="116" t="s">
        <v>193</v>
      </c>
      <c r="C2" s="116"/>
      <c r="D2" s="116"/>
      <c r="E2" s="116"/>
      <c r="F2" s="116"/>
      <c r="G2" s="116"/>
      <c r="H2" s="116"/>
      <c r="I2" s="115"/>
    </row>
    <row r="3" s="110" customFormat="1" ht="17.05" customHeight="1" spans="1:9">
      <c r="A3" s="117"/>
      <c r="B3" s="118" t="s">
        <v>5</v>
      </c>
      <c r="C3" s="118"/>
      <c r="D3" s="118"/>
      <c r="E3" s="118"/>
      <c r="G3" s="117"/>
      <c r="H3" s="119" t="s">
        <v>6</v>
      </c>
      <c r="I3" s="115"/>
    </row>
    <row r="4" s="110" customFormat="1" ht="21.35" customHeight="1" spans="1:9">
      <c r="A4" s="120"/>
      <c r="B4" s="121" t="s">
        <v>9</v>
      </c>
      <c r="C4" s="121"/>
      <c r="D4" s="121"/>
      <c r="E4" s="121"/>
      <c r="F4" s="121" t="s">
        <v>75</v>
      </c>
      <c r="G4" s="121"/>
      <c r="H4" s="121"/>
      <c r="I4" s="115"/>
    </row>
    <row r="5" s="110" customFormat="1" ht="21.35" customHeight="1" spans="1:9">
      <c r="A5" s="120"/>
      <c r="B5" s="121" t="s">
        <v>79</v>
      </c>
      <c r="C5" s="121"/>
      <c r="D5" s="121" t="s">
        <v>70</v>
      </c>
      <c r="E5" s="121" t="s">
        <v>71</v>
      </c>
      <c r="F5" s="121" t="s">
        <v>59</v>
      </c>
      <c r="G5" s="121" t="s">
        <v>194</v>
      </c>
      <c r="H5" s="121" t="s">
        <v>195</v>
      </c>
      <c r="I5" s="115"/>
    </row>
    <row r="6" s="110" customFormat="1" ht="21.35" customHeight="1" spans="1:9">
      <c r="A6" s="122"/>
      <c r="B6" s="121" t="s">
        <v>80</v>
      </c>
      <c r="C6" s="121" t="s">
        <v>81</v>
      </c>
      <c r="D6" s="121"/>
      <c r="E6" s="121"/>
      <c r="F6" s="121"/>
      <c r="G6" s="121"/>
      <c r="H6" s="121"/>
      <c r="I6" s="115"/>
    </row>
    <row r="7" s="110" customFormat="1" ht="27" customHeight="1" spans="1:9">
      <c r="A7" s="120"/>
      <c r="B7" s="121"/>
      <c r="C7" s="121"/>
      <c r="D7" s="121">
        <v>109001</v>
      </c>
      <c r="E7" s="121" t="s">
        <v>72</v>
      </c>
      <c r="F7" s="123">
        <f t="shared" ref="F7:F17" si="0">SUM(G7:H7)</f>
        <v>4301741.68</v>
      </c>
      <c r="G7" s="123">
        <f>SUM(G8:G40)</f>
        <v>3912175.33</v>
      </c>
      <c r="H7" s="123">
        <f>SUM(H8:H40)</f>
        <v>389566.35</v>
      </c>
      <c r="I7" s="115"/>
    </row>
    <row r="8" s="110" customFormat="1" ht="27" customHeight="1" spans="1:9">
      <c r="A8" s="120"/>
      <c r="B8" s="124">
        <v>501</v>
      </c>
      <c r="C8" s="193" t="s">
        <v>83</v>
      </c>
      <c r="D8" s="125"/>
      <c r="E8" s="126" t="s">
        <v>196</v>
      </c>
      <c r="F8" s="127">
        <f t="shared" si="0"/>
        <v>327816</v>
      </c>
      <c r="G8" s="128">
        <v>327816</v>
      </c>
      <c r="H8" s="129"/>
      <c r="I8" s="115"/>
    </row>
    <row r="9" s="110" customFormat="1" ht="27" customHeight="1" spans="1:9">
      <c r="A9" s="120"/>
      <c r="B9" s="124">
        <v>505</v>
      </c>
      <c r="C9" s="193" t="s">
        <v>83</v>
      </c>
      <c r="D9" s="125"/>
      <c r="E9" s="126" t="s">
        <v>197</v>
      </c>
      <c r="F9" s="127">
        <f t="shared" si="0"/>
        <v>599580</v>
      </c>
      <c r="G9" s="128">
        <v>599580</v>
      </c>
      <c r="H9" s="129"/>
      <c r="I9" s="115"/>
    </row>
    <row r="10" s="110" customFormat="1" ht="27" customHeight="1" spans="1:9">
      <c r="A10" s="120"/>
      <c r="B10" s="124">
        <v>501</v>
      </c>
      <c r="C10" s="193" t="s">
        <v>83</v>
      </c>
      <c r="D10" s="125"/>
      <c r="E10" s="126" t="s">
        <v>196</v>
      </c>
      <c r="F10" s="127">
        <f t="shared" si="0"/>
        <v>312612</v>
      </c>
      <c r="G10" s="128">
        <v>312612</v>
      </c>
      <c r="H10" s="129"/>
      <c r="I10" s="115"/>
    </row>
    <row r="11" s="110" customFormat="1" ht="27" customHeight="1" spans="1:9">
      <c r="A11" s="120"/>
      <c r="B11" s="124">
        <v>505</v>
      </c>
      <c r="C11" s="193" t="s">
        <v>83</v>
      </c>
      <c r="D11" s="125"/>
      <c r="E11" s="126" t="s">
        <v>197</v>
      </c>
      <c r="F11" s="127">
        <f t="shared" si="0"/>
        <v>75312</v>
      </c>
      <c r="G11" s="128">
        <v>75312</v>
      </c>
      <c r="H11" s="129"/>
      <c r="I11" s="115"/>
    </row>
    <row r="12" s="110" customFormat="1" ht="27" customHeight="1" spans="1:9">
      <c r="B12" s="124">
        <v>501</v>
      </c>
      <c r="C12" s="193" t="s">
        <v>83</v>
      </c>
      <c r="D12" s="125"/>
      <c r="E12" s="126" t="s">
        <v>196</v>
      </c>
      <c r="F12" s="127">
        <f t="shared" si="0"/>
        <v>368823</v>
      </c>
      <c r="G12" s="128">
        <v>368823</v>
      </c>
      <c r="H12" s="129"/>
      <c r="I12" s="115"/>
    </row>
    <row r="13" s="110" customFormat="1" ht="27" customHeight="1" spans="1:9">
      <c r="B13" s="124">
        <v>505</v>
      </c>
      <c r="C13" s="193" t="s">
        <v>83</v>
      </c>
      <c r="D13" s="125"/>
      <c r="E13" s="126" t="s">
        <v>197</v>
      </c>
      <c r="F13" s="127">
        <f t="shared" si="0"/>
        <v>1045834</v>
      </c>
      <c r="G13" s="128">
        <v>1045834</v>
      </c>
      <c r="H13" s="129"/>
      <c r="I13" s="115"/>
    </row>
    <row r="14" s="110" customFormat="1" ht="27" customHeight="1" spans="1:9">
      <c r="B14" s="124">
        <v>501</v>
      </c>
      <c r="C14" s="193" t="s">
        <v>85</v>
      </c>
      <c r="D14" s="125"/>
      <c r="E14" s="126" t="s">
        <v>198</v>
      </c>
      <c r="F14" s="127">
        <f t="shared" si="0"/>
        <v>144801.6</v>
      </c>
      <c r="G14" s="128">
        <v>144801.6</v>
      </c>
      <c r="H14" s="129"/>
      <c r="I14" s="115"/>
    </row>
    <row r="15" s="110" customFormat="1" ht="27" customHeight="1" spans="1:9">
      <c r="B15" s="124">
        <v>505</v>
      </c>
      <c r="C15" s="193" t="s">
        <v>83</v>
      </c>
      <c r="D15" s="125"/>
      <c r="E15" s="126" t="s">
        <v>197</v>
      </c>
      <c r="F15" s="127">
        <f t="shared" si="0"/>
        <v>275335.36</v>
      </c>
      <c r="G15" s="128">
        <v>275335.36</v>
      </c>
      <c r="H15" s="129"/>
      <c r="I15" s="115"/>
    </row>
    <row r="16" s="110" customFormat="1" ht="27" customHeight="1" spans="1:9">
      <c r="B16" s="124">
        <v>501</v>
      </c>
      <c r="C16" s="193" t="s">
        <v>85</v>
      </c>
      <c r="D16" s="125"/>
      <c r="E16" s="126" t="s">
        <v>198</v>
      </c>
      <c r="F16" s="127">
        <f t="shared" si="0"/>
        <v>77712.32</v>
      </c>
      <c r="G16" s="128">
        <v>77712.32</v>
      </c>
      <c r="H16" s="129"/>
      <c r="I16" s="115"/>
    </row>
    <row r="17" s="110" customFormat="1" ht="27" customHeight="1" spans="1:9">
      <c r="B17" s="124">
        <v>505</v>
      </c>
      <c r="C17" s="193" t="s">
        <v>83</v>
      </c>
      <c r="D17" s="125"/>
      <c r="E17" s="126" t="s">
        <v>197</v>
      </c>
      <c r="F17" s="127">
        <f t="shared" si="0"/>
        <v>132505.13</v>
      </c>
      <c r="G17" s="128">
        <v>132505.13</v>
      </c>
      <c r="H17" s="129"/>
      <c r="I17" s="115"/>
    </row>
    <row r="18" s="110" customFormat="1" ht="27" customHeight="1" spans="1:9">
      <c r="B18" s="124">
        <v>501</v>
      </c>
      <c r="C18" s="193" t="s">
        <v>85</v>
      </c>
      <c r="D18" s="125"/>
      <c r="E18" s="126" t="s">
        <v>198</v>
      </c>
      <c r="F18" s="127">
        <f t="shared" ref="F18:F35" si="1">SUM(G18:H18)</f>
        <v>7200</v>
      </c>
      <c r="G18" s="128">
        <v>7200</v>
      </c>
      <c r="H18" s="129"/>
      <c r="I18" s="115"/>
    </row>
    <row r="19" s="110" customFormat="1" ht="27" customHeight="1" spans="1:9">
      <c r="B19" s="124">
        <v>505</v>
      </c>
      <c r="C19" s="193" t="s">
        <v>83</v>
      </c>
      <c r="D19" s="125"/>
      <c r="E19" s="126" t="s">
        <v>197</v>
      </c>
      <c r="F19" s="127">
        <f t="shared" si="1"/>
        <v>16800</v>
      </c>
      <c r="G19" s="128">
        <v>16800</v>
      </c>
      <c r="H19" s="129"/>
      <c r="I19" s="115"/>
    </row>
    <row r="20" s="110" customFormat="1" ht="27" customHeight="1" spans="1:9">
      <c r="B20" s="124">
        <v>501</v>
      </c>
      <c r="C20" s="193" t="s">
        <v>85</v>
      </c>
      <c r="D20" s="125"/>
      <c r="E20" s="126" t="s">
        <v>198</v>
      </c>
      <c r="F20" s="127">
        <f t="shared" si="1"/>
        <v>2018.5</v>
      </c>
      <c r="G20" s="128">
        <v>2018.5</v>
      </c>
      <c r="H20" s="129"/>
      <c r="I20" s="115"/>
    </row>
    <row r="21" s="110" customFormat="1" ht="27" customHeight="1" spans="1:9">
      <c r="B21" s="124">
        <v>505</v>
      </c>
      <c r="C21" s="193" t="s">
        <v>83</v>
      </c>
      <c r="D21" s="125"/>
      <c r="E21" s="126" t="s">
        <v>197</v>
      </c>
      <c r="F21" s="127">
        <f t="shared" si="1"/>
        <v>24091.85</v>
      </c>
      <c r="G21" s="128">
        <v>24091.85</v>
      </c>
      <c r="H21" s="129"/>
      <c r="I21" s="115"/>
    </row>
    <row r="22" s="110" customFormat="1" ht="27" customHeight="1" spans="1:9">
      <c r="B22" s="124">
        <v>501</v>
      </c>
      <c r="C22" s="193" t="s">
        <v>97</v>
      </c>
      <c r="D22" s="125"/>
      <c r="E22" s="126" t="s">
        <v>199</v>
      </c>
      <c r="F22" s="127">
        <f t="shared" si="1"/>
        <v>121110</v>
      </c>
      <c r="G22" s="128">
        <v>121110</v>
      </c>
      <c r="H22" s="129"/>
      <c r="I22" s="115"/>
    </row>
    <row r="23" s="110" customFormat="1" ht="27" customHeight="1" spans="1:9">
      <c r="B23" s="124">
        <v>505</v>
      </c>
      <c r="C23" s="193" t="s">
        <v>83</v>
      </c>
      <c r="D23" s="125"/>
      <c r="E23" s="126" t="s">
        <v>197</v>
      </c>
      <c r="F23" s="127">
        <f t="shared" si="1"/>
        <v>206502</v>
      </c>
      <c r="G23" s="128">
        <v>206502</v>
      </c>
      <c r="H23" s="129"/>
      <c r="I23" s="115"/>
    </row>
    <row r="24" s="110" customFormat="1" ht="27" customHeight="1" spans="1:9">
      <c r="B24" s="124">
        <v>505</v>
      </c>
      <c r="C24" s="193" t="s">
        <v>83</v>
      </c>
      <c r="D24" s="125"/>
      <c r="E24" s="126" t="s">
        <v>197</v>
      </c>
      <c r="F24" s="127">
        <f t="shared" si="1"/>
        <v>151369.73</v>
      </c>
      <c r="G24" s="128">
        <v>151369.73</v>
      </c>
      <c r="H24" s="129"/>
      <c r="I24" s="115"/>
    </row>
    <row r="25" s="110" customFormat="1" ht="27" customHeight="1" spans="1:9">
      <c r="B25" s="124">
        <v>502</v>
      </c>
      <c r="C25" s="193" t="s">
        <v>83</v>
      </c>
      <c r="D25" s="125"/>
      <c r="E25" s="126" t="s">
        <v>200</v>
      </c>
      <c r="F25" s="127">
        <f t="shared" si="1"/>
        <v>195000</v>
      </c>
      <c r="G25" s="127"/>
      <c r="H25" s="128">
        <v>195000</v>
      </c>
      <c r="I25" s="115"/>
    </row>
    <row r="26" s="110" customFormat="1" ht="27" customHeight="1" spans="1:9">
      <c r="B26" s="124">
        <v>502</v>
      </c>
      <c r="C26" s="193" t="s">
        <v>83</v>
      </c>
      <c r="D26" s="125"/>
      <c r="E26" s="126" t="s">
        <v>200</v>
      </c>
      <c r="F26" s="127">
        <f t="shared" si="1"/>
        <v>2400</v>
      </c>
      <c r="G26" s="127"/>
      <c r="H26" s="128">
        <v>2400</v>
      </c>
      <c r="I26" s="115"/>
    </row>
    <row r="27" s="110" customFormat="1" ht="27" customHeight="1" spans="1:9">
      <c r="B27" s="124">
        <v>505</v>
      </c>
      <c r="C27" s="193" t="s">
        <v>85</v>
      </c>
      <c r="D27" s="125"/>
      <c r="E27" s="126" t="s">
        <v>201</v>
      </c>
      <c r="F27" s="127">
        <f t="shared" si="1"/>
        <v>5600</v>
      </c>
      <c r="G27" s="127"/>
      <c r="H27" s="128">
        <v>5600</v>
      </c>
      <c r="I27" s="115"/>
    </row>
    <row r="28" s="110" customFormat="1" ht="27" customHeight="1" spans="1:9">
      <c r="B28" s="124">
        <v>502</v>
      </c>
      <c r="C28" s="193" t="s">
        <v>83</v>
      </c>
      <c r="D28" s="125"/>
      <c r="E28" s="126" t="s">
        <v>200</v>
      </c>
      <c r="F28" s="127">
        <f t="shared" si="1"/>
        <v>4800</v>
      </c>
      <c r="G28" s="127"/>
      <c r="H28" s="128">
        <v>4800</v>
      </c>
      <c r="I28" s="115"/>
    </row>
    <row r="29" s="110" customFormat="1" ht="27" customHeight="1" spans="1:9">
      <c r="A29" s="120"/>
      <c r="B29" s="124">
        <v>505</v>
      </c>
      <c r="C29" s="193" t="s">
        <v>85</v>
      </c>
      <c r="D29" s="125"/>
      <c r="E29" s="126" t="s">
        <v>201</v>
      </c>
      <c r="F29" s="127">
        <f t="shared" si="1"/>
        <v>11200</v>
      </c>
      <c r="G29" s="127"/>
      <c r="H29" s="128">
        <v>11200</v>
      </c>
      <c r="I29" s="115"/>
    </row>
    <row r="30" s="110" customFormat="1" ht="27" customHeight="1" spans="1:9">
      <c r="B30" s="124">
        <v>502</v>
      </c>
      <c r="C30" s="193" t="s">
        <v>83</v>
      </c>
      <c r="D30" s="125"/>
      <c r="E30" s="126" t="s">
        <v>200</v>
      </c>
      <c r="F30" s="127">
        <f t="shared" si="1"/>
        <v>15000</v>
      </c>
      <c r="G30" s="127"/>
      <c r="H30" s="128">
        <v>15000</v>
      </c>
      <c r="I30" s="115"/>
    </row>
    <row r="31" s="110" customFormat="1" ht="27" customHeight="1" spans="1:9">
      <c r="B31" s="124">
        <v>502</v>
      </c>
      <c r="C31" s="193" t="s">
        <v>83</v>
      </c>
      <c r="D31" s="125"/>
      <c r="E31" s="126" t="s">
        <v>200</v>
      </c>
      <c r="F31" s="127">
        <f t="shared" si="1"/>
        <v>30000</v>
      </c>
      <c r="G31" s="127"/>
      <c r="H31" s="128">
        <v>30000</v>
      </c>
      <c r="I31" s="115"/>
    </row>
    <row r="32" s="110" customFormat="1" ht="27" customHeight="1" spans="1:9">
      <c r="B32" s="124">
        <v>502</v>
      </c>
      <c r="C32" s="193" t="s">
        <v>89</v>
      </c>
      <c r="D32" s="125"/>
      <c r="E32" s="126" t="s">
        <v>202</v>
      </c>
      <c r="F32" s="127">
        <f t="shared" si="1"/>
        <v>2600</v>
      </c>
      <c r="G32" s="127"/>
      <c r="H32" s="128">
        <v>2600</v>
      </c>
      <c r="I32" s="115"/>
    </row>
    <row r="33" s="110" customFormat="1" ht="27" customHeight="1" spans="1:9">
      <c r="B33" s="124">
        <v>502</v>
      </c>
      <c r="C33" s="193" t="s">
        <v>83</v>
      </c>
      <c r="D33" s="125"/>
      <c r="E33" s="126" t="s">
        <v>200</v>
      </c>
      <c r="F33" s="127">
        <f t="shared" si="1"/>
        <v>16092.99</v>
      </c>
      <c r="G33" s="127"/>
      <c r="H33" s="128">
        <v>16092.99</v>
      </c>
      <c r="I33" s="115"/>
    </row>
    <row r="34" s="110" customFormat="1" ht="27" customHeight="1" spans="1:9">
      <c r="B34" s="124">
        <v>505</v>
      </c>
      <c r="C34" s="193" t="s">
        <v>85</v>
      </c>
      <c r="D34" s="125"/>
      <c r="E34" s="126" t="s">
        <v>201</v>
      </c>
      <c r="F34" s="127">
        <f t="shared" si="1"/>
        <v>24952.27</v>
      </c>
      <c r="G34" s="127"/>
      <c r="H34" s="128">
        <v>24952.27</v>
      </c>
      <c r="I34" s="115"/>
    </row>
    <row r="35" s="110" customFormat="1" ht="27" customHeight="1" spans="1:9">
      <c r="A35" s="130"/>
      <c r="B35" s="124">
        <v>502</v>
      </c>
      <c r="C35" s="193" t="s">
        <v>83</v>
      </c>
      <c r="D35" s="131"/>
      <c r="E35" s="126" t="s">
        <v>200</v>
      </c>
      <c r="F35" s="127">
        <f t="shared" ref="F35:F40" si="2">SUM(G35:H35)</f>
        <v>56400</v>
      </c>
      <c r="G35" s="127"/>
      <c r="H35" s="132">
        <v>56400</v>
      </c>
      <c r="I35" s="133"/>
    </row>
    <row r="36" ht="27" customHeight="1" spans="1:9">
      <c r="B36" s="124">
        <v>502</v>
      </c>
      <c r="C36" s="124">
        <v>99</v>
      </c>
      <c r="D36" s="134"/>
      <c r="E36" s="126" t="s">
        <v>203</v>
      </c>
      <c r="F36" s="127">
        <f t="shared" si="2"/>
        <v>10648.04</v>
      </c>
      <c r="G36" s="127"/>
      <c r="H36" s="132">
        <v>10648.04</v>
      </c>
    </row>
    <row r="37" ht="27" customHeight="1" spans="1:9">
      <c r="B37" s="124">
        <v>505</v>
      </c>
      <c r="C37" s="193" t="s">
        <v>85</v>
      </c>
      <c r="D37" s="134"/>
      <c r="E37" s="126" t="s">
        <v>201</v>
      </c>
      <c r="F37" s="127">
        <f t="shared" si="2"/>
        <v>14873.05</v>
      </c>
      <c r="G37" s="127"/>
      <c r="H37" s="132">
        <v>14873.05</v>
      </c>
    </row>
    <row r="38" ht="27" customHeight="1" spans="1:9">
      <c r="B38" s="124">
        <v>509</v>
      </c>
      <c r="C38" s="193" t="s">
        <v>83</v>
      </c>
      <c r="D38" s="134"/>
      <c r="E38" s="126" t="s">
        <v>204</v>
      </c>
      <c r="F38" s="127">
        <f t="shared" si="2"/>
        <v>20231.84</v>
      </c>
      <c r="G38" s="80">
        <v>20231.84</v>
      </c>
      <c r="H38" s="134"/>
    </row>
    <row r="39" ht="27" customHeight="1" spans="1:9">
      <c r="B39" s="124">
        <v>509</v>
      </c>
      <c r="C39" s="193" t="s">
        <v>83</v>
      </c>
      <c r="D39" s="134"/>
      <c r="E39" s="126" t="s">
        <v>204</v>
      </c>
      <c r="F39" s="127">
        <f t="shared" si="2"/>
        <v>2400</v>
      </c>
      <c r="G39" s="80">
        <v>2400</v>
      </c>
      <c r="H39" s="134"/>
    </row>
    <row r="40" ht="27" customHeight="1" spans="1:9">
      <c r="B40" s="124">
        <v>509</v>
      </c>
      <c r="C40" s="193" t="s">
        <v>83</v>
      </c>
      <c r="D40" s="134"/>
      <c r="E40" s="126" t="s">
        <v>204</v>
      </c>
      <c r="F40" s="127">
        <f t="shared" si="2"/>
        <v>120</v>
      </c>
      <c r="G40" s="80">
        <v>120</v>
      </c>
      <c r="H40" s="13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8" sqref="G8"/>
    </sheetView>
  </sheetViews>
  <sheetFormatPr defaultColWidth="10" defaultRowHeight="13.5" outlineLevelCol="7"/>
  <cols>
    <col min="1" max="1" width="1.53333333333333" style="90" customWidth="1"/>
    <col min="2" max="4" width="6.63333333333333" style="90" customWidth="1"/>
    <col min="5" max="5" width="19.5" style="90" customWidth="1"/>
    <col min="6" max="6" width="48.6333333333333" style="90" customWidth="1"/>
    <col min="7" max="7" width="26.6333333333333" style="90" customWidth="1"/>
    <col min="8" max="8" width="1.53333333333333" style="90" customWidth="1"/>
    <col min="9" max="10" width="9.76666666666667" style="90" customWidth="1"/>
    <col min="11" max="16384" width="10" style="90"/>
  </cols>
  <sheetData>
    <row r="1" ht="25" customHeight="1" spans="1:8">
      <c r="A1" s="91"/>
      <c r="B1" s="2"/>
      <c r="C1" s="2"/>
      <c r="D1" s="2"/>
      <c r="E1" s="92"/>
      <c r="F1" s="92"/>
      <c r="G1" s="93" t="s">
        <v>205</v>
      </c>
      <c r="H1" s="94"/>
    </row>
    <row r="2" ht="22.8" customHeight="1" spans="1:8">
      <c r="A2" s="91"/>
      <c r="B2" s="95" t="s">
        <v>206</v>
      </c>
      <c r="C2" s="95"/>
      <c r="D2" s="95"/>
      <c r="E2" s="95"/>
      <c r="F2" s="95"/>
      <c r="G2" s="95"/>
      <c r="H2" s="94" t="s">
        <v>3</v>
      </c>
    </row>
    <row r="3" ht="19.55" customHeight="1" spans="1:8">
      <c r="A3" s="96"/>
      <c r="B3" s="97" t="s">
        <v>5</v>
      </c>
      <c r="C3" s="97"/>
      <c r="D3" s="97"/>
      <c r="E3" s="97"/>
      <c r="F3" s="97"/>
      <c r="G3" s="98" t="s">
        <v>6</v>
      </c>
      <c r="H3" s="99"/>
    </row>
    <row r="4" ht="24.4" customHeight="1" spans="1:8">
      <c r="A4" s="100"/>
      <c r="B4" s="68" t="s">
        <v>79</v>
      </c>
      <c r="C4" s="68"/>
      <c r="D4" s="68"/>
      <c r="E4" s="68" t="s">
        <v>70</v>
      </c>
      <c r="F4" s="68" t="s">
        <v>71</v>
      </c>
      <c r="G4" s="68" t="s">
        <v>207</v>
      </c>
      <c r="H4" s="101"/>
    </row>
    <row r="5" ht="24" customHeight="1" spans="1:8">
      <c r="A5" s="100"/>
      <c r="B5" s="68" t="s">
        <v>80</v>
      </c>
      <c r="C5" s="68" t="s">
        <v>81</v>
      </c>
      <c r="D5" s="68" t="s">
        <v>82</v>
      </c>
      <c r="E5" s="68"/>
      <c r="F5" s="68"/>
      <c r="G5" s="68"/>
      <c r="H5" s="102"/>
    </row>
    <row r="6" ht="28" customHeight="1" spans="1:8">
      <c r="A6" s="103"/>
      <c r="B6" s="68"/>
      <c r="C6" s="68"/>
      <c r="D6" s="68"/>
      <c r="E6" s="68"/>
      <c r="F6" s="68" t="s">
        <v>72</v>
      </c>
      <c r="G6" s="85">
        <f>SUM(G7:G18)</f>
        <v>1410000</v>
      </c>
      <c r="H6" s="104"/>
    </row>
    <row r="7" ht="31" customHeight="1" spans="1:8">
      <c r="A7" s="103"/>
      <c r="B7" s="105">
        <v>201</v>
      </c>
      <c r="C7" s="105">
        <v>36</v>
      </c>
      <c r="D7" s="106" t="s">
        <v>85</v>
      </c>
      <c r="E7" s="105">
        <v>109001</v>
      </c>
      <c r="F7" s="105" t="s">
        <v>86</v>
      </c>
      <c r="G7" s="80">
        <v>1410000</v>
      </c>
      <c r="H7" s="104"/>
    </row>
    <row r="8" ht="22.8" customHeight="1" spans="1:8">
      <c r="A8" s="103"/>
      <c r="B8" s="68"/>
      <c r="C8" s="68"/>
      <c r="D8" s="68"/>
      <c r="E8" s="68"/>
      <c r="F8" s="68"/>
      <c r="G8" s="80"/>
      <c r="H8" s="104"/>
    </row>
    <row r="9" ht="22.8" customHeight="1" spans="1:8">
      <c r="A9" s="103"/>
      <c r="B9" s="68"/>
      <c r="C9" s="68"/>
      <c r="D9" s="68"/>
      <c r="E9" s="68"/>
      <c r="F9" s="68"/>
      <c r="G9" s="80"/>
      <c r="H9" s="104"/>
    </row>
    <row r="10" ht="22.8" customHeight="1" spans="1:8">
      <c r="A10" s="103"/>
      <c r="B10" s="68"/>
      <c r="C10" s="68"/>
      <c r="D10" s="68"/>
      <c r="E10" s="68"/>
      <c r="F10" s="68"/>
      <c r="G10" s="80"/>
      <c r="H10" s="104"/>
    </row>
    <row r="11" ht="22.8" customHeight="1" spans="1:8">
      <c r="A11" s="103"/>
      <c r="B11" s="68"/>
      <c r="C11" s="68"/>
      <c r="D11" s="68"/>
      <c r="E11" s="68"/>
      <c r="F11" s="68"/>
      <c r="G11" s="80"/>
      <c r="H11" s="104"/>
    </row>
    <row r="12" ht="22.8" customHeight="1" spans="1:8">
      <c r="A12" s="103"/>
      <c r="B12" s="68"/>
      <c r="C12" s="68"/>
      <c r="D12" s="68"/>
      <c r="E12" s="68"/>
      <c r="F12" s="68"/>
      <c r="G12" s="80"/>
      <c r="H12" s="104"/>
    </row>
    <row r="13" ht="22.8" customHeight="1" spans="1:8">
      <c r="A13" s="103"/>
      <c r="B13" s="68"/>
      <c r="C13" s="68"/>
      <c r="D13" s="68"/>
      <c r="E13" s="68"/>
      <c r="F13" s="68"/>
      <c r="G13" s="80"/>
      <c r="H13" s="104"/>
    </row>
    <row r="14" ht="22.8" customHeight="1" spans="1:8">
      <c r="A14" s="103"/>
      <c r="B14" s="68"/>
      <c r="C14" s="68"/>
      <c r="D14" s="68"/>
      <c r="E14" s="68"/>
      <c r="F14" s="68"/>
      <c r="G14" s="80"/>
      <c r="H14" s="104"/>
    </row>
    <row r="15" ht="22.8" customHeight="1" spans="1:8">
      <c r="A15" s="100"/>
      <c r="B15" s="79"/>
      <c r="C15" s="79"/>
      <c r="D15" s="79"/>
      <c r="E15" s="79"/>
      <c r="F15" s="79" t="s">
        <v>23</v>
      </c>
      <c r="G15" s="80"/>
      <c r="H15" s="101"/>
    </row>
    <row r="16" ht="22.8" customHeight="1" spans="1:8">
      <c r="A16" s="100"/>
      <c r="B16" s="79"/>
      <c r="C16" s="79"/>
      <c r="D16" s="79"/>
      <c r="E16" s="79"/>
      <c r="F16" s="79" t="s">
        <v>23</v>
      </c>
      <c r="G16" s="80"/>
      <c r="H16" s="101"/>
    </row>
    <row r="17" ht="28" customHeight="1" spans="1:8">
      <c r="A17" s="100"/>
      <c r="B17" s="79"/>
      <c r="C17" s="79"/>
      <c r="D17" s="79"/>
      <c r="E17" s="79"/>
      <c r="F17" s="79"/>
      <c r="G17" s="80"/>
      <c r="H17" s="102"/>
    </row>
    <row r="18" ht="28" customHeight="1" spans="1:8">
      <c r="A18" s="100"/>
      <c r="B18" s="79"/>
      <c r="C18" s="79"/>
      <c r="D18" s="79"/>
      <c r="E18" s="79"/>
      <c r="F18" s="79"/>
      <c r="G18" s="80"/>
      <c r="H18" s="102"/>
    </row>
    <row r="19" ht="9.75" customHeight="1" spans="1:8">
      <c r="A19" s="107"/>
      <c r="B19" s="108"/>
      <c r="C19" s="108"/>
      <c r="D19" s="108"/>
      <c r="E19" s="108"/>
      <c r="F19" s="107"/>
      <c r="G19" s="107"/>
      <c r="H19" s="10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从头再来</cp:lastModifiedBy>
  <dcterms:created xsi:type="dcterms:W3CDTF">2022-03-05T03:28:00Z</dcterms:created>
  <dcterms:modified xsi:type="dcterms:W3CDTF">2026-03-23T09:33:17Z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422CF58CD2994F81BC52B452034DEC3F_12</vt:lpwstr>
  </property>
  <property fmtid="{D5CDD505-2E9C-101B-9397-08002B2CF9AE}" pid="4" name="CalculationRule">
    <vt:i4>0</vt:i4>
  </property>
</Properties>
</file>