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3"/>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7" sheetId="1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1">'1'!$B$1:$E$40</definedName>
    <definedName name="_xlnm.Print_Area" localSheetId="3">'1-2'!$B$1:$K$20</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xlnm._FilterDatabase" localSheetId="7" hidden="1">'3-1'!$A$7:$I$42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<sst xmlns="http://schemas.openxmlformats.org/spreadsheetml/2006/main" count="1196" uniqueCount="546">
  <si>
    <t>攀枝花市西区民政局</t>
  </si>
  <si>
    <t>2026年部门预算</t>
  </si>
  <si>
    <t xml:space="preserve">
表1</t>
  </si>
  <si>
    <t xml:space="preserve"> </t>
  </si>
  <si>
    <t>部门收支总表</t>
  </si>
  <si>
    <t>部门：攀枝花市西区民政局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</si>
  <si>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</si>
  <si>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</si>
  <si>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</si>
  <si>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</si>
  <si>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</si>
  <si>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</si>
  <si>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</si>
  <si>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</si>
  <si>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</si>
  <si>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</si>
  <si>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</si>
  <si>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</si>
  <si>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</si>
  <si>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</si>
  <si>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</si>
  <si>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</si>
  <si>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</si>
  <si>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</si>
  <si>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</si>
  <si>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</si>
  <si>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</si>
  <si>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</si>
  <si>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</si>
  <si>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</si>
  <si>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</si>
  <si>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</si>
  <si>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</si>
  <si>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</si>
  <si>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</si>
  <si>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</si>
  <si>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</si>
  <si>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</si>
  <si>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</si>
  <si>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</si>
  <si>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</si>
  <si>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</si>
  <si>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</si>
  <si>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</si>
  <si>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</si>
  <si>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</si>
  <si>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</si>
  <si>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</si>
  <si>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</si>
  <si>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</si>
  <si>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</si>
  <si>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</si>
  <si>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</si>
  <si>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</si>
  <si>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</si>
  <si>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</si>
  <si>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</si>
  <si>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</si>
  <si>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</si>
  <si>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</si>
  <si>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</si>
  <si>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</si>
  <si>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</si>
  <si>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</si>
  <si>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</si>
  <si>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</si>
  <si>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</si>
  <si>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</si>
  <si>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</si>
  <si>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</si>
  <si>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</si>
  <si>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</si>
  <si>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</si>
  <si>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</si>
  <si>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部门支出总表</t>
  </si>
  <si>
    <t>基本支出</t>
  </si>
  <si>
    <t>项目支出</t>
  </si>
  <si>
    <t>上缴上级支出</t>
  </si>
  <si>
    <t>对附属单位补助支出</t>
  </si>
  <si>
    <t>科目编码</t>
  </si>
  <si>
    <t>类</t>
  </si>
  <si>
    <t>款</t>
  </si>
  <si>
    <t>项</t>
  </si>
  <si>
    <t>02</t>
  </si>
  <si>
    <t>01</t>
  </si>
  <si>
    <t>行政运行</t>
  </si>
  <si>
    <t>99</t>
  </si>
  <si>
    <t>其他民政管理事务支出</t>
  </si>
  <si>
    <t>05</t>
  </si>
  <si>
    <t>行政单位离退休</t>
  </si>
  <si>
    <t>事业单位离退休</t>
  </si>
  <si>
    <t>机关事业单位基本养老保险缴费支出</t>
  </si>
  <si>
    <t>10</t>
  </si>
  <si>
    <t>儿童福利</t>
  </si>
  <si>
    <t>老年福利</t>
  </si>
  <si>
    <t>04</t>
  </si>
  <si>
    <t>殡葬</t>
  </si>
  <si>
    <t>11</t>
  </si>
  <si>
    <t>07</t>
  </si>
  <si>
    <t>残疾人生活和护理补贴</t>
  </si>
  <si>
    <t>其他社会保障和就业支出</t>
  </si>
  <si>
    <t>行政单位医疗</t>
  </si>
  <si>
    <t>事业单位医疗</t>
  </si>
  <si>
    <t>03</t>
  </si>
  <si>
    <t>公务员医疗补助</t>
  </si>
  <si>
    <t>其他行政事业单位医疗支出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</si>
  <si>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</si>
  <si>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</si>
  <si>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</si>
  <si>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</si>
  <si>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</si>
  <si>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</si>
  <si>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</si>
  <si>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</si>
  <si>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</si>
  <si>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</si>
  <si>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</si>
  <si>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</si>
  <si>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</si>
  <si>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</si>
  <si>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</si>
  <si>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</si>
  <si>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</si>
  <si>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</si>
  <si>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</si>
  <si>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</si>
  <si>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</si>
  <si>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</si>
  <si>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</si>
  <si>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</si>
  <si>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</si>
  <si>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</si>
  <si>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</si>
  <si>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</si>
  <si>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</si>
  <si>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</si>
  <si>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</si>
  <si>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</si>
  <si>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</si>
  <si>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</si>
  <si>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</si>
  <si>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</si>
  <si>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</si>
  <si>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</si>
  <si>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</si>
  <si>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</si>
  <si>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</si>
  <si>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</si>
  <si>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</si>
  <si>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</si>
  <si>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</si>
  <si>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</si>
  <si>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</si>
  <si>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</si>
  <si>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</si>
  <si>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</si>
  <si>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</si>
  <si>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</si>
  <si>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</si>
  <si>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</si>
  <si>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30101-基本工资</t>
    </r>
  </si>
  <si>
    <r>
      <rPr>
        <sz val="11"/>
        <color rgb="FF000000"/>
        <rFont val="Dialog.plain"/>
        <charset val="134"/>
      </rPr>
      <t>30102-津贴补贴</t>
    </r>
  </si>
  <si>
    <r>
      <rPr>
        <sz val="11"/>
        <color rgb="FF000000"/>
        <rFont val="Dialog.plain"/>
        <charset val="134"/>
      </rPr>
      <t>30103-奖金</t>
    </r>
  </si>
  <si>
    <r>
      <rPr>
        <sz val="11"/>
        <color rgb="FF000000"/>
        <rFont val="Dialog.plain"/>
        <charset val="134"/>
      </rPr>
      <t>30107-绩效工资</t>
    </r>
  </si>
  <si>
    <t>08</t>
  </si>
  <si>
    <r>
      <rPr>
        <sz val="11"/>
        <color rgb="FF000000"/>
        <rFont val="Dialog.plain"/>
        <charset val="134"/>
      </rPr>
      <t>30108-机关事业单位基本养老保险缴费</t>
    </r>
  </si>
  <si>
    <r>
      <rPr>
        <sz val="11"/>
        <color rgb="FF000000"/>
        <rFont val="Dialog.plain"/>
        <charset val="134"/>
      </rPr>
      <t>30110-职工基本医疗保险缴费</t>
    </r>
  </si>
  <si>
    <r>
      <rPr>
        <sz val="11"/>
        <color rgb="FF000000"/>
        <rFont val="Dialog.plain"/>
        <charset val="134"/>
      </rPr>
      <t>30111-公务员医疗补助缴费</t>
    </r>
  </si>
  <si>
    <t>12</t>
  </si>
  <si>
    <r>
      <rPr>
        <sz val="11"/>
        <color rgb="FF000000"/>
        <rFont val="Dialog.plain"/>
        <charset val="134"/>
      </rPr>
      <t>30112-其他社会保障缴费</t>
    </r>
  </si>
  <si>
    <t>13</t>
  </si>
  <si>
    <r>
      <rPr>
        <sz val="11"/>
        <color rgb="FF000000"/>
        <rFont val="Dialog.plain"/>
        <charset val="134"/>
      </rPr>
      <t>30113-住房公积金</t>
    </r>
  </si>
  <si>
    <r>
      <rPr>
        <sz val="11"/>
        <color rgb="FF000000"/>
        <rFont val="Dialog.plain"/>
        <charset val="134"/>
      </rPr>
      <t>30199-其他工资福利支出</t>
    </r>
  </si>
  <si>
    <r>
      <rPr>
        <sz val="11"/>
        <color rgb="FF000000"/>
        <rFont val="Dialog.plain"/>
        <charset val="134"/>
      </rPr>
      <t>30201-办公费</t>
    </r>
  </si>
  <si>
    <r>
      <rPr>
        <sz val="11"/>
        <color rgb="FF000000"/>
        <rFont val="Dialog.plain"/>
        <charset val="134"/>
      </rPr>
      <t>30205-水费</t>
    </r>
  </si>
  <si>
    <t>06</t>
  </si>
  <si>
    <r>
      <rPr>
        <sz val="11"/>
        <color rgb="FF000000"/>
        <rFont val="Dialog.plain"/>
        <charset val="134"/>
      </rPr>
      <t>30206-电费</t>
    </r>
  </si>
  <si>
    <r>
      <rPr>
        <sz val="11"/>
        <color rgb="FF000000"/>
        <rFont val="Dialog.plain"/>
        <charset val="134"/>
      </rPr>
      <t>30211-差旅费</t>
    </r>
  </si>
  <si>
    <t>26</t>
  </si>
  <si>
    <r>
      <rPr>
        <sz val="11"/>
        <color rgb="FF000000"/>
        <rFont val="Dialog.plain"/>
        <charset val="134"/>
      </rPr>
      <t>30217-公务接待费</t>
    </r>
  </si>
  <si>
    <t>27</t>
  </si>
  <si>
    <r>
      <rPr>
        <sz val="11"/>
        <color rgb="FF000000"/>
        <rFont val="Dialog.plain"/>
        <charset val="134"/>
      </rPr>
      <t>30226-劳务费</t>
    </r>
  </si>
  <si>
    <t>28</t>
  </si>
  <si>
    <r>
      <rPr>
        <sz val="11"/>
        <color rgb="FF000000"/>
        <rFont val="Dialog.plain"/>
        <charset val="134"/>
      </rPr>
      <t>30228-工会经费</t>
    </r>
  </si>
  <si>
    <t>31</t>
  </si>
  <si>
    <r>
      <rPr>
        <sz val="11"/>
        <color rgb="FF000000"/>
        <rFont val="Dialog.plain"/>
        <charset val="134"/>
      </rPr>
      <t>30231-公务用车运行维护费</t>
    </r>
  </si>
  <si>
    <t>39</t>
  </si>
  <si>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</si>
  <si>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</si>
  <si>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30305-</t>
    </r>
    <r>
      <rPr>
        <sz val="11"/>
        <color rgb="FF000000"/>
        <rFont val="宋体"/>
        <charset val="134"/>
      </rPr>
      <t>生活补助</t>
    </r>
  </si>
  <si>
    <r>
      <t>30306-</t>
    </r>
    <r>
      <rPr>
        <sz val="11"/>
        <color rgb="FF000000"/>
        <rFont val="宋体"/>
        <charset val="134"/>
      </rPr>
      <t>救济费</t>
    </r>
  </si>
  <si>
    <r>
      <rPr>
        <sz val="11"/>
        <color rgb="FF000000"/>
        <rFont val="Dialog.plain"/>
        <charset val="134"/>
      </rPr>
      <t>30307-</t>
    </r>
    <r>
      <rPr>
        <sz val="11"/>
        <color rgb="FF000000"/>
        <rFont val="宋体"/>
        <charset val="134"/>
      </rPr>
      <t>医疗费补助</t>
    </r>
  </si>
  <si>
    <t>09</t>
  </si>
  <si>
    <r>
      <rPr>
        <sz val="11"/>
        <color rgb="FF000000"/>
        <rFont val="Dialog.plain"/>
        <charset val="134"/>
      </rPr>
      <t>30309-</t>
    </r>
    <r>
      <rPr>
        <sz val="11"/>
        <color rgb="FF000000"/>
        <rFont val="宋体"/>
        <charset val="134"/>
      </rPr>
      <t>奖励金</t>
    </r>
  </si>
  <si>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</si>
  <si>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</si>
  <si>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</si>
  <si>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</si>
  <si>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</si>
  <si>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</si>
  <si>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</si>
  <si>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</si>
  <si>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</si>
  <si>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</si>
  <si>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</si>
  <si>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t>50199-</t>
    </r>
    <r>
      <rPr>
        <sz val="11"/>
        <color rgb="FF000000"/>
        <rFont val="宋体"/>
        <charset val="134"/>
      </rPr>
      <t>其他工资福利支出</t>
    </r>
  </si>
  <si>
    <t>50501-工资福利支出</t>
  </si>
  <si>
    <r>
      <rPr>
        <sz val="11"/>
        <color rgb="FF000000"/>
        <rFont val="Dialog.plain"/>
        <charset val="134"/>
      </rPr>
      <t>50201-办公经费</t>
    </r>
  </si>
  <si>
    <r>
      <rPr>
        <sz val="11"/>
        <color rgb="FF000000"/>
        <rFont val="Dialog.plain"/>
        <charset val="134"/>
      </rPr>
      <t>50502-商品和服务支出</t>
    </r>
  </si>
  <si>
    <r>
      <rPr>
        <sz val="11"/>
        <color rgb="FF000000"/>
        <rFont val="Dialog.plain"/>
        <charset val="134"/>
      </rPr>
      <t>50206-公务接待费</t>
    </r>
  </si>
  <si>
    <t>50205-委托业务费</t>
  </si>
  <si>
    <r>
      <t>50208-</t>
    </r>
    <r>
      <rPr>
        <sz val="11"/>
        <color rgb="FF000000"/>
        <rFont val="宋体"/>
        <charset val="134"/>
      </rPr>
      <t>公务用车运行维护费</t>
    </r>
  </si>
  <si>
    <r>
      <rPr>
        <sz val="11"/>
        <color rgb="FF000000"/>
        <rFont val="Dialog.plain"/>
        <charset val="134"/>
      </rPr>
      <t>50299-其他商品和服务支出</t>
    </r>
  </si>
  <si>
    <r>
      <rPr>
        <sz val="11"/>
        <color rgb="FF000000"/>
        <rFont val="Dialog.plain"/>
        <charset val="134"/>
      </rPr>
      <t>50901-社会福利和救助</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</si>
  <si>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</si>
  <si>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</si>
  <si>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</si>
  <si>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</si>
  <si>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</si>
  <si>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</si>
  <si>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</si>
  <si>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</si>
  <si>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</si>
  <si>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</si>
  <si>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</si>
  <si>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</si>
  <si>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</si>
  <si>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</si>
  <si>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</si>
  <si>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</si>
  <si>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</si>
  <si>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</si>
  <si>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</si>
  <si>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</si>
  <si>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</si>
  <si>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</si>
  <si>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</si>
  <si>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</si>
  <si>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</si>
  <si>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</si>
  <si>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精减人员生活困难救济金</t>
  </si>
  <si>
    <t>部门（单位）</t>
  </si>
  <si>
    <t>项目资金
（万元）</t>
  </si>
  <si>
    <t>年度资金总额</t>
  </si>
  <si>
    <t>财政拨款</t>
  </si>
  <si>
    <t>其他资金</t>
  </si>
  <si>
    <t>总体目标</t>
  </si>
  <si>
    <t>落实精减退职职工救济政策，保障在册精减退职职工基本生活，按时足额发放生活救济金，切实改善其生活条件，体现党和政府对特殊困难群体的关怀</t>
  </si>
  <si>
    <t>绩效指标</t>
  </si>
  <si>
    <t>一级指标</t>
  </si>
  <si>
    <t>二级指标</t>
  </si>
  <si>
    <t>三级指标</t>
  </si>
  <si>
    <t>指标值（包含数字及文字描述）</t>
  </si>
  <si>
    <t>项目完成</t>
  </si>
  <si>
    <t>数量指标</t>
  </si>
  <si>
    <t>救济人数</t>
  </si>
  <si>
    <t xml:space="preserve"> 1人</t>
  </si>
  <si>
    <t>质量指标</t>
  </si>
  <si>
    <t xml:space="preserve"> 补助对象准确率</t>
  </si>
  <si>
    <t xml:space="preserve"> 资金发放准确率</t>
  </si>
  <si>
    <t>时效指标</t>
  </si>
  <si>
    <t xml:space="preserve"> 补助发放及时率</t>
  </si>
  <si>
    <t>按月发放</t>
  </si>
  <si>
    <t>成本指标</t>
  </si>
  <si>
    <t xml:space="preserve"> 人均补助标准</t>
  </si>
  <si>
    <t xml:space="preserve"> ≤600元/人</t>
  </si>
  <si>
    <t xml:space="preserve"> 总预算控制额</t>
  </si>
  <si>
    <t xml:space="preserve"> ≤0.72万元</t>
  </si>
  <si>
    <t>项目效益</t>
  </si>
  <si>
    <t>社会效益指标</t>
  </si>
  <si>
    <t>基本生活保障水平</t>
  </si>
  <si>
    <t>有效保障精减退职职工基本生活</t>
  </si>
  <si>
    <t>政策覆盖率</t>
  </si>
  <si>
    <t>应补尽补，不漏一人</t>
  </si>
  <si>
    <t>可持续影响指标</t>
  </si>
  <si>
    <t>救济政策持续性</t>
  </si>
  <si>
    <t>建立稳定的救济金发放机制</t>
  </si>
  <si>
    <t>满意度指标</t>
  </si>
  <si>
    <t>服务对象满意度指标</t>
  </si>
  <si>
    <t>救济对象满意度</t>
  </si>
  <si>
    <t xml:space="preserve"> ≥ 95%</t>
  </si>
  <si>
    <t>低保工作经费</t>
  </si>
  <si>
    <t>保障全区低保工作正常运转，确保最低生活保障政策有效落实，提升低保对象认定精准度和资金发放效率，维护困难群众基本生活权益，促进社会公平和谐</t>
  </si>
  <si>
    <t>办公耗材保障</t>
  </si>
  <si>
    <t>满足全年办公需求</t>
  </si>
  <si>
    <t>系统维护服务</t>
  </si>
  <si>
    <t>保障"一卡通"系统全年稳定运行</t>
  </si>
  <si>
    <t>业务资料印制</t>
  </si>
  <si>
    <t>满足年度低保业务办理需求</t>
  </si>
  <si>
    <t>档案设备配置</t>
  </si>
  <si>
    <t>满足档案规范化管理需要</t>
  </si>
  <si>
    <t xml:space="preserve"> 经费使用合规率</t>
  </si>
  <si>
    <t>设备采购合格率</t>
  </si>
  <si>
    <t>系统正常运行率</t>
  </si>
  <si>
    <t>≥98%</t>
  </si>
  <si>
    <t>工作经费执行进度</t>
  </si>
  <si>
    <t>按季度均衡执行，12月底前完成</t>
  </si>
  <si>
    <t>工作经费总额</t>
  </si>
  <si>
    <t>≤5万元</t>
  </si>
  <si>
    <t>低保工作保障水平</t>
  </si>
  <si>
    <t>保障低保工作正常有序开展</t>
  </si>
  <si>
    <t>政策落实效率</t>
  </si>
  <si>
    <t>提升低保对象认定和资金发放效率</t>
  </si>
  <si>
    <t>低保工作长效机制</t>
  </si>
  <si>
    <t>建立稳定的工作经费保障机制</t>
  </si>
  <si>
    <t>基层工作人员满意度</t>
  </si>
  <si>
    <t>≥90%</t>
  </si>
  <si>
    <t>高龄长寿补贴</t>
  </si>
  <si>
    <t>全面落实高龄长寿津贴政策，保障全区80周岁以上老年人按时足额领取津贴，提升老年人生活质量和幸福感。通过精准认定、及时发放、政策宣传，确保符合条件的老年人应享尽享，营造尊老敬老的社会氛围，增强老年人的获得感与满意度</t>
  </si>
  <si>
    <t>80-89周岁发放人次</t>
  </si>
  <si>
    <t>≥ 79,200人次</t>
  </si>
  <si>
    <t>90-99周岁发放人次</t>
  </si>
  <si>
    <t>≥ 6,600人次</t>
  </si>
  <si>
    <t>100周岁以上发放人次</t>
  </si>
  <si>
    <t>≥ 96人次</t>
  </si>
  <si>
    <t>发放对象准确率</t>
  </si>
  <si>
    <t>发放标准执行准确率</t>
  </si>
  <si>
    <t>津贴发放及时率</t>
  </si>
  <si>
    <t>按月发放，当月发放到位</t>
  </si>
  <si>
    <t>80-89周岁津贴标准</t>
  </si>
  <si>
    <t>50元/月/人</t>
  </si>
  <si>
    <t>90-99周岁津贴标准</t>
  </si>
  <si>
    <t>200元/月/人</t>
  </si>
  <si>
    <t xml:space="preserve"> 100周岁以上津贴标准</t>
  </si>
  <si>
    <t>800元/月/人</t>
  </si>
  <si>
    <t>≤ 546万元</t>
  </si>
  <si>
    <t>老年人生活质量提升</t>
  </si>
  <si>
    <t>有效改善高龄老人基本生活条件</t>
  </si>
  <si>
    <t xml:space="preserve"> 社会尊老氛围营造</t>
  </si>
  <si>
    <t xml:space="preserve"> 增强社会敬老意识，促进代际和谐</t>
  </si>
  <si>
    <t>政策实施可持续性</t>
  </si>
  <si>
    <t>建立长效机制，实现动态管理</t>
  </si>
  <si>
    <t>受补贴老年人满意度</t>
  </si>
  <si>
    <t>≥95%</t>
  </si>
  <si>
    <t>儿童福利经费</t>
  </si>
  <si>
    <t>落实儿童福利保障政策，为重度残疾儿童提供基本生活帮扶，为孤儿购买意外伤害保险，切实保障困境儿童基本权益，减轻家庭负担，营造有利于困境儿童健康成长的社会环境</t>
  </si>
  <si>
    <t>重度残疾儿童帮扶人数</t>
  </si>
  <si>
    <t>≥ 21人</t>
  </si>
  <si>
    <t>孤儿意外险参保人数</t>
  </si>
  <si>
    <t>≥5人</t>
  </si>
  <si>
    <t>帮扶对象准确率</t>
  </si>
  <si>
    <t>保险参保覆盖率</t>
  </si>
  <si>
    <t>帮扶金发放及时率</t>
  </si>
  <si>
    <t>按月/按季发放</t>
  </si>
  <si>
    <t>保险购买及时性</t>
  </si>
  <si>
    <t>2026年第一季度完成</t>
  </si>
  <si>
    <t>重度残疾儿童补助标准</t>
  </si>
  <si>
    <t>按政策分档执行（200/100/50元/月）</t>
  </si>
  <si>
    <t>孤儿意外险保费标准</t>
  </si>
  <si>
    <t>100元/人/年</t>
  </si>
  <si>
    <t>区级资金控制额</t>
  </si>
  <si>
    <t>≤ 1.10万元</t>
  </si>
  <si>
    <t>困境儿童生活保障水平</t>
  </si>
  <si>
    <t>有效改善困境儿童基本生活条件</t>
  </si>
  <si>
    <t>儿童医疗风险防范能力</t>
  </si>
  <si>
    <t>增强孤儿意外伤害风险抵御能力</t>
  </si>
  <si>
    <t>儿童福利制度完善程度</t>
  </si>
  <si>
    <t>推动建立稳定的分类保障机制</t>
  </si>
  <si>
    <t xml:space="preserve"> 儿童监护人满意度</t>
  </si>
  <si>
    <t xml:space="preserve"> ≥ 90%</t>
  </si>
  <si>
    <t>残疾人两项补贴</t>
  </si>
  <si>
    <t>全面落实困难残疾人生活补贴和重度残疾人护理补贴制度，保障残疾人基本生活与护理需求，改善残疾人生存发展条件，推动残疾人事业与经济社会协调发展，助力残疾人同步迈入小康社会</t>
  </si>
  <si>
    <t>困难残疾人生活补贴发放人次</t>
  </si>
  <si>
    <t>≥ 6590人次</t>
  </si>
  <si>
    <t>重度残疾人护理补贴发放人次</t>
  </si>
  <si>
    <t>≥ 17590人次</t>
  </si>
  <si>
    <t>补贴发放准确率</t>
  </si>
  <si>
    <t>补贴发放及时率</t>
  </si>
  <si>
    <t xml:space="preserve"> 按月发放，12月底前完成年度发放任务</t>
  </si>
  <si>
    <t>困难残疾人生活补贴标准</t>
  </si>
  <si>
    <t>100元/人/月</t>
  </si>
  <si>
    <t>重度残疾人护理补贴标准贴</t>
  </si>
  <si>
    <t>按政策分档执行</t>
  </si>
  <si>
    <t>资金控制额</t>
  </si>
  <si>
    <t>≤ 269.9万元</t>
  </si>
  <si>
    <t>残疾人基本生活保障水平</t>
  </si>
  <si>
    <t>有效保障困难残疾人基本生活需求</t>
  </si>
  <si>
    <t>残疾人护理保障水平</t>
  </si>
  <si>
    <t>切实改善重度残疾人护理状况</t>
  </si>
  <si>
    <t>残疾人保障制度完善程度</t>
  </si>
  <si>
    <t>建立稳定的补贴发放和动态调整机制</t>
  </si>
  <si>
    <t>受补贴残疾人满意度</t>
  </si>
  <si>
    <t>≥ 90%</t>
  </si>
  <si>
    <t>绿色殡葬服务费</t>
  </si>
  <si>
    <t>落实惠民殡葬政策，为西区户籍居民提供基本殡葬服务费用补助，切实减轻群众殡葬负担，促进殡葬公共服务均等化，倡导文明节俭办丧事新风尚</t>
  </si>
  <si>
    <t>惠民殡葬补助人数</t>
  </si>
  <si>
    <t>≥ 800人</t>
  </si>
  <si>
    <t>申请受理后15个工作日内完成审核发放</t>
  </si>
  <si>
    <t>≤ 1250元/人</t>
  </si>
  <si>
    <t>≤35万元</t>
  </si>
  <si>
    <t xml:space="preserve"> 群众殡葬负担减轻程度</t>
  </si>
  <si>
    <t>有效减轻逝者家庭经济负担</t>
  </si>
  <si>
    <t xml:space="preserve"> 基本殡葬服务覆盖率</t>
  </si>
  <si>
    <t>实现应补尽补</t>
  </si>
  <si>
    <t>惠民殡葬政策可持续性</t>
  </si>
  <si>
    <t>建立长期稳定的惠民殡葬保障机制</t>
  </si>
  <si>
    <t xml:space="preserve"> 逝者家属满意度</t>
  </si>
  <si>
    <t>走访慰问</t>
  </si>
  <si>
    <t>贯彻落实区委、区政府对困难群众的关怀政策，通过春节、重阳节等关键节点开展走访慰问，为困难群众（包括低保户、特困人员、困境儿童、困难老人等）提供物质帮助与精神慰藉，切实履行民政部门保障基本民生的职责，增强群众获得感与幸福感，促进社会和谐稳定</t>
  </si>
  <si>
    <t>慰问困难群众户数</t>
  </si>
  <si>
    <t>≥ 100户</t>
  </si>
  <si>
    <t>慰问困境儿童人数</t>
  </si>
  <si>
    <t>≥ 71名</t>
  </si>
  <si>
    <t>慰问困难老年人数</t>
  </si>
  <si>
    <t>≥ 50人</t>
  </si>
  <si>
    <t>慰问对象准确率</t>
  </si>
  <si>
    <t>经费使用合规率</t>
  </si>
  <si>
    <t>慰问活动完成及时性</t>
  </si>
  <si>
    <t>2026年12月底前按计划完成全部慰问活动</t>
  </si>
  <si>
    <t xml:space="preserve"> 项目总成本控制</t>
  </si>
  <si>
    <t>≤ 7.4万元</t>
  </si>
  <si>
    <t>提升困难群众生活信心与归属感</t>
  </si>
  <si>
    <t>有效传递党和政府关怀，增强困难群众社会融入感</t>
  </si>
  <si>
    <t>帮扶对象满意度指标</t>
  </si>
  <si>
    <t>攀枝花市社会救助综合服务平台和低收入人口动态监测预警平台
建设项目县、区软件使用经费</t>
  </si>
  <si>
    <t>保障社会救助综合服务平台和低收入人口动态监测预警平台稳定运行，确保视频会议系统正常使用，提升民政业务信息化水平和应急指挥能力，实现国家、省、市、区四级民政系统高效协同</t>
  </si>
  <si>
    <t>视频会议保障场次</t>
  </si>
  <si>
    <t>≥50场/年</t>
  </si>
  <si>
    <t>会议音视频质量合格率</t>
  </si>
  <si>
    <t>故障修复及时率</t>
  </si>
  <si>
    <t xml:space="preserve"> ≥95%</t>
  </si>
  <si>
    <t>运维服务响应时间</t>
  </si>
  <si>
    <t>≤2小时</t>
  </si>
  <si>
    <t>系统运维总成本</t>
  </si>
  <si>
    <t xml:space="preserve"> ≤8万元</t>
  </si>
  <si>
    <t>民政业务协同效率</t>
  </si>
  <si>
    <t>效率显著提升</t>
  </si>
  <si>
    <t>应急指挥保障能力</t>
  </si>
  <si>
    <t>保障能力全面加强</t>
  </si>
  <si>
    <t>系统持续运行能力</t>
  </si>
  <si>
    <t>保障长期稳定运行</t>
  </si>
  <si>
    <t>系统使用满意度</t>
  </si>
  <si>
    <t xml:space="preserve"> ≥90%</t>
  </si>
  <si>
    <t>困难群众救助</t>
  </si>
  <si>
    <t>贯彻落实国家及省、市社会救助政策，保障城乡低保对象、特困人员、临时遇困群众等困难群体的基本生活权益，确保救助资金及时、足额发放，有效防止因灾、因病、因学致贫返贫，切实兜住兜准兜好民生底线，维护社会公平和谐稳定</t>
  </si>
  <si>
    <t>城乡低保保障人次</t>
  </si>
  <si>
    <t>≥ 27000人次</t>
  </si>
  <si>
    <t>临时救助人次</t>
  </si>
  <si>
    <t>≥ 200人次</t>
  </si>
  <si>
    <t>特困人员保障人次</t>
  </si>
  <si>
    <t>≥ 550人次</t>
  </si>
  <si>
    <t>孤儿、事实无人抚养儿童人次</t>
  </si>
  <si>
    <t>≥ 168人次</t>
  </si>
  <si>
    <t>救助对象准确率</t>
  </si>
  <si>
    <t>=100%</t>
  </si>
  <si>
    <t>补助资金发放准确率</t>
  </si>
  <si>
    <t>补助资金发放及时率</t>
  </si>
  <si>
    <t>按月/按季/按政策规定时限发放</t>
  </si>
  <si>
    <t>城乡低保人均补助标准</t>
  </si>
  <si>
    <t>840元/月/人</t>
  </si>
  <si>
    <t>临时救助人均补助标准</t>
  </si>
  <si>
    <t>≤ 4500元/人次</t>
  </si>
  <si>
    <t>特困人员基本生活标准</t>
  </si>
  <si>
    <t>1092元/月/人</t>
  </si>
  <si>
    <t>孤儿、事实无人抚养儿童生活标准</t>
  </si>
  <si>
    <t>1350元/月/人</t>
  </si>
  <si>
    <t>保障困难群众基本生活，应保尽保</t>
  </si>
  <si>
    <t>防止返贫致贫成效</t>
  </si>
  <si>
    <t>有效缓解因灾、病、学等突发困难致贫风险</t>
  </si>
  <si>
    <t>救助政策可持续性</t>
  </si>
  <si>
    <t>建立与经济社会发展水平相适应的救助标准动态调整机制</t>
  </si>
  <si>
    <t>困难群众满意度</t>
  </si>
  <si>
    <t>格里坪敬老院经费</t>
  </si>
  <si>
    <t>保障格里坪镇敬老院15名特困供养人员的基本生活与专业护理服务，维持机构正常、安全、规范运转，提升集中供养服务质量和满意度，实现“老有所养、住有所安、心有所暖”</t>
  </si>
  <si>
    <t>供养人员保障人数</t>
  </si>
  <si>
    <t>15人</t>
  </si>
  <si>
    <t>护理服务人次</t>
  </si>
  <si>
    <t xml:space="preserve"> 180人次</t>
  </si>
  <si>
    <t xml:space="preserve"> 设施维护次数</t>
  </si>
  <si>
    <t xml:space="preserve"> ≥4次/年</t>
  </si>
  <si>
    <t>生活保障达标率</t>
  </si>
  <si>
    <t xml:space="preserve"> ≤100%</t>
  </si>
  <si>
    <t>设施设备完好率</t>
  </si>
  <si>
    <t xml:space="preserve"> 护理服务规范率</t>
  </si>
  <si>
    <t>资金支付及时率</t>
  </si>
  <si>
    <t xml:space="preserve"> 项目执行周期</t>
  </si>
  <si>
    <t>2026年1月–2026年12月</t>
  </si>
  <si>
    <t>人均生活保障成本</t>
  </si>
  <si>
    <t>≤1144元/月·人</t>
  </si>
  <si>
    <t>人均护理成本</t>
  </si>
  <si>
    <t>≤200元/月·人</t>
  </si>
  <si>
    <t xml:space="preserve"> 运营成本控制率</t>
  </si>
  <si>
    <t>特困人员集中供养水平</t>
  </si>
  <si>
    <t>保障基本生活与护理服务，提升供养质量</t>
  </si>
  <si>
    <t>机构规范运营水平</t>
  </si>
  <si>
    <t xml:space="preserve"> 制度健全、服务规范、安全达标</t>
  </si>
  <si>
    <t>机构持续运行能力</t>
  </si>
  <si>
    <t xml:space="preserve"> 保障年度内正常运转，服务可持续</t>
  </si>
  <si>
    <t xml:space="preserve"> 供养服务体系完善度</t>
  </si>
  <si>
    <t>逐步完善</t>
  </si>
  <si>
    <t>供养人员满意度</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</si>
  <si>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</si>
  <si>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</si>
  <si>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</si>
  <si>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</si>
  <si>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</si>
  <si>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</si>
  <si>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</si>
  <si>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按月发放职工工资、绩效、社保</t>
  </si>
  <si>
    <t>支付办公费、网络费等日常公用经费，做好日常保障工作</t>
  </si>
  <si>
    <t>民政专项业务</t>
  </si>
  <si>
    <t>开展社会救助、养老服务、儿童福利、社区治理、社会组织管理、残疾人补贴、殡葬服务等专项工作</t>
  </si>
  <si>
    <t>重点项目实施</t>
  </si>
  <si>
    <t>按区委、区政府部署，推进民生实事项目、基层治理创新、特殊群体关爱服务等重点工作</t>
  </si>
  <si>
    <t>年度单位整体支出预算</t>
  </si>
  <si>
    <t>资金总额</t>
  </si>
  <si>
    <t>年度总体目标</t>
  </si>
  <si>
    <t>全面履行民政职能职责，保障基本民生、创新基层治理、优化社会服务，推动西区民政事业高质量发展，提升群众获得感、幸福感、安全感</t>
  </si>
  <si>
    <t>年度绩效指标</t>
  </si>
  <si>
    <t>指标值
（包含数字及文字描述）</t>
  </si>
  <si>
    <t>产出指标</t>
  </si>
  <si>
    <t xml:space="preserve">人员经费保障 </t>
  </si>
  <si>
    <t xml:space="preserve"> 按月发放职工工资、绩效，缴纳社保和住房公积金，覆盖全体在编及聘用人员</t>
  </si>
  <si>
    <t xml:space="preserve">公用经费支出  </t>
  </si>
  <si>
    <t>保障全年办公、水电、网络、差旅等日常运转支出，支持单位正常履职</t>
  </si>
  <si>
    <t>社会救助服务</t>
  </si>
  <si>
    <t>保障低保、特困人员供养、临时救助等政策落实</t>
  </si>
  <si>
    <t>养老服务体系建设</t>
  </si>
  <si>
    <t>运营10家养老机构，开展居家养老服务171人次</t>
  </si>
  <si>
    <t>儿童福利与保护</t>
  </si>
  <si>
    <t>保障孤儿、事实无人抚养儿童等基本生活，开展关爱服务</t>
  </si>
  <si>
    <t>社会组织管理</t>
  </si>
  <si>
    <t>完成社会组织年检50家</t>
  </si>
  <si>
    <t>政策执行准确率</t>
  </si>
  <si>
    <t>社会救助、养老服务等政策执行准确率≥98%</t>
  </si>
  <si>
    <t>服务对象保障水平</t>
  </si>
  <si>
    <t>困难群众基本生活保障率达100%，养老服务满意度≥90%</t>
  </si>
  <si>
    <t>项目完成质量</t>
  </si>
  <si>
    <t>各项民政项目按计划完成率100%，验收合格率100%</t>
  </si>
  <si>
    <t xml:space="preserve">资金拨付及时性 </t>
  </si>
  <si>
    <t>人员经费按月发放，项目资金按进度拨付，全年1-12月执行</t>
  </si>
  <si>
    <t>工作任务完成时限</t>
  </si>
  <si>
    <t>各项民政业务及项目按年度计划在2026年内完成</t>
  </si>
  <si>
    <t>3,964,230.61元</t>
  </si>
  <si>
    <t>34,377,800.00元</t>
  </si>
  <si>
    <t>效益指标</t>
  </si>
  <si>
    <t>基本民生保障</t>
  </si>
  <si>
    <t>有效保障困难群众基本生活，促进社会公平和谐</t>
  </si>
  <si>
    <t>社会福利水平</t>
  </si>
  <si>
    <t>优化养老、儿童、残疾人等服务，增强群众幸福感</t>
  </si>
  <si>
    <t>民政事业长效发展</t>
  </si>
  <si>
    <t>建立健全长效机制，推动民政服务持续优化和政策落地</t>
  </si>
  <si>
    <t xml:space="preserve">服务对象满意度 </t>
  </si>
  <si>
    <t>社会公众、困难群体、老年人群等满意度≥95%</t>
  </si>
  <si>
    <t>内部职工满意度</t>
  </si>
  <si>
    <t xml:space="preserve"> ≥90%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</si>
</sst>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b/>
      <sz val="11"/>
      <color indexed="8"/>
      <name val="宋体"/>
      <charset val="1"/>
      <scheme val="minor"/>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C2C3C4"/>
      </left>
      <right style="thin">
        <color rgb="FFC0C0C0"/>
      </right>
      <top style="thin">
        <color rgb="FFC0C0C0"/>
      </top>
      <bottom style="thin">
        <color auto="1"/>
      </bottom>
      <diagonal/>
    </border>
    <border>
      <left style="thin">
        <color rgb="FFC2C3C4"/>
      </left>
      <right style="thin">
        <color rgb="FFC0C0C0"/>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auto="1"/>
      </bottom>
      <diagonal/>
    </border>
    <border>
      <left style="thin">
        <color rgb="FFC2C3C4"/>
      </left>
      <right style="thin">
        <color rgb="FFC2C3C4"/>
      </right>
      <top style="thin">
        <color auto="1"/>
      </top>
      <bottom style="thin">
        <color rgb="FFC2C3C4"/>
      </bottom>
      <diagonal/>
    </border>
    <border>
      <left style="thin">
        <color auto="1"/>
      </left>
      <right style="thin">
        <color rgb="FFFFFFFF"/>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3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2" applyNumberFormat="0" applyFill="0" applyAlignment="0" applyProtection="0">
      <alignment vertical="center"/>
    </xf>
    <xf numFmtId="0" fontId="39" fillId="0" borderId="32" applyNumberFormat="0" applyFill="0" applyAlignment="0" applyProtection="0">
      <alignment vertical="center"/>
    </xf>
    <xf numFmtId="0" fontId="40" fillId="0" borderId="33" applyNumberFormat="0" applyFill="0" applyAlignment="0" applyProtection="0">
      <alignment vertical="center"/>
    </xf>
    <xf numFmtId="0" fontId="40" fillId="0" borderId="0" applyNumberFormat="0" applyFill="0" applyBorder="0" applyAlignment="0" applyProtection="0">
      <alignment vertical="center"/>
    </xf>
    <xf numFmtId="0" fontId="41" fillId="3" borderId="34" applyNumberFormat="0" applyAlignment="0" applyProtection="0">
      <alignment vertical="center"/>
    </xf>
    <xf numFmtId="0" fontId="42" fillId="4" borderId="35" applyNumberFormat="0" applyAlignment="0" applyProtection="0">
      <alignment vertical="center"/>
    </xf>
    <xf numFmtId="0" fontId="43" fillId="4" borderId="34" applyNumberFormat="0" applyAlignment="0" applyProtection="0">
      <alignment vertical="center"/>
    </xf>
    <xf numFmtId="0" fontId="44" fillId="5" borderId="36" applyNumberFormat="0" applyAlignment="0" applyProtection="0">
      <alignment vertical="center"/>
    </xf>
    <xf numFmtId="0" fontId="45" fillId="0" borderId="37" applyNumberFormat="0" applyFill="0" applyAlignment="0" applyProtection="0">
      <alignment vertical="center"/>
    </xf>
    <xf numFmtId="0" fontId="46" fillId="0" borderId="38"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4" fillId="0" borderId="0"/>
  </cellStyleXfs>
  <cellXfs count="21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3"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9" fontId="14" fillId="0" borderId="17"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4" fontId="12" fillId="0" borderId="4" xfId="0" applyNumberFormat="1" applyFont="1" applyFill="1" applyBorder="1" applyAlignment="1" applyProtection="1">
      <alignment horizontal="left" vertical="center"/>
    </xf>
    <xf numFmtId="0" fontId="12" fillId="0" borderId="8" xfId="0" applyNumberFormat="1" applyFont="1" applyFill="1" applyBorder="1" applyAlignment="1" applyProtection="1">
      <alignment horizontal="center" vertical="center"/>
    </xf>
    <xf numFmtId="49" fontId="14" fillId="0" borderId="17" xfId="0" applyNumberFormat="1" applyFont="1" applyFill="1" applyBorder="1" applyAlignment="1" applyProtection="1">
      <alignment horizontal="center" vertical="center" wrapText="1"/>
    </xf>
    <xf numFmtId="49" fontId="14" fillId="0" borderId="18" xfId="0" applyNumberFormat="1" applyFont="1" applyFill="1" applyBorder="1" applyAlignment="1" applyProtection="1">
      <alignment horizontal="center" vertical="center" wrapText="1"/>
    </xf>
    <xf numFmtId="49" fontId="14" fillId="0" borderId="19"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176" fontId="12" fillId="0" borderId="4" xfId="0" applyNumberFormat="1" applyFont="1" applyFill="1" applyBorder="1" applyAlignment="1" applyProtection="1">
      <alignment horizontal="left" vertical="center"/>
    </xf>
    <xf numFmtId="0" fontId="12" fillId="0" borderId="8" xfId="0" applyNumberFormat="1" applyFont="1" applyFill="1" applyBorder="1" applyAlignment="1" applyProtection="1">
      <alignment horizontal="center" vertical="center"/>
    </xf>
    <xf numFmtId="0" fontId="0" fillId="0" borderId="0" xfId="0" applyFont="1" applyAlignment="1">
      <alignment horizontal="center" vertical="center"/>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4" xfId="0" applyFont="1" applyBorder="1">
      <alignment vertical="center"/>
    </xf>
    <xf numFmtId="0" fontId="13" fillId="0" borderId="20" xfId="0" applyFont="1" applyBorder="1">
      <alignment vertical="center"/>
    </xf>
    <xf numFmtId="0" fontId="10" fillId="0" borderId="20" xfId="0" applyFont="1" applyBorder="1" applyAlignment="1">
      <alignment horizontal="left" vertical="center"/>
    </xf>
    <xf numFmtId="0" fontId="10" fillId="0" borderId="20" xfId="0" applyFont="1" applyBorder="1" applyAlignment="1">
      <alignment horizontal="center" vertical="center"/>
    </xf>
    <xf numFmtId="0" fontId="13" fillId="0" borderId="21" xfId="0" applyFont="1" applyBorder="1">
      <alignment vertical="center"/>
    </xf>
    <xf numFmtId="0" fontId="17" fillId="0" borderId="4" xfId="0" applyFont="1" applyFill="1" applyBorder="1" applyAlignment="1">
      <alignment horizontal="center" vertical="center"/>
    </xf>
    <xf numFmtId="0" fontId="13" fillId="0" borderId="15" xfId="0" applyFont="1" applyBorder="1">
      <alignment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1" fillId="0" borderId="14" xfId="0" applyFont="1" applyBorder="1">
      <alignment vertical="center"/>
    </xf>
    <xf numFmtId="4" fontId="17" fillId="0" borderId="4" xfId="0" applyNumberFormat="1" applyFont="1" applyFill="1" applyBorder="1" applyAlignment="1">
      <alignment horizontal="center" vertical="center"/>
    </xf>
    <xf numFmtId="0" fontId="11" fillId="0" borderId="15" xfId="0" applyFont="1" applyBorder="1" applyAlignment="1">
      <alignment vertical="center" wrapText="1"/>
    </xf>
    <xf numFmtId="0" fontId="13" fillId="0" borderId="14"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3" fillId="0" borderId="15" xfId="0" applyFont="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3" fillId="0" borderId="22" xfId="0" applyFont="1" applyBorder="1">
      <alignment vertical="center"/>
    </xf>
    <xf numFmtId="0" fontId="11" fillId="0" borderId="0" xfId="0" applyFont="1" applyAlignment="1">
      <alignment horizontal="center" vertical="center" wrapText="1"/>
    </xf>
    <xf numFmtId="0" fontId="13" fillId="0" borderId="0" xfId="0" applyFont="1" applyBorder="1" applyAlignment="1">
      <alignment vertical="center" wrapText="1"/>
    </xf>
    <xf numFmtId="0" fontId="17" fillId="0" borderId="4" xfId="0" applyFont="1" applyFill="1" applyBorder="1" applyAlignment="1">
      <alignment horizontal="center" vertical="center" wrapText="1"/>
    </xf>
    <xf numFmtId="4" fontId="17" fillId="0" borderId="4" xfId="0" applyNumberFormat="1" applyFont="1" applyFill="1" applyBorder="1" applyAlignment="1">
      <alignment horizontal="right" vertical="center"/>
    </xf>
    <xf numFmtId="0" fontId="18" fillId="0" borderId="0" xfId="0" applyFont="1" applyAlignment="1">
      <alignment horizontal="center" vertical="center"/>
    </xf>
    <xf numFmtId="0" fontId="11" fillId="0" borderId="14" xfId="0" applyFont="1" applyBorder="1" applyAlignment="1">
      <alignment horizontal="center" vertical="center"/>
    </xf>
    <xf numFmtId="49" fontId="10" fillId="0" borderId="4" xfId="0" applyNumberFormat="1" applyFont="1" applyFill="1" applyBorder="1" applyAlignment="1" applyProtection="1">
      <alignment horizontal="center" vertical="center" wrapText="1"/>
    </xf>
    <xf numFmtId="0" fontId="11" fillId="0" borderId="15" xfId="0" applyFont="1" applyBorder="1" applyAlignment="1">
      <alignment horizontal="center" vertical="center" wrapText="1"/>
    </xf>
    <xf numFmtId="0" fontId="0" fillId="0" borderId="0" xfId="0" applyFont="1" applyFill="1">
      <alignment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3" fillId="0" borderId="14" xfId="0" applyFont="1" applyFill="1" applyBorder="1">
      <alignment vertical="center"/>
    </xf>
    <xf numFmtId="0" fontId="3" fillId="0" borderId="1" xfId="0" applyFont="1" applyFill="1" applyBorder="1" applyAlignment="1">
      <alignment horizontal="center" vertical="center"/>
    </xf>
    <xf numFmtId="0" fontId="13" fillId="0" borderId="20" xfId="0" applyFont="1" applyFill="1" applyBorder="1">
      <alignment vertical="center"/>
    </xf>
    <xf numFmtId="0" fontId="10" fillId="0" borderId="20" xfId="0" applyFont="1" applyFill="1" applyBorder="1" applyAlignment="1">
      <alignment horizontal="left" vertical="center"/>
    </xf>
    <xf numFmtId="0" fontId="10" fillId="0" borderId="20" xfId="0" applyFont="1" applyFill="1" applyBorder="1" applyAlignment="1">
      <alignment horizontal="center" vertical="center"/>
    </xf>
    <xf numFmtId="0" fontId="13" fillId="0" borderId="21" xfId="0" applyFont="1" applyFill="1" applyBorder="1">
      <alignment vertical="center"/>
    </xf>
    <xf numFmtId="0" fontId="13" fillId="0" borderId="14" xfId="0" applyFont="1" applyFill="1" applyBorder="1" applyAlignment="1">
      <alignment vertical="center" wrapText="1"/>
    </xf>
    <xf numFmtId="0" fontId="13" fillId="0" borderId="15" xfId="0" applyFont="1" applyFill="1" applyBorder="1">
      <alignment vertical="center"/>
    </xf>
    <xf numFmtId="0" fontId="13" fillId="0" borderId="15" xfId="0" applyFont="1" applyFill="1" applyBorder="1" applyAlignment="1">
      <alignment vertical="center" wrapText="1"/>
    </xf>
    <xf numFmtId="0" fontId="11" fillId="0" borderId="14" xfId="0" applyFont="1" applyFill="1" applyBorder="1">
      <alignment vertical="center"/>
    </xf>
    <xf numFmtId="0" fontId="11" fillId="0" borderId="15" xfId="0" applyFont="1" applyFill="1" applyBorder="1" applyAlignment="1">
      <alignment vertical="center" wrapText="1"/>
    </xf>
    <xf numFmtId="0" fontId="17" fillId="0" borderId="4" xfId="0" applyFont="1" applyBorder="1" applyAlignment="1">
      <alignment horizontal="center" vertical="center"/>
    </xf>
    <xf numFmtId="49" fontId="17" fillId="0" borderId="4" xfId="0" applyNumberFormat="1" applyFont="1" applyBorder="1" applyAlignment="1">
      <alignment horizontal="center" vertical="center"/>
    </xf>
    <xf numFmtId="0" fontId="17" fillId="0" borderId="4" xfId="0" applyFont="1" applyFill="1" applyBorder="1" applyAlignment="1">
      <alignment horizontal="center" vertical="center"/>
    </xf>
    <xf numFmtId="49" fontId="17" fillId="0" borderId="4" xfId="0" applyNumberFormat="1" applyFont="1" applyFill="1" applyBorder="1" applyAlignment="1">
      <alignment horizontal="center" vertical="center"/>
    </xf>
    <xf numFmtId="4" fontId="10" fillId="0" borderId="4" xfId="0" applyNumberFormat="1" applyFont="1" applyFill="1" applyBorder="1" applyAlignment="1">
      <alignment horizontal="right" vertical="center"/>
    </xf>
    <xf numFmtId="0" fontId="13" fillId="0" borderId="23" xfId="0" applyFont="1" applyFill="1" applyBorder="1">
      <alignment vertical="center"/>
    </xf>
    <xf numFmtId="0" fontId="13" fillId="0" borderId="23" xfId="0" applyFont="1" applyFill="1" applyBorder="1" applyAlignment="1">
      <alignment vertical="center" wrapText="1"/>
    </xf>
    <xf numFmtId="0" fontId="13"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0" fillId="0" borderId="15" xfId="0" applyFont="1" applyFill="1" applyBorder="1" applyAlignment="1">
      <alignment vertical="center" wrapText="1"/>
    </xf>
    <xf numFmtId="0" fontId="23" fillId="0" borderId="1" xfId="0" applyFont="1" applyFill="1" applyBorder="1" applyAlignment="1">
      <alignment horizontal="center" vertical="center"/>
    </xf>
    <xf numFmtId="0" fontId="21" fillId="0" borderId="20" xfId="0" applyFont="1" applyFill="1" applyBorder="1" applyAlignment="1">
      <alignment vertical="center"/>
    </xf>
    <xf numFmtId="0" fontId="19" fillId="0" borderId="20" xfId="0" applyFont="1" applyFill="1" applyBorder="1" applyAlignment="1">
      <alignment horizontal="left" vertical="center"/>
    </xf>
    <xf numFmtId="0" fontId="19" fillId="0" borderId="20" xfId="0" applyFont="1" applyFill="1" applyBorder="1" applyAlignment="1">
      <alignment horizontal="right" vertical="center"/>
    </xf>
    <xf numFmtId="0" fontId="21" fillId="0" borderId="14" xfId="0" applyFont="1" applyFill="1" applyBorder="1" applyAlignment="1">
      <alignment vertical="center"/>
    </xf>
    <xf numFmtId="0" fontId="24" fillId="0" borderId="4" xfId="0" applyFont="1" applyFill="1" applyBorder="1" applyAlignment="1">
      <alignment horizontal="center" vertical="center"/>
    </xf>
    <xf numFmtId="0" fontId="7"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19" fillId="0" borderId="17" xfId="0" applyFont="1" applyFill="1" applyBorder="1" applyAlignment="1">
      <alignment horizontal="left" vertical="center"/>
    </xf>
    <xf numFmtId="0" fontId="19" fillId="0" borderId="4" xfId="0" applyFont="1" applyBorder="1" applyAlignment="1">
      <alignment horizontal="left" vertical="center" wrapText="1"/>
    </xf>
    <xf numFmtId="4" fontId="19" fillId="0" borderId="19" xfId="0" applyNumberFormat="1" applyFont="1" applyFill="1" applyBorder="1" applyAlignment="1">
      <alignment horizontal="right" vertical="center"/>
    </xf>
    <xf numFmtId="4" fontId="22" fillId="0" borderId="24" xfId="0" applyNumberFormat="1" applyFont="1" applyBorder="1" applyAlignment="1">
      <alignment horizontal="right" vertical="center"/>
    </xf>
    <xf numFmtId="4" fontId="19" fillId="0" borderId="4" xfId="0" applyNumberFormat="1" applyFont="1" applyFill="1" applyBorder="1" applyAlignment="1">
      <alignment horizontal="right" vertical="center"/>
    </xf>
    <xf numFmtId="4" fontId="22" fillId="0" borderId="25" xfId="0" applyNumberFormat="1" applyFont="1" applyBorder="1" applyAlignment="1">
      <alignment horizontal="right" vertical="center"/>
    </xf>
    <xf numFmtId="4" fontId="22" fillId="0" borderId="4" xfId="0" applyNumberFormat="1" applyFont="1" applyBorder="1" applyAlignment="1">
      <alignment horizontal="right" vertical="center"/>
    </xf>
    <xf numFmtId="0" fontId="25" fillId="0" borderId="4" xfId="0" applyFont="1" applyBorder="1" applyAlignment="1">
      <alignment horizontal="left" vertical="center" wrapText="1"/>
    </xf>
    <xf numFmtId="4" fontId="22" fillId="0" borderId="4" xfId="0" applyNumberFormat="1" applyFont="1" applyFill="1" applyBorder="1" applyAlignment="1">
      <alignment horizontal="right" vertical="center"/>
    </xf>
    <xf numFmtId="0" fontId="21" fillId="0" borderId="22" xfId="0" applyFont="1" applyFill="1" applyBorder="1" applyAlignment="1">
      <alignment vertical="center"/>
    </xf>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0" fillId="0" borderId="4" xfId="0" applyFont="1" applyFill="1" applyBorder="1" applyAlignment="1">
      <alignment vertical="center"/>
    </xf>
    <xf numFmtId="4" fontId="22" fillId="0" borderId="25" xfId="0" applyNumberFormat="1" applyFont="1" applyFill="1" applyBorder="1" applyAlignment="1">
      <alignment horizontal="right" vertical="center"/>
    </xf>
    <xf numFmtId="0" fontId="19" fillId="0" borderId="1" xfId="0" applyFont="1" applyFill="1" applyBorder="1" applyAlignment="1">
      <alignment horizontal="right" vertical="center" wrapText="1"/>
    </xf>
    <xf numFmtId="0" fontId="21" fillId="0" borderId="15" xfId="0" applyFont="1" applyFill="1" applyBorder="1" applyAlignment="1">
      <alignment vertical="center"/>
    </xf>
    <xf numFmtId="0" fontId="20" fillId="0" borderId="20"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6" fillId="0" borderId="14" xfId="0" applyFont="1" applyFill="1" applyBorder="1" applyAlignment="1">
      <alignment vertical="center"/>
    </xf>
    <xf numFmtId="0" fontId="26" fillId="0" borderId="15" xfId="0" applyFont="1" applyFill="1" applyBorder="1" applyAlignment="1">
      <alignment vertical="center" wrapText="1"/>
    </xf>
    <xf numFmtId="4" fontId="10" fillId="0" borderId="4" xfId="0" applyNumberFormat="1" applyFont="1" applyBorder="1" applyAlignment="1">
      <alignment horizontal="right" vertical="center"/>
    </xf>
    <xf numFmtId="0" fontId="0" fillId="0" borderId="4" xfId="0" applyFont="1" applyFill="1" applyBorder="1" applyAlignment="1">
      <alignment vertical="center"/>
    </xf>
    <xf numFmtId="0" fontId="10" fillId="0" borderId="1" xfId="0" applyFont="1" applyFill="1" applyBorder="1">
      <alignment vertical="center"/>
    </xf>
    <xf numFmtId="0" fontId="7" fillId="0" borderId="1" xfId="0" applyFont="1" applyFill="1" applyBorder="1" applyAlignment="1">
      <alignment vertical="center" wrapText="1"/>
    </xf>
    <xf numFmtId="0" fontId="27" fillId="0" borderId="1" xfId="0" applyFont="1" applyFill="1" applyBorder="1" applyAlignment="1">
      <alignment horizontal="right" vertical="center" wrapText="1"/>
    </xf>
    <xf numFmtId="0" fontId="7" fillId="0" borderId="14" xfId="0" applyFont="1" applyFill="1" applyBorder="1" applyAlignment="1">
      <alignment vertical="center" wrapText="1"/>
    </xf>
    <xf numFmtId="0" fontId="7" fillId="0" borderId="20" xfId="0" applyFont="1" applyFill="1" applyBorder="1" applyAlignment="1">
      <alignment vertical="center" wrapText="1"/>
    </xf>
    <xf numFmtId="0" fontId="10" fillId="0" borderId="20" xfId="0" applyFont="1" applyFill="1" applyBorder="1" applyAlignment="1">
      <alignment horizontal="right" vertical="center"/>
    </xf>
    <xf numFmtId="0" fontId="13" fillId="0" borderId="20" xfId="0" applyFont="1" applyFill="1" applyBorder="1" applyAlignment="1">
      <alignment vertical="center" wrapText="1"/>
    </xf>
    <xf numFmtId="0" fontId="7" fillId="0" borderId="21" xfId="0" applyFont="1" applyFill="1" applyBorder="1" applyAlignment="1">
      <alignment vertical="center" wrapText="1"/>
    </xf>
    <xf numFmtId="0" fontId="7" fillId="0" borderId="15" xfId="0" applyFont="1" applyFill="1" applyBorder="1" applyAlignment="1">
      <alignment vertical="center" wrapText="1"/>
    </xf>
    <xf numFmtId="49" fontId="17" fillId="0" borderId="4" xfId="0" applyNumberFormat="1" applyFont="1" applyFill="1" applyBorder="1" applyAlignment="1">
      <alignment horizontal="center" vertical="center"/>
    </xf>
    <xf numFmtId="0" fontId="19" fillId="0" borderId="4" xfId="0" applyFont="1" applyFill="1" applyBorder="1" applyAlignment="1">
      <alignment vertical="center" wrapText="1"/>
    </xf>
    <xf numFmtId="0" fontId="19" fillId="0" borderId="4" xfId="0" applyFont="1" applyBorder="1" applyAlignment="1">
      <alignment vertical="center" wrapText="1"/>
    </xf>
    <xf numFmtId="0" fontId="0" fillId="0" borderId="4" xfId="0" applyFont="1" applyFill="1" applyBorder="1">
      <alignment vertical="center"/>
    </xf>
    <xf numFmtId="0" fontId="25" fillId="0" borderId="4" xfId="0" applyFont="1" applyBorder="1" applyAlignment="1">
      <alignment vertical="center" wrapText="1"/>
    </xf>
    <xf numFmtId="4" fontId="0" fillId="0" borderId="4" xfId="0" applyNumberFormat="1" applyFont="1" applyFill="1" applyBorder="1">
      <alignment vertical="center"/>
    </xf>
    <xf numFmtId="0" fontId="22" fillId="0" borderId="26" xfId="0" applyFont="1" applyBorder="1" applyAlignment="1">
      <alignment horizontal="right" vertical="center"/>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0" fillId="0" borderId="14" xfId="0" applyFont="1" applyFill="1" applyBorder="1" applyAlignment="1">
      <alignment vertical="center" wrapText="1"/>
    </xf>
    <xf numFmtId="0" fontId="28" fillId="0" borderId="1" xfId="0" applyFont="1" applyFill="1" applyBorder="1" applyAlignment="1">
      <alignment horizontal="center" vertical="center"/>
    </xf>
    <xf numFmtId="0" fontId="20" fillId="0" borderId="20" xfId="0" applyFont="1" applyFill="1" applyBorder="1" applyAlignment="1">
      <alignment vertical="center"/>
    </xf>
    <xf numFmtId="0" fontId="22" fillId="0" borderId="20" xfId="0" applyFont="1" applyFill="1" applyBorder="1" applyAlignment="1">
      <alignment horizontal="center" vertical="center"/>
    </xf>
    <xf numFmtId="0" fontId="20" fillId="0" borderId="21" xfId="0" applyFont="1" applyFill="1" applyBorder="1" applyAlignment="1">
      <alignment vertical="center" wrapText="1"/>
    </xf>
    <xf numFmtId="0" fontId="20" fillId="0" borderId="14" xfId="0" applyFont="1" applyFill="1" applyBorder="1" applyAlignment="1">
      <alignment vertical="center"/>
    </xf>
    <xf numFmtId="0" fontId="19" fillId="0" borderId="4" xfId="0" applyFont="1" applyFill="1" applyBorder="1" applyAlignment="1">
      <alignment horizontal="left" vertical="center"/>
    </xf>
    <xf numFmtId="0" fontId="19" fillId="0" borderId="4" xfId="0" applyFont="1" applyFill="1" applyBorder="1" applyAlignment="1">
      <alignment horizontal="left" vertical="center" wrapText="1"/>
    </xf>
    <xf numFmtId="0" fontId="20" fillId="0" borderId="23" xfId="0" applyFont="1" applyFill="1" applyBorder="1" applyAlignment="1">
      <alignment vertical="center"/>
    </xf>
    <xf numFmtId="0" fontId="20" fillId="0" borderId="22" xfId="0" applyFont="1" applyFill="1" applyBorder="1" applyAlignment="1">
      <alignment vertical="center" wrapText="1"/>
    </xf>
    <xf numFmtId="0" fontId="13" fillId="0" borderId="1" xfId="0" applyFont="1" applyFill="1" applyBorder="1" applyAlignment="1">
      <alignment vertical="center" wrapText="1"/>
    </xf>
    <xf numFmtId="4" fontId="17" fillId="0" borderId="4" xfId="0" applyNumberFormat="1" applyFont="1" applyBorder="1" applyAlignment="1">
      <alignment horizontal="right" vertical="center"/>
    </xf>
    <xf numFmtId="4" fontId="22" fillId="0" borderId="27" xfId="0" applyNumberFormat="1" applyFont="1" applyBorder="1" applyAlignment="1">
      <alignment horizontal="right" vertical="center"/>
    </xf>
    <xf numFmtId="4" fontId="22" fillId="0" borderId="28" xfId="0" applyNumberFormat="1" applyFont="1" applyBorder="1" applyAlignment="1">
      <alignment horizontal="right" vertical="center"/>
    </xf>
    <xf numFmtId="0" fontId="13" fillId="0" borderId="22" xfId="0" applyFont="1" applyFill="1" applyBorder="1">
      <alignment vertical="center"/>
    </xf>
    <xf numFmtId="0" fontId="13" fillId="0" borderId="4" xfId="0" applyFont="1" applyFill="1" applyBorder="1">
      <alignment vertical="center"/>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13" fillId="0" borderId="29" xfId="0" applyFont="1" applyFill="1" applyBorder="1" applyAlignment="1">
      <alignment vertical="center" wrapText="1"/>
    </xf>
    <xf numFmtId="0" fontId="24" fillId="0" borderId="26" xfId="0" applyFont="1" applyFill="1" applyBorder="1" applyAlignment="1">
      <alignment horizontal="center" vertical="center"/>
    </xf>
    <xf numFmtId="0" fontId="29" fillId="0" borderId="15" xfId="0" applyFont="1" applyFill="1" applyBorder="1" applyAlignment="1">
      <alignment vertical="center" wrapText="1"/>
    </xf>
    <xf numFmtId="0" fontId="29" fillId="0" borderId="14" xfId="0" applyFont="1" applyFill="1" applyBorder="1" applyAlignment="1">
      <alignment vertical="center" wrapText="1"/>
    </xf>
    <xf numFmtId="0" fontId="29" fillId="0" borderId="4" xfId="0" applyFont="1" applyFill="1" applyBorder="1" applyAlignment="1">
      <alignment vertical="center" wrapText="1"/>
    </xf>
    <xf numFmtId="0" fontId="30" fillId="0" borderId="14" xfId="0" applyFont="1" applyFill="1" applyBorder="1" applyAlignment="1">
      <alignment vertical="center" wrapText="1"/>
    </xf>
    <xf numFmtId="0" fontId="30" fillId="0" borderId="15" xfId="0" applyFont="1" applyFill="1" applyBorder="1" applyAlignment="1">
      <alignment vertical="center" wrapText="1"/>
    </xf>
    <xf numFmtId="0" fontId="29" fillId="0" borderId="23" xfId="0" applyFont="1" applyFill="1" applyBorder="1" applyAlignment="1">
      <alignment vertical="center" wrapText="1"/>
    </xf>
    <xf numFmtId="0" fontId="20" fillId="0" borderId="30"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17" fillId="0" borderId="4" xfId="0" applyFont="1" applyBorder="1" applyAlignment="1" quotePrefix="1">
      <alignment horizontal="center" vertical="center"/>
    </xf>
    <xf numFmtId="0" fontId="19"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externalLink" Target="externalLinks/externalLink13.xml"/><Relationship Id="rId36" Type="http://schemas.openxmlformats.org/officeDocument/2006/relationships/externalLink" Target="externalLinks/externalLink12.xml"/><Relationship Id="rId35" Type="http://schemas.openxmlformats.org/officeDocument/2006/relationships/externalLink" Target="externalLinks/externalLink11.xml"/><Relationship Id="rId34" Type="http://schemas.openxmlformats.org/officeDocument/2006/relationships/externalLink" Target="externalLinks/externalLink10.xml"/><Relationship Id="rId33" Type="http://schemas.openxmlformats.org/officeDocument/2006/relationships/externalLink" Target="externalLinks/externalLink9.xml"/><Relationship Id="rId32" Type="http://schemas.openxmlformats.org/officeDocument/2006/relationships/externalLink" Target="externalLinks/externalLink8.xml"/><Relationship Id="rId31" Type="http://schemas.openxmlformats.org/officeDocument/2006/relationships/externalLink" Target="externalLinks/externalLink7.xml"/><Relationship Id="rId30" Type="http://schemas.openxmlformats.org/officeDocument/2006/relationships/externalLink" Target="externalLinks/externalLink6.xml"/><Relationship Id="rId3" Type="http://schemas.openxmlformats.org/officeDocument/2006/relationships/worksheet" Target="worksheets/sheet3.xml"/><Relationship Id="rId29" Type="http://schemas.openxmlformats.org/officeDocument/2006/relationships/externalLink" Target="externalLinks/externalLink5.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2" sqref="A2"/>
    </sheetView>
  </sheetViews>
  <sheetFormatPr defaultColWidth="9" defaultRowHeight="14.25" outlineLevelRow="2"/>
  <cols>
    <col min="1" max="1" width="123.133333333333" style="210" customWidth="1"/>
    <col min="2" max="16384" width="9" style="210"/>
  </cols>
  <sheetData>
    <row r="1" ht="137" customHeight="1" spans="1:1">
      <c r="A1" s="211" t="s">
        <v>0</v>
      </c>
    </row>
    <row r="2" ht="96" customHeight="1" spans="1:1">
      <c r="A2" s="211" t="s">
        <v>1</v>
      </c>
    </row>
    <row r="3" ht="60" customHeight="1" spans="1:1">
      <c r="A3" s="212">
        <v>46105</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1.8833333333333" customWidth="1"/>
    <col min="3" max="3" width="34.25" customWidth="1"/>
    <col min="4" max="9" width="14.75" customWidth="1"/>
    <col min="10" max="10" width="1.53333333333333" customWidth="1"/>
    <col min="11" max="11" width="9.76666666666667" customWidth="1"/>
  </cols>
  <sheetData>
    <row r="1" ht="25" customHeight="1" spans="1:10">
      <c r="A1" s="71"/>
      <c r="B1" s="2"/>
      <c r="C1" s="72"/>
      <c r="D1" s="73"/>
      <c r="E1" s="73"/>
      <c r="F1" s="73"/>
      <c r="G1" s="73"/>
      <c r="H1" s="73"/>
      <c r="I1" s="74" t="s">
        <v>217</v>
      </c>
      <c r="J1" s="75"/>
    </row>
    <row r="2" ht="22.8" customHeight="1" spans="1:10">
      <c r="A2" s="71"/>
      <c r="B2" s="3" t="s">
        <v>218</v>
      </c>
      <c r="C2" s="3"/>
      <c r="D2" s="3"/>
      <c r="E2" s="3"/>
      <c r="F2" s="3"/>
      <c r="G2" s="3"/>
      <c r="H2" s="3"/>
      <c r="I2" s="3"/>
      <c r="J2" s="75" t="s">
        <v>3</v>
      </c>
    </row>
    <row r="3" ht="19.55" customHeight="1" spans="1:10">
      <c r="A3" s="76"/>
      <c r="B3" s="77" t="s">
        <v>5</v>
      </c>
      <c r="C3" s="77"/>
      <c r="D3" s="78"/>
      <c r="E3" s="78"/>
      <c r="F3" s="78"/>
      <c r="G3" s="78"/>
      <c r="H3" s="78"/>
      <c r="I3" s="78" t="s">
        <v>6</v>
      </c>
      <c r="J3" s="79"/>
    </row>
    <row r="4" ht="24.4" customHeight="1" spans="1:10">
      <c r="A4" s="75"/>
      <c r="B4" s="80" t="s">
        <v>219</v>
      </c>
      <c r="C4" s="80" t="s">
        <v>71</v>
      </c>
      <c r="D4" s="80" t="s">
        <v>220</v>
      </c>
      <c r="E4" s="80"/>
      <c r="F4" s="80"/>
      <c r="G4" s="80"/>
      <c r="H4" s="80"/>
      <c r="I4" s="80"/>
      <c r="J4" s="81"/>
    </row>
    <row r="5" ht="24.4" customHeight="1" spans="1:10">
      <c r="A5" s="82"/>
      <c r="B5" s="80"/>
      <c r="C5" s="80"/>
      <c r="D5" s="80" t="s">
        <v>59</v>
      </c>
      <c r="E5" s="96" t="s">
        <v>221</v>
      </c>
      <c r="F5" s="80" t="s">
        <v>222</v>
      </c>
      <c r="G5" s="80"/>
      <c r="H5" s="80"/>
      <c r="I5" s="80" t="s">
        <v>223</v>
      </c>
      <c r="J5" s="81"/>
    </row>
    <row r="6" ht="24.4" customHeight="1" spans="1:10">
      <c r="A6" s="82"/>
      <c r="B6" s="80"/>
      <c r="C6" s="80"/>
      <c r="D6" s="80"/>
      <c r="E6" s="96"/>
      <c r="F6" s="80" t="s">
        <v>157</v>
      </c>
      <c r="G6" s="80" t="s">
        <v>224</v>
      </c>
      <c r="H6" s="80" t="s">
        <v>225</v>
      </c>
      <c r="I6" s="80"/>
      <c r="J6" s="83"/>
    </row>
    <row r="7" ht="22.8" customHeight="1" spans="1:10">
      <c r="A7" s="84"/>
      <c r="B7" s="80">
        <v>114001</v>
      </c>
      <c r="C7" s="80" t="s">
        <v>72</v>
      </c>
      <c r="D7" s="97">
        <f>SUM(D8)</f>
        <v>58600</v>
      </c>
      <c r="E7" s="97"/>
      <c r="F7" s="97">
        <f>SUM(F8)</f>
        <v>50000</v>
      </c>
      <c r="G7" s="97"/>
      <c r="H7" s="97"/>
      <c r="I7" s="97">
        <f>SUM(I8)</f>
        <v>8600</v>
      </c>
      <c r="J7" s="86"/>
    </row>
    <row r="8" s="70" customFormat="1" ht="22.8" customHeight="1" spans="1:10">
      <c r="A8" s="99"/>
      <c r="B8" s="88"/>
      <c r="C8" s="100" t="s">
        <v>0</v>
      </c>
      <c r="D8" s="92">
        <f>E8+F8+I8</f>
        <v>58600</v>
      </c>
      <c r="E8" s="92"/>
      <c r="F8" s="92">
        <f>SUM(G8:H8)</f>
        <v>50000</v>
      </c>
      <c r="G8" s="89"/>
      <c r="H8" s="89">
        <v>50000</v>
      </c>
      <c r="I8" s="89">
        <v>8600</v>
      </c>
      <c r="J8" s="101"/>
    </row>
    <row r="9" ht="22.8" customHeight="1" spans="1:10">
      <c r="A9" s="84"/>
      <c r="B9" s="80"/>
      <c r="C9" s="80"/>
      <c r="D9" s="97"/>
      <c r="E9" s="97"/>
      <c r="F9" s="97"/>
      <c r="G9" s="97"/>
      <c r="H9" s="97"/>
      <c r="I9" s="97"/>
      <c r="J9" s="86"/>
    </row>
    <row r="10" ht="22.8" customHeight="1" spans="1:10">
      <c r="A10" s="84"/>
      <c r="B10" s="80"/>
      <c r="C10" s="80"/>
      <c r="D10" s="97"/>
      <c r="E10" s="97"/>
      <c r="F10" s="97"/>
      <c r="G10" s="97"/>
      <c r="H10" s="97"/>
      <c r="I10" s="97"/>
      <c r="J10" s="86"/>
    </row>
    <row r="11" ht="22.8" customHeight="1" spans="1:10">
      <c r="A11" s="84"/>
      <c r="B11" s="80"/>
      <c r="C11" s="80"/>
      <c r="D11" s="97"/>
      <c r="E11" s="97"/>
      <c r="F11" s="97"/>
      <c r="G11" s="97"/>
      <c r="H11" s="97"/>
      <c r="I11" s="97"/>
      <c r="J11" s="86"/>
    </row>
    <row r="12" ht="22.8" customHeight="1" spans="1:10">
      <c r="A12" s="84"/>
      <c r="B12" s="80"/>
      <c r="C12" s="80"/>
      <c r="D12" s="97"/>
      <c r="E12" s="97"/>
      <c r="F12" s="97"/>
      <c r="G12" s="97"/>
      <c r="H12" s="97"/>
      <c r="I12" s="97"/>
      <c r="J12" s="86"/>
    </row>
    <row r="13" ht="22.8" customHeight="1" spans="1:10">
      <c r="A13" s="84"/>
      <c r="B13" s="80"/>
      <c r="C13" s="80"/>
      <c r="D13" s="97"/>
      <c r="E13" s="97"/>
      <c r="F13" s="97"/>
      <c r="G13" s="97"/>
      <c r="H13" s="97"/>
      <c r="I13" s="97"/>
      <c r="J13" s="86"/>
    </row>
    <row r="14" ht="22.8" customHeight="1" spans="1:10">
      <c r="A14" s="84"/>
      <c r="B14" s="80"/>
      <c r="C14" s="80"/>
      <c r="D14" s="97"/>
      <c r="E14" s="97"/>
      <c r="F14" s="97"/>
      <c r="G14" s="97"/>
      <c r="H14" s="97"/>
      <c r="I14" s="97"/>
      <c r="J14" s="86"/>
    </row>
    <row r="15" ht="22.8" customHeight="1" spans="1:10">
      <c r="A15" s="84"/>
      <c r="B15" s="80"/>
      <c r="C15" s="80"/>
      <c r="D15" s="97"/>
      <c r="E15" s="97"/>
      <c r="F15" s="97"/>
      <c r="G15" s="97"/>
      <c r="H15" s="97"/>
      <c r="I15" s="97"/>
      <c r="J15" s="86"/>
    </row>
    <row r="16" ht="22.8" customHeight="1" spans="1:10">
      <c r="A16" s="84"/>
      <c r="B16" s="80"/>
      <c r="C16" s="80"/>
      <c r="D16" s="97"/>
      <c r="E16" s="97"/>
      <c r="F16" s="97"/>
      <c r="G16" s="97"/>
      <c r="H16" s="97"/>
      <c r="I16" s="97"/>
      <c r="J16" s="86"/>
    </row>
    <row r="17" spans="2:9">
      <c r="B17" s="70"/>
      <c r="C17" s="70"/>
      <c r="D17" s="70"/>
      <c r="E17" s="70"/>
      <c r="F17" s="70"/>
      <c r="G17" s="70"/>
      <c r="H17" s="70"/>
      <c r="I17" s="70"/>
    </row>
    <row r="18" spans="2:9">
      <c r="B18" s="70"/>
      <c r="C18" s="70"/>
      <c r="D18" s="70"/>
      <c r="E18" s="70"/>
      <c r="F18" s="70"/>
      <c r="G18" s="70"/>
      <c r="H18" s="70"/>
      <c r="I18" s="70"/>
    </row>
    <row r="19" spans="2:9">
      <c r="B19" s="70"/>
      <c r="C19" s="70"/>
      <c r="D19" s="70"/>
      <c r="E19" s="70"/>
      <c r="F19" s="70"/>
      <c r="G19" s="70"/>
      <c r="H19" s="70"/>
      <c r="I19" s="70"/>
    </row>
  </sheetData>
  <mergeCells count="10">
    <mergeCell ref="B2:I2"/>
    <mergeCell ref="B3:C3"/>
    <mergeCell ref="D4:I4"/>
    <mergeCell ref="F5:H5"/>
    <mergeCell ref="B4:B6"/>
    <mergeCell ref="C4:C6"/>
    <mergeCell ref="D5:D6"/>
    <mergeCell ref="E5:E6"/>
    <mergeCell ref="I5:I6"/>
    <mergeCell ref="B17: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E7" sqref="E7"/>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1"/>
      <c r="B1" s="2"/>
      <c r="C1" s="2"/>
      <c r="D1" s="2"/>
      <c r="E1" s="72"/>
      <c r="F1" s="72"/>
      <c r="G1" s="73"/>
      <c r="H1" s="73"/>
      <c r="I1" s="74" t="s">
        <v>226</v>
      </c>
      <c r="J1" s="75"/>
    </row>
    <row r="2" ht="22.8" customHeight="1" spans="1:10">
      <c r="A2" s="71"/>
      <c r="B2" s="3" t="s">
        <v>227</v>
      </c>
      <c r="C2" s="3"/>
      <c r="D2" s="3"/>
      <c r="E2" s="3"/>
      <c r="F2" s="3"/>
      <c r="G2" s="3"/>
      <c r="H2" s="3"/>
      <c r="I2" s="3"/>
      <c r="J2" s="75"/>
    </row>
    <row r="3" ht="19.55" customHeight="1" spans="1:10">
      <c r="A3" s="76"/>
      <c r="B3" s="77" t="s">
        <v>5</v>
      </c>
      <c r="C3" s="77"/>
      <c r="D3" s="77"/>
      <c r="E3" s="77"/>
      <c r="F3" s="77"/>
      <c r="G3" s="76"/>
      <c r="H3" s="76"/>
      <c r="I3" s="78" t="s">
        <v>6</v>
      </c>
      <c r="J3" s="79"/>
    </row>
    <row r="4" ht="24.4" customHeight="1" spans="1:10">
      <c r="A4" s="75"/>
      <c r="B4" s="80" t="s">
        <v>9</v>
      </c>
      <c r="C4" s="80"/>
      <c r="D4" s="80"/>
      <c r="E4" s="80"/>
      <c r="F4" s="80"/>
      <c r="G4" s="80" t="s">
        <v>228</v>
      </c>
      <c r="H4" s="80"/>
      <c r="I4" s="80"/>
      <c r="J4" s="81"/>
    </row>
    <row r="5" ht="24.4" customHeight="1" spans="1:10">
      <c r="A5" s="82"/>
      <c r="B5" s="80" t="s">
        <v>79</v>
      </c>
      <c r="C5" s="80"/>
      <c r="D5" s="80"/>
      <c r="E5" s="80" t="s">
        <v>70</v>
      </c>
      <c r="F5" s="80" t="s">
        <v>71</v>
      </c>
      <c r="G5" s="80" t="s">
        <v>59</v>
      </c>
      <c r="H5" s="80" t="s">
        <v>75</v>
      </c>
      <c r="I5" s="80" t="s">
        <v>76</v>
      </c>
      <c r="J5" s="81"/>
    </row>
    <row r="6" ht="24.4" customHeight="1" spans="1:10">
      <c r="A6" s="82"/>
      <c r="B6" s="80" t="s">
        <v>80</v>
      </c>
      <c r="C6" s="80" t="s">
        <v>81</v>
      </c>
      <c r="D6" s="80" t="s">
        <v>82</v>
      </c>
      <c r="E6" s="80"/>
      <c r="F6" s="80"/>
      <c r="G6" s="80"/>
      <c r="H6" s="80"/>
      <c r="I6" s="80"/>
      <c r="J6" s="83"/>
    </row>
    <row r="7" ht="22.8" customHeight="1" spans="1:10">
      <c r="A7" s="84"/>
      <c r="B7" s="80"/>
      <c r="C7" s="80"/>
      <c r="D7" s="80"/>
      <c r="E7" s="80">
        <v>114001</v>
      </c>
      <c r="F7" s="80" t="s">
        <v>72</v>
      </c>
      <c r="G7" s="97">
        <f>SUM(H7:I7)</f>
        <v>0</v>
      </c>
      <c r="H7" s="97">
        <f>SUM(H8:H17)</f>
        <v>0</v>
      </c>
      <c r="I7" s="97">
        <f>SUM(I8:I17)</f>
        <v>0</v>
      </c>
      <c r="J7" s="86"/>
    </row>
    <row r="8" ht="22.8" customHeight="1" spans="1:10">
      <c r="A8" s="84"/>
      <c r="B8" s="80"/>
      <c r="C8" s="80"/>
      <c r="D8" s="80"/>
      <c r="E8" s="88"/>
      <c r="F8" s="88"/>
      <c r="G8" s="92">
        <f>SUM(H8:I8)</f>
        <v>0</v>
      </c>
      <c r="H8" s="97"/>
      <c r="I8" s="97"/>
      <c r="J8" s="86"/>
    </row>
    <row r="9" ht="22.8" customHeight="1" spans="1:10">
      <c r="A9" s="84"/>
      <c r="B9" s="80"/>
      <c r="C9" s="80"/>
      <c r="D9" s="80"/>
      <c r="E9" s="88"/>
      <c r="F9" s="88"/>
      <c r="G9" s="92"/>
      <c r="H9" s="97"/>
      <c r="I9" s="97"/>
      <c r="J9" s="86"/>
    </row>
    <row r="10" ht="22.8" customHeight="1" spans="1:10">
      <c r="A10" s="84"/>
      <c r="B10" s="80"/>
      <c r="C10" s="80"/>
      <c r="D10" s="80"/>
      <c r="E10" s="80"/>
      <c r="F10" s="80"/>
      <c r="G10" s="92"/>
      <c r="H10" s="97"/>
      <c r="I10" s="97"/>
      <c r="J10" s="86"/>
    </row>
    <row r="11" ht="22.8" customHeight="1" spans="1:10">
      <c r="A11" s="84"/>
      <c r="B11" s="80"/>
      <c r="C11" s="80"/>
      <c r="D11" s="80"/>
      <c r="E11" s="80"/>
      <c r="F11" s="80"/>
      <c r="G11" s="92"/>
      <c r="H11" s="97"/>
      <c r="I11" s="97"/>
      <c r="J11" s="86"/>
    </row>
    <row r="12" ht="22.8" customHeight="1" spans="1:10">
      <c r="A12" s="84"/>
      <c r="B12" s="80"/>
      <c r="C12" s="80"/>
      <c r="D12" s="80"/>
      <c r="E12" s="80"/>
      <c r="F12" s="80"/>
      <c r="G12" s="92"/>
      <c r="H12" s="97"/>
      <c r="I12" s="97"/>
      <c r="J12" s="86"/>
    </row>
    <row r="13" ht="22.8" customHeight="1" spans="1:10">
      <c r="A13" s="84"/>
      <c r="B13" s="80"/>
      <c r="C13" s="80"/>
      <c r="D13" s="80"/>
      <c r="E13" s="80"/>
      <c r="F13" s="80"/>
      <c r="G13" s="92"/>
      <c r="H13" s="97"/>
      <c r="I13" s="97"/>
      <c r="J13" s="86"/>
    </row>
    <row r="14" ht="22.8" customHeight="1" spans="1:10">
      <c r="A14" s="84"/>
      <c r="B14" s="80"/>
      <c r="C14" s="80"/>
      <c r="D14" s="80"/>
      <c r="E14" s="80"/>
      <c r="F14" s="80"/>
      <c r="G14" s="92"/>
      <c r="H14" s="97"/>
      <c r="I14" s="97"/>
      <c r="J14" s="86"/>
    </row>
    <row r="15" ht="22.8" customHeight="1" spans="1:10">
      <c r="A15" s="84"/>
      <c r="B15" s="80"/>
      <c r="C15" s="80"/>
      <c r="D15" s="80"/>
      <c r="E15" s="80"/>
      <c r="F15" s="80"/>
      <c r="G15" s="92"/>
      <c r="H15" s="97"/>
      <c r="I15" s="97"/>
      <c r="J15" s="86"/>
    </row>
    <row r="16" ht="22.8" customHeight="1" spans="1:10">
      <c r="A16" s="82"/>
      <c r="B16" s="91"/>
      <c r="C16" s="91"/>
      <c r="D16" s="91"/>
      <c r="E16" s="91"/>
      <c r="F16" s="91" t="s">
        <v>23</v>
      </c>
      <c r="G16" s="92"/>
      <c r="H16" s="92"/>
      <c r="I16" s="92"/>
      <c r="J16" s="81"/>
    </row>
    <row r="17" ht="22.8" customHeight="1" spans="1:10">
      <c r="A17" s="82"/>
      <c r="B17" s="91"/>
      <c r="C17" s="91"/>
      <c r="D17" s="91"/>
      <c r="E17" s="91"/>
      <c r="F17" s="91" t="s">
        <v>23</v>
      </c>
      <c r="G17" s="92"/>
      <c r="H17" s="92"/>
      <c r="I17" s="92"/>
      <c r="J17" s="81"/>
    </row>
    <row r="18" spans="1:10">
      <c r="B18" s="98" t="s">
        <v>229</v>
      </c>
      <c r="C18" s="98"/>
      <c r="D18" s="98"/>
      <c r="E18" s="98"/>
      <c r="F18" s="98"/>
      <c r="G18" s="98"/>
      <c r="H18" s="98"/>
      <c r="I18" s="98"/>
    </row>
    <row r="19" spans="1:10">
      <c r="B19" s="98"/>
      <c r="C19" s="98"/>
      <c r="D19" s="98"/>
      <c r="E19" s="98"/>
      <c r="F19" s="98"/>
      <c r="G19" s="98"/>
      <c r="H19" s="98"/>
      <c r="I19" s="98"/>
    </row>
    <row r="20" spans="1:10">
      <c r="B20" s="98"/>
      <c r="C20" s="98"/>
      <c r="D20" s="98"/>
      <c r="E20" s="98"/>
      <c r="F20" s="98"/>
      <c r="G20" s="98"/>
      <c r="H20" s="98"/>
      <c r="I20" s="98"/>
    </row>
  </sheetData>
  <mergeCells count="11">
    <mergeCell ref="B2:I2"/>
    <mergeCell ref="B3:F3"/>
    <mergeCell ref="B4:F4"/>
    <mergeCell ref="G4:I4"/>
    <mergeCell ref="B5:D5"/>
    <mergeCell ref="E5:E6"/>
    <mergeCell ref="F5:F6"/>
    <mergeCell ref="G5:G6"/>
    <mergeCell ref="H5:H6"/>
    <mergeCell ref="I5:I6"/>
    <mergeCell ref="B18:I20"/>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33.625" customWidth="1"/>
    <col min="4" max="9" width="14.5" customWidth="1"/>
    <col min="10" max="10" width="1.53333333333333" customWidth="1"/>
    <col min="11" max="11" width="9.76666666666667" customWidth="1"/>
  </cols>
  <sheetData>
    <row r="1" ht="25" customHeight="1" spans="1:10">
      <c r="A1" s="71"/>
      <c r="B1" s="2"/>
      <c r="C1" s="72"/>
      <c r="D1" s="73"/>
      <c r="E1" s="73"/>
      <c r="F1" s="73"/>
      <c r="G1" s="73"/>
      <c r="H1" s="73"/>
      <c r="I1" s="74" t="s">
        <v>230</v>
      </c>
      <c r="J1" s="75"/>
    </row>
    <row r="2" ht="22.8" customHeight="1" spans="1:10">
      <c r="A2" s="71"/>
      <c r="B2" s="3" t="s">
        <v>231</v>
      </c>
      <c r="C2" s="3"/>
      <c r="D2" s="3"/>
      <c r="E2" s="3"/>
      <c r="F2" s="3"/>
      <c r="G2" s="3"/>
      <c r="H2" s="3"/>
      <c r="I2" s="3"/>
      <c r="J2" s="75" t="s">
        <v>3</v>
      </c>
    </row>
    <row r="3" ht="19.55" customHeight="1" spans="1:10">
      <c r="A3" s="76"/>
      <c r="B3" s="77" t="s">
        <v>5</v>
      </c>
      <c r="C3" s="77"/>
      <c r="D3" s="78"/>
      <c r="E3" s="78"/>
      <c r="F3" s="78"/>
      <c r="G3" s="78"/>
      <c r="H3" s="78"/>
      <c r="I3" s="78" t="s">
        <v>6</v>
      </c>
      <c r="J3" s="79"/>
    </row>
    <row r="4" ht="24.4" customHeight="1" spans="1:10">
      <c r="A4" s="75"/>
      <c r="B4" s="80" t="s">
        <v>219</v>
      </c>
      <c r="C4" s="80" t="s">
        <v>71</v>
      </c>
      <c r="D4" s="80" t="s">
        <v>220</v>
      </c>
      <c r="E4" s="80"/>
      <c r="F4" s="80"/>
      <c r="G4" s="80"/>
      <c r="H4" s="80"/>
      <c r="I4" s="80"/>
      <c r="J4" s="81"/>
    </row>
    <row r="5" ht="24.4" customHeight="1" spans="1:10">
      <c r="A5" s="82"/>
      <c r="B5" s="80"/>
      <c r="C5" s="80"/>
      <c r="D5" s="80" t="s">
        <v>59</v>
      </c>
      <c r="E5" s="96" t="s">
        <v>221</v>
      </c>
      <c r="F5" s="80" t="s">
        <v>222</v>
      </c>
      <c r="G5" s="80"/>
      <c r="H5" s="80"/>
      <c r="I5" s="80" t="s">
        <v>223</v>
      </c>
      <c r="J5" s="81"/>
    </row>
    <row r="6" ht="24.4" customHeight="1" spans="1:10">
      <c r="A6" s="82"/>
      <c r="B6" s="80"/>
      <c r="C6" s="80"/>
      <c r="D6" s="80"/>
      <c r="E6" s="96"/>
      <c r="F6" s="80" t="s">
        <v>157</v>
      </c>
      <c r="G6" s="80" t="s">
        <v>224</v>
      </c>
      <c r="H6" s="80" t="s">
        <v>225</v>
      </c>
      <c r="I6" s="80"/>
      <c r="J6" s="83"/>
    </row>
    <row r="7" ht="22.8" customHeight="1" spans="1:10">
      <c r="A7" s="84"/>
      <c r="B7" s="80">
        <v>114001</v>
      </c>
      <c r="C7" s="80" t="s">
        <v>72</v>
      </c>
      <c r="D7" s="97">
        <v>0</v>
      </c>
      <c r="E7" s="97">
        <v>0</v>
      </c>
      <c r="F7" s="97">
        <v>0</v>
      </c>
      <c r="G7" s="97">
        <v>0</v>
      </c>
      <c r="H7" s="97">
        <v>0</v>
      </c>
      <c r="I7" s="97">
        <v>0</v>
      </c>
      <c r="J7" s="86"/>
    </row>
    <row r="8" ht="22.8" customHeight="1" spans="1:10">
      <c r="A8" s="84"/>
      <c r="B8" s="88"/>
      <c r="C8" s="88"/>
      <c r="D8" s="97"/>
      <c r="E8" s="97"/>
      <c r="F8" s="97"/>
      <c r="G8" s="97"/>
      <c r="H8" s="97"/>
      <c r="I8" s="97"/>
      <c r="J8" s="86"/>
    </row>
    <row r="9" ht="22.8" customHeight="1" spans="1:10">
      <c r="A9" s="84"/>
      <c r="B9" s="80"/>
      <c r="C9" s="80"/>
      <c r="D9" s="97"/>
      <c r="E9" s="97"/>
      <c r="F9" s="97"/>
      <c r="G9" s="97"/>
      <c r="H9" s="97"/>
      <c r="I9" s="97"/>
      <c r="J9" s="86"/>
    </row>
    <row r="10" ht="22.8" customHeight="1" spans="1:10">
      <c r="A10" s="84"/>
      <c r="B10" s="80"/>
      <c r="C10" s="80"/>
      <c r="D10" s="97"/>
      <c r="E10" s="97"/>
      <c r="F10" s="97"/>
      <c r="G10" s="97"/>
      <c r="H10" s="97"/>
      <c r="I10" s="97"/>
      <c r="J10" s="86"/>
    </row>
    <row r="11" ht="22.8" customHeight="1" spans="1:10">
      <c r="A11" s="84"/>
      <c r="B11" s="80"/>
      <c r="C11" s="80"/>
      <c r="D11" s="97"/>
      <c r="E11" s="97"/>
      <c r="F11" s="97"/>
      <c r="G11" s="97"/>
      <c r="H11" s="97"/>
      <c r="I11" s="97"/>
      <c r="J11" s="86"/>
    </row>
    <row r="12" ht="22.8" customHeight="1" spans="1:10">
      <c r="A12" s="84"/>
      <c r="B12" s="88"/>
      <c r="C12" s="88"/>
      <c r="D12" s="97"/>
      <c r="E12" s="97"/>
      <c r="F12" s="97"/>
      <c r="G12" s="97"/>
      <c r="H12" s="97"/>
      <c r="I12" s="97"/>
      <c r="J12" s="86"/>
    </row>
    <row r="13" ht="22.8" customHeight="1" spans="1:10">
      <c r="A13" s="84"/>
      <c r="B13" s="80"/>
      <c r="C13" s="80"/>
      <c r="D13" s="97"/>
      <c r="E13" s="97"/>
      <c r="F13" s="97"/>
      <c r="G13" s="97"/>
      <c r="H13" s="97"/>
      <c r="I13" s="97"/>
      <c r="J13" s="86"/>
    </row>
    <row r="14" ht="22.8" customHeight="1" spans="1:10">
      <c r="A14" s="84"/>
      <c r="B14" s="80"/>
      <c r="C14" s="80"/>
      <c r="D14" s="97"/>
      <c r="E14" s="97"/>
      <c r="F14" s="97"/>
      <c r="G14" s="97"/>
      <c r="H14" s="97"/>
      <c r="I14" s="97"/>
      <c r="J14" s="86"/>
    </row>
    <row r="15" ht="22.8" customHeight="1" spans="1:10">
      <c r="A15" s="84"/>
      <c r="B15" s="80"/>
      <c r="C15" s="80"/>
      <c r="D15" s="97"/>
      <c r="E15" s="97"/>
      <c r="F15" s="97"/>
      <c r="G15" s="97"/>
      <c r="H15" s="97"/>
      <c r="I15" s="97"/>
      <c r="J15" s="86"/>
    </row>
    <row r="16" ht="22.8" customHeight="1" spans="1:10">
      <c r="A16" s="84"/>
      <c r="B16" s="80"/>
      <c r="C16" s="80"/>
      <c r="D16" s="97"/>
      <c r="E16" s="97"/>
      <c r="F16" s="97"/>
      <c r="G16" s="97"/>
      <c r="H16" s="97"/>
      <c r="I16" s="97"/>
      <c r="J16" s="86"/>
    </row>
    <row r="17" ht="22.8" customHeight="1" spans="1:10">
      <c r="A17" s="84"/>
      <c r="B17" s="80"/>
      <c r="C17" s="80"/>
      <c r="D17" s="97"/>
      <c r="E17" s="97"/>
      <c r="F17" s="97"/>
      <c r="G17" s="97"/>
      <c r="H17" s="97"/>
      <c r="I17" s="97"/>
      <c r="J17" s="86"/>
    </row>
    <row r="18" spans="1:10">
      <c r="B18" s="98" t="s">
        <v>229</v>
      </c>
      <c r="C18" s="98"/>
      <c r="D18" s="98"/>
      <c r="E18" s="98"/>
      <c r="F18" s="98"/>
      <c r="G18" s="98"/>
      <c r="H18" s="98"/>
      <c r="I18" s="98"/>
    </row>
    <row r="19" spans="1:10">
      <c r="B19" s="98"/>
      <c r="C19" s="98"/>
      <c r="D19" s="98"/>
      <c r="E19" s="98"/>
      <c r="F19" s="98"/>
      <c r="G19" s="98"/>
      <c r="H19" s="98"/>
      <c r="I19" s="98"/>
    </row>
  </sheetData>
  <mergeCells count="10">
    <mergeCell ref="B2:I2"/>
    <mergeCell ref="B3:C3"/>
    <mergeCell ref="D4:I4"/>
    <mergeCell ref="F5:H5"/>
    <mergeCell ref="B4:B6"/>
    <mergeCell ref="C4:C6"/>
    <mergeCell ref="D5:D6"/>
    <mergeCell ref="E5:E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E10" sqref="E10"/>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1"/>
      <c r="B1" s="2"/>
      <c r="C1" s="2"/>
      <c r="D1" s="2"/>
      <c r="E1" s="72"/>
      <c r="F1" s="72"/>
      <c r="G1" s="73"/>
      <c r="H1" s="73"/>
      <c r="I1" s="74" t="s">
        <v>232</v>
      </c>
      <c r="J1" s="75"/>
    </row>
    <row r="2" ht="22.8" customHeight="1" spans="1:10">
      <c r="A2" s="71"/>
      <c r="B2" s="3" t="s">
        <v>233</v>
      </c>
      <c r="C2" s="3"/>
      <c r="D2" s="3"/>
      <c r="E2" s="3"/>
      <c r="F2" s="3"/>
      <c r="G2" s="3"/>
      <c r="H2" s="3"/>
      <c r="I2" s="3"/>
      <c r="J2" s="75" t="s">
        <v>3</v>
      </c>
    </row>
    <row r="3" ht="19.55" customHeight="1" spans="1:10">
      <c r="A3" s="76"/>
      <c r="B3" s="77" t="s">
        <v>5</v>
      </c>
      <c r="C3" s="77"/>
      <c r="D3" s="77"/>
      <c r="E3" s="77"/>
      <c r="F3" s="77"/>
      <c r="G3" s="76"/>
      <c r="H3" s="76"/>
      <c r="I3" s="78" t="s">
        <v>6</v>
      </c>
      <c r="J3" s="79"/>
    </row>
    <row r="4" ht="24.4" customHeight="1" spans="1:10">
      <c r="A4" s="75"/>
      <c r="B4" s="80" t="s">
        <v>9</v>
      </c>
      <c r="C4" s="80"/>
      <c r="D4" s="80"/>
      <c r="E4" s="80"/>
      <c r="F4" s="80"/>
      <c r="G4" s="80" t="s">
        <v>234</v>
      </c>
      <c r="H4" s="80"/>
      <c r="I4" s="80"/>
      <c r="J4" s="81"/>
    </row>
    <row r="5" ht="24.4" customHeight="1" spans="1:10">
      <c r="A5" s="82"/>
      <c r="B5" s="80" t="s">
        <v>79</v>
      </c>
      <c r="C5" s="80"/>
      <c r="D5" s="80"/>
      <c r="E5" s="80" t="s">
        <v>70</v>
      </c>
      <c r="F5" s="80" t="s">
        <v>71</v>
      </c>
      <c r="G5" s="80" t="s">
        <v>59</v>
      </c>
      <c r="H5" s="80" t="s">
        <v>75</v>
      </c>
      <c r="I5" s="80" t="s">
        <v>76</v>
      </c>
      <c r="J5" s="81"/>
    </row>
    <row r="6" ht="24.4" customHeight="1" spans="1:10">
      <c r="A6" s="82"/>
      <c r="B6" s="80" t="s">
        <v>80</v>
      </c>
      <c r="C6" s="80" t="s">
        <v>81</v>
      </c>
      <c r="D6" s="80" t="s">
        <v>82</v>
      </c>
      <c r="E6" s="80"/>
      <c r="F6" s="80"/>
      <c r="G6" s="80"/>
      <c r="H6" s="80"/>
      <c r="I6" s="80"/>
      <c r="J6" s="83"/>
    </row>
    <row r="7" ht="22.8" customHeight="1" spans="1:10">
      <c r="A7" s="84"/>
      <c r="B7" s="80"/>
      <c r="C7" s="80"/>
      <c r="D7" s="80"/>
      <c r="E7" s="80">
        <v>114001</v>
      </c>
      <c r="F7" s="80" t="s">
        <v>72</v>
      </c>
      <c r="G7" s="85">
        <v>0</v>
      </c>
      <c r="H7" s="85">
        <v>0</v>
      </c>
      <c r="I7" s="85">
        <v>0</v>
      </c>
      <c r="J7" s="86"/>
    </row>
    <row r="8" s="70" customFormat="1" ht="22.8" customHeight="1" spans="1:10">
      <c r="A8" s="87"/>
      <c r="B8" s="88"/>
      <c r="C8" s="88"/>
      <c r="D8" s="88"/>
      <c r="E8" s="88"/>
      <c r="F8" s="88"/>
      <c r="G8" s="89">
        <v>0</v>
      </c>
      <c r="H8" s="89">
        <v>0</v>
      </c>
      <c r="I8" s="89">
        <v>0</v>
      </c>
      <c r="J8" s="90"/>
    </row>
    <row r="9" ht="22.8" customHeight="1" spans="1:10">
      <c r="A9" s="82"/>
      <c r="B9" s="91"/>
      <c r="C9" s="91"/>
      <c r="D9" s="91"/>
      <c r="E9" s="91"/>
      <c r="F9" s="91"/>
      <c r="G9" s="92"/>
      <c r="H9" s="92"/>
      <c r="I9" s="92"/>
      <c r="J9" s="81"/>
    </row>
    <row r="10" ht="22.8" customHeight="1" spans="1:10">
      <c r="A10" s="82"/>
      <c r="B10" s="91"/>
      <c r="C10" s="91"/>
      <c r="D10" s="91"/>
      <c r="E10" s="91"/>
      <c r="F10" s="91"/>
      <c r="G10" s="92"/>
      <c r="H10" s="92"/>
      <c r="I10" s="92"/>
      <c r="J10" s="81"/>
    </row>
    <row r="11" ht="22.8" customHeight="1" spans="1:10">
      <c r="A11" s="82"/>
      <c r="B11" s="91"/>
      <c r="C11" s="91"/>
      <c r="D11" s="91"/>
      <c r="E11" s="91"/>
      <c r="F11" s="91"/>
      <c r="G11" s="92"/>
      <c r="H11" s="92"/>
      <c r="I11" s="92"/>
      <c r="J11" s="81"/>
    </row>
    <row r="12" ht="22.8" customHeight="1" spans="1:10">
      <c r="A12" s="82"/>
      <c r="B12" s="91"/>
      <c r="C12" s="91"/>
      <c r="D12" s="91"/>
      <c r="E12" s="91"/>
      <c r="F12" s="91"/>
      <c r="G12" s="92"/>
      <c r="H12" s="92"/>
      <c r="I12" s="92"/>
      <c r="J12" s="81"/>
    </row>
    <row r="13" ht="22.8" customHeight="1" spans="1:10">
      <c r="A13" s="82"/>
      <c r="B13" s="91"/>
      <c r="C13" s="91"/>
      <c r="D13" s="91"/>
      <c r="E13" s="91"/>
      <c r="F13" s="91"/>
      <c r="G13" s="92"/>
      <c r="H13" s="92"/>
      <c r="I13" s="92"/>
      <c r="J13" s="81"/>
    </row>
    <row r="14" ht="22.8" customHeight="1" spans="1:10">
      <c r="A14" s="82"/>
      <c r="B14" s="91"/>
      <c r="C14" s="91"/>
      <c r="D14" s="91"/>
      <c r="E14" s="91"/>
      <c r="F14" s="91"/>
      <c r="G14" s="92"/>
      <c r="H14" s="92"/>
      <c r="I14" s="92"/>
      <c r="J14" s="81"/>
    </row>
    <row r="15" ht="22.8" customHeight="1" spans="1:10">
      <c r="A15" s="82"/>
      <c r="B15" s="91"/>
      <c r="C15" s="91"/>
      <c r="D15" s="91"/>
      <c r="E15" s="91"/>
      <c r="F15" s="91"/>
      <c r="G15" s="92"/>
      <c r="H15" s="92"/>
      <c r="I15" s="92"/>
      <c r="J15" s="81"/>
    </row>
    <row r="16" ht="22.8" customHeight="1" spans="1:10">
      <c r="A16" s="82"/>
      <c r="B16" s="91"/>
      <c r="C16" s="91"/>
      <c r="D16" s="91"/>
      <c r="E16" s="91"/>
      <c r="F16" s="91" t="s">
        <v>23</v>
      </c>
      <c r="G16" s="92"/>
      <c r="H16" s="92"/>
      <c r="I16" s="92"/>
      <c r="J16" s="81"/>
    </row>
    <row r="17" ht="22.8" customHeight="1" spans="1:10">
      <c r="A17" s="82"/>
      <c r="B17" s="91"/>
      <c r="C17" s="91"/>
      <c r="D17" s="91"/>
      <c r="E17" s="91"/>
      <c r="F17" s="91" t="s">
        <v>235</v>
      </c>
      <c r="G17" s="92"/>
      <c r="H17" s="92"/>
      <c r="I17" s="92"/>
      <c r="J17" s="83"/>
    </row>
    <row r="18" ht="9.75" customHeight="1" spans="1:10">
      <c r="A18" s="93"/>
      <c r="B18" s="94" t="s">
        <v>229</v>
      </c>
      <c r="C18" s="94"/>
      <c r="D18" s="94"/>
      <c r="E18" s="94"/>
      <c r="F18" s="94"/>
      <c r="G18" s="94"/>
      <c r="H18" s="94"/>
      <c r="I18" s="94"/>
      <c r="J18" s="95"/>
    </row>
    <row r="19" spans="1:10">
      <c r="B19" s="94"/>
      <c r="C19" s="94"/>
      <c r="D19" s="94"/>
      <c r="E19" s="94"/>
      <c r="F19" s="94"/>
      <c r="G19" s="94"/>
      <c r="H19" s="94"/>
      <c r="I19" s="94"/>
    </row>
  </sheetData>
  <mergeCells count="11">
    <mergeCell ref="B2:I2"/>
    <mergeCell ref="B3:F3"/>
    <mergeCell ref="B4:F4"/>
    <mergeCell ref="G4:I4"/>
    <mergeCell ref="B5:D5"/>
    <mergeCell ref="E5:E6"/>
    <mergeCell ref="F5:F6"/>
    <mergeCell ref="G5:G6"/>
    <mergeCell ref="H5:H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C4" sqref="C4:J4"/>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236</v>
      </c>
    </row>
    <row r="2" ht="24" customHeight="1" spans="2:13">
      <c r="B2" s="31" t="s">
        <v>237</v>
      </c>
      <c r="C2" s="32"/>
      <c r="D2" s="32"/>
      <c r="E2" s="32"/>
      <c r="F2" s="32"/>
      <c r="G2" s="32"/>
      <c r="H2" s="32"/>
      <c r="I2" s="32"/>
      <c r="J2" s="33"/>
      <c r="K2" s="34"/>
      <c r="L2" s="34"/>
      <c r="M2" s="34"/>
    </row>
    <row r="3" ht="25" customHeight="1" spans="2:13">
      <c r="B3" s="35" t="s">
        <v>238</v>
      </c>
      <c r="C3" s="35"/>
      <c r="D3" s="35"/>
      <c r="E3" s="35"/>
      <c r="F3" s="35"/>
      <c r="G3" s="35"/>
      <c r="H3" s="35"/>
      <c r="I3" s="35"/>
      <c r="J3" s="35"/>
      <c r="K3" s="36"/>
      <c r="L3" s="36"/>
      <c r="M3" s="36"/>
    </row>
    <row r="4" ht="25" customHeight="1" spans="2:13">
      <c r="B4" s="37" t="s">
        <v>239</v>
      </c>
      <c r="C4" s="38" t="s">
        <v>240</v>
      </c>
      <c r="D4" s="38"/>
      <c r="E4" s="38"/>
      <c r="F4" s="38"/>
      <c r="G4" s="38"/>
      <c r="H4" s="38"/>
      <c r="I4" s="38"/>
      <c r="J4" s="38"/>
      <c r="K4" s="39"/>
      <c r="L4" s="39"/>
      <c r="M4" s="39"/>
    </row>
    <row r="5" ht="25" customHeight="1" spans="2:13">
      <c r="B5" s="37" t="s">
        <v>241</v>
      </c>
      <c r="C5" s="38" t="s">
        <v>0</v>
      </c>
      <c r="D5" s="38"/>
      <c r="E5" s="38"/>
      <c r="F5" s="38"/>
      <c r="G5" s="38"/>
      <c r="H5" s="38"/>
      <c r="I5" s="38"/>
      <c r="J5" s="38"/>
      <c r="K5" s="39"/>
      <c r="L5" s="39"/>
      <c r="M5" s="39"/>
    </row>
    <row r="6" ht="25" customHeight="1" spans="2:13">
      <c r="B6" s="40" t="s">
        <v>242</v>
      </c>
      <c r="C6" s="41" t="s">
        <v>243</v>
      </c>
      <c r="D6" s="41"/>
      <c r="E6" s="41"/>
      <c r="F6" s="68">
        <v>0.72</v>
      </c>
      <c r="G6" s="68"/>
      <c r="H6" s="68"/>
      <c r="I6" s="68"/>
      <c r="J6" s="68"/>
      <c r="K6" s="39"/>
      <c r="L6" s="39"/>
      <c r="M6" s="39"/>
    </row>
    <row r="7" ht="25" customHeight="1" spans="2:13">
      <c r="B7" s="43"/>
      <c r="C7" s="41" t="s">
        <v>244</v>
      </c>
      <c r="D7" s="41"/>
      <c r="E7" s="41"/>
      <c r="F7" s="68">
        <v>0.72</v>
      </c>
      <c r="G7" s="68"/>
      <c r="H7" s="68"/>
      <c r="I7" s="68"/>
      <c r="J7" s="68"/>
      <c r="K7" s="39"/>
      <c r="L7" s="39"/>
      <c r="M7" s="39"/>
    </row>
    <row r="8" ht="25" customHeight="1" spans="2:13">
      <c r="B8" s="43"/>
      <c r="C8" s="41" t="s">
        <v>245</v>
      </c>
      <c r="D8" s="41"/>
      <c r="E8" s="41"/>
      <c r="F8" s="42"/>
      <c r="G8" s="42"/>
      <c r="H8" s="42"/>
      <c r="I8" s="42"/>
      <c r="J8" s="42"/>
      <c r="K8" s="39"/>
      <c r="L8" s="39"/>
      <c r="M8" s="39"/>
    </row>
    <row r="9" ht="25" customHeight="1" spans="2:13">
      <c r="B9" s="40" t="s">
        <v>246</v>
      </c>
      <c r="C9" s="44" t="s">
        <v>247</v>
      </c>
      <c r="D9" s="44"/>
      <c r="E9" s="44"/>
      <c r="F9" s="44"/>
      <c r="G9" s="44"/>
      <c r="H9" s="44"/>
      <c r="I9" s="44"/>
      <c r="J9" s="44"/>
      <c r="K9" s="39"/>
      <c r="L9" s="39"/>
      <c r="M9" s="39"/>
    </row>
    <row r="10" ht="25" customHeight="1" spans="2:13">
      <c r="B10" s="40"/>
      <c r="C10" s="44"/>
      <c r="D10" s="44"/>
      <c r="E10" s="44"/>
      <c r="F10" s="44"/>
      <c r="G10" s="44"/>
      <c r="H10" s="44"/>
      <c r="I10" s="44"/>
      <c r="J10" s="44"/>
      <c r="K10" s="39"/>
      <c r="L10" s="39"/>
      <c r="M10" s="39"/>
    </row>
    <row r="11" ht="25" customHeight="1" spans="2:13">
      <c r="B11" s="43" t="s">
        <v>248</v>
      </c>
      <c r="C11" s="37" t="s">
        <v>249</v>
      </c>
      <c r="D11" s="37" t="s">
        <v>250</v>
      </c>
      <c r="E11" s="41" t="s">
        <v>251</v>
      </c>
      <c r="F11" s="41"/>
      <c r="G11" s="41" t="s">
        <v>252</v>
      </c>
      <c r="H11" s="41"/>
      <c r="I11" s="41"/>
      <c r="J11" s="41"/>
      <c r="K11" s="39"/>
      <c r="L11" s="39"/>
      <c r="M11" s="39"/>
    </row>
    <row r="12" ht="27" customHeight="1" spans="2:13">
      <c r="B12" s="43"/>
      <c r="C12" s="45" t="s">
        <v>253</v>
      </c>
      <c r="D12" s="43" t="s">
        <v>254</v>
      </c>
      <c r="E12" s="46" t="s">
        <v>255</v>
      </c>
      <c r="F12" s="47"/>
      <c r="G12" s="46" t="s">
        <v>256</v>
      </c>
      <c r="H12" s="47"/>
      <c r="I12" s="47"/>
      <c r="J12" s="47"/>
      <c r="K12" s="39"/>
      <c r="L12" s="39"/>
      <c r="M12" s="39"/>
    </row>
    <row r="13" ht="27" customHeight="1" spans="2:13">
      <c r="B13" s="43"/>
      <c r="C13" s="48"/>
      <c r="D13" s="45" t="s">
        <v>257</v>
      </c>
      <c r="E13" s="46" t="s">
        <v>258</v>
      </c>
      <c r="F13" s="47"/>
      <c r="G13" s="54">
        <v>1</v>
      </c>
      <c r="H13" s="51"/>
      <c r="I13" s="51"/>
      <c r="J13" s="52"/>
    </row>
    <row r="14" ht="27" customHeight="1" spans="2:13">
      <c r="B14" s="43"/>
      <c r="C14" s="48"/>
      <c r="D14" s="48"/>
      <c r="E14" s="46" t="s">
        <v>259</v>
      </c>
      <c r="F14" s="47"/>
      <c r="G14" s="54">
        <v>1</v>
      </c>
      <c r="H14" s="51"/>
      <c r="I14" s="51"/>
      <c r="J14" s="52"/>
    </row>
    <row r="15" ht="27" customHeight="1" spans="2:13">
      <c r="B15" s="43"/>
      <c r="C15" s="48"/>
      <c r="D15" s="45" t="s">
        <v>260</v>
      </c>
      <c r="E15" s="46" t="s">
        <v>261</v>
      </c>
      <c r="F15" s="47"/>
      <c r="G15" s="50" t="s">
        <v>262</v>
      </c>
      <c r="H15" s="51"/>
      <c r="I15" s="51"/>
      <c r="J15" s="52"/>
    </row>
    <row r="16" ht="27" customHeight="1" spans="2:13">
      <c r="B16" s="43"/>
      <c r="C16" s="48"/>
      <c r="D16" s="45" t="s">
        <v>263</v>
      </c>
      <c r="E16" s="46" t="s">
        <v>264</v>
      </c>
      <c r="F16" s="47"/>
      <c r="G16" s="50" t="s">
        <v>265</v>
      </c>
      <c r="H16" s="51"/>
      <c r="I16" s="51"/>
      <c r="J16" s="52"/>
    </row>
    <row r="17" ht="27" customHeight="1" spans="2:10">
      <c r="B17" s="43"/>
      <c r="C17" s="48"/>
      <c r="D17" s="48"/>
      <c r="E17" s="46" t="s">
        <v>266</v>
      </c>
      <c r="F17" s="47"/>
      <c r="G17" s="50" t="s">
        <v>267</v>
      </c>
      <c r="H17" s="51"/>
      <c r="I17" s="51"/>
      <c r="J17" s="52"/>
    </row>
    <row r="18" ht="27" customHeight="1" spans="2:10">
      <c r="B18" s="43"/>
      <c r="C18" s="43" t="s">
        <v>268</v>
      </c>
      <c r="D18" s="56" t="s">
        <v>269</v>
      </c>
      <c r="E18" s="46" t="s">
        <v>270</v>
      </c>
      <c r="F18" s="47"/>
      <c r="G18" s="50" t="s">
        <v>271</v>
      </c>
      <c r="H18" s="51"/>
      <c r="I18" s="51"/>
      <c r="J18" s="52"/>
    </row>
    <row r="19" ht="27" customHeight="1" spans="2:10">
      <c r="B19" s="43"/>
      <c r="C19" s="43"/>
      <c r="D19" s="58"/>
      <c r="E19" s="46" t="s">
        <v>272</v>
      </c>
      <c r="F19" s="47"/>
      <c r="G19" s="50" t="s">
        <v>273</v>
      </c>
      <c r="H19" s="51"/>
      <c r="I19" s="51"/>
      <c r="J19" s="52"/>
    </row>
    <row r="20" ht="27" customHeight="1" spans="2:10">
      <c r="B20" s="43"/>
      <c r="C20" s="43"/>
      <c r="D20" s="40" t="s">
        <v>274</v>
      </c>
      <c r="E20" s="46" t="s">
        <v>275</v>
      </c>
      <c r="F20" s="47"/>
      <c r="G20" s="50" t="s">
        <v>276</v>
      </c>
      <c r="H20" s="51"/>
      <c r="I20" s="51"/>
      <c r="J20" s="52"/>
    </row>
    <row r="21" ht="27" customHeight="1" spans="2:10">
      <c r="B21" s="43"/>
      <c r="C21" s="43" t="s">
        <v>277</v>
      </c>
      <c r="D21" s="40" t="s">
        <v>278</v>
      </c>
      <c r="E21" s="46" t="s">
        <v>279</v>
      </c>
      <c r="F21" s="47"/>
      <c r="G21" s="50" t="s">
        <v>280</v>
      </c>
      <c r="H21" s="51"/>
      <c r="I21" s="51"/>
      <c r="J21" s="5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3:D14"/>
    <mergeCell ref="D16:D17"/>
    <mergeCell ref="D18:D19"/>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F7" sqref="F7:J7"/>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281</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5</v>
      </c>
      <c r="G6" s="42"/>
      <c r="H6" s="42"/>
      <c r="I6" s="42"/>
      <c r="J6" s="42"/>
      <c r="K6" s="39"/>
      <c r="L6" s="39"/>
      <c r="M6" s="39"/>
    </row>
    <row r="7" s="1" customFormat="1" ht="25" customHeight="1" spans="2:13">
      <c r="B7" s="43"/>
      <c r="C7" s="41" t="s">
        <v>244</v>
      </c>
      <c r="D7" s="41"/>
      <c r="E7" s="41"/>
      <c r="F7" s="42">
        <v>5</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282</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283</v>
      </c>
      <c r="F12" s="47"/>
      <c r="G12" s="46" t="s">
        <v>284</v>
      </c>
      <c r="H12" s="47"/>
      <c r="I12" s="47"/>
      <c r="J12" s="47"/>
      <c r="K12" s="39"/>
      <c r="L12" s="39"/>
      <c r="M12" s="39"/>
    </row>
    <row r="13" s="1" customFormat="1" ht="27" customHeight="1" spans="2:13">
      <c r="B13" s="43"/>
      <c r="C13" s="63"/>
      <c r="D13" s="43"/>
      <c r="E13" s="46" t="s">
        <v>285</v>
      </c>
      <c r="F13" s="47"/>
      <c r="G13" s="46" t="s">
        <v>286</v>
      </c>
      <c r="H13" s="47"/>
      <c r="I13" s="47"/>
      <c r="J13" s="47"/>
      <c r="K13" s="39"/>
      <c r="L13" s="39"/>
      <c r="M13" s="39"/>
    </row>
    <row r="14" s="1" customFormat="1" ht="27" customHeight="1" spans="2:13">
      <c r="B14" s="43"/>
      <c r="C14" s="48"/>
      <c r="D14" s="43"/>
      <c r="E14" s="46" t="s">
        <v>287</v>
      </c>
      <c r="F14" s="47"/>
      <c r="G14" s="46" t="s">
        <v>288</v>
      </c>
      <c r="H14" s="47"/>
      <c r="I14" s="47"/>
      <c r="J14" s="47"/>
      <c r="K14" s="49"/>
      <c r="L14" s="49"/>
      <c r="M14" s="49"/>
    </row>
    <row r="15" s="1" customFormat="1" ht="27" customHeight="1" spans="2:13">
      <c r="B15" s="43"/>
      <c r="C15" s="48"/>
      <c r="D15" s="43"/>
      <c r="E15" s="46" t="s">
        <v>289</v>
      </c>
      <c r="F15" s="47"/>
      <c r="G15" s="46" t="s">
        <v>290</v>
      </c>
      <c r="H15" s="47"/>
      <c r="I15" s="47"/>
      <c r="J15" s="47"/>
    </row>
    <row r="16" s="1" customFormat="1" ht="27" customHeight="1" spans="2:13">
      <c r="B16" s="43"/>
      <c r="C16" s="48"/>
      <c r="D16" s="45" t="s">
        <v>257</v>
      </c>
      <c r="E16" s="46" t="s">
        <v>291</v>
      </c>
      <c r="F16" s="47"/>
      <c r="G16" s="54">
        <v>1</v>
      </c>
      <c r="H16" s="51"/>
      <c r="I16" s="51"/>
      <c r="J16" s="52"/>
    </row>
    <row r="17" s="1" customFormat="1" ht="27" customHeight="1" spans="2:10">
      <c r="B17" s="43"/>
      <c r="C17" s="48"/>
      <c r="D17" s="48"/>
      <c r="E17" s="46" t="s">
        <v>292</v>
      </c>
      <c r="F17" s="47"/>
      <c r="G17" s="54">
        <v>1</v>
      </c>
      <c r="H17" s="51"/>
      <c r="I17" s="51"/>
      <c r="J17" s="52"/>
    </row>
    <row r="18" s="1" customFormat="1" ht="27" customHeight="1" spans="2:10">
      <c r="B18" s="43"/>
      <c r="C18" s="48"/>
      <c r="D18" s="53"/>
      <c r="E18" s="46" t="s">
        <v>293</v>
      </c>
      <c r="F18" s="47"/>
      <c r="G18" s="50" t="s">
        <v>294</v>
      </c>
      <c r="H18" s="51"/>
      <c r="I18" s="51"/>
      <c r="J18" s="52"/>
    </row>
    <row r="19" s="1" customFormat="1" ht="27" customHeight="1" spans="2:10">
      <c r="B19" s="43"/>
      <c r="C19" s="48"/>
      <c r="D19" s="45" t="s">
        <v>260</v>
      </c>
      <c r="E19" s="46" t="s">
        <v>295</v>
      </c>
      <c r="F19" s="47"/>
      <c r="G19" s="50" t="s">
        <v>296</v>
      </c>
      <c r="H19" s="51"/>
      <c r="I19" s="51"/>
      <c r="J19" s="52"/>
    </row>
    <row r="20" s="1" customFormat="1" ht="27" customHeight="1" spans="2:10">
      <c r="B20" s="43"/>
      <c r="C20" s="48"/>
      <c r="D20" s="45" t="s">
        <v>263</v>
      </c>
      <c r="E20" s="46" t="s">
        <v>297</v>
      </c>
      <c r="F20" s="47"/>
      <c r="G20" s="50" t="s">
        <v>298</v>
      </c>
      <c r="H20" s="51"/>
      <c r="I20" s="51"/>
      <c r="J20" s="52"/>
    </row>
    <row r="21" s="1" customFormat="1" ht="27" customHeight="1" spans="2:10">
      <c r="B21" s="43"/>
      <c r="C21" s="43" t="s">
        <v>268</v>
      </c>
      <c r="D21" s="56" t="s">
        <v>269</v>
      </c>
      <c r="E21" s="46" t="s">
        <v>299</v>
      </c>
      <c r="F21" s="47"/>
      <c r="G21" s="50" t="s">
        <v>300</v>
      </c>
      <c r="H21" s="51"/>
      <c r="I21" s="51"/>
      <c r="J21" s="52"/>
    </row>
    <row r="22" s="1" customFormat="1" ht="27" customHeight="1" spans="2:10">
      <c r="B22" s="43"/>
      <c r="C22" s="43"/>
      <c r="D22" s="58"/>
      <c r="E22" s="46" t="s">
        <v>301</v>
      </c>
      <c r="F22" s="47"/>
      <c r="G22" s="50" t="s">
        <v>302</v>
      </c>
      <c r="H22" s="51"/>
      <c r="I22" s="51"/>
      <c r="J22" s="52"/>
    </row>
    <row r="23" s="1" customFormat="1" ht="27" customHeight="1" spans="2:10">
      <c r="B23" s="43"/>
      <c r="C23" s="43"/>
      <c r="D23" s="40" t="s">
        <v>274</v>
      </c>
      <c r="E23" s="46" t="s">
        <v>303</v>
      </c>
      <c r="F23" s="47"/>
      <c r="G23" s="50" t="s">
        <v>304</v>
      </c>
      <c r="H23" s="51"/>
      <c r="I23" s="51"/>
      <c r="J23" s="52"/>
    </row>
    <row r="24" s="1" customFormat="1" ht="27" customHeight="1" spans="2:10">
      <c r="B24" s="43"/>
      <c r="C24" s="43" t="s">
        <v>277</v>
      </c>
      <c r="D24" s="40" t="s">
        <v>278</v>
      </c>
      <c r="E24" s="46" t="s">
        <v>305</v>
      </c>
      <c r="F24" s="47"/>
      <c r="G24" s="50" t="s">
        <v>306</v>
      </c>
      <c r="H24" s="51"/>
      <c r="I24" s="51"/>
      <c r="J24" s="52"/>
    </row>
    <row r="25" s="1" customFormat="1" spans="2:10">
      <c r="C25" s="30"/>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20"/>
    <mergeCell ref="C21:C23"/>
    <mergeCell ref="D12:D15"/>
    <mergeCell ref="D16:D18"/>
    <mergeCell ref="D21:D22"/>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C9" sqref="C9:J10"/>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307</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546</v>
      </c>
      <c r="G6" s="42"/>
      <c r="H6" s="42"/>
      <c r="I6" s="42"/>
      <c r="J6" s="42"/>
      <c r="K6" s="39"/>
      <c r="L6" s="39"/>
      <c r="M6" s="39"/>
    </row>
    <row r="7" s="1" customFormat="1" ht="25" customHeight="1" spans="2:13">
      <c r="B7" s="43"/>
      <c r="C7" s="41" t="s">
        <v>244</v>
      </c>
      <c r="D7" s="41"/>
      <c r="E7" s="41"/>
      <c r="F7" s="42">
        <v>546</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308</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309</v>
      </c>
      <c r="F12" s="47"/>
      <c r="G12" s="46" t="s">
        <v>310</v>
      </c>
      <c r="H12" s="47"/>
      <c r="I12" s="47"/>
      <c r="J12" s="47"/>
      <c r="K12" s="39"/>
      <c r="L12" s="39"/>
      <c r="M12" s="39"/>
    </row>
    <row r="13" s="1" customFormat="1" ht="27" customHeight="1" spans="2:13">
      <c r="B13" s="43"/>
      <c r="C13" s="48"/>
      <c r="D13" s="43"/>
      <c r="E13" s="46" t="s">
        <v>311</v>
      </c>
      <c r="F13" s="47"/>
      <c r="G13" s="46" t="s">
        <v>312</v>
      </c>
      <c r="H13" s="47"/>
      <c r="I13" s="47"/>
      <c r="J13" s="47"/>
      <c r="K13" s="49"/>
      <c r="L13" s="49"/>
      <c r="M13" s="49"/>
    </row>
    <row r="14" s="1" customFormat="1" ht="27" customHeight="1" spans="2:13">
      <c r="B14" s="43"/>
      <c r="C14" s="48"/>
      <c r="D14" s="43"/>
      <c r="E14" s="46" t="s">
        <v>313</v>
      </c>
      <c r="F14" s="47"/>
      <c r="G14" s="46" t="s">
        <v>314</v>
      </c>
      <c r="H14" s="47"/>
      <c r="I14" s="47"/>
      <c r="J14" s="47"/>
    </row>
    <row r="15" s="1" customFormat="1" ht="27" customHeight="1" spans="2:13">
      <c r="B15" s="43"/>
      <c r="C15" s="48"/>
      <c r="D15" s="45" t="s">
        <v>257</v>
      </c>
      <c r="E15" s="46" t="s">
        <v>315</v>
      </c>
      <c r="F15" s="47"/>
      <c r="G15" s="54">
        <v>1</v>
      </c>
      <c r="H15" s="51"/>
      <c r="I15" s="51"/>
      <c r="J15" s="52"/>
    </row>
    <row r="16" s="1" customFormat="1" ht="27" customHeight="1" spans="2:13">
      <c r="B16" s="43"/>
      <c r="C16" s="48"/>
      <c r="D16" s="48"/>
      <c r="E16" s="46" t="s">
        <v>316</v>
      </c>
      <c r="F16" s="47"/>
      <c r="G16" s="54">
        <v>1</v>
      </c>
      <c r="H16" s="51"/>
      <c r="I16" s="51"/>
      <c r="J16" s="52"/>
    </row>
    <row r="17" s="1" customFormat="1" ht="27" customHeight="1" spans="2:10">
      <c r="B17" s="43"/>
      <c r="C17" s="48"/>
      <c r="D17" s="45" t="s">
        <v>260</v>
      </c>
      <c r="E17" s="46" t="s">
        <v>317</v>
      </c>
      <c r="F17" s="47"/>
      <c r="G17" s="50" t="s">
        <v>318</v>
      </c>
      <c r="H17" s="51"/>
      <c r="I17" s="51"/>
      <c r="J17" s="52"/>
    </row>
    <row r="18" s="1" customFormat="1" ht="27" customHeight="1" spans="2:10">
      <c r="B18" s="43"/>
      <c r="C18" s="48"/>
      <c r="D18" s="45" t="s">
        <v>263</v>
      </c>
      <c r="E18" s="46" t="s">
        <v>319</v>
      </c>
      <c r="F18" s="47"/>
      <c r="G18" s="50" t="s">
        <v>320</v>
      </c>
      <c r="H18" s="51"/>
      <c r="I18" s="51"/>
      <c r="J18" s="52"/>
    </row>
    <row r="19" s="1" customFormat="1" ht="27" customHeight="1" spans="2:10">
      <c r="B19" s="43"/>
      <c r="C19" s="48"/>
      <c r="D19" s="48"/>
      <c r="E19" s="46" t="s">
        <v>321</v>
      </c>
      <c r="F19" s="47"/>
      <c r="G19" s="50" t="s">
        <v>322</v>
      </c>
      <c r="H19" s="51"/>
      <c r="I19" s="51"/>
      <c r="J19" s="52"/>
    </row>
    <row r="20" s="1" customFormat="1" ht="27" customHeight="1" spans="2:10">
      <c r="B20" s="43"/>
      <c r="C20" s="69"/>
      <c r="D20" s="69"/>
      <c r="E20" s="46" t="s">
        <v>323</v>
      </c>
      <c r="F20" s="47"/>
      <c r="G20" s="50" t="s">
        <v>324</v>
      </c>
      <c r="H20" s="51"/>
      <c r="I20" s="51"/>
      <c r="J20" s="52"/>
    </row>
    <row r="21" s="1" customFormat="1" ht="27" customHeight="1" spans="2:10">
      <c r="B21" s="43"/>
      <c r="C21" s="53"/>
      <c r="D21" s="53"/>
      <c r="E21" s="46" t="s">
        <v>266</v>
      </c>
      <c r="F21" s="47"/>
      <c r="G21" s="50" t="s">
        <v>325</v>
      </c>
      <c r="H21" s="51"/>
      <c r="I21" s="51"/>
      <c r="J21" s="52"/>
    </row>
    <row r="22" s="1" customFormat="1" ht="27" customHeight="1" spans="2:10">
      <c r="B22" s="43"/>
      <c r="C22" s="43" t="s">
        <v>268</v>
      </c>
      <c r="D22" s="56" t="s">
        <v>269</v>
      </c>
      <c r="E22" s="46" t="s">
        <v>326</v>
      </c>
      <c r="F22" s="47"/>
      <c r="G22" s="50" t="s">
        <v>327</v>
      </c>
      <c r="H22" s="51"/>
      <c r="I22" s="51"/>
      <c r="J22" s="52"/>
    </row>
    <row r="23" s="1" customFormat="1" ht="27" customHeight="1" spans="2:10">
      <c r="B23" s="43"/>
      <c r="C23" s="43"/>
      <c r="D23" s="58"/>
      <c r="E23" s="46" t="s">
        <v>328</v>
      </c>
      <c r="F23" s="47"/>
      <c r="G23" s="50" t="s">
        <v>329</v>
      </c>
      <c r="H23" s="51"/>
      <c r="I23" s="51"/>
      <c r="J23" s="52"/>
    </row>
    <row r="24" s="1" customFormat="1" ht="27" customHeight="1" spans="2:10">
      <c r="B24" s="43"/>
      <c r="C24" s="43"/>
      <c r="D24" s="40" t="s">
        <v>274</v>
      </c>
      <c r="E24" s="46" t="s">
        <v>330</v>
      </c>
      <c r="F24" s="47"/>
      <c r="G24" s="50" t="s">
        <v>331</v>
      </c>
      <c r="H24" s="51"/>
      <c r="I24" s="51"/>
      <c r="J24" s="52"/>
    </row>
    <row r="25" s="1" customFormat="1" ht="27" customHeight="1" spans="2:10">
      <c r="B25" s="43"/>
      <c r="C25" s="43" t="s">
        <v>277</v>
      </c>
      <c r="D25" s="40" t="s">
        <v>278</v>
      </c>
      <c r="E25" s="46" t="s">
        <v>332</v>
      </c>
      <c r="F25" s="47"/>
      <c r="G25" s="50" t="s">
        <v>333</v>
      </c>
      <c r="H25" s="51"/>
      <c r="I25" s="51"/>
      <c r="J25" s="52"/>
    </row>
  </sheetData>
  <mergeCells count="5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4"/>
    <mergeCell ref="D15:D16"/>
    <mergeCell ref="D18:D21"/>
    <mergeCell ref="D22:D2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4"/>
  <sheetViews>
    <sheetView workbookViewId="0">
      <selection activeCell="C9" sqref="C9:J10"/>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334</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8">
        <v>1.1</v>
      </c>
      <c r="G6" s="68"/>
      <c r="H6" s="68"/>
      <c r="I6" s="68"/>
      <c r="J6" s="68"/>
      <c r="K6" s="39"/>
      <c r="L6" s="39"/>
      <c r="M6" s="39"/>
    </row>
    <row r="7" s="1" customFormat="1" ht="25" customHeight="1" spans="2:13">
      <c r="B7" s="43"/>
      <c r="C7" s="41" t="s">
        <v>244</v>
      </c>
      <c r="D7" s="41"/>
      <c r="E7" s="41"/>
      <c r="F7" s="68">
        <v>1.1</v>
      </c>
      <c r="G7" s="68"/>
      <c r="H7" s="68"/>
      <c r="I7" s="68"/>
      <c r="J7" s="68"/>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335</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336</v>
      </c>
      <c r="F12" s="47"/>
      <c r="G12" s="46" t="s">
        <v>337</v>
      </c>
      <c r="H12" s="47"/>
      <c r="I12" s="47"/>
      <c r="J12" s="47"/>
      <c r="K12" s="39"/>
      <c r="L12" s="39"/>
      <c r="M12" s="39"/>
    </row>
    <row r="13" s="1" customFormat="1" ht="27" customHeight="1" spans="2:13">
      <c r="B13" s="43"/>
      <c r="C13" s="48"/>
      <c r="D13" s="43"/>
      <c r="E13" s="46" t="s">
        <v>338</v>
      </c>
      <c r="F13" s="47"/>
      <c r="G13" s="46" t="s">
        <v>339</v>
      </c>
      <c r="H13" s="47"/>
      <c r="I13" s="47"/>
      <c r="J13" s="47"/>
      <c r="K13" s="49"/>
      <c r="L13" s="49"/>
      <c r="M13" s="49"/>
    </row>
    <row r="14" s="1" customFormat="1" ht="27" customHeight="1" spans="2:13">
      <c r="B14" s="43"/>
      <c r="C14" s="48"/>
      <c r="D14" s="45" t="s">
        <v>257</v>
      </c>
      <c r="E14" s="46" t="s">
        <v>340</v>
      </c>
      <c r="F14" s="47"/>
      <c r="G14" s="54">
        <v>1</v>
      </c>
      <c r="H14" s="51"/>
      <c r="I14" s="51"/>
      <c r="J14" s="52"/>
    </row>
    <row r="15" s="1" customFormat="1" ht="27" customHeight="1" spans="2:13">
      <c r="B15" s="43"/>
      <c r="C15" s="48"/>
      <c r="D15" s="48"/>
      <c r="E15" s="46" t="s">
        <v>341</v>
      </c>
      <c r="F15" s="47"/>
      <c r="G15" s="54">
        <v>1</v>
      </c>
      <c r="H15" s="51"/>
      <c r="I15" s="51"/>
      <c r="J15" s="52"/>
    </row>
    <row r="16" s="1" customFormat="1" ht="27" customHeight="1" spans="2:13">
      <c r="B16" s="43"/>
      <c r="C16" s="48"/>
      <c r="D16" s="45" t="s">
        <v>260</v>
      </c>
      <c r="E16" s="46" t="s">
        <v>342</v>
      </c>
      <c r="F16" s="47"/>
      <c r="G16" s="50" t="s">
        <v>343</v>
      </c>
      <c r="H16" s="51"/>
      <c r="I16" s="51"/>
      <c r="J16" s="52"/>
    </row>
    <row r="17" s="1" customFormat="1" ht="27" customHeight="1" spans="2:10">
      <c r="B17" s="43"/>
      <c r="C17" s="48"/>
      <c r="D17" s="48"/>
      <c r="E17" s="46" t="s">
        <v>344</v>
      </c>
      <c r="F17" s="47"/>
      <c r="G17" s="50" t="s">
        <v>345</v>
      </c>
      <c r="H17" s="51"/>
      <c r="I17" s="51"/>
      <c r="J17" s="52"/>
    </row>
    <row r="18" s="1" customFormat="1" ht="27" customHeight="1" spans="2:10">
      <c r="B18" s="43"/>
      <c r="C18" s="48"/>
      <c r="D18" s="45" t="s">
        <v>263</v>
      </c>
      <c r="E18" s="46" t="s">
        <v>346</v>
      </c>
      <c r="F18" s="47"/>
      <c r="G18" s="50" t="s">
        <v>347</v>
      </c>
      <c r="H18" s="51"/>
      <c r="I18" s="51"/>
      <c r="J18" s="52"/>
    </row>
    <row r="19" s="1" customFormat="1" ht="27" customHeight="1" spans="2:10">
      <c r="B19" s="43"/>
      <c r="C19" s="48"/>
      <c r="D19" s="48"/>
      <c r="E19" s="46" t="s">
        <v>348</v>
      </c>
      <c r="F19" s="47"/>
      <c r="G19" s="50" t="s">
        <v>349</v>
      </c>
      <c r="H19" s="51"/>
      <c r="I19" s="51"/>
      <c r="J19" s="52"/>
    </row>
    <row r="20" s="1" customFormat="1" ht="27" customHeight="1" spans="2:10">
      <c r="B20" s="43"/>
      <c r="C20" s="53"/>
      <c r="D20" s="53"/>
      <c r="E20" s="46" t="s">
        <v>350</v>
      </c>
      <c r="F20" s="47"/>
      <c r="G20" s="50" t="s">
        <v>351</v>
      </c>
      <c r="H20" s="51"/>
      <c r="I20" s="51"/>
      <c r="J20" s="52"/>
    </row>
    <row r="21" s="1" customFormat="1" ht="27" customHeight="1" spans="2:10">
      <c r="B21" s="43"/>
      <c r="C21" s="43" t="s">
        <v>268</v>
      </c>
      <c r="D21" s="56" t="s">
        <v>269</v>
      </c>
      <c r="E21" s="46" t="s">
        <v>352</v>
      </c>
      <c r="F21" s="47"/>
      <c r="G21" s="50" t="s">
        <v>353</v>
      </c>
      <c r="H21" s="51"/>
      <c r="I21" s="51"/>
      <c r="J21" s="52"/>
    </row>
    <row r="22" s="1" customFormat="1" ht="27" customHeight="1" spans="2:10">
      <c r="B22" s="43"/>
      <c r="C22" s="43"/>
      <c r="D22" s="58"/>
      <c r="E22" s="46" t="s">
        <v>354</v>
      </c>
      <c r="F22" s="47"/>
      <c r="G22" s="50" t="s">
        <v>355</v>
      </c>
      <c r="H22" s="51"/>
      <c r="I22" s="51"/>
      <c r="J22" s="52"/>
    </row>
    <row r="23" s="1" customFormat="1" ht="27" customHeight="1" spans="2:10">
      <c r="B23" s="43"/>
      <c r="C23" s="43"/>
      <c r="D23" s="40" t="s">
        <v>274</v>
      </c>
      <c r="E23" s="46" t="s">
        <v>356</v>
      </c>
      <c r="F23" s="47"/>
      <c r="G23" s="50" t="s">
        <v>357</v>
      </c>
      <c r="H23" s="51"/>
      <c r="I23" s="51"/>
      <c r="J23" s="52"/>
    </row>
    <row r="24" s="1" customFormat="1" ht="27" customHeight="1" spans="2:10">
      <c r="B24" s="43"/>
      <c r="C24" s="43" t="s">
        <v>277</v>
      </c>
      <c r="D24" s="40" t="s">
        <v>278</v>
      </c>
      <c r="E24" s="46" t="s">
        <v>358</v>
      </c>
      <c r="F24" s="47"/>
      <c r="G24" s="50" t="s">
        <v>359</v>
      </c>
      <c r="H24" s="51"/>
      <c r="I24" s="51"/>
      <c r="J24" s="52"/>
    </row>
  </sheetData>
  <mergeCells count="4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20"/>
    <mergeCell ref="C21:C23"/>
    <mergeCell ref="D12:D13"/>
    <mergeCell ref="D14:D15"/>
    <mergeCell ref="D16:D17"/>
    <mergeCell ref="D18:D20"/>
    <mergeCell ref="D21:D22"/>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C9" sqref="C9:J10"/>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360</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2">
        <v>269.9</v>
      </c>
      <c r="G6" s="62"/>
      <c r="H6" s="62"/>
      <c r="I6" s="62"/>
      <c r="J6" s="62"/>
      <c r="K6" s="39"/>
      <c r="L6" s="39"/>
      <c r="M6" s="39"/>
    </row>
    <row r="7" s="1" customFormat="1" ht="25" customHeight="1" spans="2:13">
      <c r="B7" s="43"/>
      <c r="C7" s="41" t="s">
        <v>244</v>
      </c>
      <c r="D7" s="41"/>
      <c r="E7" s="41"/>
      <c r="F7" s="62">
        <v>269.9</v>
      </c>
      <c r="G7" s="62"/>
      <c r="H7" s="62"/>
      <c r="I7" s="62"/>
      <c r="J7" s="6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361</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362</v>
      </c>
      <c r="F12" s="47"/>
      <c r="G12" s="46" t="s">
        <v>363</v>
      </c>
      <c r="H12" s="47"/>
      <c r="I12" s="47"/>
      <c r="J12" s="47"/>
      <c r="K12" s="39"/>
      <c r="L12" s="39"/>
      <c r="M12" s="39"/>
    </row>
    <row r="13" s="1" customFormat="1" ht="27" customHeight="1" spans="2:13">
      <c r="B13" s="43"/>
      <c r="C13" s="48"/>
      <c r="D13" s="43"/>
      <c r="E13" s="46" t="s">
        <v>364</v>
      </c>
      <c r="F13" s="47"/>
      <c r="G13" s="46" t="s">
        <v>365</v>
      </c>
      <c r="H13" s="47"/>
      <c r="I13" s="47"/>
      <c r="J13" s="47"/>
      <c r="K13" s="49"/>
      <c r="L13" s="49"/>
      <c r="M13" s="49"/>
    </row>
    <row r="14" s="1" customFormat="1" ht="27" customHeight="1" spans="2:13">
      <c r="B14" s="43"/>
      <c r="C14" s="48"/>
      <c r="D14" s="45" t="s">
        <v>257</v>
      </c>
      <c r="E14" s="46" t="s">
        <v>366</v>
      </c>
      <c r="F14" s="47"/>
      <c r="G14" s="54">
        <v>1</v>
      </c>
      <c r="H14" s="51"/>
      <c r="I14" s="51"/>
      <c r="J14" s="52"/>
    </row>
    <row r="15" s="1" customFormat="1" ht="27" customHeight="1" spans="2:13">
      <c r="B15" s="43"/>
      <c r="C15" s="48"/>
      <c r="D15" s="48"/>
      <c r="E15" s="46" t="s">
        <v>272</v>
      </c>
      <c r="F15" s="47"/>
      <c r="G15" s="50" t="s">
        <v>273</v>
      </c>
      <c r="H15" s="51"/>
      <c r="I15" s="51"/>
      <c r="J15" s="52"/>
    </row>
    <row r="16" s="1" customFormat="1" ht="27" customHeight="1" spans="2:13">
      <c r="B16" s="43"/>
      <c r="C16" s="48"/>
      <c r="D16" s="45" t="s">
        <v>260</v>
      </c>
      <c r="E16" s="46" t="s">
        <v>367</v>
      </c>
      <c r="F16" s="47"/>
      <c r="G16" s="50" t="s">
        <v>368</v>
      </c>
      <c r="H16" s="51"/>
      <c r="I16" s="51"/>
      <c r="J16" s="52"/>
    </row>
    <row r="17" s="1" customFormat="1" ht="27" customHeight="1" spans="2:10">
      <c r="B17" s="43"/>
      <c r="C17" s="48"/>
      <c r="D17" s="45" t="s">
        <v>263</v>
      </c>
      <c r="E17" s="46" t="s">
        <v>369</v>
      </c>
      <c r="F17" s="47"/>
      <c r="G17" s="50" t="s">
        <v>370</v>
      </c>
      <c r="H17" s="51"/>
      <c r="I17" s="51"/>
      <c r="J17" s="52"/>
    </row>
    <row r="18" s="1" customFormat="1" ht="27" customHeight="1" spans="2:10">
      <c r="B18" s="43"/>
      <c r="C18" s="48"/>
      <c r="D18" s="48"/>
      <c r="E18" s="46" t="s">
        <v>371</v>
      </c>
      <c r="F18" s="47"/>
      <c r="G18" s="50" t="s">
        <v>372</v>
      </c>
      <c r="H18" s="51"/>
      <c r="I18" s="51"/>
      <c r="J18" s="52"/>
    </row>
    <row r="19" s="1" customFormat="1" ht="27" customHeight="1" spans="2:10">
      <c r="B19" s="43"/>
      <c r="C19" s="53"/>
      <c r="D19" s="53"/>
      <c r="E19" s="46" t="s">
        <v>373</v>
      </c>
      <c r="F19" s="47"/>
      <c r="G19" s="50" t="s">
        <v>374</v>
      </c>
      <c r="H19" s="51"/>
      <c r="I19" s="51"/>
      <c r="J19" s="52"/>
    </row>
    <row r="20" s="1" customFormat="1" ht="27" customHeight="1" spans="2:10">
      <c r="B20" s="43"/>
      <c r="C20" s="43" t="s">
        <v>268</v>
      </c>
      <c r="D20" s="56" t="s">
        <v>269</v>
      </c>
      <c r="E20" s="46" t="s">
        <v>375</v>
      </c>
      <c r="F20" s="47"/>
      <c r="G20" s="50" t="s">
        <v>376</v>
      </c>
      <c r="H20" s="51"/>
      <c r="I20" s="51"/>
      <c r="J20" s="52"/>
    </row>
    <row r="21" s="1" customFormat="1" ht="27" customHeight="1" spans="2:10">
      <c r="B21" s="43"/>
      <c r="C21" s="43"/>
      <c r="D21" s="58"/>
      <c r="E21" s="46" t="s">
        <v>377</v>
      </c>
      <c r="F21" s="47"/>
      <c r="G21" s="50" t="s">
        <v>378</v>
      </c>
      <c r="H21" s="51"/>
      <c r="I21" s="51"/>
      <c r="J21" s="52"/>
    </row>
    <row r="22" s="1" customFormat="1" ht="27" customHeight="1" spans="2:10">
      <c r="B22" s="43"/>
      <c r="C22" s="43"/>
      <c r="D22" s="40" t="s">
        <v>274</v>
      </c>
      <c r="E22" s="46" t="s">
        <v>379</v>
      </c>
      <c r="F22" s="47"/>
      <c r="G22" s="50" t="s">
        <v>380</v>
      </c>
      <c r="H22" s="51"/>
      <c r="I22" s="51"/>
      <c r="J22" s="52"/>
    </row>
    <row r="23" s="1" customFormat="1" ht="27" customHeight="1" spans="2:10">
      <c r="B23" s="43"/>
      <c r="C23" s="43" t="s">
        <v>277</v>
      </c>
      <c r="D23" s="40" t="s">
        <v>278</v>
      </c>
      <c r="E23" s="46" t="s">
        <v>381</v>
      </c>
      <c r="F23" s="47"/>
      <c r="G23" s="50" t="s">
        <v>382</v>
      </c>
      <c r="H23" s="51"/>
      <c r="I23" s="51"/>
      <c r="J23" s="52"/>
    </row>
  </sheetData>
  <mergeCells count="4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9"/>
    <mergeCell ref="C20:C22"/>
    <mergeCell ref="D12:D13"/>
    <mergeCell ref="D14:D15"/>
    <mergeCell ref="D17:D19"/>
    <mergeCell ref="D20:D2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C9" sqref="C9:J10"/>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383</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35</v>
      </c>
      <c r="G6" s="42"/>
      <c r="H6" s="42"/>
      <c r="I6" s="42"/>
      <c r="J6" s="42"/>
      <c r="K6" s="39"/>
      <c r="L6" s="39"/>
      <c r="M6" s="39"/>
    </row>
    <row r="7" s="1" customFormat="1" ht="25" customHeight="1" spans="2:13">
      <c r="B7" s="43"/>
      <c r="C7" s="41" t="s">
        <v>244</v>
      </c>
      <c r="D7" s="41"/>
      <c r="E7" s="41"/>
      <c r="F7" s="42">
        <v>35</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384</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385</v>
      </c>
      <c r="F12" s="47"/>
      <c r="G12" s="46" t="s">
        <v>386</v>
      </c>
      <c r="H12" s="47"/>
      <c r="I12" s="47"/>
      <c r="J12" s="47"/>
      <c r="K12" s="39"/>
      <c r="L12" s="39"/>
      <c r="M12" s="39"/>
    </row>
    <row r="13" s="1" customFormat="1" ht="27" customHeight="1" spans="2:13">
      <c r="B13" s="43"/>
      <c r="C13" s="48"/>
      <c r="D13" s="45" t="s">
        <v>257</v>
      </c>
      <c r="E13" s="46" t="s">
        <v>258</v>
      </c>
      <c r="F13" s="47"/>
      <c r="G13" s="54">
        <v>1</v>
      </c>
      <c r="H13" s="51"/>
      <c r="I13" s="51"/>
      <c r="J13" s="52"/>
    </row>
    <row r="14" s="1" customFormat="1" ht="27" customHeight="1" spans="2:13">
      <c r="B14" s="43"/>
      <c r="C14" s="48"/>
      <c r="D14" s="48"/>
      <c r="E14" s="46" t="s">
        <v>259</v>
      </c>
      <c r="F14" s="47"/>
      <c r="G14" s="54">
        <v>1</v>
      </c>
      <c r="H14" s="51"/>
      <c r="I14" s="51"/>
      <c r="J14" s="52"/>
    </row>
    <row r="15" s="1" customFormat="1" ht="27" customHeight="1" spans="2:13">
      <c r="B15" s="43"/>
      <c r="C15" s="48"/>
      <c r="D15" s="45" t="s">
        <v>260</v>
      </c>
      <c r="E15" s="46" t="s">
        <v>261</v>
      </c>
      <c r="F15" s="47"/>
      <c r="G15" s="50" t="s">
        <v>387</v>
      </c>
      <c r="H15" s="51"/>
      <c r="I15" s="51"/>
      <c r="J15" s="52"/>
    </row>
    <row r="16" s="1" customFormat="1" ht="27" customHeight="1" spans="2:13">
      <c r="B16" s="43"/>
      <c r="C16" s="48"/>
      <c r="D16" s="45" t="s">
        <v>263</v>
      </c>
      <c r="E16" s="46" t="s">
        <v>264</v>
      </c>
      <c r="F16" s="47"/>
      <c r="G16" s="50" t="s">
        <v>388</v>
      </c>
      <c r="H16" s="51"/>
      <c r="I16" s="51"/>
      <c r="J16" s="52"/>
    </row>
    <row r="17" s="1" customFormat="1" ht="27" customHeight="1" spans="2:10">
      <c r="B17" s="43"/>
      <c r="C17" s="48"/>
      <c r="D17" s="48"/>
      <c r="E17" s="46" t="s">
        <v>266</v>
      </c>
      <c r="F17" s="47"/>
      <c r="G17" s="50" t="s">
        <v>389</v>
      </c>
      <c r="H17" s="51"/>
      <c r="I17" s="51"/>
      <c r="J17" s="52"/>
    </row>
    <row r="18" s="1" customFormat="1" ht="27" customHeight="1" spans="2:10">
      <c r="B18" s="43"/>
      <c r="C18" s="43" t="s">
        <v>268</v>
      </c>
      <c r="D18" s="56" t="s">
        <v>269</v>
      </c>
      <c r="E18" s="46" t="s">
        <v>390</v>
      </c>
      <c r="F18" s="47"/>
      <c r="G18" s="50" t="s">
        <v>391</v>
      </c>
      <c r="H18" s="51"/>
      <c r="I18" s="51"/>
      <c r="J18" s="52"/>
    </row>
    <row r="19" s="1" customFormat="1" ht="27" customHeight="1" spans="2:10">
      <c r="B19" s="43"/>
      <c r="C19" s="43"/>
      <c r="D19" s="58"/>
      <c r="E19" s="46" t="s">
        <v>392</v>
      </c>
      <c r="F19" s="47"/>
      <c r="G19" s="50" t="s">
        <v>393</v>
      </c>
      <c r="H19" s="51"/>
      <c r="I19" s="51"/>
      <c r="J19" s="52"/>
    </row>
    <row r="20" s="1" customFormat="1" ht="27" customHeight="1" spans="2:10">
      <c r="B20" s="43"/>
      <c r="C20" s="43"/>
      <c r="D20" s="40" t="s">
        <v>274</v>
      </c>
      <c r="E20" s="46" t="s">
        <v>394</v>
      </c>
      <c r="F20" s="47"/>
      <c r="G20" s="50" t="s">
        <v>395</v>
      </c>
      <c r="H20" s="51"/>
      <c r="I20" s="51"/>
      <c r="J20" s="52"/>
    </row>
    <row r="21" s="1" customFormat="1" ht="27" customHeight="1" spans="2:10">
      <c r="B21" s="43"/>
      <c r="C21" s="43" t="s">
        <v>277</v>
      </c>
      <c r="D21" s="40" t="s">
        <v>278</v>
      </c>
      <c r="E21" s="46" t="s">
        <v>396</v>
      </c>
      <c r="F21" s="47"/>
      <c r="G21" s="50" t="s">
        <v>280</v>
      </c>
      <c r="H21" s="51"/>
      <c r="I21" s="51"/>
      <c r="J21" s="5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3:D14"/>
    <mergeCell ref="D16:D17"/>
    <mergeCell ref="D18:D1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8" sqref="C8"/>
    </sheetView>
  </sheetViews>
  <sheetFormatPr defaultColWidth="10" defaultRowHeight="13.5" outlineLevelCol="5"/>
  <cols>
    <col min="1" max="1" width="1.53333333333333" style="125" customWidth="1"/>
    <col min="2" max="2" width="41.0333333333333" style="125" customWidth="1"/>
    <col min="3" max="3" width="16.4083333333333" style="125" customWidth="1"/>
    <col min="4" max="4" width="41.0333333333333" style="125" customWidth="1"/>
    <col min="5" max="5" width="16.4083333333333" style="125" customWidth="1"/>
    <col min="6" max="6" width="1.53333333333333" style="125" customWidth="1"/>
    <col min="7" max="10" width="9.76666666666667" style="125" customWidth="1"/>
    <col min="11" max="16384" width="10" style="125"/>
  </cols>
  <sheetData>
    <row r="1" s="125" customFormat="1" ht="14.2" customHeight="1" spans="1:6">
      <c r="A1" s="180"/>
      <c r="B1" s="126"/>
      <c r="C1" s="127"/>
      <c r="D1" s="181"/>
      <c r="E1" s="126" t="s">
        <v>2</v>
      </c>
      <c r="F1" s="183" t="s">
        <v>3</v>
      </c>
    </row>
    <row r="2" s="125" customFormat="1" ht="19.9" customHeight="1" spans="1:6">
      <c r="A2" s="181"/>
      <c r="B2" s="184" t="s">
        <v>4</v>
      </c>
      <c r="C2" s="184"/>
      <c r="D2" s="184"/>
      <c r="E2" s="184"/>
      <c r="F2" s="183"/>
    </row>
    <row r="3" s="125" customFormat="1" ht="17.05" customHeight="1" spans="1:6">
      <c r="A3" s="185"/>
      <c r="B3" s="133" t="s">
        <v>5</v>
      </c>
      <c r="C3" s="156"/>
      <c r="D3" s="156"/>
      <c r="E3" s="186" t="s">
        <v>6</v>
      </c>
      <c r="F3" s="187"/>
    </row>
    <row r="4" s="125" customFormat="1" ht="21.35" customHeight="1" spans="1:6">
      <c r="A4" s="188"/>
      <c r="B4" s="136" t="s">
        <v>7</v>
      </c>
      <c r="C4" s="136"/>
      <c r="D4" s="136" t="s">
        <v>8</v>
      </c>
      <c r="E4" s="136"/>
      <c r="F4" s="130"/>
    </row>
    <row r="5" s="125" customFormat="1" ht="21.35" customHeight="1" spans="1:6">
      <c r="A5" s="188"/>
      <c r="B5" s="136" t="s">
        <v>9</v>
      </c>
      <c r="C5" s="136" t="s">
        <v>10</v>
      </c>
      <c r="D5" s="136" t="s">
        <v>9</v>
      </c>
      <c r="E5" s="136" t="s">
        <v>10</v>
      </c>
      <c r="F5" s="130"/>
    </row>
    <row r="6" s="125" customFormat="1" ht="19.9" customHeight="1" spans="1:6">
      <c r="A6" s="135"/>
      <c r="B6" s="190" t="s">
        <v>11</v>
      </c>
      <c r="C6" s="144">
        <v>38342030.61</v>
      </c>
      <c r="D6" s="190" t="s">
        <v>12</v>
      </c>
      <c r="E6" s="144"/>
      <c r="F6" s="159"/>
    </row>
    <row r="7" s="125" customFormat="1" ht="19.9" customHeight="1" spans="1:6">
      <c r="A7" s="135"/>
      <c r="B7" s="190" t="s">
        <v>13</v>
      </c>
      <c r="C7" s="144"/>
      <c r="D7" s="190" t="s">
        <v>14</v>
      </c>
      <c r="E7" s="144"/>
      <c r="F7" s="159"/>
    </row>
    <row r="8" s="125" customFormat="1" ht="19.9" customHeight="1" spans="1:6">
      <c r="A8" s="135"/>
      <c r="B8" s="190" t="s">
        <v>15</v>
      </c>
      <c r="C8" s="144"/>
      <c r="D8" s="190" t="s">
        <v>16</v>
      </c>
      <c r="E8" s="144"/>
      <c r="F8" s="159"/>
    </row>
    <row r="9" s="125" customFormat="1" ht="19.9" customHeight="1" spans="1:6">
      <c r="A9" s="135"/>
      <c r="B9" s="190" t="s">
        <v>17</v>
      </c>
      <c r="C9" s="144"/>
      <c r="D9" s="190" t="s">
        <v>18</v>
      </c>
      <c r="E9" s="144"/>
      <c r="F9" s="159"/>
    </row>
    <row r="10" s="125" customFormat="1" ht="19.9" customHeight="1" spans="1:6">
      <c r="A10" s="135"/>
      <c r="B10" s="190" t="s">
        <v>19</v>
      </c>
      <c r="C10" s="144"/>
      <c r="D10" s="190" t="s">
        <v>20</v>
      </c>
      <c r="E10" s="144"/>
      <c r="F10" s="159"/>
    </row>
    <row r="11" s="125" customFormat="1" ht="19.9" customHeight="1" spans="1:6">
      <c r="A11" s="135"/>
      <c r="B11" s="190" t="s">
        <v>21</v>
      </c>
      <c r="C11" s="144"/>
      <c r="D11" s="190" t="s">
        <v>22</v>
      </c>
      <c r="E11" s="144"/>
      <c r="F11" s="159"/>
    </row>
    <row r="12" s="125" customFormat="1" ht="19.9" customHeight="1" spans="1:6">
      <c r="A12" s="135"/>
      <c r="B12" s="190" t="s">
        <v>23</v>
      </c>
      <c r="C12" s="144"/>
      <c r="D12" s="190" t="s">
        <v>24</v>
      </c>
      <c r="E12" s="144"/>
      <c r="F12" s="159"/>
    </row>
    <row r="13" s="125" customFormat="1" ht="19.9" customHeight="1" spans="1:6">
      <c r="A13" s="135"/>
      <c r="B13" s="190" t="s">
        <v>23</v>
      </c>
      <c r="C13" s="144"/>
      <c r="D13" s="190" t="s">
        <v>25</v>
      </c>
      <c r="E13" s="144">
        <v>37910132.12</v>
      </c>
      <c r="F13" s="159"/>
    </row>
    <row r="14" s="125" customFormat="1" ht="19.9" customHeight="1" spans="1:6">
      <c r="A14" s="135"/>
      <c r="B14" s="190" t="s">
        <v>23</v>
      </c>
      <c r="C14" s="144"/>
      <c r="D14" s="190" t="s">
        <v>26</v>
      </c>
      <c r="E14" s="144"/>
      <c r="F14" s="159"/>
    </row>
    <row r="15" s="125" customFormat="1" ht="19.9" customHeight="1" spans="1:6">
      <c r="A15" s="135"/>
      <c r="B15" s="190" t="s">
        <v>23</v>
      </c>
      <c r="C15" s="144"/>
      <c r="D15" s="190" t="s">
        <v>27</v>
      </c>
      <c r="E15" s="144">
        <v>188549.49</v>
      </c>
      <c r="F15" s="159"/>
    </row>
    <row r="16" s="125" customFormat="1" ht="19.9" customHeight="1" spans="1:6">
      <c r="A16" s="135"/>
      <c r="B16" s="190" t="s">
        <v>23</v>
      </c>
      <c r="C16" s="144"/>
      <c r="D16" s="190" t="s">
        <v>28</v>
      </c>
      <c r="E16" s="144"/>
      <c r="F16" s="159"/>
    </row>
    <row r="17" s="125" customFormat="1" ht="19.9" customHeight="1" spans="1:6">
      <c r="A17" s="135"/>
      <c r="B17" s="190" t="s">
        <v>23</v>
      </c>
      <c r="C17" s="144"/>
      <c r="D17" s="190" t="s">
        <v>29</v>
      </c>
      <c r="E17" s="144"/>
      <c r="F17" s="159"/>
    </row>
    <row r="18" s="125" customFormat="1" ht="19.9" customHeight="1" spans="1:6">
      <c r="A18" s="135"/>
      <c r="B18" s="190" t="s">
        <v>23</v>
      </c>
      <c r="C18" s="144"/>
      <c r="D18" s="190" t="s">
        <v>30</v>
      </c>
      <c r="E18" s="144"/>
      <c r="F18" s="159"/>
    </row>
    <row r="19" s="125" customFormat="1" ht="19.9" customHeight="1" spans="1:6">
      <c r="A19" s="135"/>
      <c r="B19" s="190" t="s">
        <v>23</v>
      </c>
      <c r="C19" s="144"/>
      <c r="D19" s="190" t="s">
        <v>31</v>
      </c>
      <c r="E19" s="144"/>
      <c r="F19" s="159"/>
    </row>
    <row r="20" s="125" customFormat="1" ht="19.9" customHeight="1" spans="1:6">
      <c r="A20" s="135"/>
      <c r="B20" s="190" t="s">
        <v>23</v>
      </c>
      <c r="C20" s="144"/>
      <c r="D20" s="190" t="s">
        <v>32</v>
      </c>
      <c r="E20" s="144"/>
      <c r="F20" s="159"/>
    </row>
    <row r="21" s="125" customFormat="1" ht="19.9" customHeight="1" spans="1:6">
      <c r="A21" s="135"/>
      <c r="B21" s="190" t="s">
        <v>23</v>
      </c>
      <c r="C21" s="144"/>
      <c r="D21" s="190" t="s">
        <v>33</v>
      </c>
      <c r="E21" s="144"/>
      <c r="F21" s="159"/>
    </row>
    <row r="22" s="125" customFormat="1" ht="19.9" customHeight="1" spans="1:6">
      <c r="A22" s="135"/>
      <c r="B22" s="190" t="s">
        <v>23</v>
      </c>
      <c r="C22" s="144"/>
      <c r="D22" s="190" t="s">
        <v>34</v>
      </c>
      <c r="E22" s="144"/>
      <c r="F22" s="159"/>
    </row>
    <row r="23" s="125" customFormat="1" ht="19.9" customHeight="1" spans="1:6">
      <c r="A23" s="135"/>
      <c r="B23" s="190" t="s">
        <v>23</v>
      </c>
      <c r="C23" s="144"/>
      <c r="D23" s="190" t="s">
        <v>35</v>
      </c>
      <c r="E23" s="144"/>
      <c r="F23" s="159"/>
    </row>
    <row r="24" s="125" customFormat="1" ht="19.9" customHeight="1" spans="1:6">
      <c r="A24" s="135"/>
      <c r="B24" s="190" t="s">
        <v>23</v>
      </c>
      <c r="C24" s="144"/>
      <c r="D24" s="190" t="s">
        <v>36</v>
      </c>
      <c r="E24" s="144"/>
      <c r="F24" s="159"/>
    </row>
    <row r="25" s="125" customFormat="1" ht="19.9" customHeight="1" spans="1:6">
      <c r="A25" s="135"/>
      <c r="B25" s="190" t="s">
        <v>23</v>
      </c>
      <c r="C25" s="144"/>
      <c r="D25" s="190" t="s">
        <v>37</v>
      </c>
      <c r="E25" s="144">
        <v>243349</v>
      </c>
      <c r="F25" s="159"/>
    </row>
    <row r="26" s="125" customFormat="1" ht="19.9" customHeight="1" spans="1:6">
      <c r="A26" s="135"/>
      <c r="B26" s="190" t="s">
        <v>23</v>
      </c>
      <c r="C26" s="144"/>
      <c r="D26" s="190" t="s">
        <v>38</v>
      </c>
      <c r="E26" s="144"/>
      <c r="F26" s="159"/>
    </row>
    <row r="27" s="125" customFormat="1" ht="19.9" customHeight="1" spans="1:6">
      <c r="A27" s="135"/>
      <c r="B27" s="190" t="s">
        <v>23</v>
      </c>
      <c r="C27" s="144"/>
      <c r="D27" s="190" t="s">
        <v>39</v>
      </c>
      <c r="E27" s="144"/>
      <c r="F27" s="159"/>
    </row>
    <row r="28" s="125" customFormat="1" ht="19.9" customHeight="1" spans="1:6">
      <c r="A28" s="135"/>
      <c r="B28" s="190" t="s">
        <v>23</v>
      </c>
      <c r="C28" s="144"/>
      <c r="D28" s="190" t="s">
        <v>40</v>
      </c>
      <c r="E28" s="144"/>
      <c r="F28" s="159"/>
    </row>
    <row r="29" s="125" customFormat="1" ht="19.9" customHeight="1" spans="1:6">
      <c r="A29" s="135"/>
      <c r="B29" s="190" t="s">
        <v>23</v>
      </c>
      <c r="C29" s="144"/>
      <c r="D29" s="190" t="s">
        <v>41</v>
      </c>
      <c r="E29" s="144"/>
      <c r="F29" s="159"/>
    </row>
    <row r="30" s="125" customFormat="1" ht="19.9" customHeight="1" spans="1:6">
      <c r="A30" s="135"/>
      <c r="B30" s="190" t="s">
        <v>23</v>
      </c>
      <c r="C30" s="144"/>
      <c r="D30" s="190" t="s">
        <v>42</v>
      </c>
      <c r="E30" s="144"/>
      <c r="F30" s="159"/>
    </row>
    <row r="31" s="125" customFormat="1" ht="19.9" customHeight="1" spans="1:6">
      <c r="A31" s="135"/>
      <c r="B31" s="190" t="s">
        <v>23</v>
      </c>
      <c r="C31" s="144"/>
      <c r="D31" s="190" t="s">
        <v>43</v>
      </c>
      <c r="E31" s="144"/>
      <c r="F31" s="159"/>
    </row>
    <row r="32" s="125" customFormat="1" ht="19.9" customHeight="1" spans="1:6">
      <c r="A32" s="135"/>
      <c r="B32" s="190" t="s">
        <v>23</v>
      </c>
      <c r="C32" s="144"/>
      <c r="D32" s="190" t="s">
        <v>44</v>
      </c>
      <c r="E32" s="144"/>
      <c r="F32" s="159"/>
    </row>
    <row r="33" s="125" customFormat="1" ht="19.9" customHeight="1" spans="1:6">
      <c r="A33" s="135"/>
      <c r="B33" s="190" t="s">
        <v>23</v>
      </c>
      <c r="C33" s="144"/>
      <c r="D33" s="190" t="s">
        <v>45</v>
      </c>
      <c r="E33" s="144"/>
      <c r="F33" s="159"/>
    </row>
    <row r="34" s="125" customFormat="1" ht="19.9" customHeight="1" spans="1:6">
      <c r="A34" s="135"/>
      <c r="B34" s="190" t="s">
        <v>23</v>
      </c>
      <c r="C34" s="144"/>
      <c r="D34" s="190" t="s">
        <v>46</v>
      </c>
      <c r="E34" s="144"/>
      <c r="F34" s="159"/>
    </row>
    <row r="35" s="125" customFormat="1" ht="19.9" customHeight="1" spans="1:6">
      <c r="A35" s="135"/>
      <c r="B35" s="190" t="s">
        <v>23</v>
      </c>
      <c r="C35" s="144"/>
      <c r="D35" s="190" t="s">
        <v>47</v>
      </c>
      <c r="E35" s="144"/>
      <c r="F35" s="159"/>
    </row>
    <row r="36" s="125" customFormat="1" ht="19.9" customHeight="1" spans="1:6">
      <c r="A36" s="160"/>
      <c r="B36" s="157" t="s">
        <v>48</v>
      </c>
      <c r="C36" s="138">
        <f>SUM(C6:C35)</f>
        <v>38342030.61</v>
      </c>
      <c r="D36" s="157" t="s">
        <v>49</v>
      </c>
      <c r="E36" s="138">
        <f>SUM(E6:E35)</f>
        <v>38342030.61</v>
      </c>
      <c r="F36" s="161"/>
    </row>
    <row r="37" s="125" customFormat="1" ht="19.9" customHeight="1" spans="1:6">
      <c r="A37" s="135"/>
      <c r="B37" s="189" t="s">
        <v>50</v>
      </c>
      <c r="C37" s="144"/>
      <c r="D37" s="189" t="s">
        <v>51</v>
      </c>
      <c r="E37" s="144"/>
      <c r="F37" s="203"/>
    </row>
    <row r="38" s="125" customFormat="1" ht="19.9" customHeight="1" spans="1:6">
      <c r="A38" s="204"/>
      <c r="B38" s="189" t="s">
        <v>52</v>
      </c>
      <c r="C38" s="144"/>
      <c r="D38" s="189" t="s">
        <v>53</v>
      </c>
      <c r="E38" s="144"/>
      <c r="F38" s="203"/>
    </row>
    <row r="39" s="125" customFormat="1" ht="19.9" customHeight="1" spans="1:6">
      <c r="A39" s="204"/>
      <c r="B39" s="205"/>
      <c r="C39" s="205"/>
      <c r="D39" s="189" t="s">
        <v>54</v>
      </c>
      <c r="E39" s="144"/>
      <c r="F39" s="203"/>
    </row>
    <row r="40" s="125" customFormat="1" ht="19.9" customHeight="1" spans="1:6">
      <c r="A40" s="206"/>
      <c r="B40" s="136" t="s">
        <v>55</v>
      </c>
      <c r="C40" s="138">
        <f>C36</f>
        <v>38342030.61</v>
      </c>
      <c r="D40" s="136" t="s">
        <v>56</v>
      </c>
      <c r="E40" s="138">
        <f>E36</f>
        <v>38342030.61</v>
      </c>
      <c r="F40" s="207"/>
    </row>
    <row r="41" s="125" customFormat="1" ht="8.5" customHeight="1" spans="1:6">
      <c r="A41" s="191"/>
      <c r="B41" s="191"/>
      <c r="C41" s="208"/>
      <c r="D41" s="208"/>
      <c r="E41" s="191"/>
      <c r="F41" s="20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9" sqref="C9:J10"/>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397</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2">
        <v>7.4</v>
      </c>
      <c r="G6" s="62"/>
      <c r="H6" s="62"/>
      <c r="I6" s="62"/>
      <c r="J6" s="62"/>
      <c r="K6" s="39"/>
      <c r="L6" s="39"/>
      <c r="M6" s="39"/>
    </row>
    <row r="7" s="1" customFormat="1" ht="25" customHeight="1" spans="2:13">
      <c r="B7" s="43"/>
      <c r="C7" s="41" t="s">
        <v>244</v>
      </c>
      <c r="D7" s="41"/>
      <c r="E7" s="41"/>
      <c r="F7" s="62">
        <v>7.4</v>
      </c>
      <c r="G7" s="62"/>
      <c r="H7" s="62"/>
      <c r="I7" s="62"/>
      <c r="J7" s="6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398</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399</v>
      </c>
      <c r="F12" s="47"/>
      <c r="G12" s="46" t="s">
        <v>400</v>
      </c>
      <c r="H12" s="47"/>
      <c r="I12" s="47"/>
      <c r="J12" s="47"/>
      <c r="K12" s="39"/>
      <c r="L12" s="39"/>
      <c r="M12" s="39"/>
    </row>
    <row r="13" s="1" customFormat="1" ht="27" customHeight="1" spans="2:13">
      <c r="B13" s="43"/>
      <c r="C13" s="48"/>
      <c r="D13" s="43"/>
      <c r="E13" s="46" t="s">
        <v>401</v>
      </c>
      <c r="F13" s="47"/>
      <c r="G13" s="46" t="s">
        <v>402</v>
      </c>
      <c r="H13" s="47"/>
      <c r="I13" s="47"/>
      <c r="J13" s="47"/>
      <c r="K13" s="49"/>
      <c r="L13" s="49"/>
      <c r="M13" s="49"/>
    </row>
    <row r="14" s="1" customFormat="1" ht="27" customHeight="1" spans="2:13">
      <c r="B14" s="43"/>
      <c r="C14" s="48"/>
      <c r="D14" s="43"/>
      <c r="E14" s="46" t="s">
        <v>403</v>
      </c>
      <c r="F14" s="47"/>
      <c r="G14" s="46" t="s">
        <v>404</v>
      </c>
      <c r="H14" s="47"/>
      <c r="I14" s="47"/>
      <c r="J14" s="47"/>
    </row>
    <row r="15" s="1" customFormat="1" ht="27" customHeight="1" spans="2:13">
      <c r="B15" s="43"/>
      <c r="C15" s="48"/>
      <c r="D15" s="45" t="s">
        <v>257</v>
      </c>
      <c r="E15" s="46" t="s">
        <v>405</v>
      </c>
      <c r="F15" s="47"/>
      <c r="G15" s="54">
        <v>1</v>
      </c>
      <c r="H15" s="51"/>
      <c r="I15" s="51"/>
      <c r="J15" s="52"/>
    </row>
    <row r="16" s="1" customFormat="1" ht="27" customHeight="1" spans="2:13">
      <c r="B16" s="43"/>
      <c r="C16" s="48"/>
      <c r="D16" s="48"/>
      <c r="E16" s="46" t="s">
        <v>406</v>
      </c>
      <c r="F16" s="47"/>
      <c r="G16" s="54">
        <v>1</v>
      </c>
      <c r="H16" s="51"/>
      <c r="I16" s="51"/>
      <c r="J16" s="52"/>
    </row>
    <row r="17" s="1" customFormat="1" ht="27" customHeight="1" spans="2:10">
      <c r="B17" s="43"/>
      <c r="C17" s="48"/>
      <c r="D17" s="45" t="s">
        <v>260</v>
      </c>
      <c r="E17" s="46" t="s">
        <v>407</v>
      </c>
      <c r="F17" s="47"/>
      <c r="G17" s="50" t="s">
        <v>408</v>
      </c>
      <c r="H17" s="51"/>
      <c r="I17" s="51"/>
      <c r="J17" s="52"/>
    </row>
    <row r="18" s="1" customFormat="1" ht="27" customHeight="1" spans="2:10">
      <c r="B18" s="43"/>
      <c r="C18" s="48"/>
      <c r="D18" s="45" t="s">
        <v>263</v>
      </c>
      <c r="E18" s="46" t="s">
        <v>409</v>
      </c>
      <c r="F18" s="47"/>
      <c r="G18" s="50" t="s">
        <v>410</v>
      </c>
      <c r="H18" s="51"/>
      <c r="I18" s="51"/>
      <c r="J18" s="52"/>
    </row>
    <row r="19" s="1" customFormat="1" ht="27" customHeight="1" spans="2:10">
      <c r="B19" s="43"/>
      <c r="C19" s="43" t="s">
        <v>268</v>
      </c>
      <c r="D19" s="56" t="s">
        <v>269</v>
      </c>
      <c r="E19" s="46" t="s">
        <v>411</v>
      </c>
      <c r="F19" s="47"/>
      <c r="G19" s="50" t="s">
        <v>412</v>
      </c>
      <c r="H19" s="51"/>
      <c r="I19" s="51"/>
      <c r="J19" s="52"/>
    </row>
    <row r="20" s="1" customFormat="1" ht="27" customHeight="1" spans="2:10">
      <c r="B20" s="43"/>
      <c r="C20" s="43" t="s">
        <v>277</v>
      </c>
      <c r="D20" s="40" t="s">
        <v>278</v>
      </c>
      <c r="E20" s="46" t="s">
        <v>413</v>
      </c>
      <c r="F20" s="47"/>
      <c r="G20" s="54">
        <v>0.95</v>
      </c>
      <c r="H20" s="51"/>
      <c r="I20" s="51"/>
      <c r="J20" s="52"/>
    </row>
    <row r="21" s="1" customFormat="1" spans="2:10">
      <c r="C21" s="30"/>
    </row>
    <row r="22" s="1" customFormat="1" spans="2:10">
      <c r="C22" s="30"/>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8"/>
    <mergeCell ref="D12:D14"/>
    <mergeCell ref="D15:D16"/>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F6" sqref="F6:J6"/>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67" t="s">
        <v>414</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8</v>
      </c>
      <c r="G6" s="42"/>
      <c r="H6" s="42"/>
      <c r="I6" s="42"/>
      <c r="J6" s="42"/>
      <c r="K6" s="39"/>
      <c r="L6" s="39"/>
      <c r="M6" s="39"/>
    </row>
    <row r="7" s="1" customFormat="1" ht="25" customHeight="1" spans="2:13">
      <c r="B7" s="43"/>
      <c r="C7" s="41" t="s">
        <v>244</v>
      </c>
      <c r="D7" s="41"/>
      <c r="E7" s="41"/>
      <c r="F7" s="42">
        <v>8</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415</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293</v>
      </c>
      <c r="F12" s="47"/>
      <c r="G12" s="46" t="s">
        <v>333</v>
      </c>
      <c r="H12" s="47"/>
      <c r="I12" s="47"/>
      <c r="J12" s="47"/>
      <c r="K12" s="39"/>
      <c r="L12" s="39"/>
      <c r="M12" s="39"/>
    </row>
    <row r="13" s="1" customFormat="1" ht="27" customHeight="1" spans="2:13">
      <c r="B13" s="43"/>
      <c r="C13" s="48"/>
      <c r="D13" s="43"/>
      <c r="E13" s="46" t="s">
        <v>416</v>
      </c>
      <c r="F13" s="47"/>
      <c r="G13" s="46" t="s">
        <v>417</v>
      </c>
      <c r="H13" s="47"/>
      <c r="I13" s="47"/>
      <c r="J13" s="47"/>
      <c r="K13" s="49"/>
      <c r="L13" s="49"/>
      <c r="M13" s="49"/>
    </row>
    <row r="14" s="1" customFormat="1" ht="27" customHeight="1" spans="2:13">
      <c r="B14" s="43"/>
      <c r="C14" s="48"/>
      <c r="D14" s="45" t="s">
        <v>257</v>
      </c>
      <c r="E14" s="46" t="s">
        <v>418</v>
      </c>
      <c r="F14" s="47"/>
      <c r="G14" s="50" t="s">
        <v>294</v>
      </c>
      <c r="H14" s="51"/>
      <c r="I14" s="51"/>
      <c r="J14" s="52"/>
    </row>
    <row r="15" s="1" customFormat="1" ht="27" customHeight="1" spans="2:13">
      <c r="B15" s="43"/>
      <c r="C15" s="48"/>
      <c r="D15" s="48"/>
      <c r="E15" s="46" t="s">
        <v>419</v>
      </c>
      <c r="F15" s="47"/>
      <c r="G15" s="50" t="s">
        <v>420</v>
      </c>
      <c r="H15" s="51"/>
      <c r="I15" s="51"/>
      <c r="J15" s="52"/>
    </row>
    <row r="16" s="1" customFormat="1" ht="27" customHeight="1" spans="2:13">
      <c r="B16" s="43"/>
      <c r="C16" s="48"/>
      <c r="D16" s="45" t="s">
        <v>260</v>
      </c>
      <c r="E16" s="46" t="s">
        <v>421</v>
      </c>
      <c r="F16" s="47"/>
      <c r="G16" s="50" t="s">
        <v>422</v>
      </c>
      <c r="H16" s="51"/>
      <c r="I16" s="51"/>
      <c r="J16" s="52"/>
    </row>
    <row r="17" s="1" customFormat="1" ht="27" customHeight="1" spans="2:10">
      <c r="B17" s="43"/>
      <c r="C17" s="48"/>
      <c r="D17" s="45" t="s">
        <v>263</v>
      </c>
      <c r="E17" s="46" t="s">
        <v>423</v>
      </c>
      <c r="F17" s="47"/>
      <c r="G17" s="50" t="s">
        <v>424</v>
      </c>
      <c r="H17" s="51"/>
      <c r="I17" s="51"/>
      <c r="J17" s="52"/>
    </row>
    <row r="18" s="1" customFormat="1" ht="27" customHeight="1" spans="2:10">
      <c r="B18" s="43"/>
      <c r="C18" s="43" t="s">
        <v>268</v>
      </c>
      <c r="D18" s="56" t="s">
        <v>269</v>
      </c>
      <c r="E18" s="46" t="s">
        <v>425</v>
      </c>
      <c r="F18" s="47"/>
      <c r="G18" s="50" t="s">
        <v>426</v>
      </c>
      <c r="H18" s="51"/>
      <c r="I18" s="51"/>
      <c r="J18" s="52"/>
    </row>
    <row r="19" s="1" customFormat="1" ht="27" customHeight="1" spans="2:10">
      <c r="B19" s="43"/>
      <c r="C19" s="43"/>
      <c r="D19" s="58"/>
      <c r="E19" s="46" t="s">
        <v>427</v>
      </c>
      <c r="F19" s="47"/>
      <c r="G19" s="50" t="s">
        <v>428</v>
      </c>
      <c r="H19" s="51"/>
      <c r="I19" s="51"/>
      <c r="J19" s="52"/>
    </row>
    <row r="20" s="1" customFormat="1" ht="27" customHeight="1" spans="2:10">
      <c r="B20" s="43"/>
      <c r="C20" s="43"/>
      <c r="D20" s="40" t="s">
        <v>274</v>
      </c>
      <c r="E20" s="46" t="s">
        <v>429</v>
      </c>
      <c r="F20" s="47"/>
      <c r="G20" s="50" t="s">
        <v>430</v>
      </c>
      <c r="H20" s="51"/>
      <c r="I20" s="51"/>
      <c r="J20" s="52"/>
    </row>
    <row r="21" s="1" customFormat="1" ht="27" customHeight="1" spans="2:10">
      <c r="B21" s="43"/>
      <c r="C21" s="43" t="s">
        <v>277</v>
      </c>
      <c r="D21" s="40" t="s">
        <v>278</v>
      </c>
      <c r="E21" s="46" t="s">
        <v>431</v>
      </c>
      <c r="F21" s="47"/>
      <c r="G21" s="50" t="s">
        <v>432</v>
      </c>
      <c r="H21" s="51"/>
      <c r="I21" s="51"/>
      <c r="J21" s="5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2:D13"/>
    <mergeCell ref="D14:D15"/>
    <mergeCell ref="D18:D1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F8" sqref="F8:J8"/>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433</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62">
        <v>2524.66</v>
      </c>
      <c r="G6" s="62"/>
      <c r="H6" s="62"/>
      <c r="I6" s="62"/>
      <c r="J6" s="62"/>
      <c r="K6" s="39"/>
      <c r="L6" s="39"/>
      <c r="M6" s="39"/>
    </row>
    <row r="7" s="1" customFormat="1" ht="25" customHeight="1" spans="2:13">
      <c r="B7" s="43"/>
      <c r="C7" s="41" t="s">
        <v>244</v>
      </c>
      <c r="D7" s="41"/>
      <c r="E7" s="41"/>
      <c r="F7" s="62">
        <v>2524.66</v>
      </c>
      <c r="G7" s="62"/>
      <c r="H7" s="62"/>
      <c r="I7" s="62"/>
      <c r="J7" s="6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434</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435</v>
      </c>
      <c r="F12" s="47"/>
      <c r="G12" s="46" t="s">
        <v>436</v>
      </c>
      <c r="H12" s="47"/>
      <c r="I12" s="47"/>
      <c r="J12" s="47"/>
      <c r="K12" s="39"/>
      <c r="L12" s="39"/>
      <c r="M12" s="39"/>
    </row>
    <row r="13" s="1" customFormat="1" ht="27" customHeight="1" spans="2:13">
      <c r="B13" s="43"/>
      <c r="C13" s="63"/>
      <c r="D13" s="43"/>
      <c r="E13" s="46" t="s">
        <v>437</v>
      </c>
      <c r="F13" s="47"/>
      <c r="G13" s="46" t="s">
        <v>438</v>
      </c>
      <c r="H13" s="47"/>
      <c r="I13" s="47"/>
      <c r="J13" s="47"/>
      <c r="K13" s="39"/>
      <c r="L13" s="39"/>
      <c r="M13" s="39"/>
    </row>
    <row r="14" s="1" customFormat="1" ht="27" customHeight="1" spans="2:13">
      <c r="B14" s="43"/>
      <c r="C14" s="48"/>
      <c r="D14" s="43"/>
      <c r="E14" s="46" t="s">
        <v>439</v>
      </c>
      <c r="F14" s="47"/>
      <c r="G14" s="46" t="s">
        <v>440</v>
      </c>
      <c r="H14" s="47"/>
      <c r="I14" s="47"/>
      <c r="J14" s="47"/>
      <c r="K14" s="49"/>
      <c r="L14" s="49"/>
      <c r="M14" s="49"/>
    </row>
    <row r="15" s="1" customFormat="1" ht="27" customHeight="1" spans="2:13">
      <c r="B15" s="43"/>
      <c r="C15" s="48"/>
      <c r="D15" s="43"/>
      <c r="E15" s="46" t="s">
        <v>441</v>
      </c>
      <c r="F15" s="47"/>
      <c r="G15" s="46" t="s">
        <v>442</v>
      </c>
      <c r="H15" s="47"/>
      <c r="I15" s="47"/>
      <c r="J15" s="47"/>
    </row>
    <row r="16" s="1" customFormat="1" ht="27" customHeight="1" spans="2:13">
      <c r="B16" s="43"/>
      <c r="C16" s="48"/>
      <c r="D16" s="45" t="s">
        <v>257</v>
      </c>
      <c r="E16" s="46" t="s">
        <v>443</v>
      </c>
      <c r="F16" s="47"/>
      <c r="G16" s="64" t="s">
        <v>444</v>
      </c>
      <c r="H16" s="65"/>
      <c r="I16" s="65"/>
      <c r="J16" s="66"/>
    </row>
    <row r="17" s="1" customFormat="1" ht="27" customHeight="1" spans="2:10">
      <c r="B17" s="43"/>
      <c r="C17" s="48"/>
      <c r="D17" s="48"/>
      <c r="E17" s="46" t="s">
        <v>445</v>
      </c>
      <c r="F17" s="47"/>
      <c r="G17" s="64" t="s">
        <v>444</v>
      </c>
      <c r="H17" s="65"/>
      <c r="I17" s="65"/>
      <c r="J17" s="66"/>
    </row>
    <row r="18" s="1" customFormat="1" ht="27" customHeight="1" spans="2:10">
      <c r="B18" s="43"/>
      <c r="C18" s="48"/>
      <c r="D18" s="45" t="s">
        <v>260</v>
      </c>
      <c r="E18" s="46" t="s">
        <v>446</v>
      </c>
      <c r="F18" s="47"/>
      <c r="G18" s="50" t="s">
        <v>447</v>
      </c>
      <c r="H18" s="51"/>
      <c r="I18" s="51"/>
      <c r="J18" s="52"/>
    </row>
    <row r="19" s="1" customFormat="1" ht="27" customHeight="1" spans="2:10">
      <c r="B19" s="43"/>
      <c r="C19" s="48"/>
      <c r="D19" s="45" t="s">
        <v>263</v>
      </c>
      <c r="E19" s="46" t="s">
        <v>448</v>
      </c>
      <c r="F19" s="47"/>
      <c r="G19" s="50" t="s">
        <v>449</v>
      </c>
      <c r="H19" s="51"/>
      <c r="I19" s="51"/>
      <c r="J19" s="52"/>
    </row>
    <row r="20" s="1" customFormat="1" ht="27" customHeight="1" spans="2:10">
      <c r="B20" s="43"/>
      <c r="C20" s="48"/>
      <c r="D20" s="63"/>
      <c r="E20" s="46" t="s">
        <v>450</v>
      </c>
      <c r="F20" s="47"/>
      <c r="G20" s="50" t="s">
        <v>451</v>
      </c>
      <c r="H20" s="51"/>
      <c r="I20" s="51"/>
      <c r="J20" s="52"/>
    </row>
    <row r="21" s="1" customFormat="1" ht="27" customHeight="1" spans="2:10">
      <c r="B21" s="43"/>
      <c r="C21" s="48"/>
      <c r="D21" s="48"/>
      <c r="E21" s="46" t="s">
        <v>452</v>
      </c>
      <c r="F21" s="47"/>
      <c r="G21" s="50" t="s">
        <v>453</v>
      </c>
      <c r="H21" s="51"/>
      <c r="I21" s="51"/>
      <c r="J21" s="52"/>
    </row>
    <row r="22" s="1" customFormat="1" ht="27" customHeight="1" spans="2:10">
      <c r="B22" s="43"/>
      <c r="C22" s="53"/>
      <c r="D22" s="53"/>
      <c r="E22" s="46" t="s">
        <v>454</v>
      </c>
      <c r="F22" s="47"/>
      <c r="G22" s="50" t="s">
        <v>455</v>
      </c>
      <c r="H22" s="51"/>
      <c r="I22" s="51"/>
      <c r="J22" s="52"/>
    </row>
    <row r="23" s="1" customFormat="1" ht="27" customHeight="1" spans="2:10">
      <c r="B23" s="43"/>
      <c r="C23" s="43" t="s">
        <v>268</v>
      </c>
      <c r="D23" s="56" t="s">
        <v>269</v>
      </c>
      <c r="E23" s="46" t="s">
        <v>270</v>
      </c>
      <c r="F23" s="47"/>
      <c r="G23" s="50" t="s">
        <v>456</v>
      </c>
      <c r="H23" s="51"/>
      <c r="I23" s="51"/>
      <c r="J23" s="52"/>
    </row>
    <row r="24" s="1" customFormat="1" ht="27" customHeight="1" spans="2:10">
      <c r="B24" s="43"/>
      <c r="C24" s="43"/>
      <c r="D24" s="58"/>
      <c r="E24" s="46" t="s">
        <v>457</v>
      </c>
      <c r="F24" s="47"/>
      <c r="G24" s="50" t="s">
        <v>458</v>
      </c>
      <c r="H24" s="51"/>
      <c r="I24" s="51"/>
      <c r="J24" s="52"/>
    </row>
    <row r="25" s="1" customFormat="1" ht="27" customHeight="1" spans="2:10">
      <c r="B25" s="43"/>
      <c r="C25" s="43"/>
      <c r="D25" s="40" t="s">
        <v>274</v>
      </c>
      <c r="E25" s="46" t="s">
        <v>459</v>
      </c>
      <c r="F25" s="47"/>
      <c r="G25" s="50" t="s">
        <v>460</v>
      </c>
      <c r="H25" s="51"/>
      <c r="I25" s="51"/>
      <c r="J25" s="52"/>
    </row>
    <row r="26" s="1" customFormat="1" ht="27" customHeight="1" spans="2:10">
      <c r="B26" s="43"/>
      <c r="C26" s="43" t="s">
        <v>277</v>
      </c>
      <c r="D26" s="40" t="s">
        <v>278</v>
      </c>
      <c r="E26" s="46" t="s">
        <v>461</v>
      </c>
      <c r="F26" s="47"/>
      <c r="G26" s="50" t="s">
        <v>382</v>
      </c>
      <c r="H26" s="51"/>
      <c r="I26" s="51"/>
      <c r="J26" s="52"/>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2"/>
    <mergeCell ref="C23:C25"/>
    <mergeCell ref="D12:D15"/>
    <mergeCell ref="D16:D17"/>
    <mergeCell ref="D19:D22"/>
    <mergeCell ref="D23:D2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E11" sqref="E11:F11"/>
    </sheetView>
  </sheetViews>
  <sheetFormatPr defaultColWidth="9" defaultRowHeight="13.5"/>
  <cols>
    <col min="1" max="1" width="9" style="1"/>
    <col min="2" max="2" width="12.5583333333333" style="1" customWidth="1"/>
    <col min="3" max="3" width="9" style="30"/>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30"/>
      <c r="J1" s="1" t="s">
        <v>236</v>
      </c>
    </row>
    <row r="2" s="1" customFormat="1" ht="24" customHeight="1" spans="2:13">
      <c r="B2" s="31" t="s">
        <v>237</v>
      </c>
      <c r="C2" s="32"/>
      <c r="D2" s="32"/>
      <c r="E2" s="32"/>
      <c r="F2" s="32"/>
      <c r="G2" s="32"/>
      <c r="H2" s="32"/>
      <c r="I2" s="32"/>
      <c r="J2" s="33"/>
      <c r="K2" s="34"/>
      <c r="L2" s="34"/>
      <c r="M2" s="34"/>
    </row>
    <row r="3" s="1" customFormat="1" ht="25" customHeight="1" spans="2:13">
      <c r="B3" s="35" t="s">
        <v>238</v>
      </c>
      <c r="C3" s="35"/>
      <c r="D3" s="35"/>
      <c r="E3" s="35"/>
      <c r="F3" s="35"/>
      <c r="G3" s="35"/>
      <c r="H3" s="35"/>
      <c r="I3" s="35"/>
      <c r="J3" s="35"/>
      <c r="K3" s="36"/>
      <c r="L3" s="36"/>
      <c r="M3" s="36"/>
    </row>
    <row r="4" s="1" customFormat="1" ht="25" customHeight="1" spans="2:13">
      <c r="B4" s="37" t="s">
        <v>239</v>
      </c>
      <c r="C4" s="38" t="s">
        <v>462</v>
      </c>
      <c r="D4" s="38"/>
      <c r="E4" s="38"/>
      <c r="F4" s="38"/>
      <c r="G4" s="38"/>
      <c r="H4" s="38"/>
      <c r="I4" s="38"/>
      <c r="J4" s="38"/>
      <c r="K4" s="39"/>
      <c r="L4" s="39"/>
      <c r="M4" s="39"/>
    </row>
    <row r="5" s="1" customFormat="1" ht="25" customHeight="1" spans="2:13">
      <c r="B5" s="37" t="s">
        <v>241</v>
      </c>
      <c r="C5" s="38" t="s">
        <v>0</v>
      </c>
      <c r="D5" s="38"/>
      <c r="E5" s="38"/>
      <c r="F5" s="38"/>
      <c r="G5" s="38"/>
      <c r="H5" s="38"/>
      <c r="I5" s="38"/>
      <c r="J5" s="38"/>
      <c r="K5" s="39"/>
      <c r="L5" s="39"/>
      <c r="M5" s="39"/>
    </row>
    <row r="6" s="1" customFormat="1" ht="25" customHeight="1" spans="2:13">
      <c r="B6" s="40" t="s">
        <v>242</v>
      </c>
      <c r="C6" s="41" t="s">
        <v>243</v>
      </c>
      <c r="D6" s="41"/>
      <c r="E6" s="41"/>
      <c r="F6" s="42">
        <v>40</v>
      </c>
      <c r="G6" s="42"/>
      <c r="H6" s="42"/>
      <c r="I6" s="42"/>
      <c r="J6" s="42"/>
      <c r="K6" s="39"/>
      <c r="L6" s="39"/>
      <c r="M6" s="39"/>
    </row>
    <row r="7" s="1" customFormat="1" ht="25" customHeight="1" spans="2:13">
      <c r="B7" s="43"/>
      <c r="C7" s="41" t="s">
        <v>244</v>
      </c>
      <c r="D7" s="41"/>
      <c r="E7" s="41"/>
      <c r="F7" s="42">
        <v>40</v>
      </c>
      <c r="G7" s="42"/>
      <c r="H7" s="42"/>
      <c r="I7" s="42"/>
      <c r="J7" s="42"/>
      <c r="K7" s="39"/>
      <c r="L7" s="39"/>
      <c r="M7" s="39"/>
    </row>
    <row r="8" s="1" customFormat="1" ht="25" customHeight="1" spans="2:13">
      <c r="B8" s="43"/>
      <c r="C8" s="41" t="s">
        <v>245</v>
      </c>
      <c r="D8" s="41"/>
      <c r="E8" s="41"/>
      <c r="F8" s="42"/>
      <c r="G8" s="42"/>
      <c r="H8" s="42"/>
      <c r="I8" s="42"/>
      <c r="J8" s="42"/>
      <c r="K8" s="39"/>
      <c r="L8" s="39"/>
      <c r="M8" s="39"/>
    </row>
    <row r="9" s="1" customFormat="1" ht="25" customHeight="1" spans="2:13">
      <c r="B9" s="40" t="s">
        <v>246</v>
      </c>
      <c r="C9" s="44" t="s">
        <v>463</v>
      </c>
      <c r="D9" s="44"/>
      <c r="E9" s="44"/>
      <c r="F9" s="44"/>
      <c r="G9" s="44"/>
      <c r="H9" s="44"/>
      <c r="I9" s="44"/>
      <c r="J9" s="44"/>
      <c r="K9" s="39"/>
      <c r="L9" s="39"/>
      <c r="M9" s="39"/>
    </row>
    <row r="10" s="1" customFormat="1" ht="25" customHeight="1" spans="2:13">
      <c r="B10" s="40"/>
      <c r="C10" s="44"/>
      <c r="D10" s="44"/>
      <c r="E10" s="44"/>
      <c r="F10" s="44"/>
      <c r="G10" s="44"/>
      <c r="H10" s="44"/>
      <c r="I10" s="44"/>
      <c r="J10" s="44"/>
      <c r="K10" s="39"/>
      <c r="L10" s="39"/>
      <c r="M10" s="39"/>
    </row>
    <row r="11" s="1" customFormat="1" ht="25" customHeight="1" spans="2:13">
      <c r="B11" s="43" t="s">
        <v>248</v>
      </c>
      <c r="C11" s="37" t="s">
        <v>249</v>
      </c>
      <c r="D11" s="37" t="s">
        <v>250</v>
      </c>
      <c r="E11" s="41" t="s">
        <v>251</v>
      </c>
      <c r="F11" s="41"/>
      <c r="G11" s="41" t="s">
        <v>252</v>
      </c>
      <c r="H11" s="41"/>
      <c r="I11" s="41"/>
      <c r="J11" s="41"/>
      <c r="K11" s="39"/>
      <c r="L11" s="39"/>
      <c r="M11" s="39"/>
    </row>
    <row r="12" s="1" customFormat="1" ht="27" customHeight="1" spans="2:13">
      <c r="B12" s="43"/>
      <c r="C12" s="45" t="s">
        <v>253</v>
      </c>
      <c r="D12" s="43" t="s">
        <v>254</v>
      </c>
      <c r="E12" s="46" t="s">
        <v>464</v>
      </c>
      <c r="F12" s="47"/>
      <c r="G12" s="46" t="s">
        <v>465</v>
      </c>
      <c r="H12" s="47"/>
      <c r="I12" s="47"/>
      <c r="J12" s="47"/>
      <c r="K12" s="39"/>
      <c r="L12" s="39"/>
      <c r="M12" s="39"/>
    </row>
    <row r="13" s="1" customFormat="1" ht="27" customHeight="1" spans="2:13">
      <c r="B13" s="43"/>
      <c r="C13" s="48"/>
      <c r="D13" s="43"/>
      <c r="E13" s="46" t="s">
        <v>466</v>
      </c>
      <c r="F13" s="47"/>
      <c r="G13" s="46" t="s">
        <v>467</v>
      </c>
      <c r="H13" s="47"/>
      <c r="I13" s="47"/>
      <c r="J13" s="47"/>
      <c r="K13" s="49"/>
      <c r="L13" s="49"/>
      <c r="M13" s="49"/>
    </row>
    <row r="14" s="1" customFormat="1" ht="27" customHeight="1" spans="2:13">
      <c r="B14" s="43"/>
      <c r="C14" s="48"/>
      <c r="D14" s="43"/>
      <c r="E14" s="46" t="s">
        <v>468</v>
      </c>
      <c r="F14" s="47"/>
      <c r="G14" s="46" t="s">
        <v>469</v>
      </c>
      <c r="H14" s="47"/>
      <c r="I14" s="47"/>
      <c r="J14" s="47"/>
    </row>
    <row r="15" s="1" customFormat="1" ht="27" customHeight="1" spans="2:13">
      <c r="B15" s="43"/>
      <c r="C15" s="48"/>
      <c r="D15" s="45" t="s">
        <v>257</v>
      </c>
      <c r="E15" s="46" t="s">
        <v>470</v>
      </c>
      <c r="F15" s="47"/>
      <c r="G15" s="50" t="s">
        <v>471</v>
      </c>
      <c r="H15" s="51"/>
      <c r="I15" s="51"/>
      <c r="J15" s="52"/>
    </row>
    <row r="16" s="1" customFormat="1" ht="27" customHeight="1" spans="2:13">
      <c r="B16" s="43"/>
      <c r="C16" s="48"/>
      <c r="D16" s="48"/>
      <c r="E16" s="46" t="s">
        <v>472</v>
      </c>
      <c r="F16" s="47"/>
      <c r="G16" s="50" t="s">
        <v>420</v>
      </c>
      <c r="H16" s="51"/>
      <c r="I16" s="51"/>
      <c r="J16" s="52"/>
    </row>
    <row r="17" s="1" customFormat="1" ht="27" customHeight="1" spans="2:10">
      <c r="B17" s="43"/>
      <c r="C17" s="48"/>
      <c r="D17" s="53"/>
      <c r="E17" s="46" t="s">
        <v>473</v>
      </c>
      <c r="F17" s="47"/>
      <c r="G17" s="50" t="s">
        <v>420</v>
      </c>
      <c r="H17" s="51"/>
      <c r="I17" s="51"/>
      <c r="J17" s="52"/>
    </row>
    <row r="18" s="1" customFormat="1" ht="27" customHeight="1" spans="2:10">
      <c r="B18" s="43"/>
      <c r="C18" s="48"/>
      <c r="D18" s="45" t="s">
        <v>260</v>
      </c>
      <c r="E18" s="46" t="s">
        <v>474</v>
      </c>
      <c r="F18" s="47"/>
      <c r="G18" s="54">
        <v>1</v>
      </c>
      <c r="H18" s="51"/>
      <c r="I18" s="51"/>
      <c r="J18" s="52"/>
    </row>
    <row r="19" s="1" customFormat="1" ht="27" customHeight="1" spans="2:10">
      <c r="B19" s="43"/>
      <c r="C19" s="48"/>
      <c r="D19" s="48"/>
      <c r="E19" s="46" t="s">
        <v>475</v>
      </c>
      <c r="F19" s="47"/>
      <c r="G19" s="50" t="s">
        <v>476</v>
      </c>
      <c r="H19" s="51"/>
      <c r="I19" s="51"/>
      <c r="J19" s="52"/>
    </row>
    <row r="20" s="1" customFormat="1" ht="27" customHeight="1" spans="2:10">
      <c r="B20" s="43"/>
      <c r="C20" s="48"/>
      <c r="D20" s="45" t="s">
        <v>263</v>
      </c>
      <c r="E20" s="46" t="s">
        <v>477</v>
      </c>
      <c r="F20" s="47"/>
      <c r="G20" s="50" t="s">
        <v>478</v>
      </c>
      <c r="H20" s="51"/>
      <c r="I20" s="51"/>
      <c r="J20" s="52"/>
    </row>
    <row r="21" s="1" customFormat="1" ht="27" customHeight="1" spans="2:10">
      <c r="B21" s="43"/>
      <c r="C21" s="48"/>
      <c r="D21" s="48"/>
      <c r="E21" s="46" t="s">
        <v>479</v>
      </c>
      <c r="F21" s="47"/>
      <c r="G21" s="50" t="s">
        <v>480</v>
      </c>
      <c r="H21" s="51"/>
      <c r="I21" s="51"/>
      <c r="J21" s="52"/>
    </row>
    <row r="22" s="1" customFormat="1" ht="27" customHeight="1" spans="2:10">
      <c r="B22" s="43"/>
      <c r="C22" s="53"/>
      <c r="D22" s="53"/>
      <c r="E22" s="46" t="s">
        <v>481</v>
      </c>
      <c r="F22" s="47"/>
      <c r="G22" s="50" t="s">
        <v>471</v>
      </c>
      <c r="H22" s="51"/>
      <c r="I22" s="51"/>
      <c r="J22" s="52"/>
    </row>
    <row r="23" s="1" customFormat="1" ht="27" customHeight="1" spans="2:10">
      <c r="B23" s="43"/>
      <c r="C23" s="55" t="s">
        <v>268</v>
      </c>
      <c r="D23" s="56" t="s">
        <v>269</v>
      </c>
      <c r="E23" s="46" t="s">
        <v>482</v>
      </c>
      <c r="F23" s="47"/>
      <c r="G23" s="50" t="s">
        <v>483</v>
      </c>
      <c r="H23" s="51"/>
      <c r="I23" s="51"/>
      <c r="J23" s="52"/>
    </row>
    <row r="24" s="1" customFormat="1" ht="27" customHeight="1" spans="2:10">
      <c r="B24" s="43"/>
      <c r="C24" s="57"/>
      <c r="D24" s="58"/>
      <c r="E24" s="46" t="s">
        <v>484</v>
      </c>
      <c r="F24" s="47"/>
      <c r="G24" s="50" t="s">
        <v>485</v>
      </c>
      <c r="H24" s="51"/>
      <c r="I24" s="51"/>
      <c r="J24" s="52"/>
    </row>
    <row r="25" s="1" customFormat="1" ht="27" customHeight="1" spans="2:10">
      <c r="B25" s="43"/>
      <c r="C25" s="57"/>
      <c r="D25" s="59" t="s">
        <v>274</v>
      </c>
      <c r="E25" s="46" t="s">
        <v>486</v>
      </c>
      <c r="F25" s="47"/>
      <c r="G25" s="50" t="s">
        <v>487</v>
      </c>
      <c r="H25" s="51"/>
      <c r="I25" s="51"/>
      <c r="J25" s="52"/>
    </row>
    <row r="26" s="1" customFormat="1" ht="27" customHeight="1" spans="2:10">
      <c r="B26" s="43"/>
      <c r="C26" s="60"/>
      <c r="D26" s="61"/>
      <c r="E26" s="46" t="s">
        <v>488</v>
      </c>
      <c r="F26" s="47"/>
      <c r="G26" s="50" t="s">
        <v>489</v>
      </c>
      <c r="H26" s="51"/>
      <c r="I26" s="51"/>
      <c r="J26" s="52"/>
    </row>
    <row r="27" s="1" customFormat="1" ht="27" customHeight="1" spans="2:10">
      <c r="B27" s="43"/>
      <c r="C27" s="43" t="s">
        <v>277</v>
      </c>
      <c r="D27" s="40" t="s">
        <v>278</v>
      </c>
      <c r="E27" s="46" t="s">
        <v>490</v>
      </c>
      <c r="F27" s="47"/>
      <c r="G27" s="50" t="s">
        <v>432</v>
      </c>
      <c r="H27" s="51"/>
      <c r="I27" s="51"/>
      <c r="J27" s="52"/>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22"/>
    <mergeCell ref="C23:C26"/>
    <mergeCell ref="D12:D14"/>
    <mergeCell ref="D15:D17"/>
    <mergeCell ref="D18:D19"/>
    <mergeCell ref="D20:D22"/>
    <mergeCell ref="D23:D24"/>
    <mergeCell ref="D25:D26"/>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0"/>
  <sheetViews>
    <sheetView tabSelected="1" workbookViewId="0">
      <selection activeCell="E8" sqref="E8:I8"/>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11.875" style="1" customWidth="1"/>
    <col min="10" max="10" width="9.75" style="1" customWidth="1"/>
    <col min="11" max="16383" width="10" style="1"/>
  </cols>
  <sheetData>
    <row r="1" s="1" customFormat="1" ht="25" customHeight="1" spans="1:9 16384:16384">
      <c r="A1"/>
      <c r="B1" s="2"/>
      <c r="I1" s="1" t="s">
        <v>491</v>
      </c>
      <c r="XFD1"/>
    </row>
    <row r="2" s="1" customFormat="1" ht="27" customHeight="1" spans="1:9 16384:16384">
      <c r="A2"/>
      <c r="B2" s="3" t="s">
        <v>492</v>
      </c>
      <c r="C2" s="3"/>
      <c r="D2" s="3"/>
      <c r="E2" s="3"/>
      <c r="F2" s="3"/>
      <c r="G2" s="3"/>
      <c r="H2" s="3"/>
      <c r="I2" s="3"/>
      <c r="XFD2"/>
    </row>
    <row r="3" s="1" customFormat="1" ht="26.5" customHeight="1" spans="1:9 16384:16384">
      <c r="A3"/>
      <c r="B3" s="4" t="s">
        <v>493</v>
      </c>
      <c r="C3" s="5"/>
      <c r="D3" s="5"/>
      <c r="E3" s="5"/>
      <c r="F3" s="5"/>
      <c r="G3" s="5"/>
      <c r="H3" s="5"/>
      <c r="I3" s="5"/>
      <c r="XFD3"/>
    </row>
    <row r="4" s="1" customFormat="1" ht="26.5" customHeight="1" spans="1:9 16384:16384">
      <c r="A4"/>
      <c r="B4" s="6" t="s">
        <v>494</v>
      </c>
      <c r="C4" s="6"/>
      <c r="D4" s="6"/>
      <c r="E4" s="6" t="s">
        <v>0</v>
      </c>
      <c r="F4" s="6"/>
      <c r="G4" s="6"/>
      <c r="H4" s="6"/>
      <c r="I4" s="6"/>
      <c r="XFD4"/>
    </row>
    <row r="5" s="1" customFormat="1" ht="26.5" customHeight="1" spans="1:9 16384:16384">
      <c r="A5"/>
      <c r="B5" s="6" t="s">
        <v>495</v>
      </c>
      <c r="C5" s="6" t="s">
        <v>496</v>
      </c>
      <c r="D5" s="6"/>
      <c r="E5" s="6" t="s">
        <v>497</v>
      </c>
      <c r="F5" s="6"/>
      <c r="G5" s="6"/>
      <c r="H5" s="6"/>
      <c r="I5" s="6"/>
      <c r="XFD5"/>
    </row>
    <row r="6" s="1" customFormat="1" ht="26.5" customHeight="1" spans="1:9 16384:16384">
      <c r="A6"/>
      <c r="B6" s="6"/>
      <c r="C6" s="6" t="s">
        <v>199</v>
      </c>
      <c r="D6" s="6"/>
      <c r="E6" s="7" t="s">
        <v>498</v>
      </c>
      <c r="F6" s="7"/>
      <c r="G6" s="7"/>
      <c r="H6" s="7"/>
      <c r="I6" s="7"/>
      <c r="XFD6"/>
    </row>
    <row r="7" s="1" customFormat="1" ht="26.5" customHeight="1" spans="1:9 16384:16384">
      <c r="A7"/>
      <c r="B7" s="6"/>
      <c r="C7" s="6" t="s">
        <v>200</v>
      </c>
      <c r="D7" s="6"/>
      <c r="E7" s="7" t="s">
        <v>499</v>
      </c>
      <c r="F7" s="7"/>
      <c r="G7" s="7"/>
      <c r="H7" s="7"/>
      <c r="I7" s="7"/>
      <c r="XFD7"/>
    </row>
    <row r="8" s="1" customFormat="1" ht="26.5" customHeight="1" spans="1:9 16384:16384">
      <c r="A8"/>
      <c r="B8" s="6"/>
      <c r="C8" s="6" t="s">
        <v>500</v>
      </c>
      <c r="D8" s="6"/>
      <c r="E8" s="7" t="s">
        <v>501</v>
      </c>
      <c r="F8" s="7"/>
      <c r="G8" s="7"/>
      <c r="H8" s="7"/>
      <c r="I8" s="7"/>
      <c r="XFD8"/>
    </row>
    <row r="9" s="1" customFormat="1" ht="26.5" customHeight="1" spans="1:9 16384:16384">
      <c r="A9"/>
      <c r="B9" s="6"/>
      <c r="C9" s="6" t="s">
        <v>502</v>
      </c>
      <c r="D9" s="6"/>
      <c r="E9" s="7" t="s">
        <v>503</v>
      </c>
      <c r="F9" s="7"/>
      <c r="G9" s="7"/>
      <c r="H9" s="7"/>
      <c r="I9" s="7"/>
      <c r="XFD9"/>
    </row>
    <row r="10" s="1" customFormat="1" ht="26.5" customHeight="1" spans="1:9 16384:16384">
      <c r="A10"/>
      <c r="B10" s="6"/>
      <c r="C10" s="6" t="s">
        <v>504</v>
      </c>
      <c r="D10" s="6"/>
      <c r="E10" s="6"/>
      <c r="F10" s="6"/>
      <c r="G10" s="6" t="s">
        <v>505</v>
      </c>
      <c r="H10" s="6" t="s">
        <v>244</v>
      </c>
      <c r="I10" s="6" t="s">
        <v>245</v>
      </c>
      <c r="XFD10"/>
    </row>
    <row r="11" s="1" customFormat="1" ht="26.5" customHeight="1" spans="1:9 16384:16384">
      <c r="A11"/>
      <c r="B11" s="6"/>
      <c r="C11" s="6"/>
      <c r="D11" s="6"/>
      <c r="E11" s="6"/>
      <c r="F11" s="6"/>
      <c r="G11" s="8">
        <v>38342030.61</v>
      </c>
      <c r="H11" s="8">
        <v>38342030.61</v>
      </c>
      <c r="I11" s="8"/>
      <c r="XFD11"/>
    </row>
    <row r="12" s="1" customFormat="1" ht="26.5" customHeight="1" spans="1:9 16384:16384">
      <c r="A12"/>
      <c r="B12" s="9" t="s">
        <v>506</v>
      </c>
      <c r="C12" s="10" t="s">
        <v>507</v>
      </c>
      <c r="D12" s="10"/>
      <c r="E12" s="10"/>
      <c r="F12" s="10"/>
      <c r="G12" s="10"/>
      <c r="H12" s="10"/>
      <c r="I12" s="10"/>
      <c r="XFD12"/>
    </row>
    <row r="13" s="1" customFormat="1" ht="26.5" customHeight="1" spans="1:9 16384:16384">
      <c r="A13"/>
      <c r="B13" s="11" t="s">
        <v>508</v>
      </c>
      <c r="C13" s="11" t="s">
        <v>249</v>
      </c>
      <c r="D13" s="11" t="s">
        <v>250</v>
      </c>
      <c r="E13" s="11"/>
      <c r="F13" s="11" t="s">
        <v>251</v>
      </c>
      <c r="G13" s="11"/>
      <c r="H13" s="11" t="s">
        <v>509</v>
      </c>
      <c r="I13" s="11"/>
      <c r="XFD13"/>
    </row>
    <row r="14" s="1" customFormat="1" ht="30" customHeight="1" spans="1:9 16384:16384">
      <c r="A14"/>
      <c r="B14" s="11"/>
      <c r="C14" s="12" t="s">
        <v>510</v>
      </c>
      <c r="D14" s="13" t="s">
        <v>254</v>
      </c>
      <c r="E14" s="14"/>
      <c r="F14" s="15" t="s">
        <v>511</v>
      </c>
      <c r="G14" s="15"/>
      <c r="H14" s="16" t="s">
        <v>512</v>
      </c>
      <c r="I14" s="16"/>
      <c r="XFD14"/>
    </row>
    <row r="15" s="1" customFormat="1" ht="30" customHeight="1" spans="1:9 16384:16384">
      <c r="A15"/>
      <c r="B15" s="11"/>
      <c r="C15" s="17"/>
      <c r="D15" s="18"/>
      <c r="E15" s="19"/>
      <c r="F15" s="15" t="s">
        <v>513</v>
      </c>
      <c r="G15" s="15"/>
      <c r="H15" s="16" t="s">
        <v>514</v>
      </c>
      <c r="I15" s="16"/>
      <c r="XFD15"/>
    </row>
    <row r="16" s="1" customFormat="1" ht="30" customHeight="1" spans="1:9 16384:16384">
      <c r="A16"/>
      <c r="B16" s="11"/>
      <c r="C16" s="17"/>
      <c r="D16" s="20"/>
      <c r="E16" s="21"/>
      <c r="F16" s="15" t="s">
        <v>515</v>
      </c>
      <c r="G16" s="15"/>
      <c r="H16" s="15" t="s">
        <v>516</v>
      </c>
      <c r="I16" s="15"/>
      <c r="XFD16"/>
    </row>
    <row r="17" s="1" customFormat="1" ht="30" customHeight="1" spans="1:9 16384:16384">
      <c r="A17"/>
      <c r="B17" s="11"/>
      <c r="C17" s="17"/>
      <c r="D17" s="20"/>
      <c r="E17" s="21"/>
      <c r="F17" s="15" t="s">
        <v>517</v>
      </c>
      <c r="G17" s="15"/>
      <c r="H17" s="15" t="s">
        <v>518</v>
      </c>
      <c r="I17" s="15"/>
      <c r="XFD17"/>
    </row>
    <row r="18" s="1" customFormat="1" ht="30" customHeight="1" spans="1:9 16384:16384">
      <c r="A18"/>
      <c r="B18" s="11"/>
      <c r="C18" s="17"/>
      <c r="D18" s="20"/>
      <c r="E18" s="21"/>
      <c r="F18" s="15" t="s">
        <v>519</v>
      </c>
      <c r="G18" s="15"/>
      <c r="H18" s="15" t="s">
        <v>520</v>
      </c>
      <c r="I18" s="15"/>
      <c r="XFD18"/>
    </row>
    <row r="19" s="1" customFormat="1" ht="30" customHeight="1" spans="1:9 16384:16384">
      <c r="A19"/>
      <c r="B19" s="11"/>
      <c r="C19" s="17"/>
      <c r="D19" s="22"/>
      <c r="E19" s="23"/>
      <c r="F19" s="15" t="s">
        <v>521</v>
      </c>
      <c r="G19" s="15"/>
      <c r="H19" s="15" t="s">
        <v>522</v>
      </c>
      <c r="I19" s="15"/>
      <c r="XFD19"/>
    </row>
    <row r="20" s="1" customFormat="1" ht="30" customHeight="1" spans="1:9 16384:16384">
      <c r="A20"/>
      <c r="B20" s="11"/>
      <c r="C20" s="17"/>
      <c r="D20" s="13" t="s">
        <v>257</v>
      </c>
      <c r="E20" s="14"/>
      <c r="F20" s="15" t="s">
        <v>523</v>
      </c>
      <c r="G20" s="15"/>
      <c r="H20" s="15" t="s">
        <v>524</v>
      </c>
      <c r="I20" s="15"/>
      <c r="XFD20"/>
    </row>
    <row r="21" s="1" customFormat="1" ht="30" customHeight="1" spans="1:9 16384:16384">
      <c r="A21"/>
      <c r="B21" s="11"/>
      <c r="C21" s="17"/>
      <c r="D21" s="24"/>
      <c r="E21" s="25"/>
      <c r="F21" s="15" t="s">
        <v>525</v>
      </c>
      <c r="G21" s="15"/>
      <c r="H21" s="15" t="s">
        <v>526</v>
      </c>
      <c r="I21" s="15"/>
      <c r="XFD21"/>
    </row>
    <row r="22" s="1" customFormat="1" ht="30" customHeight="1" spans="1:9 16384:16384">
      <c r="A22"/>
      <c r="B22" s="11"/>
      <c r="C22" s="17"/>
      <c r="D22" s="22"/>
      <c r="E22" s="23"/>
      <c r="F22" s="15" t="s">
        <v>527</v>
      </c>
      <c r="G22" s="15"/>
      <c r="H22" s="15" t="s">
        <v>528</v>
      </c>
      <c r="I22" s="15"/>
      <c r="XFD22"/>
    </row>
    <row r="23" s="1" customFormat="1" ht="30" customHeight="1" spans="1:9 16384:16384">
      <c r="A23"/>
      <c r="B23" s="11"/>
      <c r="C23" s="17"/>
      <c r="D23" s="16" t="s">
        <v>260</v>
      </c>
      <c r="E23" s="16"/>
      <c r="F23" s="15" t="s">
        <v>529</v>
      </c>
      <c r="G23" s="15"/>
      <c r="H23" s="15" t="s">
        <v>530</v>
      </c>
      <c r="I23" s="15"/>
      <c r="XFD23"/>
    </row>
    <row r="24" s="1" customFormat="1" ht="30" customHeight="1" spans="1:9 16384:16384">
      <c r="A24"/>
      <c r="B24" s="11"/>
      <c r="C24" s="17"/>
      <c r="D24" s="16"/>
      <c r="E24" s="16"/>
      <c r="F24" s="15" t="s">
        <v>531</v>
      </c>
      <c r="G24" s="15"/>
      <c r="H24" s="15" t="s">
        <v>532</v>
      </c>
      <c r="I24" s="15"/>
      <c r="XFD24"/>
    </row>
    <row r="25" s="1" customFormat="1" ht="30" customHeight="1" spans="1:9 16384:16384">
      <c r="A25"/>
      <c r="B25" s="11"/>
      <c r="C25" s="17"/>
      <c r="D25" s="13" t="s">
        <v>263</v>
      </c>
      <c r="E25" s="14"/>
      <c r="F25" s="15" t="s">
        <v>75</v>
      </c>
      <c r="G25" s="15"/>
      <c r="H25" s="15" t="s">
        <v>533</v>
      </c>
      <c r="I25" s="15"/>
      <c r="XFD25"/>
    </row>
    <row r="26" s="1" customFormat="1" ht="30" customHeight="1" spans="1:9 16384:16384">
      <c r="A26"/>
      <c r="B26" s="11"/>
      <c r="C26" s="17"/>
      <c r="D26" s="18"/>
      <c r="E26" s="19"/>
      <c r="F26" s="15" t="s">
        <v>76</v>
      </c>
      <c r="G26" s="15"/>
      <c r="H26" s="15" t="s">
        <v>534</v>
      </c>
      <c r="I26" s="15"/>
      <c r="XFD26"/>
    </row>
    <row r="27" s="1" customFormat="1" ht="30" customHeight="1" spans="1:9 16384:16384">
      <c r="A27"/>
      <c r="B27" s="11"/>
      <c r="C27" s="12" t="s">
        <v>535</v>
      </c>
      <c r="D27" s="13" t="s">
        <v>269</v>
      </c>
      <c r="E27" s="14"/>
      <c r="F27" s="16" t="s">
        <v>536</v>
      </c>
      <c r="G27" s="16"/>
      <c r="H27" s="16" t="s">
        <v>537</v>
      </c>
      <c r="I27" s="16"/>
      <c r="XFD27"/>
    </row>
    <row r="28" s="1" customFormat="1" ht="30" customHeight="1" spans="1:9 16384:16384">
      <c r="A28"/>
      <c r="B28" s="11"/>
      <c r="C28" s="17"/>
      <c r="D28" s="18"/>
      <c r="E28" s="19"/>
      <c r="F28" s="16" t="s">
        <v>538</v>
      </c>
      <c r="G28" s="16"/>
      <c r="H28" s="16" t="s">
        <v>539</v>
      </c>
      <c r="I28" s="16"/>
      <c r="XFD28"/>
    </row>
    <row r="29" s="1" customFormat="1" ht="34" customHeight="1" spans="1:9 16384:16384">
      <c r="A29"/>
      <c r="B29" s="11"/>
      <c r="C29" s="17"/>
      <c r="D29" s="16" t="s">
        <v>274</v>
      </c>
      <c r="E29" s="16"/>
      <c r="F29" s="16" t="s">
        <v>540</v>
      </c>
      <c r="G29" s="16"/>
      <c r="H29" s="16" t="s">
        <v>541</v>
      </c>
      <c r="I29" s="16"/>
      <c r="XFD29"/>
    </row>
    <row r="30" s="1" customFormat="1" ht="34" customHeight="1" spans="1:9 16384:16384">
      <c r="A30"/>
      <c r="B30" s="11"/>
      <c r="C30" s="17"/>
      <c r="D30" s="13" t="s">
        <v>277</v>
      </c>
      <c r="E30" s="14"/>
      <c r="F30" s="16" t="s">
        <v>542</v>
      </c>
      <c r="G30" s="16"/>
      <c r="H30" s="16" t="s">
        <v>543</v>
      </c>
      <c r="I30" s="16"/>
      <c r="XFD30"/>
    </row>
    <row r="31" s="1" customFormat="1" ht="30" customHeight="1" spans="1:9 16384:16384">
      <c r="A31"/>
      <c r="B31" s="11"/>
      <c r="C31" s="26"/>
      <c r="D31" s="22"/>
      <c r="E31" s="23"/>
      <c r="F31" s="16" t="s">
        <v>544</v>
      </c>
      <c r="G31" s="16"/>
      <c r="H31" s="16" t="s">
        <v>545</v>
      </c>
      <c r="I31" s="16"/>
      <c r="XFD31"/>
    </row>
    <row r="32" s="1" customFormat="1" ht="45" customHeight="1" spans="1:9 16384:16384">
      <c r="A32"/>
      <c r="B32" s="27"/>
      <c r="C32" s="27"/>
      <c r="D32" s="27"/>
      <c r="E32" s="27"/>
      <c r="F32" s="27"/>
      <c r="G32" s="27"/>
      <c r="H32" s="27"/>
      <c r="I32" s="27"/>
      <c r="XFD32"/>
    </row>
    <row r="33" s="1" customFormat="1" ht="16.35" customHeight="1" spans="1:16 16384:16384">
      <c r="A33"/>
      <c r="B33" s="28"/>
      <c r="C33" s="28"/>
      <c r="XFD33"/>
    </row>
    <row r="34" s="1" customFormat="1" ht="16.35" customHeight="1" spans="1:16 16384:16384">
      <c r="A34"/>
      <c r="B34" s="28"/>
      <c r="XFD34"/>
    </row>
    <row r="35" s="1" customFormat="1" ht="16.35" customHeight="1" spans="1:16 16384:16384">
      <c r="A35"/>
      <c r="B35" s="28"/>
      <c r="P35" s="29"/>
      <c r="XFD35"/>
    </row>
    <row r="36" s="1" customFormat="1" ht="16.35" customHeight="1" spans="1:16 16384:16384">
      <c r="A36"/>
      <c r="B36" s="28"/>
      <c r="XFD36"/>
    </row>
    <row r="37" s="1" customFormat="1" ht="16.35" customHeight="1" spans="1:16 16384:16384">
      <c r="A37"/>
      <c r="B37" s="28"/>
      <c r="C37" s="28"/>
      <c r="D37" s="28"/>
      <c r="E37" s="28"/>
      <c r="F37" s="28"/>
      <c r="G37" s="28"/>
      <c r="H37" s="28"/>
      <c r="I37" s="28"/>
      <c r="XFD37"/>
    </row>
    <row r="38" s="1" customFormat="1" ht="16.35" customHeight="1" spans="1:16 16384:16384">
      <c r="A38"/>
      <c r="B38" s="28"/>
      <c r="C38" s="28"/>
      <c r="D38" s="28"/>
      <c r="E38" s="28"/>
      <c r="F38" s="28"/>
      <c r="G38" s="28"/>
      <c r="H38" s="28"/>
      <c r="I38" s="28"/>
      <c r="XFD38"/>
    </row>
    <row r="39" s="1" customFormat="1" ht="16.35" customHeight="1" spans="1:16 16384:16384">
      <c r="A39"/>
      <c r="B39" s="28"/>
      <c r="C39" s="28"/>
      <c r="D39" s="28"/>
      <c r="E39" s="28"/>
      <c r="F39" s="28"/>
      <c r="G39" s="28"/>
      <c r="H39" s="28"/>
      <c r="I39" s="28"/>
      <c r="XFD39"/>
    </row>
    <row r="40" s="1" customFormat="1" ht="16.35" customHeight="1" spans="1:16 16384:16384">
      <c r="A40"/>
      <c r="B40" s="28"/>
      <c r="C40" s="28"/>
      <c r="D40" s="28"/>
      <c r="E40" s="28"/>
      <c r="F40" s="28"/>
      <c r="G40" s="28"/>
      <c r="H40" s="28"/>
      <c r="I40" s="28"/>
      <c r="XFD40"/>
    </row>
  </sheetData>
  <mergeCells count="6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D29:E29"/>
    <mergeCell ref="F29:G29"/>
    <mergeCell ref="H29:I29"/>
    <mergeCell ref="F30:G30"/>
    <mergeCell ref="H30:I30"/>
    <mergeCell ref="F31:G31"/>
    <mergeCell ref="H31:I31"/>
    <mergeCell ref="B32:I32"/>
    <mergeCell ref="B5:B11"/>
    <mergeCell ref="B13:B31"/>
    <mergeCell ref="C14:C26"/>
    <mergeCell ref="C27:C31"/>
    <mergeCell ref="C10:F11"/>
    <mergeCell ref="D14:E19"/>
    <mergeCell ref="D20:E22"/>
    <mergeCell ref="D23:E24"/>
    <mergeCell ref="D25:E26"/>
    <mergeCell ref="D27:E28"/>
    <mergeCell ref="D30:E31"/>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C7" sqref="C7"/>
    </sheetView>
  </sheetViews>
  <sheetFormatPr defaultColWidth="10" defaultRowHeight="13.5"/>
  <cols>
    <col min="1" max="1" width="1.53333333333333" style="102" customWidth="1"/>
    <col min="2" max="2" width="16.825" style="102" customWidth="1"/>
    <col min="3" max="3" width="34.5" style="102" customWidth="1"/>
    <col min="4" max="4" width="15.75" style="102" customWidth="1"/>
    <col min="5" max="5" width="13" style="102" customWidth="1"/>
    <col min="6" max="6" width="15.5" style="102" customWidth="1"/>
    <col min="7" max="14" width="13" style="102" customWidth="1"/>
    <col min="15" max="15" width="1.53333333333333" style="102" customWidth="1"/>
    <col min="16" max="16" width="9.76666666666667" style="102" customWidth="1"/>
    <col min="17" max="16384" width="10" style="102"/>
  </cols>
  <sheetData>
    <row r="1" ht="25" customHeight="1" spans="1:15">
      <c r="A1" s="103"/>
      <c r="B1" s="2"/>
      <c r="C1" s="104"/>
      <c r="D1" s="193"/>
      <c r="E1" s="193"/>
      <c r="F1" s="193"/>
      <c r="G1" s="104"/>
      <c r="H1" s="104"/>
      <c r="I1" s="104"/>
      <c r="L1" s="104"/>
      <c r="M1" s="104"/>
      <c r="N1" s="105" t="s">
        <v>57</v>
      </c>
      <c r="O1" s="106"/>
    </row>
    <row r="2" ht="22.8" customHeight="1" spans="1:15">
      <c r="A2" s="103"/>
      <c r="B2" s="107" t="s">
        <v>58</v>
      </c>
      <c r="C2" s="107"/>
      <c r="D2" s="107"/>
      <c r="E2" s="107"/>
      <c r="F2" s="107"/>
      <c r="G2" s="107"/>
      <c r="H2" s="107"/>
      <c r="I2" s="107"/>
      <c r="J2" s="107"/>
      <c r="K2" s="107"/>
      <c r="L2" s="107"/>
      <c r="M2" s="107"/>
      <c r="N2" s="107"/>
      <c r="O2" s="106" t="s">
        <v>3</v>
      </c>
    </row>
    <row r="3" ht="19.55" customHeight="1" spans="1:15">
      <c r="A3" s="108"/>
      <c r="B3" s="109" t="s">
        <v>5</v>
      </c>
      <c r="C3" s="109"/>
      <c r="D3" s="108"/>
      <c r="E3" s="108"/>
      <c r="F3" s="170"/>
      <c r="G3" s="108"/>
      <c r="H3" s="170"/>
      <c r="I3" s="170"/>
      <c r="J3" s="170"/>
      <c r="K3" s="170"/>
      <c r="L3" s="170"/>
      <c r="M3" s="170"/>
      <c r="N3" s="110" t="s">
        <v>6</v>
      </c>
      <c r="O3" s="111"/>
    </row>
    <row r="4" ht="24.4" customHeight="1" spans="1:15">
      <c r="A4" s="112"/>
      <c r="B4" s="96" t="s">
        <v>9</v>
      </c>
      <c r="C4" s="96"/>
      <c r="D4" s="96" t="s">
        <v>59</v>
      </c>
      <c r="E4" s="96" t="s">
        <v>60</v>
      </c>
      <c r="F4" s="96" t="s">
        <v>61</v>
      </c>
      <c r="G4" s="96" t="s">
        <v>62</v>
      </c>
      <c r="H4" s="96" t="s">
        <v>63</v>
      </c>
      <c r="I4" s="96" t="s">
        <v>64</v>
      </c>
      <c r="J4" s="96" t="s">
        <v>65</v>
      </c>
      <c r="K4" s="96" t="s">
        <v>66</v>
      </c>
      <c r="L4" s="96" t="s">
        <v>67</v>
      </c>
      <c r="M4" s="96" t="s">
        <v>68</v>
      </c>
      <c r="N4" s="96" t="s">
        <v>69</v>
      </c>
      <c r="O4" s="114"/>
    </row>
    <row r="5" ht="24.4" customHeight="1" spans="1:15">
      <c r="A5" s="112"/>
      <c r="B5" s="96" t="s">
        <v>70</v>
      </c>
      <c r="C5" s="202" t="s">
        <v>71</v>
      </c>
      <c r="D5" s="96"/>
      <c r="E5" s="96"/>
      <c r="F5" s="96"/>
      <c r="G5" s="96"/>
      <c r="H5" s="96"/>
      <c r="I5" s="96"/>
      <c r="J5" s="96"/>
      <c r="K5" s="96"/>
      <c r="L5" s="96"/>
      <c r="M5" s="96"/>
      <c r="N5" s="96"/>
      <c r="O5" s="114"/>
    </row>
    <row r="6" ht="24.4" customHeight="1" spans="1:15">
      <c r="A6" s="112"/>
      <c r="B6" s="96"/>
      <c r="C6" s="202"/>
      <c r="D6" s="96"/>
      <c r="E6" s="96"/>
      <c r="F6" s="96"/>
      <c r="G6" s="96"/>
      <c r="H6" s="96"/>
      <c r="I6" s="96"/>
      <c r="J6" s="96"/>
      <c r="K6" s="96"/>
      <c r="L6" s="96"/>
      <c r="M6" s="96"/>
      <c r="N6" s="96"/>
      <c r="O6" s="114"/>
    </row>
    <row r="7" ht="27" customHeight="1" spans="1:15">
      <c r="A7" s="115"/>
      <c r="B7" s="80"/>
      <c r="C7" s="80" t="s">
        <v>72</v>
      </c>
      <c r="D7" s="97">
        <f>SUM(E7:N7)</f>
        <v>38342030.61</v>
      </c>
      <c r="E7" s="97">
        <f t="shared" ref="E7:N7" si="0">SUM(E8)</f>
        <v>0</v>
      </c>
      <c r="F7" s="97">
        <f t="shared" si="0"/>
        <v>38342030.61</v>
      </c>
      <c r="G7" s="97">
        <f t="shared" si="0"/>
        <v>0</v>
      </c>
      <c r="H7" s="97">
        <f t="shared" si="0"/>
        <v>0</v>
      </c>
      <c r="I7" s="97">
        <f t="shared" si="0"/>
        <v>0</v>
      </c>
      <c r="J7" s="97">
        <f t="shared" si="0"/>
        <v>0</v>
      </c>
      <c r="K7" s="97">
        <f t="shared" si="0"/>
        <v>0</v>
      </c>
      <c r="L7" s="97">
        <f t="shared" si="0"/>
        <v>0</v>
      </c>
      <c r="M7" s="97">
        <f t="shared" si="0"/>
        <v>0</v>
      </c>
      <c r="N7" s="97">
        <f t="shared" si="0"/>
        <v>0</v>
      </c>
      <c r="O7" s="116"/>
    </row>
    <row r="8" ht="27" customHeight="1" spans="1:15">
      <c r="A8" s="115"/>
      <c r="B8" s="88">
        <v>114001</v>
      </c>
      <c r="C8" s="88" t="s">
        <v>0</v>
      </c>
      <c r="D8" s="92">
        <f>SUM(E8:N8)</f>
        <v>38342030.61</v>
      </c>
      <c r="E8" s="92"/>
      <c r="F8" s="144">
        <v>38342030.61</v>
      </c>
      <c r="G8" s="92"/>
      <c r="H8" s="92"/>
      <c r="I8" s="92"/>
      <c r="J8" s="92"/>
      <c r="K8" s="92"/>
      <c r="L8" s="92"/>
      <c r="M8" s="92"/>
      <c r="N8" s="92"/>
      <c r="O8" s="116"/>
    </row>
    <row r="9" ht="29" customHeight="1" spans="1:15">
      <c r="A9" s="115"/>
      <c r="B9" s="80"/>
      <c r="C9" s="80"/>
      <c r="D9" s="97"/>
      <c r="E9" s="97"/>
      <c r="F9" s="97"/>
      <c r="G9" s="97"/>
      <c r="H9" s="97"/>
      <c r="I9" s="97"/>
      <c r="J9" s="97"/>
      <c r="K9" s="97"/>
      <c r="L9" s="97"/>
      <c r="M9" s="97"/>
      <c r="N9" s="97"/>
      <c r="O9" s="116"/>
    </row>
    <row r="10" ht="27" customHeight="1" spans="1:15">
      <c r="A10" s="115"/>
      <c r="B10" s="80"/>
      <c r="C10" s="80"/>
      <c r="D10" s="97"/>
      <c r="E10" s="97"/>
      <c r="F10" s="97"/>
      <c r="G10" s="97"/>
      <c r="H10" s="97"/>
      <c r="I10" s="97"/>
      <c r="J10" s="97"/>
      <c r="K10" s="97"/>
      <c r="L10" s="97"/>
      <c r="M10" s="97"/>
      <c r="N10" s="97"/>
      <c r="O10" s="116"/>
    </row>
    <row r="11" ht="27" customHeight="1" spans="1:15">
      <c r="A11" s="115"/>
      <c r="B11" s="80"/>
      <c r="C11" s="80"/>
      <c r="D11" s="97"/>
      <c r="E11" s="97"/>
      <c r="F11" s="97"/>
      <c r="G11" s="97"/>
      <c r="H11" s="97"/>
      <c r="I11" s="97"/>
      <c r="J11" s="97"/>
      <c r="K11" s="97"/>
      <c r="L11" s="97"/>
      <c r="M11" s="97"/>
      <c r="N11" s="97"/>
      <c r="O11" s="116"/>
    </row>
    <row r="12" ht="27" customHeight="1" spans="1:15">
      <c r="A12" s="115"/>
      <c r="B12" s="80"/>
      <c r="C12" s="80"/>
      <c r="D12" s="97"/>
      <c r="E12" s="97"/>
      <c r="F12" s="97"/>
      <c r="G12" s="97"/>
      <c r="H12" s="97"/>
      <c r="I12" s="97"/>
      <c r="J12" s="97"/>
      <c r="K12" s="97"/>
      <c r="L12" s="97"/>
      <c r="M12" s="97"/>
      <c r="N12" s="97"/>
      <c r="O12" s="116"/>
    </row>
    <row r="13" ht="27" customHeight="1" spans="1:15">
      <c r="A13" s="115"/>
      <c r="B13" s="80"/>
      <c r="C13" s="80"/>
      <c r="D13" s="97"/>
      <c r="E13" s="97"/>
      <c r="F13" s="97"/>
      <c r="G13" s="97"/>
      <c r="H13" s="97"/>
      <c r="I13" s="97"/>
      <c r="J13" s="97"/>
      <c r="K13" s="97"/>
      <c r="L13" s="97"/>
      <c r="M13" s="97"/>
      <c r="N13" s="97"/>
      <c r="O13" s="116"/>
    </row>
    <row r="14" ht="27" customHeight="1" spans="1:15">
      <c r="A14" s="115"/>
      <c r="B14" s="80"/>
      <c r="C14" s="80"/>
      <c r="D14" s="97"/>
      <c r="E14" s="97"/>
      <c r="F14" s="97"/>
      <c r="G14" s="97"/>
      <c r="H14" s="97"/>
      <c r="I14" s="97"/>
      <c r="J14" s="97"/>
      <c r="K14" s="97"/>
      <c r="L14" s="97"/>
      <c r="M14" s="97"/>
      <c r="N14" s="97"/>
      <c r="O14" s="116"/>
    </row>
    <row r="15" ht="27" customHeight="1" spans="1:15">
      <c r="A15" s="115"/>
      <c r="B15" s="80"/>
      <c r="C15" s="80"/>
      <c r="D15" s="97"/>
      <c r="E15" s="97"/>
      <c r="F15" s="97"/>
      <c r="G15" s="97"/>
      <c r="H15" s="97"/>
      <c r="I15" s="97"/>
      <c r="J15" s="97"/>
      <c r="K15" s="97"/>
      <c r="L15" s="97"/>
      <c r="M15" s="97"/>
      <c r="N15" s="97"/>
      <c r="O15" s="116"/>
    </row>
    <row r="16" ht="27" customHeight="1" spans="1:15">
      <c r="A16" s="115"/>
      <c r="B16" s="80"/>
      <c r="C16" s="80"/>
      <c r="D16" s="97"/>
      <c r="E16" s="97"/>
      <c r="F16" s="97"/>
      <c r="G16" s="97"/>
      <c r="H16" s="97"/>
      <c r="I16" s="97"/>
      <c r="J16" s="97"/>
      <c r="K16" s="97"/>
      <c r="L16" s="97"/>
      <c r="M16" s="97"/>
      <c r="N16" s="97"/>
      <c r="O16" s="116"/>
    </row>
    <row r="17" ht="27" customHeight="1" spans="1:15">
      <c r="A17" s="115"/>
      <c r="B17" s="80"/>
      <c r="C17" s="80"/>
      <c r="D17" s="97"/>
      <c r="E17" s="97"/>
      <c r="F17" s="97"/>
      <c r="G17" s="97"/>
      <c r="H17" s="97"/>
      <c r="I17" s="97"/>
      <c r="J17" s="97"/>
      <c r="K17" s="97"/>
      <c r="L17" s="97"/>
      <c r="M17" s="97"/>
      <c r="N17" s="97"/>
      <c r="O17" s="116"/>
    </row>
    <row r="18" ht="27" customHeight="1" spans="1:15">
      <c r="A18" s="115"/>
      <c r="B18" s="80"/>
      <c r="C18" s="80"/>
      <c r="D18" s="97"/>
      <c r="E18" s="97"/>
      <c r="F18" s="97"/>
      <c r="G18" s="97"/>
      <c r="H18" s="97"/>
      <c r="I18" s="97"/>
      <c r="J18" s="97"/>
      <c r="K18" s="97"/>
      <c r="L18" s="97"/>
      <c r="M18" s="97"/>
      <c r="N18" s="97"/>
      <c r="O18" s="116"/>
    </row>
    <row r="19" ht="27" customHeight="1" spans="1:15">
      <c r="A19" s="115"/>
      <c r="B19" s="80"/>
      <c r="C19" s="80"/>
      <c r="D19" s="97"/>
      <c r="E19" s="97"/>
      <c r="F19" s="97"/>
      <c r="G19" s="97"/>
      <c r="H19" s="97"/>
      <c r="I19" s="97"/>
      <c r="J19" s="97"/>
      <c r="K19" s="97"/>
      <c r="L19" s="97"/>
      <c r="M19" s="97"/>
      <c r="N19" s="97"/>
      <c r="O19" s="116"/>
    </row>
    <row r="20" ht="27" customHeight="1" spans="1:15">
      <c r="A20" s="115"/>
      <c r="B20" s="80"/>
      <c r="C20" s="80"/>
      <c r="D20" s="97"/>
      <c r="E20" s="97"/>
      <c r="F20" s="97"/>
      <c r="G20" s="97"/>
      <c r="H20" s="97"/>
      <c r="I20" s="97"/>
      <c r="J20" s="97"/>
      <c r="K20" s="97"/>
      <c r="L20" s="97"/>
      <c r="M20" s="97"/>
      <c r="N20" s="97"/>
      <c r="O20" s="116"/>
    </row>
    <row r="21" ht="27" customHeight="1" spans="1:15">
      <c r="A21" s="115"/>
      <c r="B21" s="80"/>
      <c r="C21" s="80"/>
      <c r="D21" s="97"/>
      <c r="E21" s="97"/>
      <c r="F21" s="97"/>
      <c r="G21" s="97"/>
      <c r="H21" s="97"/>
      <c r="I21" s="97"/>
      <c r="J21" s="97"/>
      <c r="K21" s="97"/>
      <c r="L21" s="97"/>
      <c r="M21" s="97"/>
      <c r="N21" s="97"/>
      <c r="O21" s="116"/>
    </row>
    <row r="22" ht="27" customHeight="1" spans="1:15">
      <c r="A22" s="115"/>
      <c r="B22" s="80"/>
      <c r="C22" s="80"/>
      <c r="D22" s="97"/>
      <c r="E22" s="97"/>
      <c r="F22" s="97"/>
      <c r="G22" s="97"/>
      <c r="H22" s="97"/>
      <c r="I22" s="97"/>
      <c r="J22" s="97"/>
      <c r="K22" s="97"/>
      <c r="L22" s="97"/>
      <c r="M22" s="97"/>
      <c r="N22" s="97"/>
      <c r="O22" s="116"/>
    </row>
    <row r="23" ht="27" customHeight="1" spans="1:15">
      <c r="A23" s="115"/>
      <c r="B23" s="80"/>
      <c r="C23" s="80"/>
      <c r="D23" s="97"/>
      <c r="E23" s="97"/>
      <c r="F23" s="97"/>
      <c r="G23" s="97"/>
      <c r="H23" s="97"/>
      <c r="I23" s="97"/>
      <c r="J23" s="97"/>
      <c r="K23" s="97"/>
      <c r="L23" s="97"/>
      <c r="M23" s="97"/>
      <c r="N23" s="97"/>
      <c r="O23" s="116"/>
    </row>
    <row r="24" ht="27" customHeight="1" spans="1:15">
      <c r="A24" s="115"/>
      <c r="B24" s="80"/>
      <c r="C24" s="80"/>
      <c r="D24" s="97"/>
      <c r="E24" s="97"/>
      <c r="F24" s="97"/>
      <c r="G24" s="97"/>
      <c r="H24" s="97"/>
      <c r="I24" s="97"/>
      <c r="J24" s="97"/>
      <c r="K24" s="97"/>
      <c r="L24" s="97"/>
      <c r="M24" s="97"/>
      <c r="N24" s="97"/>
      <c r="O24" s="116"/>
    </row>
    <row r="25" ht="27" customHeight="1" spans="1:15">
      <c r="A25" s="115"/>
      <c r="B25" s="80"/>
      <c r="C25" s="80"/>
      <c r="D25" s="97"/>
      <c r="E25" s="97"/>
      <c r="F25" s="97"/>
      <c r="G25" s="97"/>
      <c r="H25" s="97"/>
      <c r="I25" s="97"/>
      <c r="J25" s="97"/>
      <c r="K25" s="97"/>
      <c r="L25" s="97"/>
      <c r="M25" s="97"/>
      <c r="N25" s="97"/>
      <c r="O25" s="11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workbookViewId="0">
      <pane ySplit="6" topLeftCell="A7" activePane="bottomLeft" state="frozen"/>
      <selection/>
      <selection pane="bottomLeft" activeCell="G8" sqref="G8"/>
    </sheetView>
  </sheetViews>
  <sheetFormatPr defaultColWidth="10" defaultRowHeight="13.5"/>
  <cols>
    <col min="1" max="1" width="1.53333333333333" style="102" customWidth="1"/>
    <col min="2" max="4" width="6.15833333333333" style="102" customWidth="1"/>
    <col min="5" max="5" width="16.825" style="102" customWidth="1"/>
    <col min="6" max="6" width="41.025" style="102" customWidth="1"/>
    <col min="7" max="10" width="16.4166666666667" style="102" customWidth="1"/>
    <col min="11" max="11" width="22.9333333333333" style="102" customWidth="1"/>
    <col min="12" max="12" width="1.53333333333333" style="102" customWidth="1"/>
    <col min="13" max="14" width="9.76666666666667" style="102" customWidth="1"/>
    <col min="15" max="16384" width="10" style="102"/>
  </cols>
  <sheetData>
    <row r="1" ht="25" customHeight="1" spans="1:12">
      <c r="A1" s="103"/>
      <c r="B1" s="2"/>
      <c r="C1" s="2"/>
      <c r="D1" s="2"/>
      <c r="E1" s="104"/>
      <c r="F1" s="104"/>
      <c r="G1" s="193"/>
      <c r="H1" s="193"/>
      <c r="I1" s="193"/>
      <c r="J1" s="193"/>
      <c r="K1" s="105" t="s">
        <v>73</v>
      </c>
      <c r="L1" s="106"/>
    </row>
    <row r="2" ht="22.8" customHeight="1" spans="1:12">
      <c r="A2" s="103"/>
      <c r="B2" s="107" t="s">
        <v>74</v>
      </c>
      <c r="C2" s="107"/>
      <c r="D2" s="107"/>
      <c r="E2" s="107"/>
      <c r="F2" s="107"/>
      <c r="G2" s="107"/>
      <c r="H2" s="107"/>
      <c r="I2" s="107"/>
      <c r="J2" s="107"/>
      <c r="K2" s="107"/>
      <c r="L2" s="106" t="s">
        <v>3</v>
      </c>
    </row>
    <row r="3" ht="19.55" customHeight="1" spans="1:12">
      <c r="A3" s="108"/>
      <c r="B3" s="109" t="s">
        <v>5</v>
      </c>
      <c r="C3" s="109"/>
      <c r="D3" s="109"/>
      <c r="E3" s="109"/>
      <c r="F3" s="109"/>
      <c r="G3" s="108"/>
      <c r="H3" s="108"/>
      <c r="I3" s="170"/>
      <c r="J3" s="170"/>
      <c r="K3" s="110" t="s">
        <v>6</v>
      </c>
      <c r="L3" s="111"/>
    </row>
    <row r="4" ht="24.4" customHeight="1" spans="1:12">
      <c r="A4" s="106"/>
      <c r="B4" s="80" t="s">
        <v>9</v>
      </c>
      <c r="C4" s="80"/>
      <c r="D4" s="80"/>
      <c r="E4" s="80"/>
      <c r="F4" s="80"/>
      <c r="G4" s="80" t="s">
        <v>59</v>
      </c>
      <c r="H4" s="80" t="s">
        <v>75</v>
      </c>
      <c r="I4" s="80" t="s">
        <v>76</v>
      </c>
      <c r="J4" s="80" t="s">
        <v>77</v>
      </c>
      <c r="K4" s="80" t="s">
        <v>78</v>
      </c>
      <c r="L4" s="113"/>
    </row>
    <row r="5" ht="24.4" customHeight="1" spans="1:12">
      <c r="A5" s="112"/>
      <c r="B5" s="80" t="s">
        <v>79</v>
      </c>
      <c r="C5" s="80"/>
      <c r="D5" s="80"/>
      <c r="E5" s="80" t="s">
        <v>70</v>
      </c>
      <c r="F5" s="80" t="s">
        <v>71</v>
      </c>
      <c r="G5" s="80"/>
      <c r="H5" s="80"/>
      <c r="I5" s="80"/>
      <c r="J5" s="80"/>
      <c r="K5" s="80"/>
      <c r="L5" s="113"/>
    </row>
    <row r="6" ht="24.4" customHeight="1" spans="1:12">
      <c r="A6" s="112"/>
      <c r="B6" s="80" t="s">
        <v>80</v>
      </c>
      <c r="C6" s="80" t="s">
        <v>81</v>
      </c>
      <c r="D6" s="80" t="s">
        <v>82</v>
      </c>
      <c r="E6" s="80"/>
      <c r="F6" s="80"/>
      <c r="G6" s="80"/>
      <c r="H6" s="80"/>
      <c r="I6" s="80"/>
      <c r="J6" s="80"/>
      <c r="K6" s="80"/>
      <c r="L6" s="114"/>
    </row>
    <row r="7" ht="27" customHeight="1" spans="1:12">
      <c r="A7" s="115"/>
      <c r="B7" s="80"/>
      <c r="C7" s="80"/>
      <c r="D7" s="80"/>
      <c r="E7" s="80">
        <v>114001</v>
      </c>
      <c r="F7" s="80" t="s">
        <v>72</v>
      </c>
      <c r="G7" s="194">
        <f>SUM(H7:I7)</f>
        <v>38342030.61</v>
      </c>
      <c r="H7" s="194">
        <f>SUM(H8:H22)</f>
        <v>3964230.61</v>
      </c>
      <c r="I7" s="194">
        <f>SUM(I8:I22)</f>
        <v>34377800</v>
      </c>
      <c r="J7" s="97"/>
      <c r="K7" s="97"/>
      <c r="L7" s="116"/>
    </row>
    <row r="8" ht="27" customHeight="1" spans="1:12">
      <c r="A8" s="115"/>
      <c r="B8" s="117">
        <v>208</v>
      </c>
      <c r="C8" s="213" t="s">
        <v>83</v>
      </c>
      <c r="D8" s="118" t="s">
        <v>84</v>
      </c>
      <c r="E8" s="117"/>
      <c r="F8" s="117" t="s">
        <v>85</v>
      </c>
      <c r="G8" s="162">
        <f>SUM(H8:I8)</f>
        <v>1786427.05</v>
      </c>
      <c r="H8" s="162">
        <v>1786427.05</v>
      </c>
      <c r="I8" s="162"/>
      <c r="J8" s="92"/>
      <c r="K8" s="92"/>
      <c r="L8" s="116"/>
    </row>
    <row r="9" ht="27" customHeight="1" spans="1:12">
      <c r="A9" s="115"/>
      <c r="B9" s="117">
        <v>208</v>
      </c>
      <c r="C9" s="213" t="s">
        <v>83</v>
      </c>
      <c r="D9" s="118" t="s">
        <v>86</v>
      </c>
      <c r="E9" s="117"/>
      <c r="F9" s="117" t="s">
        <v>87</v>
      </c>
      <c r="G9" s="162">
        <f>SUM(H9:I9)</f>
        <v>1926599.73</v>
      </c>
      <c r="H9" s="162">
        <v>1315399.73</v>
      </c>
      <c r="I9" s="162">
        <v>611200</v>
      </c>
      <c r="J9" s="92"/>
      <c r="K9" s="92"/>
      <c r="L9" s="116"/>
    </row>
    <row r="10" ht="27" customHeight="1" spans="1:12">
      <c r="A10" s="115"/>
      <c r="B10" s="117">
        <v>208</v>
      </c>
      <c r="C10" s="118" t="s">
        <v>88</v>
      </c>
      <c r="D10" s="118" t="s">
        <v>84</v>
      </c>
      <c r="E10" s="117"/>
      <c r="F10" s="117" t="s">
        <v>89</v>
      </c>
      <c r="G10" s="162">
        <f t="shared" ref="G10:G16" si="0">SUM(H10:I10)</f>
        <v>81272</v>
      </c>
      <c r="H10" s="162">
        <v>81272</v>
      </c>
      <c r="I10" s="162"/>
      <c r="J10" s="92"/>
      <c r="K10" s="92"/>
      <c r="L10" s="116"/>
    </row>
    <row r="11" ht="27" customHeight="1" spans="1:12">
      <c r="A11" s="115"/>
      <c r="B11" s="117">
        <v>208</v>
      </c>
      <c r="C11" s="118" t="s">
        <v>88</v>
      </c>
      <c r="D11" s="118" t="s">
        <v>83</v>
      </c>
      <c r="E11" s="117"/>
      <c r="F11" s="117" t="s">
        <v>90</v>
      </c>
      <c r="G11" s="162">
        <f t="shared" si="0"/>
        <v>40528</v>
      </c>
      <c r="H11" s="195">
        <v>40528</v>
      </c>
      <c r="I11" s="162"/>
      <c r="J11" s="92"/>
      <c r="K11" s="92"/>
      <c r="L11" s="116"/>
    </row>
    <row r="12" ht="27" customHeight="1" spans="1:12">
      <c r="A12" s="115"/>
      <c r="B12" s="117">
        <v>208</v>
      </c>
      <c r="C12" s="118" t="s">
        <v>88</v>
      </c>
      <c r="D12" s="118" t="s">
        <v>88</v>
      </c>
      <c r="E12" s="117"/>
      <c r="F12" s="117" t="s">
        <v>91</v>
      </c>
      <c r="G12" s="162">
        <f t="shared" si="0"/>
        <v>308705.34</v>
      </c>
      <c r="H12" s="196">
        <v>308705.34</v>
      </c>
      <c r="I12" s="162"/>
      <c r="J12" s="92"/>
      <c r="K12" s="92"/>
      <c r="L12" s="116"/>
    </row>
    <row r="13" ht="27" customHeight="1" spans="1:12">
      <c r="A13" s="115"/>
      <c r="B13" s="117">
        <v>208</v>
      </c>
      <c r="C13" s="118" t="s">
        <v>92</v>
      </c>
      <c r="D13" s="118" t="s">
        <v>84</v>
      </c>
      <c r="E13" s="117"/>
      <c r="F13" s="117" t="s">
        <v>93</v>
      </c>
      <c r="G13" s="162">
        <f t="shared" ref="G13:G18" si="1">SUM(H13:I13)</f>
        <v>11000</v>
      </c>
      <c r="H13" s="162"/>
      <c r="I13" s="195">
        <v>11000</v>
      </c>
      <c r="J13" s="92"/>
      <c r="K13" s="92"/>
      <c r="L13" s="116"/>
    </row>
    <row r="14" ht="27" customHeight="1" spans="1:12">
      <c r="A14" s="115"/>
      <c r="B14" s="117">
        <v>208</v>
      </c>
      <c r="C14" s="118" t="s">
        <v>92</v>
      </c>
      <c r="D14" s="118" t="s">
        <v>83</v>
      </c>
      <c r="E14" s="117"/>
      <c r="F14" s="117" t="s">
        <v>94</v>
      </c>
      <c r="G14" s="162">
        <f t="shared" si="1"/>
        <v>5460000</v>
      </c>
      <c r="H14" s="162"/>
      <c r="I14" s="146">
        <v>5460000</v>
      </c>
      <c r="J14" s="92"/>
      <c r="K14" s="92"/>
      <c r="L14" s="116"/>
    </row>
    <row r="15" ht="27" customHeight="1" spans="1:12">
      <c r="A15" s="115"/>
      <c r="B15" s="117">
        <v>208</v>
      </c>
      <c r="C15" s="118" t="s">
        <v>92</v>
      </c>
      <c r="D15" s="118" t="s">
        <v>95</v>
      </c>
      <c r="E15" s="117"/>
      <c r="F15" s="117" t="s">
        <v>96</v>
      </c>
      <c r="G15" s="162">
        <f t="shared" si="1"/>
        <v>350000</v>
      </c>
      <c r="H15" s="162"/>
      <c r="I15" s="146">
        <v>350000</v>
      </c>
      <c r="J15" s="92"/>
      <c r="K15" s="92"/>
      <c r="L15" s="116"/>
    </row>
    <row r="16" ht="27" customHeight="1" spans="1:12">
      <c r="A16" s="115"/>
      <c r="B16" s="117">
        <v>208</v>
      </c>
      <c r="C16" s="118" t="s">
        <v>97</v>
      </c>
      <c r="D16" s="118" t="s">
        <v>98</v>
      </c>
      <c r="E16" s="117"/>
      <c r="F16" s="117" t="s">
        <v>99</v>
      </c>
      <c r="G16" s="162">
        <f t="shared" si="1"/>
        <v>2699000</v>
      </c>
      <c r="H16" s="162"/>
      <c r="I16" s="146">
        <v>2699000</v>
      </c>
      <c r="J16" s="92"/>
      <c r="K16" s="92"/>
      <c r="L16" s="116"/>
    </row>
    <row r="17" ht="27" customHeight="1" spans="1:12">
      <c r="A17" s="115"/>
      <c r="B17" s="117">
        <v>208</v>
      </c>
      <c r="C17" s="118" t="s">
        <v>86</v>
      </c>
      <c r="D17" s="118" t="s">
        <v>86</v>
      </c>
      <c r="E17" s="117"/>
      <c r="F17" s="117" t="s">
        <v>100</v>
      </c>
      <c r="G17" s="162">
        <f t="shared" si="1"/>
        <v>25246600</v>
      </c>
      <c r="H17" s="162"/>
      <c r="I17" s="146">
        <v>25246600</v>
      </c>
      <c r="J17" s="92"/>
      <c r="K17" s="92"/>
      <c r="L17" s="116"/>
    </row>
    <row r="18" ht="27" customHeight="1" spans="1:12">
      <c r="A18" s="115"/>
      <c r="B18" s="117">
        <v>210</v>
      </c>
      <c r="C18" s="118" t="s">
        <v>97</v>
      </c>
      <c r="D18" s="118" t="s">
        <v>84</v>
      </c>
      <c r="E18" s="117"/>
      <c r="F18" s="117" t="s">
        <v>101</v>
      </c>
      <c r="G18" s="162">
        <f t="shared" si="1"/>
        <v>94267.05</v>
      </c>
      <c r="H18" s="146">
        <v>94267.05</v>
      </c>
      <c r="I18" s="162"/>
      <c r="J18" s="92"/>
      <c r="K18" s="92"/>
      <c r="L18" s="116"/>
    </row>
    <row r="19" ht="27" customHeight="1" spans="1:12">
      <c r="A19" s="115"/>
      <c r="B19" s="117">
        <v>210</v>
      </c>
      <c r="C19" s="118" t="s">
        <v>97</v>
      </c>
      <c r="D19" s="118" t="s">
        <v>83</v>
      </c>
      <c r="E19" s="117"/>
      <c r="F19" s="117" t="s">
        <v>102</v>
      </c>
      <c r="G19" s="162">
        <f>SUM(H19:I19)</f>
        <v>61882.44</v>
      </c>
      <c r="H19" s="146">
        <v>61882.44</v>
      </c>
      <c r="I19" s="162"/>
      <c r="J19" s="92"/>
      <c r="K19" s="92"/>
      <c r="L19" s="116"/>
    </row>
    <row r="20" ht="27" customHeight="1" spans="1:12">
      <c r="A20" s="112"/>
      <c r="B20" s="117">
        <v>210</v>
      </c>
      <c r="C20" s="118" t="s">
        <v>97</v>
      </c>
      <c r="D20" s="118" t="s">
        <v>103</v>
      </c>
      <c r="E20" s="117"/>
      <c r="F20" s="117" t="s">
        <v>104</v>
      </c>
      <c r="G20" s="162">
        <f>SUM(H20:I20)</f>
        <v>20400</v>
      </c>
      <c r="H20" s="146">
        <v>20400</v>
      </c>
      <c r="I20" s="162"/>
      <c r="J20" s="92"/>
      <c r="K20" s="92"/>
      <c r="L20" s="113"/>
    </row>
    <row r="21" ht="27" customHeight="1" spans="1:12">
      <c r="A21" s="197"/>
      <c r="B21" s="117">
        <v>210</v>
      </c>
      <c r="C21" s="118" t="s">
        <v>97</v>
      </c>
      <c r="D21" s="117">
        <v>99</v>
      </c>
      <c r="E21" s="117"/>
      <c r="F21" s="117" t="s">
        <v>105</v>
      </c>
      <c r="G21" s="162">
        <f>SUM(H21:I21)</f>
        <v>12000</v>
      </c>
      <c r="H21" s="146">
        <v>12000</v>
      </c>
      <c r="I21" s="198"/>
      <c r="J21" s="199"/>
      <c r="K21" s="199"/>
      <c r="L21" s="200"/>
    </row>
    <row r="22" ht="27" customHeight="1" spans="1:12">
      <c r="A22" s="122"/>
      <c r="B22" s="117">
        <v>221</v>
      </c>
      <c r="C22" s="118" t="s">
        <v>83</v>
      </c>
      <c r="D22" s="118" t="s">
        <v>84</v>
      </c>
      <c r="E22" s="117"/>
      <c r="F22" s="117" t="s">
        <v>106</v>
      </c>
      <c r="G22" s="162">
        <f>SUM(H22:I22)</f>
        <v>243349</v>
      </c>
      <c r="H22" s="146">
        <v>243349</v>
      </c>
      <c r="I22" s="198"/>
      <c r="J22" s="199"/>
      <c r="K22" s="201"/>
      <c r="L22" s="12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C17" sqref="C17"/>
    </sheetView>
  </sheetViews>
  <sheetFormatPr defaultColWidth="10" defaultRowHeight="13.5"/>
  <cols>
    <col min="1" max="1" width="1.53333333333333" style="125" customWidth="1"/>
    <col min="2" max="2" width="33.3416666666667" style="125" customWidth="1"/>
    <col min="3" max="3" width="16.4083333333333" style="125" customWidth="1"/>
    <col min="4" max="4" width="33.3416666666667" style="125" customWidth="1"/>
    <col min="5" max="7" width="16.4083333333333" style="125" customWidth="1"/>
    <col min="8" max="8" width="18.2833333333333" style="125" customWidth="1"/>
    <col min="9" max="9" width="1.53333333333333" style="125" customWidth="1"/>
    <col min="10" max="11" width="9.76666666666667" style="125" customWidth="1"/>
    <col min="12" max="16384" width="10" style="125"/>
  </cols>
  <sheetData>
    <row r="1" s="125" customFormat="1" ht="14.2" customHeight="1" spans="1:9">
      <c r="A1" s="180"/>
      <c r="B1" s="126"/>
      <c r="C1" s="181"/>
      <c r="D1" s="181"/>
      <c r="E1" s="127"/>
      <c r="F1" s="127"/>
      <c r="G1" s="127"/>
      <c r="H1" s="182" t="s">
        <v>107</v>
      </c>
      <c r="I1" s="183" t="s">
        <v>3</v>
      </c>
    </row>
    <row r="2" s="125" customFormat="1" ht="19.9" customHeight="1" spans="1:9">
      <c r="A2" s="181"/>
      <c r="B2" s="184" t="s">
        <v>108</v>
      </c>
      <c r="C2" s="184"/>
      <c r="D2" s="184"/>
      <c r="E2" s="184"/>
      <c r="F2" s="184"/>
      <c r="G2" s="184"/>
      <c r="H2" s="184"/>
      <c r="I2" s="183"/>
    </row>
    <row r="3" s="125" customFormat="1" ht="17.05" customHeight="1" spans="1:9">
      <c r="A3" s="185"/>
      <c r="B3" s="133" t="s">
        <v>5</v>
      </c>
      <c r="C3" s="133"/>
      <c r="D3" s="156"/>
      <c r="E3" s="156"/>
      <c r="F3" s="156"/>
      <c r="G3" s="156"/>
      <c r="H3" s="186" t="s">
        <v>6</v>
      </c>
      <c r="I3" s="187"/>
    </row>
    <row r="4" s="125" customFormat="1" ht="21.35" customHeight="1" spans="1:9">
      <c r="A4" s="188"/>
      <c r="B4" s="136" t="s">
        <v>7</v>
      </c>
      <c r="C4" s="136"/>
      <c r="D4" s="136" t="s">
        <v>8</v>
      </c>
      <c r="E4" s="136"/>
      <c r="F4" s="136"/>
      <c r="G4" s="136"/>
      <c r="H4" s="136"/>
      <c r="I4" s="130"/>
    </row>
    <row r="5" s="125" customFormat="1" ht="21.35" customHeight="1" spans="1:9">
      <c r="A5" s="188"/>
      <c r="B5" s="136" t="s">
        <v>9</v>
      </c>
      <c r="C5" s="136" t="s">
        <v>10</v>
      </c>
      <c r="D5" s="136" t="s">
        <v>9</v>
      </c>
      <c r="E5" s="136" t="s">
        <v>59</v>
      </c>
      <c r="F5" s="136" t="s">
        <v>109</v>
      </c>
      <c r="G5" s="136" t="s">
        <v>110</v>
      </c>
      <c r="H5" s="136" t="s">
        <v>111</v>
      </c>
      <c r="I5" s="130"/>
    </row>
    <row r="6" s="125" customFormat="1" ht="19.9" customHeight="1" spans="1:9">
      <c r="A6" s="135"/>
      <c r="B6" s="189" t="s">
        <v>112</v>
      </c>
      <c r="C6" s="138">
        <f>SUM(C7:C9)</f>
        <v>38342030.61</v>
      </c>
      <c r="D6" s="189" t="s">
        <v>113</v>
      </c>
      <c r="E6" s="138">
        <f>SUM(F6:H6)</f>
        <v>38342030.61</v>
      </c>
      <c r="F6" s="138">
        <f>SUM(F7:F34)</f>
        <v>38342030.61</v>
      </c>
      <c r="G6" s="138">
        <f>SUM(G7:G34)</f>
        <v>0</v>
      </c>
      <c r="H6" s="138">
        <f>SUM(H7:H34)</f>
        <v>0</v>
      </c>
      <c r="I6" s="159"/>
    </row>
    <row r="7" s="125" customFormat="1" ht="19.9" customHeight="1" spans="1:9">
      <c r="A7" s="135"/>
      <c r="B7" s="190" t="s">
        <v>114</v>
      </c>
      <c r="C7" s="144">
        <v>38342030.61</v>
      </c>
      <c r="D7" s="190" t="s">
        <v>115</v>
      </c>
      <c r="E7" s="144">
        <f>SUM(F7:H7)</f>
        <v>0</v>
      </c>
      <c r="F7" s="144"/>
      <c r="G7" s="144"/>
      <c r="H7" s="144"/>
      <c r="I7" s="159"/>
    </row>
    <row r="8" s="125" customFormat="1" ht="19.9" customHeight="1" spans="1:9">
      <c r="A8" s="135"/>
      <c r="B8" s="190" t="s">
        <v>116</v>
      </c>
      <c r="C8" s="144"/>
      <c r="D8" s="190" t="s">
        <v>117</v>
      </c>
      <c r="E8" s="144"/>
      <c r="F8" s="144"/>
      <c r="G8" s="144"/>
      <c r="H8" s="144"/>
      <c r="I8" s="159"/>
    </row>
    <row r="9" s="125" customFormat="1" ht="19.9" customHeight="1" spans="1:9">
      <c r="A9" s="135"/>
      <c r="B9" s="190" t="s">
        <v>118</v>
      </c>
      <c r="C9" s="144"/>
      <c r="D9" s="190" t="s">
        <v>119</v>
      </c>
      <c r="E9" s="144"/>
      <c r="F9" s="144"/>
      <c r="G9" s="144"/>
      <c r="H9" s="144"/>
      <c r="I9" s="159"/>
    </row>
    <row r="10" s="125" customFormat="1" ht="19.9" customHeight="1" spans="1:9">
      <c r="A10" s="135"/>
      <c r="B10" s="189" t="s">
        <v>120</v>
      </c>
      <c r="C10" s="144"/>
      <c r="D10" s="190" t="s">
        <v>121</v>
      </c>
      <c r="E10" s="144"/>
      <c r="F10" s="144"/>
      <c r="G10" s="144"/>
      <c r="H10" s="144"/>
      <c r="I10" s="159"/>
    </row>
    <row r="11" s="125" customFormat="1" ht="19.9" customHeight="1" spans="1:9">
      <c r="A11" s="135"/>
      <c r="B11" s="190" t="s">
        <v>114</v>
      </c>
      <c r="C11" s="144"/>
      <c r="D11" s="190" t="s">
        <v>122</v>
      </c>
      <c r="E11" s="144"/>
      <c r="F11" s="144"/>
      <c r="G11" s="144"/>
      <c r="H11" s="144"/>
      <c r="I11" s="159"/>
    </row>
    <row r="12" s="125" customFormat="1" ht="19.9" customHeight="1" spans="1:9">
      <c r="A12" s="135"/>
      <c r="B12" s="190" t="s">
        <v>116</v>
      </c>
      <c r="C12" s="144"/>
      <c r="D12" s="190" t="s">
        <v>123</v>
      </c>
      <c r="E12" s="144"/>
      <c r="F12" s="144"/>
      <c r="G12" s="144"/>
      <c r="H12" s="144"/>
      <c r="I12" s="159"/>
    </row>
    <row r="13" s="125" customFormat="1" ht="19.9" customHeight="1" spans="1:9">
      <c r="A13" s="135"/>
      <c r="B13" s="190" t="s">
        <v>118</v>
      </c>
      <c r="C13" s="144"/>
      <c r="D13" s="190" t="s">
        <v>124</v>
      </c>
      <c r="E13" s="144"/>
      <c r="F13" s="144"/>
      <c r="G13" s="144"/>
      <c r="H13" s="144"/>
      <c r="I13" s="159"/>
    </row>
    <row r="14" s="125" customFormat="1" ht="19.9" customHeight="1" spans="1:9">
      <c r="A14" s="135"/>
      <c r="B14" s="190" t="s">
        <v>125</v>
      </c>
      <c r="C14" s="144"/>
      <c r="D14" s="190" t="s">
        <v>126</v>
      </c>
      <c r="E14" s="144">
        <f>SUM(F14:H14)</f>
        <v>37910132.12</v>
      </c>
      <c r="F14" s="144">
        <v>37910132.12</v>
      </c>
      <c r="G14" s="144"/>
      <c r="H14" s="144"/>
      <c r="I14" s="159"/>
    </row>
    <row r="15" s="125" customFormat="1" ht="19.9" customHeight="1" spans="1:9">
      <c r="A15" s="135"/>
      <c r="B15" s="190" t="s">
        <v>125</v>
      </c>
      <c r="C15" s="144"/>
      <c r="D15" s="190" t="s">
        <v>127</v>
      </c>
      <c r="E15" s="144"/>
      <c r="F15" s="144"/>
      <c r="G15" s="144"/>
      <c r="H15" s="144"/>
      <c r="I15" s="159"/>
    </row>
    <row r="16" s="125" customFormat="1" ht="19.9" customHeight="1" spans="1:9">
      <c r="A16" s="135"/>
      <c r="B16" s="190" t="s">
        <v>125</v>
      </c>
      <c r="C16" s="144"/>
      <c r="D16" s="190" t="s">
        <v>128</v>
      </c>
      <c r="E16" s="144">
        <f>SUM(F16:H16)</f>
        <v>188549.49</v>
      </c>
      <c r="F16" s="144">
        <v>188549.49</v>
      </c>
      <c r="G16" s="144"/>
      <c r="H16" s="144"/>
      <c r="I16" s="159"/>
    </row>
    <row r="17" s="125" customFormat="1" ht="19.9" customHeight="1" spans="1:9">
      <c r="A17" s="135"/>
      <c r="B17" s="190" t="s">
        <v>125</v>
      </c>
      <c r="C17" s="144"/>
      <c r="D17" s="190" t="s">
        <v>129</v>
      </c>
      <c r="E17" s="144"/>
      <c r="F17" s="144"/>
      <c r="G17" s="144"/>
      <c r="H17" s="144"/>
      <c r="I17" s="159"/>
    </row>
    <row r="18" s="125" customFormat="1" ht="19.9" customHeight="1" spans="1:9">
      <c r="A18" s="135"/>
      <c r="B18" s="190" t="s">
        <v>125</v>
      </c>
      <c r="C18" s="144"/>
      <c r="D18" s="190" t="s">
        <v>130</v>
      </c>
      <c r="E18" s="144"/>
      <c r="F18" s="144"/>
      <c r="G18" s="144"/>
      <c r="H18" s="144"/>
      <c r="I18" s="159"/>
    </row>
    <row r="19" s="125" customFormat="1" ht="19.9" customHeight="1" spans="1:9">
      <c r="A19" s="135"/>
      <c r="B19" s="190" t="s">
        <v>125</v>
      </c>
      <c r="C19" s="144"/>
      <c r="D19" s="190" t="s">
        <v>131</v>
      </c>
      <c r="E19" s="144"/>
      <c r="F19" s="144"/>
      <c r="G19" s="144"/>
      <c r="H19" s="144"/>
      <c r="I19" s="159"/>
    </row>
    <row r="20" s="125" customFormat="1" ht="19.9" customHeight="1" spans="1:9">
      <c r="A20" s="135"/>
      <c r="B20" s="190" t="s">
        <v>125</v>
      </c>
      <c r="C20" s="144"/>
      <c r="D20" s="190" t="s">
        <v>132</v>
      </c>
      <c r="E20" s="144"/>
      <c r="F20" s="144"/>
      <c r="G20" s="144"/>
      <c r="H20" s="144"/>
      <c r="I20" s="159"/>
    </row>
    <row r="21" s="125" customFormat="1" ht="19.9" customHeight="1" spans="1:9">
      <c r="A21" s="135"/>
      <c r="B21" s="190" t="s">
        <v>125</v>
      </c>
      <c r="C21" s="144"/>
      <c r="D21" s="190" t="s">
        <v>133</v>
      </c>
      <c r="E21" s="144"/>
      <c r="F21" s="144"/>
      <c r="G21" s="144"/>
      <c r="H21" s="144"/>
      <c r="I21" s="159"/>
    </row>
    <row r="22" s="125" customFormat="1" ht="19.9" customHeight="1" spans="1:9">
      <c r="A22" s="135"/>
      <c r="B22" s="190" t="s">
        <v>125</v>
      </c>
      <c r="C22" s="144"/>
      <c r="D22" s="190" t="s">
        <v>134</v>
      </c>
      <c r="E22" s="144"/>
      <c r="F22" s="144"/>
      <c r="G22" s="144"/>
      <c r="H22" s="144"/>
      <c r="I22" s="159"/>
    </row>
    <row r="23" s="125" customFormat="1" ht="19.9" customHeight="1" spans="1:9">
      <c r="A23" s="135"/>
      <c r="B23" s="190" t="s">
        <v>125</v>
      </c>
      <c r="C23" s="144"/>
      <c r="D23" s="190" t="s">
        <v>135</v>
      </c>
      <c r="E23" s="144"/>
      <c r="F23" s="144"/>
      <c r="G23" s="144"/>
      <c r="H23" s="144"/>
      <c r="I23" s="159"/>
    </row>
    <row r="24" s="125" customFormat="1" ht="19.9" customHeight="1" spans="1:9">
      <c r="A24" s="135"/>
      <c r="B24" s="190" t="s">
        <v>125</v>
      </c>
      <c r="C24" s="144"/>
      <c r="D24" s="190" t="s">
        <v>136</v>
      </c>
      <c r="E24" s="144"/>
      <c r="F24" s="144"/>
      <c r="G24" s="144"/>
      <c r="H24" s="144"/>
      <c r="I24" s="159"/>
    </row>
    <row r="25" s="125" customFormat="1" ht="19.9" customHeight="1" spans="1:9">
      <c r="A25" s="135"/>
      <c r="B25" s="190" t="s">
        <v>125</v>
      </c>
      <c r="C25" s="144"/>
      <c r="D25" s="190" t="s">
        <v>137</v>
      </c>
      <c r="E25" s="144"/>
      <c r="F25" s="144"/>
      <c r="G25" s="144"/>
      <c r="H25" s="144"/>
      <c r="I25" s="159"/>
    </row>
    <row r="26" s="125" customFormat="1" ht="19.9" customHeight="1" spans="1:9">
      <c r="A26" s="135"/>
      <c r="B26" s="190" t="s">
        <v>125</v>
      </c>
      <c r="C26" s="144"/>
      <c r="D26" s="190" t="s">
        <v>138</v>
      </c>
      <c r="E26" s="144">
        <f>SUM(F26:H26)</f>
        <v>243349</v>
      </c>
      <c r="F26" s="144">
        <v>243349</v>
      </c>
      <c r="G26" s="144"/>
      <c r="H26" s="144"/>
      <c r="I26" s="159"/>
    </row>
    <row r="27" s="125" customFormat="1" ht="19.9" customHeight="1" spans="1:9">
      <c r="A27" s="135"/>
      <c r="B27" s="190" t="s">
        <v>125</v>
      </c>
      <c r="C27" s="144"/>
      <c r="D27" s="190" t="s">
        <v>139</v>
      </c>
      <c r="E27" s="144"/>
      <c r="F27" s="144"/>
      <c r="G27" s="144"/>
      <c r="H27" s="144"/>
      <c r="I27" s="159"/>
    </row>
    <row r="28" s="125" customFormat="1" ht="19.9" customHeight="1" spans="1:9">
      <c r="A28" s="135"/>
      <c r="B28" s="190" t="s">
        <v>125</v>
      </c>
      <c r="C28" s="144"/>
      <c r="D28" s="190" t="s">
        <v>140</v>
      </c>
      <c r="E28" s="144"/>
      <c r="F28" s="144"/>
      <c r="G28" s="144"/>
      <c r="H28" s="144"/>
      <c r="I28" s="159"/>
    </row>
    <row r="29" s="125" customFormat="1" ht="19.9" customHeight="1" spans="1:9">
      <c r="A29" s="135"/>
      <c r="B29" s="190" t="s">
        <v>125</v>
      </c>
      <c r="C29" s="144"/>
      <c r="D29" s="190" t="s">
        <v>141</v>
      </c>
      <c r="E29" s="144"/>
      <c r="F29" s="144"/>
      <c r="G29" s="144"/>
      <c r="H29" s="144"/>
      <c r="I29" s="159"/>
    </row>
    <row r="30" s="125" customFormat="1" ht="19.9" customHeight="1" spans="1:9">
      <c r="A30" s="135"/>
      <c r="B30" s="190" t="s">
        <v>125</v>
      </c>
      <c r="C30" s="144"/>
      <c r="D30" s="190" t="s">
        <v>142</v>
      </c>
      <c r="E30" s="144"/>
      <c r="F30" s="144"/>
      <c r="G30" s="144"/>
      <c r="H30" s="144"/>
      <c r="I30" s="159"/>
    </row>
    <row r="31" s="125" customFormat="1" ht="19.9" customHeight="1" spans="1:9">
      <c r="A31" s="135"/>
      <c r="B31" s="190" t="s">
        <v>125</v>
      </c>
      <c r="C31" s="144"/>
      <c r="D31" s="190" t="s">
        <v>143</v>
      </c>
      <c r="E31" s="144"/>
      <c r="F31" s="144"/>
      <c r="G31" s="144"/>
      <c r="H31" s="144"/>
      <c r="I31" s="159"/>
    </row>
    <row r="32" s="125" customFormat="1" ht="19.9" customHeight="1" spans="1:9">
      <c r="A32" s="135"/>
      <c r="B32" s="190" t="s">
        <v>125</v>
      </c>
      <c r="C32" s="144"/>
      <c r="D32" s="190" t="s">
        <v>144</v>
      </c>
      <c r="E32" s="144"/>
      <c r="F32" s="144"/>
      <c r="G32" s="144"/>
      <c r="H32" s="144"/>
      <c r="I32" s="159"/>
    </row>
    <row r="33" s="125" customFormat="1" ht="19.9" customHeight="1" spans="1:9">
      <c r="A33" s="135"/>
      <c r="B33" s="190" t="s">
        <v>125</v>
      </c>
      <c r="C33" s="144"/>
      <c r="D33" s="190" t="s">
        <v>145</v>
      </c>
      <c r="E33" s="144"/>
      <c r="F33" s="144"/>
      <c r="G33" s="144"/>
      <c r="H33" s="144"/>
      <c r="I33" s="159"/>
    </row>
    <row r="34" s="125" customFormat="1" ht="19.9" customHeight="1" spans="1:9">
      <c r="A34" s="135"/>
      <c r="B34" s="190" t="s">
        <v>125</v>
      </c>
      <c r="C34" s="144"/>
      <c r="D34" s="190" t="s">
        <v>146</v>
      </c>
      <c r="E34" s="144"/>
      <c r="F34" s="144"/>
      <c r="G34" s="144"/>
      <c r="H34" s="144"/>
      <c r="I34" s="159"/>
    </row>
    <row r="35" s="125" customFormat="1" ht="8.5" customHeight="1" spans="1:9">
      <c r="A35" s="191"/>
      <c r="B35" s="191"/>
      <c r="C35" s="191"/>
      <c r="D35" s="137"/>
      <c r="E35" s="191"/>
      <c r="F35" s="191"/>
      <c r="G35" s="191"/>
      <c r="H35" s="191"/>
      <c r="I35" s="19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workbookViewId="0">
      <pane ySplit="6" topLeftCell="A7" activePane="bottomLeft" state="frozen"/>
      <selection/>
      <selection pane="bottomLeft" activeCell="I10" sqref="I10"/>
    </sheetView>
  </sheetViews>
  <sheetFormatPr defaultColWidth="10" defaultRowHeight="13.5"/>
  <cols>
    <col min="1" max="1" width="1.53333333333333" style="102" customWidth="1"/>
    <col min="2" max="3" width="5.88333333333333" style="102" customWidth="1"/>
    <col min="4" max="4" width="11.6333333333333" style="102" customWidth="1"/>
    <col min="5" max="5" width="23.5" style="102" customWidth="1"/>
    <col min="6" max="10" width="15.5" style="102" customWidth="1"/>
    <col min="11" max="13" width="5.75" style="102" customWidth="1"/>
    <col min="14" max="16" width="5.625" style="102" customWidth="1"/>
    <col min="17" max="18" width="16" style="102" customWidth="1"/>
    <col min="19" max="19" width="5.625" style="102" customWidth="1"/>
    <col min="20" max="20" width="16.75" style="102" customWidth="1"/>
    <col min="21" max="23" width="5.625" style="102" customWidth="1"/>
    <col min="24" max="26" width="7.25" style="102" customWidth="1"/>
    <col min="27" max="33" width="5.88333333333333" style="102" customWidth="1"/>
    <col min="34" max="39" width="7.25" style="102" customWidth="1"/>
    <col min="40" max="40" width="1.53333333333333" style="102" customWidth="1"/>
    <col min="41" max="42" width="9.76666666666667" style="102" customWidth="1"/>
    <col min="43" max="16384" width="10" style="102"/>
  </cols>
  <sheetData>
    <row r="1" ht="25" customHeight="1" spans="1:40">
      <c r="A1" s="164"/>
      <c r="B1" s="2"/>
      <c r="C1" s="2"/>
      <c r="D1" s="165"/>
      <c r="E1" s="165"/>
      <c r="F1" s="103"/>
      <c r="G1" s="103"/>
      <c r="H1" s="103"/>
      <c r="I1" s="165"/>
      <c r="J1" s="165"/>
      <c r="K1" s="103"/>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6" t="s">
        <v>147</v>
      </c>
      <c r="AN1" s="167"/>
    </row>
    <row r="2" ht="22.8" customHeight="1" spans="1:40">
      <c r="A2" s="103"/>
      <c r="B2" s="107" t="s">
        <v>148</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67"/>
    </row>
    <row r="3" ht="19.55" customHeight="1" spans="1:40">
      <c r="A3" s="108"/>
      <c r="B3" s="109" t="s">
        <v>5</v>
      </c>
      <c r="C3" s="109"/>
      <c r="D3" s="109"/>
      <c r="E3" s="109"/>
      <c r="F3" s="168"/>
      <c r="G3" s="108"/>
      <c r="H3" s="169"/>
      <c r="I3" s="168"/>
      <c r="J3" s="168"/>
      <c r="K3" s="170"/>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9" t="s">
        <v>6</v>
      </c>
      <c r="AM3" s="169"/>
      <c r="AN3" s="171"/>
    </row>
    <row r="4" ht="24.4" customHeight="1" spans="1:40">
      <c r="A4" s="106"/>
      <c r="B4" s="96" t="s">
        <v>9</v>
      </c>
      <c r="C4" s="96"/>
      <c r="D4" s="96"/>
      <c r="E4" s="96"/>
      <c r="F4" s="96" t="s">
        <v>149</v>
      </c>
      <c r="G4" s="96" t="s">
        <v>150</v>
      </c>
      <c r="H4" s="96"/>
      <c r="I4" s="96"/>
      <c r="J4" s="96"/>
      <c r="K4" s="96"/>
      <c r="L4" s="96"/>
      <c r="M4" s="96"/>
      <c r="N4" s="96"/>
      <c r="O4" s="96"/>
      <c r="P4" s="96"/>
      <c r="Q4" s="96" t="s">
        <v>151</v>
      </c>
      <c r="R4" s="96"/>
      <c r="S4" s="96"/>
      <c r="T4" s="96"/>
      <c r="U4" s="96"/>
      <c r="V4" s="96"/>
      <c r="W4" s="96"/>
      <c r="X4" s="96"/>
      <c r="Y4" s="96"/>
      <c r="Z4" s="96"/>
      <c r="AA4" s="96" t="s">
        <v>152</v>
      </c>
      <c r="AB4" s="96"/>
      <c r="AC4" s="96"/>
      <c r="AD4" s="96"/>
      <c r="AE4" s="96"/>
      <c r="AF4" s="96"/>
      <c r="AG4" s="96"/>
      <c r="AH4" s="96"/>
      <c r="AI4" s="96"/>
      <c r="AJ4" s="96"/>
      <c r="AK4" s="96"/>
      <c r="AL4" s="96"/>
      <c r="AM4" s="96"/>
      <c r="AN4" s="172"/>
    </row>
    <row r="5" ht="24.4" customHeight="1" spans="1:40">
      <c r="A5" s="106"/>
      <c r="B5" s="96" t="s">
        <v>79</v>
      </c>
      <c r="C5" s="96"/>
      <c r="D5" s="96" t="s">
        <v>70</v>
      </c>
      <c r="E5" s="96" t="s">
        <v>71</v>
      </c>
      <c r="F5" s="96"/>
      <c r="G5" s="96" t="s">
        <v>59</v>
      </c>
      <c r="H5" s="96" t="s">
        <v>153</v>
      </c>
      <c r="I5" s="96"/>
      <c r="J5" s="96"/>
      <c r="K5" s="96" t="s">
        <v>154</v>
      </c>
      <c r="L5" s="96"/>
      <c r="M5" s="96"/>
      <c r="N5" s="96" t="s">
        <v>155</v>
      </c>
      <c r="O5" s="96"/>
      <c r="P5" s="96"/>
      <c r="Q5" s="96" t="s">
        <v>59</v>
      </c>
      <c r="R5" s="96" t="s">
        <v>153</v>
      </c>
      <c r="S5" s="96"/>
      <c r="T5" s="96"/>
      <c r="U5" s="96" t="s">
        <v>154</v>
      </c>
      <c r="V5" s="96"/>
      <c r="W5" s="96"/>
      <c r="X5" s="96" t="s">
        <v>155</v>
      </c>
      <c r="Y5" s="96"/>
      <c r="Z5" s="96"/>
      <c r="AA5" s="96" t="s">
        <v>59</v>
      </c>
      <c r="AB5" s="96" t="s">
        <v>153</v>
      </c>
      <c r="AC5" s="96"/>
      <c r="AD5" s="96"/>
      <c r="AE5" s="96" t="s">
        <v>154</v>
      </c>
      <c r="AF5" s="96"/>
      <c r="AG5" s="96"/>
      <c r="AH5" s="96" t="s">
        <v>155</v>
      </c>
      <c r="AI5" s="96"/>
      <c r="AJ5" s="96"/>
      <c r="AK5" s="96" t="s">
        <v>156</v>
      </c>
      <c r="AL5" s="96"/>
      <c r="AM5" s="96"/>
      <c r="AN5" s="172"/>
    </row>
    <row r="6" ht="39" customHeight="1" spans="1:40">
      <c r="A6" s="104"/>
      <c r="B6" s="96" t="s">
        <v>80</v>
      </c>
      <c r="C6" s="96" t="s">
        <v>81</v>
      </c>
      <c r="D6" s="96"/>
      <c r="E6" s="96"/>
      <c r="F6" s="96"/>
      <c r="G6" s="96"/>
      <c r="H6" s="96" t="s">
        <v>157</v>
      </c>
      <c r="I6" s="96" t="s">
        <v>75</v>
      </c>
      <c r="J6" s="96" t="s">
        <v>76</v>
      </c>
      <c r="K6" s="96" t="s">
        <v>157</v>
      </c>
      <c r="L6" s="96" t="s">
        <v>75</v>
      </c>
      <c r="M6" s="96" t="s">
        <v>76</v>
      </c>
      <c r="N6" s="96" t="s">
        <v>157</v>
      </c>
      <c r="O6" s="96" t="s">
        <v>158</v>
      </c>
      <c r="P6" s="96" t="s">
        <v>159</v>
      </c>
      <c r="Q6" s="96"/>
      <c r="R6" s="96" t="s">
        <v>157</v>
      </c>
      <c r="S6" s="96" t="s">
        <v>75</v>
      </c>
      <c r="T6" s="96" t="s">
        <v>76</v>
      </c>
      <c r="U6" s="96" t="s">
        <v>157</v>
      </c>
      <c r="V6" s="96" t="s">
        <v>75</v>
      </c>
      <c r="W6" s="96" t="s">
        <v>76</v>
      </c>
      <c r="X6" s="96" t="s">
        <v>157</v>
      </c>
      <c r="Y6" s="96" t="s">
        <v>158</v>
      </c>
      <c r="Z6" s="96" t="s">
        <v>159</v>
      </c>
      <c r="AA6" s="96"/>
      <c r="AB6" s="96" t="s">
        <v>157</v>
      </c>
      <c r="AC6" s="96" t="s">
        <v>75</v>
      </c>
      <c r="AD6" s="96" t="s">
        <v>76</v>
      </c>
      <c r="AE6" s="96" t="s">
        <v>157</v>
      </c>
      <c r="AF6" s="96" t="s">
        <v>75</v>
      </c>
      <c r="AG6" s="96" t="s">
        <v>76</v>
      </c>
      <c r="AH6" s="96" t="s">
        <v>157</v>
      </c>
      <c r="AI6" s="96" t="s">
        <v>158</v>
      </c>
      <c r="AJ6" s="96" t="s">
        <v>159</v>
      </c>
      <c r="AK6" s="96" t="s">
        <v>157</v>
      </c>
      <c r="AL6" s="96" t="s">
        <v>158</v>
      </c>
      <c r="AM6" s="96" t="s">
        <v>159</v>
      </c>
      <c r="AN6" s="172"/>
    </row>
    <row r="7" ht="21" customHeight="1" spans="1:40">
      <c r="A7" s="106"/>
      <c r="B7" s="80"/>
      <c r="C7" s="80"/>
      <c r="D7" s="80">
        <v>114001</v>
      </c>
      <c r="E7" s="80" t="s">
        <v>72</v>
      </c>
      <c r="F7" s="97">
        <f>Q7+G7</f>
        <v>38342030.61</v>
      </c>
      <c r="G7" s="97">
        <f>N7+K7+H7</f>
        <v>16406980.61</v>
      </c>
      <c r="H7" s="97">
        <f>SUM(I7:J7)</f>
        <v>16406980.61</v>
      </c>
      <c r="I7" s="97">
        <f>SUM(I8:I43)</f>
        <v>3964230.61</v>
      </c>
      <c r="J7" s="97">
        <f>SUM(J8:J43)</f>
        <v>12442750</v>
      </c>
      <c r="K7" s="97"/>
      <c r="L7" s="97"/>
      <c r="M7" s="97"/>
      <c r="N7" s="97"/>
      <c r="O7" s="97"/>
      <c r="P7" s="97"/>
      <c r="Q7" s="97">
        <f>X7+U7+R7</f>
        <v>21935050</v>
      </c>
      <c r="R7" s="97">
        <f>SUM(R8:R43)</f>
        <v>21935050</v>
      </c>
      <c r="S7" s="97"/>
      <c r="T7" s="97">
        <f>SUM(T8:T43)</f>
        <v>21935050</v>
      </c>
      <c r="U7" s="97"/>
      <c r="V7" s="97"/>
      <c r="W7" s="97"/>
      <c r="X7" s="97"/>
      <c r="Y7" s="97"/>
      <c r="Z7" s="97"/>
      <c r="AA7" s="97"/>
      <c r="AB7" s="97"/>
      <c r="AC7" s="97"/>
      <c r="AD7" s="97"/>
      <c r="AE7" s="97"/>
      <c r="AF7" s="97"/>
      <c r="AG7" s="97"/>
      <c r="AH7" s="97"/>
      <c r="AI7" s="97"/>
      <c r="AJ7" s="97"/>
      <c r="AK7" s="97"/>
      <c r="AL7" s="97"/>
      <c r="AM7" s="97"/>
      <c r="AN7" s="172"/>
    </row>
    <row r="8" ht="22" customHeight="1" spans="1:40">
      <c r="A8" s="106"/>
      <c r="B8" s="80">
        <v>301</v>
      </c>
      <c r="C8" s="173" t="s">
        <v>84</v>
      </c>
      <c r="D8" s="88"/>
      <c r="E8" s="174" t="s">
        <v>160</v>
      </c>
      <c r="F8" s="92">
        <f>Q8+G8</f>
        <v>451368</v>
      </c>
      <c r="G8" s="92">
        <f>N8+K8+H8</f>
        <v>451368</v>
      </c>
      <c r="H8" s="92">
        <f>SUM(I8:J8)</f>
        <v>451368</v>
      </c>
      <c r="I8" s="143">
        <v>451368</v>
      </c>
      <c r="J8" s="92"/>
      <c r="K8" s="92"/>
      <c r="L8" s="92"/>
      <c r="M8" s="92"/>
      <c r="N8" s="92"/>
      <c r="O8" s="92"/>
      <c r="P8" s="92"/>
      <c r="Q8" s="92"/>
      <c r="R8" s="92"/>
      <c r="S8" s="97"/>
      <c r="T8" s="97"/>
      <c r="U8" s="97"/>
      <c r="V8" s="97"/>
      <c r="W8" s="97"/>
      <c r="X8" s="97"/>
      <c r="Y8" s="97"/>
      <c r="Z8" s="97"/>
      <c r="AA8" s="97"/>
      <c r="AB8" s="97"/>
      <c r="AC8" s="97"/>
      <c r="AD8" s="97"/>
      <c r="AE8" s="97"/>
      <c r="AF8" s="97"/>
      <c r="AG8" s="97"/>
      <c r="AH8" s="97"/>
      <c r="AI8" s="97"/>
      <c r="AJ8" s="97"/>
      <c r="AK8" s="97"/>
      <c r="AL8" s="97"/>
      <c r="AM8" s="97"/>
      <c r="AN8" s="172"/>
    </row>
    <row r="9" ht="22" customHeight="1" spans="1:40">
      <c r="A9" s="106"/>
      <c r="B9" s="80">
        <v>301</v>
      </c>
      <c r="C9" s="173" t="s">
        <v>84</v>
      </c>
      <c r="D9" s="88"/>
      <c r="E9" s="174" t="s">
        <v>160</v>
      </c>
      <c r="F9" s="92">
        <f>Q9+G9</f>
        <v>313188</v>
      </c>
      <c r="G9" s="92">
        <f>N9+K9+H9</f>
        <v>313188</v>
      </c>
      <c r="H9" s="92">
        <f>SUM(I9:J9)</f>
        <v>313188</v>
      </c>
      <c r="I9" s="145">
        <v>313188</v>
      </c>
      <c r="J9" s="92"/>
      <c r="K9" s="92"/>
      <c r="L9" s="92"/>
      <c r="M9" s="92"/>
      <c r="N9" s="92"/>
      <c r="O9" s="92"/>
      <c r="P9" s="92"/>
      <c r="Q9" s="92"/>
      <c r="R9" s="92"/>
      <c r="S9" s="97"/>
      <c r="T9" s="97"/>
      <c r="U9" s="97"/>
      <c r="V9" s="97"/>
      <c r="W9" s="97"/>
      <c r="X9" s="97"/>
      <c r="Y9" s="97"/>
      <c r="Z9" s="97"/>
      <c r="AA9" s="97"/>
      <c r="AB9" s="97"/>
      <c r="AC9" s="97"/>
      <c r="AD9" s="97"/>
      <c r="AE9" s="97"/>
      <c r="AF9" s="97"/>
      <c r="AG9" s="97"/>
      <c r="AH9" s="97"/>
      <c r="AI9" s="97"/>
      <c r="AJ9" s="97"/>
      <c r="AK9" s="97"/>
      <c r="AL9" s="97"/>
      <c r="AM9" s="97"/>
      <c r="AN9" s="172"/>
    </row>
    <row r="10" ht="22" customHeight="1" spans="1:40">
      <c r="A10" s="106"/>
      <c r="B10" s="80">
        <v>301</v>
      </c>
      <c r="C10" s="173" t="s">
        <v>83</v>
      </c>
      <c r="D10" s="88"/>
      <c r="E10" s="174" t="s">
        <v>161</v>
      </c>
      <c r="F10" s="92">
        <f>Q10+G10</f>
        <v>337214.4</v>
      </c>
      <c r="G10" s="92">
        <f>N10+K10+H10</f>
        <v>337214.4</v>
      </c>
      <c r="H10" s="92">
        <f>SUM(I10:J10)</f>
        <v>337214.4</v>
      </c>
      <c r="I10" s="145">
        <v>337214.4</v>
      </c>
      <c r="J10" s="92"/>
      <c r="K10" s="92"/>
      <c r="L10" s="92"/>
      <c r="M10" s="92"/>
      <c r="N10" s="92"/>
      <c r="O10" s="92"/>
      <c r="P10" s="92"/>
      <c r="Q10" s="92"/>
      <c r="R10" s="92"/>
      <c r="S10" s="97"/>
      <c r="T10" s="97"/>
      <c r="U10" s="97"/>
      <c r="V10" s="97"/>
      <c r="W10" s="97"/>
      <c r="X10" s="97"/>
      <c r="Y10" s="97"/>
      <c r="Z10" s="97"/>
      <c r="AA10" s="97"/>
      <c r="AB10" s="97"/>
      <c r="AC10" s="97"/>
      <c r="AD10" s="97"/>
      <c r="AE10" s="97"/>
      <c r="AF10" s="97"/>
      <c r="AG10" s="97"/>
      <c r="AH10" s="97"/>
      <c r="AI10" s="97"/>
      <c r="AJ10" s="97"/>
      <c r="AK10" s="97"/>
      <c r="AL10" s="97"/>
      <c r="AM10" s="97"/>
      <c r="AN10" s="172"/>
    </row>
    <row r="11" ht="22" customHeight="1" spans="1:40">
      <c r="A11" s="106"/>
      <c r="B11" s="80">
        <v>301</v>
      </c>
      <c r="C11" s="173" t="s">
        <v>83</v>
      </c>
      <c r="D11" s="88"/>
      <c r="E11" s="174" t="s">
        <v>161</v>
      </c>
      <c r="F11" s="92">
        <f>Q11+G11</f>
        <v>32142</v>
      </c>
      <c r="G11" s="92">
        <f>N11+K11+H11</f>
        <v>32142</v>
      </c>
      <c r="H11" s="92">
        <f>SUM(I11:J11)</f>
        <v>32142</v>
      </c>
      <c r="I11" s="145">
        <v>32142</v>
      </c>
      <c r="J11" s="92"/>
      <c r="K11" s="92"/>
      <c r="L11" s="92"/>
      <c r="M11" s="92"/>
      <c r="N11" s="92"/>
      <c r="O11" s="92"/>
      <c r="P11" s="92"/>
      <c r="Q11" s="92"/>
      <c r="R11" s="92"/>
      <c r="S11" s="97"/>
      <c r="T11" s="97"/>
      <c r="U11" s="97"/>
      <c r="V11" s="97"/>
      <c r="W11" s="97"/>
      <c r="X11" s="97"/>
      <c r="Y11" s="97"/>
      <c r="Z11" s="97"/>
      <c r="AA11" s="97"/>
      <c r="AB11" s="97"/>
      <c r="AC11" s="97"/>
      <c r="AD11" s="97"/>
      <c r="AE11" s="97"/>
      <c r="AF11" s="97"/>
      <c r="AG11" s="97"/>
      <c r="AH11" s="97"/>
      <c r="AI11" s="97"/>
      <c r="AJ11" s="97"/>
      <c r="AK11" s="97"/>
      <c r="AL11" s="97"/>
      <c r="AM11" s="97"/>
      <c r="AN11" s="172"/>
    </row>
    <row r="12" ht="22" customHeight="1" spans="1:40">
      <c r="A12" s="106"/>
      <c r="B12" s="80">
        <v>301</v>
      </c>
      <c r="C12" s="173" t="s">
        <v>103</v>
      </c>
      <c r="D12" s="88"/>
      <c r="E12" s="174" t="s">
        <v>162</v>
      </c>
      <c r="F12" s="92">
        <f>Q12+G12</f>
        <v>435605</v>
      </c>
      <c r="G12" s="92">
        <f>N12+K12+H12</f>
        <v>435605</v>
      </c>
      <c r="H12" s="92">
        <f>SUM(I12:J12)</f>
        <v>435605</v>
      </c>
      <c r="I12" s="145">
        <v>435605</v>
      </c>
      <c r="J12" s="92"/>
      <c r="K12" s="92"/>
      <c r="L12" s="92"/>
      <c r="M12" s="92"/>
      <c r="N12" s="92"/>
      <c r="O12" s="92"/>
      <c r="P12" s="92"/>
      <c r="Q12" s="92"/>
      <c r="R12" s="92"/>
      <c r="S12" s="97"/>
      <c r="T12" s="97"/>
      <c r="U12" s="97"/>
      <c r="V12" s="97"/>
      <c r="W12" s="97"/>
      <c r="X12" s="97"/>
      <c r="Y12" s="97"/>
      <c r="Z12" s="97"/>
      <c r="AA12" s="97"/>
      <c r="AB12" s="97"/>
      <c r="AC12" s="97"/>
      <c r="AD12" s="97"/>
      <c r="AE12" s="97"/>
      <c r="AF12" s="97"/>
      <c r="AG12" s="97"/>
      <c r="AH12" s="97"/>
      <c r="AI12" s="97"/>
      <c r="AJ12" s="97"/>
      <c r="AK12" s="97"/>
      <c r="AL12" s="97"/>
      <c r="AM12" s="97"/>
      <c r="AN12" s="172"/>
    </row>
    <row r="13" ht="22" customHeight="1" spans="1:40">
      <c r="A13" s="106"/>
      <c r="B13" s="80">
        <v>301</v>
      </c>
      <c r="C13" s="173" t="s">
        <v>98</v>
      </c>
      <c r="D13" s="88"/>
      <c r="E13" s="174" t="s">
        <v>163</v>
      </c>
      <c r="F13" s="92">
        <f>Q13+G13</f>
        <v>458218</v>
      </c>
      <c r="G13" s="92">
        <f>N13+K13+H13</f>
        <v>458218</v>
      </c>
      <c r="H13" s="92">
        <f>SUM(I13:J13)</f>
        <v>458218</v>
      </c>
      <c r="I13" s="145">
        <v>458218</v>
      </c>
      <c r="J13" s="92"/>
      <c r="K13" s="92"/>
      <c r="L13" s="92"/>
      <c r="M13" s="92"/>
      <c r="N13" s="92"/>
      <c r="O13" s="92"/>
      <c r="P13" s="92"/>
      <c r="Q13" s="92"/>
      <c r="R13" s="92"/>
      <c r="S13" s="97"/>
      <c r="T13" s="97"/>
      <c r="U13" s="97"/>
      <c r="V13" s="97"/>
      <c r="W13" s="97"/>
      <c r="X13" s="97"/>
      <c r="Y13" s="97"/>
      <c r="Z13" s="97"/>
      <c r="AA13" s="97"/>
      <c r="AB13" s="97"/>
      <c r="AC13" s="97"/>
      <c r="AD13" s="97"/>
      <c r="AE13" s="97"/>
      <c r="AF13" s="97"/>
      <c r="AG13" s="97"/>
      <c r="AH13" s="97"/>
      <c r="AI13" s="97"/>
      <c r="AJ13" s="97"/>
      <c r="AK13" s="97"/>
      <c r="AL13" s="97"/>
      <c r="AM13" s="97"/>
      <c r="AN13" s="172"/>
    </row>
    <row r="14" ht="22" customHeight="1" spans="1:40">
      <c r="A14" s="106"/>
      <c r="B14" s="80">
        <v>301</v>
      </c>
      <c r="C14" s="173" t="s">
        <v>164</v>
      </c>
      <c r="D14" s="88"/>
      <c r="E14" s="174" t="s">
        <v>165</v>
      </c>
      <c r="F14" s="92">
        <f>Q14+G14</f>
        <v>180118.46</v>
      </c>
      <c r="G14" s="92">
        <f>N14+K14+H14</f>
        <v>180118.46</v>
      </c>
      <c r="H14" s="92">
        <f>SUM(I14:J14)</f>
        <v>180118.46</v>
      </c>
      <c r="I14" s="145">
        <v>180118.46</v>
      </c>
      <c r="J14" s="92"/>
      <c r="K14" s="92"/>
      <c r="L14" s="92"/>
      <c r="M14" s="92"/>
      <c r="N14" s="92"/>
      <c r="O14" s="92"/>
      <c r="P14" s="92"/>
      <c r="Q14" s="92"/>
      <c r="R14" s="92"/>
      <c r="S14" s="97"/>
      <c r="T14" s="97"/>
      <c r="U14" s="97"/>
      <c r="V14" s="97"/>
      <c r="W14" s="97"/>
      <c r="X14" s="97"/>
      <c r="Y14" s="97"/>
      <c r="Z14" s="97"/>
      <c r="AA14" s="97"/>
      <c r="AB14" s="97"/>
      <c r="AC14" s="97"/>
      <c r="AD14" s="97"/>
      <c r="AE14" s="97"/>
      <c r="AF14" s="97"/>
      <c r="AG14" s="97"/>
      <c r="AH14" s="97"/>
      <c r="AI14" s="97"/>
      <c r="AJ14" s="97"/>
      <c r="AK14" s="97"/>
      <c r="AL14" s="97"/>
      <c r="AM14" s="97"/>
      <c r="AN14" s="172"/>
    </row>
    <row r="15" ht="22" customHeight="1" spans="1:40">
      <c r="A15" s="106"/>
      <c r="B15" s="80">
        <v>301</v>
      </c>
      <c r="C15" s="173" t="s">
        <v>164</v>
      </c>
      <c r="D15" s="88"/>
      <c r="E15" s="174" t="s">
        <v>165</v>
      </c>
      <c r="F15" s="92">
        <f>Q15+G15</f>
        <v>128586.88</v>
      </c>
      <c r="G15" s="92">
        <f>N15+K15+H15</f>
        <v>128586.88</v>
      </c>
      <c r="H15" s="92">
        <f>SUM(I15:J15)</f>
        <v>128586.88</v>
      </c>
      <c r="I15" s="145">
        <v>128586.88</v>
      </c>
      <c r="J15" s="92"/>
      <c r="K15" s="92"/>
      <c r="L15" s="92"/>
      <c r="M15" s="92"/>
      <c r="N15" s="92"/>
      <c r="O15" s="92"/>
      <c r="P15" s="92"/>
      <c r="Q15" s="92"/>
      <c r="R15" s="92"/>
      <c r="S15" s="97"/>
      <c r="T15" s="97"/>
      <c r="U15" s="97"/>
      <c r="V15" s="97"/>
      <c r="W15" s="97"/>
      <c r="X15" s="97"/>
      <c r="Y15" s="97"/>
      <c r="Z15" s="97"/>
      <c r="AA15" s="97"/>
      <c r="AB15" s="97"/>
      <c r="AC15" s="97"/>
      <c r="AD15" s="97"/>
      <c r="AE15" s="97"/>
      <c r="AF15" s="97"/>
      <c r="AG15" s="97"/>
      <c r="AH15" s="97"/>
      <c r="AI15" s="97"/>
      <c r="AJ15" s="97"/>
      <c r="AK15" s="97"/>
      <c r="AL15" s="97"/>
      <c r="AM15" s="97"/>
      <c r="AN15" s="172"/>
    </row>
    <row r="16" ht="22" customHeight="1" spans="1:40">
      <c r="A16" s="106"/>
      <c r="B16" s="80">
        <v>301</v>
      </c>
      <c r="C16" s="173" t="s">
        <v>92</v>
      </c>
      <c r="D16" s="88"/>
      <c r="E16" s="174" t="s">
        <v>166</v>
      </c>
      <c r="F16" s="92">
        <f>Q16+G16</f>
        <v>94267.05</v>
      </c>
      <c r="G16" s="92">
        <f>N16+K16+H16</f>
        <v>94267.05</v>
      </c>
      <c r="H16" s="92">
        <f>SUM(I16:J16)</f>
        <v>94267.05</v>
      </c>
      <c r="I16" s="145">
        <v>94267.05</v>
      </c>
      <c r="J16" s="92"/>
      <c r="K16" s="92"/>
      <c r="L16" s="92"/>
      <c r="M16" s="92"/>
      <c r="N16" s="92"/>
      <c r="O16" s="92"/>
      <c r="P16" s="92"/>
      <c r="Q16" s="92"/>
      <c r="R16" s="92"/>
      <c r="S16" s="97"/>
      <c r="T16" s="97"/>
      <c r="U16" s="97"/>
      <c r="V16" s="97"/>
      <c r="W16" s="97"/>
      <c r="X16" s="97"/>
      <c r="Y16" s="97"/>
      <c r="Z16" s="97"/>
      <c r="AA16" s="97"/>
      <c r="AB16" s="97"/>
      <c r="AC16" s="97"/>
      <c r="AD16" s="97"/>
      <c r="AE16" s="97"/>
      <c r="AF16" s="97"/>
      <c r="AG16" s="97"/>
      <c r="AH16" s="97"/>
      <c r="AI16" s="97"/>
      <c r="AJ16" s="97"/>
      <c r="AK16" s="97"/>
      <c r="AL16" s="97"/>
      <c r="AM16" s="97"/>
      <c r="AN16" s="172"/>
    </row>
    <row r="17" ht="22" customHeight="1" spans="1:40">
      <c r="A17" s="106"/>
      <c r="B17" s="80">
        <v>301</v>
      </c>
      <c r="C17" s="173" t="s">
        <v>92</v>
      </c>
      <c r="D17" s="88"/>
      <c r="E17" s="174" t="s">
        <v>166</v>
      </c>
      <c r="F17" s="92">
        <f>Q17+G17</f>
        <v>61882.44</v>
      </c>
      <c r="G17" s="92">
        <f>N17+K17+H17</f>
        <v>61882.44</v>
      </c>
      <c r="H17" s="92">
        <f>SUM(I17:J17)</f>
        <v>61882.44</v>
      </c>
      <c r="I17" s="145">
        <v>61882.44</v>
      </c>
      <c r="J17" s="92"/>
      <c r="K17" s="92"/>
      <c r="L17" s="92"/>
      <c r="M17" s="92"/>
      <c r="N17" s="92"/>
      <c r="O17" s="92"/>
      <c r="P17" s="92"/>
      <c r="Q17" s="92"/>
      <c r="R17" s="92"/>
      <c r="S17" s="97"/>
      <c r="T17" s="97"/>
      <c r="U17" s="97"/>
      <c r="V17" s="97"/>
      <c r="W17" s="97"/>
      <c r="X17" s="97"/>
      <c r="Y17" s="97"/>
      <c r="Z17" s="97"/>
      <c r="AA17" s="97"/>
      <c r="AB17" s="97"/>
      <c r="AC17" s="97"/>
      <c r="AD17" s="97"/>
      <c r="AE17" s="97"/>
      <c r="AF17" s="97"/>
      <c r="AG17" s="97"/>
      <c r="AH17" s="97"/>
      <c r="AI17" s="97"/>
      <c r="AJ17" s="97"/>
      <c r="AK17" s="97"/>
      <c r="AL17" s="97"/>
      <c r="AM17" s="97"/>
      <c r="AN17" s="172"/>
    </row>
    <row r="18" ht="22" customHeight="1" spans="1:40">
      <c r="A18" s="106"/>
      <c r="B18" s="80">
        <v>301</v>
      </c>
      <c r="C18" s="173" t="s">
        <v>97</v>
      </c>
      <c r="D18" s="88"/>
      <c r="E18" s="174" t="s">
        <v>167</v>
      </c>
      <c r="F18" s="92">
        <f>Q18+G18</f>
        <v>10800</v>
      </c>
      <c r="G18" s="92">
        <f>N18+K18+H18</f>
        <v>10800</v>
      </c>
      <c r="H18" s="92">
        <f>SUM(I18:J18)</f>
        <v>10800</v>
      </c>
      <c r="I18" s="145">
        <v>10800</v>
      </c>
      <c r="J18" s="92"/>
      <c r="K18" s="92"/>
      <c r="L18" s="92"/>
      <c r="M18" s="92"/>
      <c r="N18" s="92"/>
      <c r="O18" s="92"/>
      <c r="P18" s="92"/>
      <c r="Q18" s="92"/>
      <c r="R18" s="92"/>
      <c r="S18" s="97"/>
      <c r="T18" s="97"/>
      <c r="U18" s="97"/>
      <c r="V18" s="97"/>
      <c r="W18" s="97"/>
      <c r="X18" s="97"/>
      <c r="Y18" s="97"/>
      <c r="Z18" s="97"/>
      <c r="AA18" s="97"/>
      <c r="AB18" s="97"/>
      <c r="AC18" s="97"/>
      <c r="AD18" s="97"/>
      <c r="AE18" s="97"/>
      <c r="AF18" s="97"/>
      <c r="AG18" s="97"/>
      <c r="AH18" s="97"/>
      <c r="AI18" s="97"/>
      <c r="AJ18" s="97"/>
      <c r="AK18" s="97"/>
      <c r="AL18" s="97"/>
      <c r="AM18" s="97"/>
      <c r="AN18" s="172"/>
    </row>
    <row r="19" ht="22" customHeight="1" spans="1:40">
      <c r="A19" s="106"/>
      <c r="B19" s="80">
        <v>301</v>
      </c>
      <c r="C19" s="173" t="s">
        <v>97</v>
      </c>
      <c r="D19" s="88"/>
      <c r="E19" s="174" t="s">
        <v>167</v>
      </c>
      <c r="F19" s="92">
        <f>Q19+G19</f>
        <v>7200</v>
      </c>
      <c r="G19" s="92">
        <f>N19+K19+H19</f>
        <v>7200</v>
      </c>
      <c r="H19" s="92">
        <f>SUM(I19:J19)</f>
        <v>7200</v>
      </c>
      <c r="I19" s="145">
        <v>7200</v>
      </c>
      <c r="J19" s="92"/>
      <c r="K19" s="92"/>
      <c r="L19" s="92"/>
      <c r="M19" s="92"/>
      <c r="N19" s="92"/>
      <c r="O19" s="92"/>
      <c r="P19" s="92"/>
      <c r="Q19" s="92"/>
      <c r="R19" s="92"/>
      <c r="S19" s="97"/>
      <c r="T19" s="97"/>
      <c r="U19" s="97"/>
      <c r="V19" s="97"/>
      <c r="W19" s="97"/>
      <c r="X19" s="97"/>
      <c r="Y19" s="97"/>
      <c r="Z19" s="97"/>
      <c r="AA19" s="97"/>
      <c r="AB19" s="97"/>
      <c r="AC19" s="97"/>
      <c r="AD19" s="97"/>
      <c r="AE19" s="97"/>
      <c r="AF19" s="97"/>
      <c r="AG19" s="97"/>
      <c r="AH19" s="97"/>
      <c r="AI19" s="97"/>
      <c r="AJ19" s="97"/>
      <c r="AK19" s="97"/>
      <c r="AL19" s="97"/>
      <c r="AM19" s="97"/>
      <c r="AN19" s="172"/>
    </row>
    <row r="20" ht="22" customHeight="1" spans="1:40">
      <c r="A20" s="106"/>
      <c r="B20" s="80">
        <v>301</v>
      </c>
      <c r="C20" s="173" t="s">
        <v>168</v>
      </c>
      <c r="D20" s="88"/>
      <c r="E20" s="174" t="s">
        <v>169</v>
      </c>
      <c r="F20" s="92">
        <f>Q20+G20</f>
        <v>2448.49</v>
      </c>
      <c r="G20" s="92">
        <f>N20+K20+H20</f>
        <v>2448.49</v>
      </c>
      <c r="H20" s="92">
        <f>SUM(I20:J20)</f>
        <v>2448.49</v>
      </c>
      <c r="I20" s="145">
        <v>2448.49</v>
      </c>
      <c r="J20" s="92"/>
      <c r="K20" s="92"/>
      <c r="L20" s="92"/>
      <c r="M20" s="92"/>
      <c r="N20" s="92"/>
      <c r="O20" s="92"/>
      <c r="P20" s="92"/>
      <c r="Q20" s="92"/>
      <c r="R20" s="92"/>
      <c r="S20" s="97"/>
      <c r="T20" s="97"/>
      <c r="U20" s="97"/>
      <c r="V20" s="97"/>
      <c r="W20" s="97"/>
      <c r="X20" s="97"/>
      <c r="Y20" s="97"/>
      <c r="Z20" s="97"/>
      <c r="AA20" s="97"/>
      <c r="AB20" s="97"/>
      <c r="AC20" s="97"/>
      <c r="AD20" s="97"/>
      <c r="AE20" s="97"/>
      <c r="AF20" s="97"/>
      <c r="AG20" s="97"/>
      <c r="AH20" s="97"/>
      <c r="AI20" s="97"/>
      <c r="AJ20" s="97"/>
      <c r="AK20" s="97"/>
      <c r="AL20" s="97"/>
      <c r="AM20" s="97"/>
      <c r="AN20" s="172"/>
    </row>
    <row r="21" ht="22" customHeight="1" spans="1:40">
      <c r="A21" s="106"/>
      <c r="B21" s="80">
        <v>301</v>
      </c>
      <c r="C21" s="173" t="s">
        <v>168</v>
      </c>
      <c r="D21" s="88"/>
      <c r="E21" s="174" t="s">
        <v>169</v>
      </c>
      <c r="F21" s="92">
        <f>Q21+G21</f>
        <v>11251.35</v>
      </c>
      <c r="G21" s="92">
        <f>N21+K21+H21</f>
        <v>11251.35</v>
      </c>
      <c r="H21" s="92">
        <f>SUM(I21:J21)</f>
        <v>11251.35</v>
      </c>
      <c r="I21" s="145">
        <v>11251.35</v>
      </c>
      <c r="J21" s="92"/>
      <c r="K21" s="92"/>
      <c r="L21" s="92"/>
      <c r="M21" s="92"/>
      <c r="N21" s="92"/>
      <c r="O21" s="92"/>
      <c r="P21" s="92"/>
      <c r="Q21" s="92"/>
      <c r="R21" s="92"/>
      <c r="S21" s="97"/>
      <c r="T21" s="97"/>
      <c r="U21" s="97"/>
      <c r="V21" s="97"/>
      <c r="W21" s="97"/>
      <c r="X21" s="97"/>
      <c r="Y21" s="97"/>
      <c r="Z21" s="97"/>
      <c r="AA21" s="97"/>
      <c r="AB21" s="97"/>
      <c r="AC21" s="97"/>
      <c r="AD21" s="97"/>
      <c r="AE21" s="97"/>
      <c r="AF21" s="97"/>
      <c r="AG21" s="97"/>
      <c r="AH21" s="97"/>
      <c r="AI21" s="97"/>
      <c r="AJ21" s="97"/>
      <c r="AK21" s="97"/>
      <c r="AL21" s="97"/>
      <c r="AM21" s="97"/>
      <c r="AN21" s="172"/>
    </row>
    <row r="22" ht="22" customHeight="1" spans="1:40">
      <c r="A22" s="106"/>
      <c r="B22" s="80">
        <v>301</v>
      </c>
      <c r="C22" s="173" t="s">
        <v>170</v>
      </c>
      <c r="D22" s="80"/>
      <c r="E22" s="174" t="s">
        <v>171</v>
      </c>
      <c r="F22" s="92">
        <f>Q22+G22</f>
        <v>146909</v>
      </c>
      <c r="G22" s="92">
        <f>N22+K22+H22</f>
        <v>146909</v>
      </c>
      <c r="H22" s="92">
        <f>SUM(I22:J22)</f>
        <v>146909</v>
      </c>
      <c r="I22" s="145">
        <v>146909</v>
      </c>
      <c r="J22" s="92"/>
      <c r="K22" s="92"/>
      <c r="L22" s="92"/>
      <c r="M22" s="92"/>
      <c r="N22" s="92"/>
      <c r="O22" s="92"/>
      <c r="P22" s="92"/>
      <c r="Q22" s="92"/>
      <c r="R22" s="92"/>
      <c r="S22" s="97"/>
      <c r="T22" s="97"/>
      <c r="U22" s="97"/>
      <c r="V22" s="97"/>
      <c r="W22" s="97"/>
      <c r="X22" s="97"/>
      <c r="Y22" s="97"/>
      <c r="Z22" s="97"/>
      <c r="AA22" s="97"/>
      <c r="AB22" s="97"/>
      <c r="AC22" s="97"/>
      <c r="AD22" s="97"/>
      <c r="AE22" s="97"/>
      <c r="AF22" s="97"/>
      <c r="AG22" s="97"/>
      <c r="AH22" s="97"/>
      <c r="AI22" s="97"/>
      <c r="AJ22" s="97"/>
      <c r="AK22" s="97"/>
      <c r="AL22" s="97"/>
      <c r="AM22" s="97"/>
      <c r="AN22" s="172"/>
    </row>
    <row r="23" ht="22" customHeight="1" spans="1:40">
      <c r="A23" s="106"/>
      <c r="B23" s="80">
        <v>301</v>
      </c>
      <c r="C23" s="173" t="s">
        <v>170</v>
      </c>
      <c r="D23" s="80"/>
      <c r="E23" s="174" t="s">
        <v>171</v>
      </c>
      <c r="F23" s="92">
        <f>Q23+G23</f>
        <v>96440</v>
      </c>
      <c r="G23" s="92">
        <f>N23+K23+H23</f>
        <v>96440</v>
      </c>
      <c r="H23" s="92">
        <f>SUM(I23:J23)</f>
        <v>96440</v>
      </c>
      <c r="I23" s="145">
        <v>96440</v>
      </c>
      <c r="J23" s="92"/>
      <c r="K23" s="92"/>
      <c r="L23" s="92"/>
      <c r="M23" s="92"/>
      <c r="N23" s="92"/>
      <c r="O23" s="92"/>
      <c r="P23" s="92"/>
      <c r="Q23" s="92"/>
      <c r="R23" s="92"/>
      <c r="S23" s="97"/>
      <c r="T23" s="97"/>
      <c r="U23" s="97"/>
      <c r="V23" s="97"/>
      <c r="W23" s="97"/>
      <c r="X23" s="97"/>
      <c r="Y23" s="97"/>
      <c r="Z23" s="97"/>
      <c r="AA23" s="97"/>
      <c r="AB23" s="97"/>
      <c r="AC23" s="97"/>
      <c r="AD23" s="97"/>
      <c r="AE23" s="97"/>
      <c r="AF23" s="97"/>
      <c r="AG23" s="97"/>
      <c r="AH23" s="97"/>
      <c r="AI23" s="97"/>
      <c r="AJ23" s="97"/>
      <c r="AK23" s="97"/>
      <c r="AL23" s="97"/>
      <c r="AM23" s="97"/>
      <c r="AN23" s="172"/>
    </row>
    <row r="24" ht="22" customHeight="1" spans="1:40">
      <c r="A24" s="106"/>
      <c r="B24" s="80">
        <v>301</v>
      </c>
      <c r="C24" s="173" t="s">
        <v>86</v>
      </c>
      <c r="D24" s="80"/>
      <c r="E24" s="174" t="s">
        <v>172</v>
      </c>
      <c r="F24" s="92">
        <f>Q24+G24</f>
        <v>261949.55</v>
      </c>
      <c r="G24" s="92">
        <f>N24+K24+H24</f>
        <v>261949.55</v>
      </c>
      <c r="H24" s="92">
        <f>SUM(I24:J24)</f>
        <v>261949.55</v>
      </c>
      <c r="I24" s="145">
        <v>261949.55</v>
      </c>
      <c r="J24" s="92"/>
      <c r="K24" s="92"/>
      <c r="L24" s="92"/>
      <c r="M24" s="92"/>
      <c r="N24" s="92"/>
      <c r="O24" s="92"/>
      <c r="P24" s="92"/>
      <c r="Q24" s="92"/>
      <c r="R24" s="92"/>
      <c r="S24" s="97"/>
      <c r="T24" s="97"/>
      <c r="U24" s="97"/>
      <c r="V24" s="97"/>
      <c r="W24" s="97"/>
      <c r="X24" s="97"/>
      <c r="Y24" s="97"/>
      <c r="Z24" s="97"/>
      <c r="AA24" s="97"/>
      <c r="AB24" s="97"/>
      <c r="AC24" s="97"/>
      <c r="AD24" s="97"/>
      <c r="AE24" s="97"/>
      <c r="AF24" s="97"/>
      <c r="AG24" s="97"/>
      <c r="AH24" s="97"/>
      <c r="AI24" s="97"/>
      <c r="AJ24" s="97"/>
      <c r="AK24" s="97"/>
      <c r="AL24" s="97"/>
      <c r="AM24" s="97"/>
      <c r="AN24" s="172"/>
    </row>
    <row r="25" ht="22" customHeight="1" spans="1:40">
      <c r="A25" s="106"/>
      <c r="B25" s="80">
        <v>301</v>
      </c>
      <c r="C25" s="173" t="s">
        <v>86</v>
      </c>
      <c r="D25" s="80"/>
      <c r="E25" s="174" t="s">
        <v>172</v>
      </c>
      <c r="F25" s="92">
        <f>Q25+G25</f>
        <v>85113.12</v>
      </c>
      <c r="G25" s="92">
        <f>N25+K25+H25</f>
        <v>85113.12</v>
      </c>
      <c r="H25" s="92">
        <f>SUM(I25:J25)</f>
        <v>85113.12</v>
      </c>
      <c r="I25" s="145">
        <v>85113.12</v>
      </c>
      <c r="J25" s="92"/>
      <c r="K25" s="92"/>
      <c r="L25" s="92"/>
      <c r="M25" s="92"/>
      <c r="N25" s="92"/>
      <c r="O25" s="92"/>
      <c r="P25" s="92"/>
      <c r="Q25" s="92"/>
      <c r="R25" s="92"/>
      <c r="S25" s="97"/>
      <c r="T25" s="97"/>
      <c r="U25" s="97"/>
      <c r="V25" s="97"/>
      <c r="W25" s="97"/>
      <c r="X25" s="97"/>
      <c r="Y25" s="97"/>
      <c r="Z25" s="97"/>
      <c r="AA25" s="97"/>
      <c r="AB25" s="97"/>
      <c r="AC25" s="97"/>
      <c r="AD25" s="97"/>
      <c r="AE25" s="97"/>
      <c r="AF25" s="97"/>
      <c r="AG25" s="97"/>
      <c r="AH25" s="97"/>
      <c r="AI25" s="97"/>
      <c r="AJ25" s="97"/>
      <c r="AK25" s="97"/>
      <c r="AL25" s="97"/>
      <c r="AM25" s="97"/>
      <c r="AN25" s="172"/>
    </row>
    <row r="26" ht="22" customHeight="1" spans="1:40">
      <c r="A26" s="106"/>
      <c r="B26" s="117">
        <v>302</v>
      </c>
      <c r="C26" s="118" t="s">
        <v>84</v>
      </c>
      <c r="D26" s="117"/>
      <c r="E26" s="175" t="s">
        <v>173</v>
      </c>
      <c r="F26" s="92">
        <f>Q26+G26</f>
        <v>553500</v>
      </c>
      <c r="G26" s="92">
        <f>N26+K26+H26</f>
        <v>553500</v>
      </c>
      <c r="H26" s="92">
        <f>SUM(I26:J26)</f>
        <v>553500</v>
      </c>
      <c r="I26" s="92">
        <v>23000</v>
      </c>
      <c r="J26" s="92">
        <v>530500</v>
      </c>
      <c r="K26" s="92"/>
      <c r="L26" s="92"/>
      <c r="M26" s="92"/>
      <c r="N26" s="92"/>
      <c r="O26" s="92"/>
      <c r="P26" s="92"/>
      <c r="Q26" s="92"/>
      <c r="R26" s="92"/>
      <c r="S26" s="97"/>
      <c r="T26" s="97"/>
      <c r="U26" s="97"/>
      <c r="V26" s="97"/>
      <c r="W26" s="97"/>
      <c r="X26" s="97"/>
      <c r="Y26" s="97"/>
      <c r="Z26" s="97"/>
      <c r="AA26" s="97"/>
      <c r="AB26" s="97"/>
      <c r="AC26" s="97"/>
      <c r="AD26" s="97"/>
      <c r="AE26" s="97"/>
      <c r="AF26" s="97"/>
      <c r="AG26" s="97"/>
      <c r="AH26" s="97"/>
      <c r="AI26" s="97"/>
      <c r="AJ26" s="97"/>
      <c r="AK26" s="97"/>
      <c r="AL26" s="97"/>
      <c r="AM26" s="97"/>
      <c r="AN26" s="172"/>
    </row>
    <row r="27" ht="22" customHeight="1" spans="1:40">
      <c r="A27" s="106"/>
      <c r="B27" s="117">
        <v>302</v>
      </c>
      <c r="C27" s="118" t="s">
        <v>88</v>
      </c>
      <c r="D27" s="117"/>
      <c r="E27" s="175" t="s">
        <v>174</v>
      </c>
      <c r="F27" s="92">
        <f>Q27+G27</f>
        <v>3600</v>
      </c>
      <c r="G27" s="92">
        <f>N27+K27+H27</f>
        <v>3600</v>
      </c>
      <c r="H27" s="92">
        <f>SUM(I27:J27)</f>
        <v>3600</v>
      </c>
      <c r="I27" s="145">
        <v>3600</v>
      </c>
      <c r="J27" s="92"/>
      <c r="K27" s="92"/>
      <c r="L27" s="92"/>
      <c r="M27" s="92"/>
      <c r="N27" s="92"/>
      <c r="O27" s="92"/>
      <c r="P27" s="92"/>
      <c r="Q27" s="92"/>
      <c r="R27" s="92"/>
      <c r="S27" s="97"/>
      <c r="T27" s="97"/>
      <c r="U27" s="97"/>
      <c r="V27" s="97"/>
      <c r="W27" s="97"/>
      <c r="X27" s="97"/>
      <c r="Y27" s="97"/>
      <c r="Z27" s="97"/>
      <c r="AA27" s="97"/>
      <c r="AB27" s="97"/>
      <c r="AC27" s="97"/>
      <c r="AD27" s="97"/>
      <c r="AE27" s="97"/>
      <c r="AF27" s="97"/>
      <c r="AG27" s="97"/>
      <c r="AH27" s="97"/>
      <c r="AI27" s="97"/>
      <c r="AJ27" s="97"/>
      <c r="AK27" s="97"/>
      <c r="AL27" s="97"/>
      <c r="AM27" s="97"/>
      <c r="AN27" s="172"/>
    </row>
    <row r="28" ht="22" customHeight="1" spans="1:40">
      <c r="A28" s="106"/>
      <c r="B28" s="117">
        <v>302</v>
      </c>
      <c r="C28" s="118" t="s">
        <v>88</v>
      </c>
      <c r="D28" s="117"/>
      <c r="E28" s="175" t="s">
        <v>174</v>
      </c>
      <c r="F28" s="92">
        <f>Q28+G28</f>
        <v>2400</v>
      </c>
      <c r="G28" s="92">
        <f>N28+K28+H28</f>
        <v>2400</v>
      </c>
      <c r="H28" s="92">
        <f>SUM(I28:J28)</f>
        <v>2400</v>
      </c>
      <c r="I28" s="145">
        <v>2400</v>
      </c>
      <c r="J28" s="92"/>
      <c r="K28" s="92"/>
      <c r="L28" s="92"/>
      <c r="M28" s="92"/>
      <c r="N28" s="92"/>
      <c r="O28" s="92"/>
      <c r="P28" s="92"/>
      <c r="Q28" s="92"/>
      <c r="R28" s="92"/>
      <c r="S28" s="97"/>
      <c r="T28" s="97"/>
      <c r="U28" s="97"/>
      <c r="V28" s="97"/>
      <c r="W28" s="97"/>
      <c r="X28" s="97"/>
      <c r="Y28" s="97"/>
      <c r="Z28" s="97"/>
      <c r="AA28" s="97"/>
      <c r="AB28" s="97"/>
      <c r="AC28" s="97"/>
      <c r="AD28" s="97"/>
      <c r="AE28" s="97"/>
      <c r="AF28" s="97"/>
      <c r="AG28" s="97"/>
      <c r="AH28" s="97"/>
      <c r="AI28" s="97"/>
      <c r="AJ28" s="97"/>
      <c r="AK28" s="97"/>
      <c r="AL28" s="97"/>
      <c r="AM28" s="97"/>
      <c r="AN28" s="172"/>
    </row>
    <row r="29" ht="22" customHeight="1" spans="1:40">
      <c r="A29" s="106"/>
      <c r="B29" s="117">
        <v>302</v>
      </c>
      <c r="C29" s="118" t="s">
        <v>175</v>
      </c>
      <c r="D29" s="117"/>
      <c r="E29" s="175" t="s">
        <v>176</v>
      </c>
      <c r="F29" s="92">
        <f>Q29+G29</f>
        <v>7200</v>
      </c>
      <c r="G29" s="92">
        <f>N29+K29+H29</f>
        <v>7200</v>
      </c>
      <c r="H29" s="92">
        <f>SUM(I29:J29)</f>
        <v>7200</v>
      </c>
      <c r="I29" s="145">
        <v>7200</v>
      </c>
      <c r="J29" s="92"/>
      <c r="K29" s="92"/>
      <c r="L29" s="92"/>
      <c r="M29" s="92"/>
      <c r="N29" s="92"/>
      <c r="O29" s="92"/>
      <c r="P29" s="92"/>
      <c r="Q29" s="92"/>
      <c r="R29" s="92"/>
      <c r="S29" s="97"/>
      <c r="T29" s="97"/>
      <c r="U29" s="97"/>
      <c r="V29" s="97"/>
      <c r="W29" s="97"/>
      <c r="X29" s="97"/>
      <c r="Y29" s="97"/>
      <c r="Z29" s="97"/>
      <c r="AA29" s="97"/>
      <c r="AB29" s="97"/>
      <c r="AC29" s="97"/>
      <c r="AD29" s="97"/>
      <c r="AE29" s="97"/>
      <c r="AF29" s="97"/>
      <c r="AG29" s="97"/>
      <c r="AH29" s="97"/>
      <c r="AI29" s="97"/>
      <c r="AJ29" s="97"/>
      <c r="AK29" s="97"/>
      <c r="AL29" s="97"/>
      <c r="AM29" s="97"/>
      <c r="AN29" s="172"/>
    </row>
    <row r="30" ht="22" customHeight="1" spans="1:40">
      <c r="A30" s="106"/>
      <c r="B30" s="117">
        <v>302</v>
      </c>
      <c r="C30" s="118" t="s">
        <v>175</v>
      </c>
      <c r="D30" s="117"/>
      <c r="E30" s="175" t="s">
        <v>176</v>
      </c>
      <c r="F30" s="92">
        <f>Q30+G30</f>
        <v>4800</v>
      </c>
      <c r="G30" s="92">
        <f>N30+K30+H30</f>
        <v>4800</v>
      </c>
      <c r="H30" s="92">
        <f>SUM(I30:J30)</f>
        <v>4800</v>
      </c>
      <c r="I30" s="145">
        <v>4800</v>
      </c>
      <c r="J30" s="92"/>
      <c r="K30" s="92"/>
      <c r="L30" s="92"/>
      <c r="M30" s="92"/>
      <c r="N30" s="92"/>
      <c r="O30" s="92"/>
      <c r="P30" s="92"/>
      <c r="Q30" s="92"/>
      <c r="R30" s="92"/>
      <c r="S30" s="97"/>
      <c r="T30" s="97"/>
      <c r="U30" s="97"/>
      <c r="V30" s="97"/>
      <c r="W30" s="97"/>
      <c r="X30" s="97"/>
      <c r="Y30" s="97"/>
      <c r="Z30" s="97"/>
      <c r="AA30" s="97"/>
      <c r="AB30" s="97"/>
      <c r="AC30" s="97"/>
      <c r="AD30" s="97"/>
      <c r="AE30" s="97"/>
      <c r="AF30" s="97"/>
      <c r="AG30" s="97"/>
      <c r="AH30" s="97"/>
      <c r="AI30" s="97"/>
      <c r="AJ30" s="97"/>
      <c r="AK30" s="97"/>
      <c r="AL30" s="97"/>
      <c r="AM30" s="97"/>
      <c r="AN30" s="172"/>
    </row>
    <row r="31" ht="22" customHeight="1" spans="1:40">
      <c r="A31" s="106"/>
      <c r="B31" s="117">
        <v>302</v>
      </c>
      <c r="C31" s="118" t="s">
        <v>97</v>
      </c>
      <c r="D31" s="117"/>
      <c r="E31" s="175" t="s">
        <v>177</v>
      </c>
      <c r="F31" s="92">
        <f>Q31+G31</f>
        <v>20000</v>
      </c>
      <c r="G31" s="92">
        <f>N31+K31+H31</f>
        <v>20000</v>
      </c>
      <c r="H31" s="92">
        <f>SUM(I31:J31)</f>
        <v>20000</v>
      </c>
      <c r="I31" s="145">
        <v>20000</v>
      </c>
      <c r="J31" s="92"/>
      <c r="K31" s="92"/>
      <c r="L31" s="92"/>
      <c r="M31" s="92"/>
      <c r="N31" s="92"/>
      <c r="O31" s="92"/>
      <c r="P31" s="92"/>
      <c r="Q31" s="92"/>
      <c r="R31" s="92"/>
      <c r="S31" s="97"/>
      <c r="T31" s="97"/>
      <c r="U31" s="97"/>
      <c r="V31" s="97"/>
      <c r="W31" s="97"/>
      <c r="X31" s="97"/>
      <c r="Y31" s="97"/>
      <c r="Z31" s="97"/>
      <c r="AA31" s="97"/>
      <c r="AB31" s="97"/>
      <c r="AC31" s="97"/>
      <c r="AD31" s="97"/>
      <c r="AE31" s="97"/>
      <c r="AF31" s="97"/>
      <c r="AG31" s="97"/>
      <c r="AH31" s="97"/>
      <c r="AI31" s="97"/>
      <c r="AJ31" s="97"/>
      <c r="AK31" s="97"/>
      <c r="AL31" s="97"/>
      <c r="AM31" s="97"/>
      <c r="AN31" s="172"/>
    </row>
    <row r="32" ht="22" customHeight="1" spans="1:40">
      <c r="A32" s="106"/>
      <c r="B32" s="117">
        <v>302</v>
      </c>
      <c r="C32" s="118" t="s">
        <v>178</v>
      </c>
      <c r="D32" s="117"/>
      <c r="E32" s="175" t="s">
        <v>179</v>
      </c>
      <c r="F32" s="92">
        <f>Q32+G32</f>
        <v>8600</v>
      </c>
      <c r="G32" s="92">
        <f>N32+K32+H32</f>
        <v>8600</v>
      </c>
      <c r="H32" s="92">
        <f>SUM(I32:J32)</f>
        <v>8600</v>
      </c>
      <c r="I32" s="145">
        <v>8600</v>
      </c>
      <c r="J32" s="92"/>
      <c r="K32" s="92"/>
      <c r="L32" s="92"/>
      <c r="M32" s="92"/>
      <c r="N32" s="92"/>
      <c r="O32" s="92"/>
      <c r="P32" s="92"/>
      <c r="Q32" s="92"/>
      <c r="R32" s="92"/>
      <c r="S32" s="97"/>
      <c r="T32" s="97"/>
      <c r="U32" s="97"/>
      <c r="V32" s="97"/>
      <c r="W32" s="97"/>
      <c r="X32" s="97"/>
      <c r="Y32" s="97"/>
      <c r="Z32" s="97"/>
      <c r="AA32" s="97"/>
      <c r="AB32" s="97"/>
      <c r="AC32" s="97"/>
      <c r="AD32" s="97"/>
      <c r="AE32" s="97"/>
      <c r="AF32" s="97"/>
      <c r="AG32" s="97"/>
      <c r="AH32" s="97"/>
      <c r="AI32" s="97"/>
      <c r="AJ32" s="97"/>
      <c r="AK32" s="97"/>
      <c r="AL32" s="97"/>
      <c r="AM32" s="97"/>
      <c r="AN32" s="172"/>
    </row>
    <row r="33" ht="22" customHeight="1" spans="1:40">
      <c r="A33" s="106"/>
      <c r="B33" s="117">
        <v>302</v>
      </c>
      <c r="C33" s="118" t="s">
        <v>180</v>
      </c>
      <c r="D33" s="117"/>
      <c r="E33" s="175" t="s">
        <v>181</v>
      </c>
      <c r="F33" s="92">
        <f>Q33+G33</f>
        <v>62000</v>
      </c>
      <c r="G33" s="92">
        <f>N33+K33+H33</f>
        <v>62000</v>
      </c>
      <c r="H33" s="92">
        <f>SUM(I33:J33)</f>
        <v>62000</v>
      </c>
      <c r="I33" s="92">
        <v>62000</v>
      </c>
      <c r="J33" s="145"/>
      <c r="K33" s="92"/>
      <c r="L33" s="92"/>
      <c r="M33" s="92"/>
      <c r="N33" s="92"/>
      <c r="O33" s="92"/>
      <c r="P33" s="92"/>
      <c r="Q33" s="92"/>
      <c r="R33" s="92"/>
      <c r="S33" s="97"/>
      <c r="T33" s="97"/>
      <c r="U33" s="97"/>
      <c r="V33" s="97"/>
      <c r="W33" s="97"/>
      <c r="X33" s="97"/>
      <c r="Y33" s="97"/>
      <c r="Z33" s="97"/>
      <c r="AA33" s="97"/>
      <c r="AB33" s="97"/>
      <c r="AC33" s="97"/>
      <c r="AD33" s="97"/>
      <c r="AE33" s="97"/>
      <c r="AF33" s="97"/>
      <c r="AG33" s="97"/>
      <c r="AH33" s="97"/>
      <c r="AI33" s="97"/>
      <c r="AJ33" s="97"/>
      <c r="AK33" s="97"/>
      <c r="AL33" s="97"/>
      <c r="AM33" s="97"/>
      <c r="AN33" s="172"/>
    </row>
    <row r="34" ht="22" customHeight="1" spans="1:40">
      <c r="B34" s="117">
        <v>302</v>
      </c>
      <c r="C34" s="118" t="s">
        <v>182</v>
      </c>
      <c r="D34" s="117"/>
      <c r="E34" s="175" t="s">
        <v>183</v>
      </c>
      <c r="F34" s="92">
        <f t="shared" ref="F34:F42" si="0">Q34+G34</f>
        <v>23585.97</v>
      </c>
      <c r="G34" s="92">
        <f t="shared" ref="G34:G42" si="1">N34+K34+H34</f>
        <v>23585.97</v>
      </c>
      <c r="H34" s="92">
        <f t="shared" ref="H34:H42" si="2">SUM(I34:J34)</f>
        <v>23585.97</v>
      </c>
      <c r="I34" s="145">
        <v>23585.97</v>
      </c>
      <c r="J34" s="92"/>
      <c r="K34" s="92"/>
      <c r="L34" s="92"/>
      <c r="M34" s="92"/>
      <c r="N34" s="92"/>
      <c r="O34" s="92"/>
      <c r="P34" s="92"/>
      <c r="Q34" s="92"/>
      <c r="R34" s="92"/>
      <c r="S34" s="176"/>
      <c r="T34" s="176"/>
      <c r="U34" s="176"/>
      <c r="V34" s="176"/>
      <c r="W34" s="176"/>
      <c r="X34" s="176"/>
      <c r="Y34" s="176"/>
      <c r="Z34" s="176"/>
      <c r="AA34" s="176"/>
      <c r="AB34" s="176"/>
      <c r="AC34" s="176"/>
      <c r="AD34" s="176"/>
      <c r="AE34" s="176"/>
      <c r="AF34" s="176"/>
      <c r="AG34" s="176"/>
      <c r="AH34" s="176"/>
      <c r="AI34" s="176"/>
      <c r="AJ34" s="176"/>
      <c r="AK34" s="176"/>
      <c r="AL34" s="176"/>
      <c r="AM34" s="176"/>
    </row>
    <row r="35" ht="22" customHeight="1" spans="1:40">
      <c r="B35" s="117">
        <v>302</v>
      </c>
      <c r="C35" s="118" t="s">
        <v>182</v>
      </c>
      <c r="D35" s="117"/>
      <c r="E35" s="175" t="s">
        <v>183</v>
      </c>
      <c r="F35" s="92">
        <f t="shared" si="0"/>
        <v>11653.19</v>
      </c>
      <c r="G35" s="92">
        <f t="shared" si="1"/>
        <v>11653.19</v>
      </c>
      <c r="H35" s="92">
        <f t="shared" si="2"/>
        <v>11653.19</v>
      </c>
      <c r="I35" s="145">
        <v>11653.19</v>
      </c>
      <c r="J35" s="92"/>
      <c r="K35" s="92"/>
      <c r="L35" s="92"/>
      <c r="M35" s="92"/>
      <c r="N35" s="92"/>
      <c r="O35" s="92"/>
      <c r="P35" s="92"/>
      <c r="Q35" s="92"/>
      <c r="R35" s="92"/>
      <c r="S35" s="176"/>
      <c r="T35" s="176"/>
      <c r="U35" s="176"/>
      <c r="V35" s="176"/>
      <c r="W35" s="176"/>
      <c r="X35" s="176"/>
      <c r="Y35" s="176"/>
      <c r="Z35" s="176"/>
      <c r="AA35" s="176"/>
      <c r="AB35" s="176"/>
      <c r="AC35" s="176"/>
      <c r="AD35" s="176"/>
      <c r="AE35" s="176"/>
      <c r="AF35" s="176"/>
      <c r="AG35" s="176"/>
      <c r="AH35" s="176"/>
      <c r="AI35" s="176"/>
      <c r="AJ35" s="176"/>
      <c r="AK35" s="176"/>
      <c r="AL35" s="176"/>
      <c r="AM35" s="176"/>
    </row>
    <row r="36" ht="22" customHeight="1" spans="1:40">
      <c r="B36" s="117">
        <v>302</v>
      </c>
      <c r="C36" s="118" t="s">
        <v>184</v>
      </c>
      <c r="D36" s="117"/>
      <c r="E36" s="175" t="s">
        <v>185</v>
      </c>
      <c r="F36" s="92">
        <f t="shared" si="0"/>
        <v>50000</v>
      </c>
      <c r="G36" s="92">
        <f t="shared" si="1"/>
        <v>50000</v>
      </c>
      <c r="H36" s="92">
        <f t="shared" si="2"/>
        <v>50000</v>
      </c>
      <c r="I36" s="145">
        <v>50000</v>
      </c>
      <c r="J36" s="92"/>
      <c r="K36" s="92"/>
      <c r="L36" s="92"/>
      <c r="M36" s="92"/>
      <c r="N36" s="92"/>
      <c r="O36" s="92"/>
      <c r="P36" s="92"/>
      <c r="Q36" s="92"/>
      <c r="R36" s="92"/>
      <c r="S36" s="176"/>
      <c r="T36" s="176"/>
      <c r="U36" s="176"/>
      <c r="V36" s="176"/>
      <c r="W36" s="176"/>
      <c r="X36" s="176"/>
      <c r="Y36" s="176"/>
      <c r="Z36" s="176"/>
      <c r="AA36" s="176"/>
      <c r="AB36" s="176"/>
      <c r="AC36" s="176"/>
      <c r="AD36" s="176"/>
      <c r="AE36" s="176"/>
      <c r="AF36" s="176"/>
      <c r="AG36" s="176"/>
      <c r="AH36" s="176"/>
      <c r="AI36" s="176"/>
      <c r="AJ36" s="176"/>
      <c r="AK36" s="176"/>
      <c r="AL36" s="176"/>
      <c r="AM36" s="176"/>
    </row>
    <row r="37" ht="22" customHeight="1" spans="1:40">
      <c r="B37" s="117">
        <v>302</v>
      </c>
      <c r="C37" s="118" t="s">
        <v>186</v>
      </c>
      <c r="D37" s="117"/>
      <c r="E37" s="175" t="s">
        <v>187</v>
      </c>
      <c r="F37" s="92">
        <f t="shared" si="0"/>
        <v>74400</v>
      </c>
      <c r="G37" s="92">
        <f t="shared" si="1"/>
        <v>74400</v>
      </c>
      <c r="H37" s="92">
        <f t="shared" si="2"/>
        <v>74400</v>
      </c>
      <c r="I37" s="145">
        <v>74400</v>
      </c>
      <c r="J37" s="92"/>
      <c r="K37" s="92"/>
      <c r="L37" s="92"/>
      <c r="M37" s="92"/>
      <c r="N37" s="92"/>
      <c r="O37" s="92"/>
      <c r="P37" s="92"/>
      <c r="Q37" s="92"/>
      <c r="R37" s="92"/>
      <c r="S37" s="176"/>
      <c r="T37" s="176"/>
      <c r="U37" s="176"/>
      <c r="V37" s="176"/>
      <c r="W37" s="176"/>
      <c r="X37" s="176"/>
      <c r="Y37" s="176"/>
      <c r="Z37" s="176"/>
      <c r="AA37" s="176"/>
      <c r="AB37" s="176"/>
      <c r="AC37" s="176"/>
      <c r="AD37" s="176"/>
      <c r="AE37" s="176"/>
      <c r="AF37" s="176"/>
      <c r="AG37" s="176"/>
      <c r="AH37" s="176"/>
      <c r="AI37" s="176"/>
      <c r="AJ37" s="176"/>
      <c r="AK37" s="176"/>
      <c r="AL37" s="176"/>
      <c r="AM37" s="176"/>
    </row>
    <row r="38" ht="22" customHeight="1" spans="1:40">
      <c r="B38" s="117">
        <v>302</v>
      </c>
      <c r="C38" s="118" t="s">
        <v>86</v>
      </c>
      <c r="D38" s="117"/>
      <c r="E38" s="175" t="s">
        <v>188</v>
      </c>
      <c r="F38" s="92">
        <f t="shared" si="0"/>
        <v>28658.44</v>
      </c>
      <c r="G38" s="92">
        <f t="shared" si="1"/>
        <v>28658.44</v>
      </c>
      <c r="H38" s="92">
        <f t="shared" si="2"/>
        <v>28658.44</v>
      </c>
      <c r="I38" s="145">
        <v>28658.44</v>
      </c>
      <c r="J38" s="92"/>
      <c r="K38" s="92"/>
      <c r="L38" s="92"/>
      <c r="M38" s="92"/>
      <c r="N38" s="92"/>
      <c r="O38" s="92"/>
      <c r="P38" s="92"/>
      <c r="Q38" s="92"/>
      <c r="R38" s="92"/>
      <c r="S38" s="176"/>
      <c r="T38" s="176"/>
      <c r="U38" s="176"/>
      <c r="V38" s="176"/>
      <c r="W38" s="176"/>
      <c r="X38" s="176"/>
      <c r="Y38" s="176"/>
      <c r="Z38" s="176"/>
      <c r="AA38" s="176"/>
      <c r="AB38" s="176"/>
      <c r="AC38" s="176"/>
      <c r="AD38" s="176"/>
      <c r="AE38" s="176"/>
      <c r="AF38" s="176"/>
      <c r="AG38" s="176"/>
      <c r="AH38" s="176"/>
      <c r="AI38" s="176"/>
      <c r="AJ38" s="176"/>
      <c r="AK38" s="176"/>
      <c r="AL38" s="176"/>
      <c r="AM38" s="176"/>
    </row>
    <row r="39" ht="22" customHeight="1" spans="1:40">
      <c r="B39" s="117">
        <v>302</v>
      </c>
      <c r="C39" s="118" t="s">
        <v>86</v>
      </c>
      <c r="D39" s="117"/>
      <c r="E39" s="175" t="s">
        <v>188</v>
      </c>
      <c r="F39" s="92">
        <f t="shared" si="0"/>
        <v>14507.72</v>
      </c>
      <c r="G39" s="92">
        <f t="shared" si="1"/>
        <v>14507.72</v>
      </c>
      <c r="H39" s="92">
        <f t="shared" si="2"/>
        <v>14507.72</v>
      </c>
      <c r="I39" s="145">
        <v>14507.72</v>
      </c>
      <c r="J39" s="92"/>
      <c r="K39" s="92"/>
      <c r="L39" s="92"/>
      <c r="M39" s="92"/>
      <c r="N39" s="92"/>
      <c r="O39" s="92"/>
      <c r="P39" s="92"/>
      <c r="Q39" s="92"/>
      <c r="R39" s="92"/>
      <c r="S39" s="176"/>
      <c r="T39" s="176"/>
      <c r="U39" s="176"/>
      <c r="V39" s="176"/>
      <c r="W39" s="176"/>
      <c r="X39" s="176"/>
      <c r="Y39" s="176"/>
      <c r="Z39" s="176"/>
      <c r="AA39" s="176"/>
      <c r="AB39" s="176"/>
      <c r="AC39" s="176"/>
      <c r="AD39" s="176"/>
      <c r="AE39" s="176"/>
      <c r="AF39" s="176"/>
      <c r="AG39" s="176"/>
      <c r="AH39" s="176"/>
      <c r="AI39" s="176"/>
      <c r="AJ39" s="176"/>
      <c r="AK39" s="176"/>
      <c r="AL39" s="176"/>
      <c r="AM39" s="176"/>
    </row>
    <row r="40" ht="22" customHeight="1" spans="1:40">
      <c r="B40" s="117">
        <v>303</v>
      </c>
      <c r="C40" s="118" t="s">
        <v>88</v>
      </c>
      <c r="D40" s="117"/>
      <c r="E40" s="177" t="s">
        <v>189</v>
      </c>
      <c r="F40" s="92">
        <f t="shared" si="0"/>
        <v>9094043.55</v>
      </c>
      <c r="G40" s="92">
        <f t="shared" si="1"/>
        <v>5966493.55</v>
      </c>
      <c r="H40" s="92">
        <f t="shared" si="2"/>
        <v>5966493.55</v>
      </c>
      <c r="I40" s="145">
        <v>500543.55</v>
      </c>
      <c r="J40" s="92">
        <v>5465950</v>
      </c>
      <c r="K40" s="92"/>
      <c r="L40" s="92"/>
      <c r="M40" s="92"/>
      <c r="N40" s="92"/>
      <c r="O40" s="92"/>
      <c r="P40" s="92"/>
      <c r="Q40" s="178">
        <f>R40</f>
        <v>3127550</v>
      </c>
      <c r="R40" s="178">
        <f>SUM(S40:T40)</f>
        <v>3127550</v>
      </c>
      <c r="S40" s="176"/>
      <c r="T40" s="178">
        <v>3127550</v>
      </c>
      <c r="U40" s="176"/>
      <c r="V40" s="176"/>
      <c r="W40" s="176"/>
      <c r="X40" s="176"/>
      <c r="Y40" s="176"/>
      <c r="Z40" s="176"/>
      <c r="AA40" s="176"/>
      <c r="AB40" s="176"/>
      <c r="AC40" s="176"/>
      <c r="AD40" s="176"/>
      <c r="AE40" s="176"/>
      <c r="AF40" s="176"/>
      <c r="AG40" s="176"/>
      <c r="AH40" s="176"/>
      <c r="AI40" s="176"/>
      <c r="AJ40" s="176"/>
      <c r="AK40" s="176"/>
      <c r="AL40" s="176"/>
      <c r="AM40" s="176"/>
    </row>
    <row r="41" ht="22" customHeight="1" spans="1:40">
      <c r="B41" s="117">
        <v>303</v>
      </c>
      <c r="C41" s="118" t="s">
        <v>175</v>
      </c>
      <c r="D41" s="117"/>
      <c r="E41" s="177" t="s">
        <v>190</v>
      </c>
      <c r="F41" s="92">
        <f>Q41+G41</f>
        <v>25253800</v>
      </c>
      <c r="G41" s="92">
        <f>N41+K41+H41</f>
        <v>6446300</v>
      </c>
      <c r="H41" s="92">
        <f>SUM(I41:J41)</f>
        <v>6446300</v>
      </c>
      <c r="I41" s="179"/>
      <c r="J41" s="145">
        <v>6446300</v>
      </c>
      <c r="K41" s="92"/>
      <c r="L41" s="92"/>
      <c r="M41" s="92"/>
      <c r="N41" s="92"/>
      <c r="O41" s="92"/>
      <c r="P41" s="92"/>
      <c r="Q41" s="178">
        <f>R41</f>
        <v>18807500</v>
      </c>
      <c r="R41" s="178">
        <f>SUM(S41:T41)</f>
        <v>18807500</v>
      </c>
      <c r="S41" s="176"/>
      <c r="T41" s="178">
        <v>18807500</v>
      </c>
      <c r="U41" s="176"/>
      <c r="V41" s="176"/>
      <c r="W41" s="176"/>
      <c r="X41" s="176"/>
      <c r="Y41" s="176"/>
      <c r="Z41" s="176"/>
      <c r="AA41" s="176"/>
      <c r="AB41" s="176"/>
      <c r="AC41" s="176"/>
      <c r="AD41" s="176"/>
      <c r="AE41" s="176"/>
      <c r="AF41" s="176"/>
      <c r="AG41" s="176"/>
      <c r="AH41" s="176"/>
      <c r="AI41" s="176"/>
      <c r="AJ41" s="176"/>
      <c r="AK41" s="176"/>
      <c r="AL41" s="176"/>
      <c r="AM41" s="176"/>
    </row>
    <row r="42" ht="22" customHeight="1" spans="1:40">
      <c r="B42" s="117">
        <v>303</v>
      </c>
      <c r="C42" s="118" t="s">
        <v>98</v>
      </c>
      <c r="D42" s="117"/>
      <c r="E42" s="177" t="s">
        <v>191</v>
      </c>
      <c r="F42" s="92">
        <f>Q42+G42</f>
        <v>14400</v>
      </c>
      <c r="G42" s="92">
        <f>N42+K42+H42</f>
        <v>14400</v>
      </c>
      <c r="H42" s="92">
        <f>SUM(I42:J42)</f>
        <v>14400</v>
      </c>
      <c r="I42" s="145">
        <v>14400</v>
      </c>
      <c r="J42" s="92"/>
      <c r="K42" s="92"/>
      <c r="L42" s="92"/>
      <c r="M42" s="92"/>
      <c r="N42" s="92"/>
      <c r="O42" s="92"/>
      <c r="P42" s="92"/>
      <c r="Q42" s="92"/>
      <c r="R42" s="92"/>
      <c r="S42" s="176"/>
      <c r="T42" s="176"/>
      <c r="U42" s="176"/>
      <c r="V42" s="176"/>
      <c r="W42" s="176"/>
      <c r="X42" s="176"/>
      <c r="Y42" s="176"/>
      <c r="Z42" s="176"/>
      <c r="AA42" s="176"/>
      <c r="AB42" s="176"/>
      <c r="AC42" s="176"/>
      <c r="AD42" s="176"/>
      <c r="AE42" s="176"/>
      <c r="AF42" s="176"/>
      <c r="AG42" s="176"/>
      <c r="AH42" s="176"/>
      <c r="AI42" s="176"/>
      <c r="AJ42" s="176"/>
      <c r="AK42" s="176"/>
      <c r="AL42" s="176"/>
      <c r="AM42" s="176"/>
    </row>
    <row r="43" ht="22" customHeight="1" spans="1:40">
      <c r="B43" s="117">
        <v>303</v>
      </c>
      <c r="C43" s="118" t="s">
        <v>192</v>
      </c>
      <c r="D43" s="117"/>
      <c r="E43" s="177" t="s">
        <v>193</v>
      </c>
      <c r="F43" s="92">
        <f>Q43+G43</f>
        <v>180</v>
      </c>
      <c r="G43" s="92">
        <f>N43+K43+H43</f>
        <v>180</v>
      </c>
      <c r="H43" s="92">
        <f>SUM(I43:J43)</f>
        <v>180</v>
      </c>
      <c r="I43" s="145">
        <v>180</v>
      </c>
      <c r="J43" s="92"/>
      <c r="K43" s="92"/>
      <c r="L43" s="92"/>
      <c r="M43" s="92"/>
      <c r="N43" s="92"/>
      <c r="O43" s="92"/>
      <c r="P43" s="92"/>
      <c r="Q43" s="92"/>
      <c r="R43" s="92"/>
      <c r="S43" s="176"/>
      <c r="T43" s="176"/>
      <c r="U43" s="176"/>
      <c r="V43" s="176"/>
      <c r="W43" s="176"/>
      <c r="X43" s="176"/>
      <c r="Y43" s="176"/>
      <c r="Z43" s="176"/>
      <c r="AA43" s="176"/>
      <c r="AB43" s="176"/>
      <c r="AC43" s="176"/>
      <c r="AD43" s="176"/>
      <c r="AE43" s="176"/>
      <c r="AF43" s="176"/>
      <c r="AG43" s="176"/>
      <c r="AH43" s="176"/>
      <c r="AI43" s="176"/>
      <c r="AJ43" s="176"/>
      <c r="AK43" s="176"/>
      <c r="AL43" s="176"/>
      <c r="AM43" s="17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E8" sqref="E8"/>
    </sheetView>
  </sheetViews>
  <sheetFormatPr defaultColWidth="10" defaultRowHeight="13.5"/>
  <cols>
    <col min="1" max="1" width="1.53333333333333" style="125" customWidth="1"/>
    <col min="2" max="4" width="6.15" style="125" customWidth="1"/>
    <col min="5" max="5" width="16.825" style="125" customWidth="1"/>
    <col min="6" max="6" width="41.0333333333333" style="125" customWidth="1"/>
    <col min="7" max="7" width="16.4083333333333" style="125" customWidth="1"/>
    <col min="8" max="8" width="16.6333333333333" style="125" customWidth="1"/>
    <col min="9" max="9" width="16.4083333333333" style="125" customWidth="1"/>
    <col min="10" max="10" width="1.53333333333333" style="125" customWidth="1"/>
    <col min="11" max="11" width="9.76666666666667" style="125" customWidth="1"/>
    <col min="12" max="16384" width="10" style="125"/>
  </cols>
  <sheetData>
    <row r="1" s="125" customFormat="1" ht="14.3" customHeight="1" spans="1:10">
      <c r="A1" s="128"/>
      <c r="B1" s="126"/>
      <c r="C1" s="126"/>
      <c r="D1" s="126"/>
      <c r="E1" s="127"/>
      <c r="F1" s="127"/>
      <c r="G1" s="154" t="s">
        <v>194</v>
      </c>
      <c r="H1" s="154"/>
      <c r="I1" s="154"/>
      <c r="J1" s="155"/>
    </row>
    <row r="2" s="125" customFormat="1" ht="19.9" customHeight="1" spans="1:10">
      <c r="A2" s="128"/>
      <c r="B2" s="131" t="s">
        <v>195</v>
      </c>
      <c r="C2" s="131"/>
      <c r="D2" s="131"/>
      <c r="E2" s="131"/>
      <c r="F2" s="131"/>
      <c r="G2" s="131"/>
      <c r="H2" s="131"/>
      <c r="I2" s="131"/>
      <c r="J2" s="155" t="s">
        <v>3</v>
      </c>
    </row>
    <row r="3" s="125" customFormat="1" ht="17.05" customHeight="1" spans="1:10">
      <c r="A3" s="132"/>
      <c r="B3" s="133" t="s">
        <v>5</v>
      </c>
      <c r="C3" s="133"/>
      <c r="D3" s="133"/>
      <c r="E3" s="133"/>
      <c r="F3" s="133"/>
      <c r="G3" s="132"/>
      <c r="H3" s="156"/>
      <c r="I3" s="134" t="s">
        <v>6</v>
      </c>
      <c r="J3" s="155"/>
    </row>
    <row r="4" s="125" customFormat="1" ht="21.35" customHeight="1" spans="1:10">
      <c r="A4" s="137"/>
      <c r="B4" s="136" t="s">
        <v>9</v>
      </c>
      <c r="C4" s="136"/>
      <c r="D4" s="136"/>
      <c r="E4" s="136"/>
      <c r="F4" s="136"/>
      <c r="G4" s="136" t="s">
        <v>59</v>
      </c>
      <c r="H4" s="157" t="s">
        <v>196</v>
      </c>
      <c r="I4" s="157" t="s">
        <v>152</v>
      </c>
      <c r="J4" s="130"/>
    </row>
    <row r="5" s="125" customFormat="1" ht="21.35" customHeight="1" spans="1:10">
      <c r="A5" s="137"/>
      <c r="B5" s="136" t="s">
        <v>79</v>
      </c>
      <c r="C5" s="136"/>
      <c r="D5" s="136"/>
      <c r="E5" s="136" t="s">
        <v>70</v>
      </c>
      <c r="F5" s="136" t="s">
        <v>71</v>
      </c>
      <c r="G5" s="136"/>
      <c r="H5" s="157"/>
      <c r="I5" s="157"/>
      <c r="J5" s="130"/>
    </row>
    <row r="6" s="125" customFormat="1" ht="21.35" customHeight="1" spans="1:10">
      <c r="A6" s="158"/>
      <c r="B6" s="136" t="s">
        <v>80</v>
      </c>
      <c r="C6" s="136" t="s">
        <v>81</v>
      </c>
      <c r="D6" s="136" t="s">
        <v>82</v>
      </c>
      <c r="E6" s="136"/>
      <c r="F6" s="136"/>
      <c r="G6" s="136"/>
      <c r="H6" s="157"/>
      <c r="I6" s="157"/>
      <c r="J6" s="159"/>
    </row>
    <row r="7" s="125" customFormat="1" ht="22" customHeight="1" spans="1:10">
      <c r="A7" s="160"/>
      <c r="B7" s="136"/>
      <c r="C7" s="136"/>
      <c r="D7" s="136"/>
      <c r="E7" s="136">
        <v>114001</v>
      </c>
      <c r="F7" s="136" t="s">
        <v>72</v>
      </c>
      <c r="G7" s="138">
        <f>SUM(H7)</f>
        <v>38342030.61</v>
      </c>
      <c r="H7" s="138">
        <f>SUM(H8:H22)</f>
        <v>38342030.61</v>
      </c>
      <c r="I7" s="138"/>
      <c r="J7" s="161"/>
    </row>
    <row r="8" s="125" customFormat="1" ht="22" customHeight="1" spans="1:10">
      <c r="A8" s="158"/>
      <c r="B8" s="117">
        <v>208</v>
      </c>
      <c r="C8" s="213" t="s">
        <v>83</v>
      </c>
      <c r="D8" s="118" t="s">
        <v>84</v>
      </c>
      <c r="E8" s="117"/>
      <c r="F8" s="117" t="s">
        <v>85</v>
      </c>
      <c r="G8" s="162">
        <f t="shared" ref="G8:G18" si="0">SUM(H8:I8)</f>
        <v>1786427.05</v>
      </c>
      <c r="H8" s="162">
        <v>1786427.05</v>
      </c>
      <c r="I8" s="144"/>
      <c r="J8" s="155"/>
    </row>
    <row r="9" s="125" customFormat="1" ht="22" customHeight="1" spans="1:10">
      <c r="A9" s="158"/>
      <c r="B9" s="117">
        <v>208</v>
      </c>
      <c r="C9" s="213" t="s">
        <v>83</v>
      </c>
      <c r="D9" s="118" t="s">
        <v>86</v>
      </c>
      <c r="E9" s="117"/>
      <c r="F9" s="117" t="s">
        <v>87</v>
      </c>
      <c r="G9" s="162">
        <f t="shared" si="0"/>
        <v>1926599.73</v>
      </c>
      <c r="H9" s="162">
        <v>1926599.73</v>
      </c>
      <c r="I9" s="144"/>
      <c r="J9" s="155"/>
    </row>
    <row r="10" s="125" customFormat="1" ht="22" customHeight="1" spans="1:10">
      <c r="A10" s="158"/>
      <c r="B10" s="117">
        <v>208</v>
      </c>
      <c r="C10" s="118" t="s">
        <v>88</v>
      </c>
      <c r="D10" s="118" t="s">
        <v>84</v>
      </c>
      <c r="E10" s="117"/>
      <c r="F10" s="117" t="s">
        <v>89</v>
      </c>
      <c r="G10" s="162">
        <f t="shared" si="0"/>
        <v>81272</v>
      </c>
      <c r="H10" s="162">
        <v>81272</v>
      </c>
      <c r="I10" s="144"/>
      <c r="J10" s="155"/>
    </row>
    <row r="11" s="125" customFormat="1" ht="22" customHeight="1" spans="1:10">
      <c r="A11" s="158"/>
      <c r="B11" s="117">
        <v>208</v>
      </c>
      <c r="C11" s="118" t="s">
        <v>88</v>
      </c>
      <c r="D11" s="118" t="s">
        <v>83</v>
      </c>
      <c r="E11" s="117"/>
      <c r="F11" s="117" t="s">
        <v>90</v>
      </c>
      <c r="G11" s="162">
        <f t="shared" si="0"/>
        <v>40528</v>
      </c>
      <c r="H11" s="162">
        <v>40528</v>
      </c>
      <c r="I11" s="144"/>
      <c r="J11" s="155"/>
    </row>
    <row r="12" s="125" customFormat="1" ht="22" customHeight="1" spans="1:10">
      <c r="A12" s="158"/>
      <c r="B12" s="117">
        <v>208</v>
      </c>
      <c r="C12" s="118" t="s">
        <v>88</v>
      </c>
      <c r="D12" s="118" t="s">
        <v>88</v>
      </c>
      <c r="E12" s="117"/>
      <c r="F12" s="117" t="s">
        <v>91</v>
      </c>
      <c r="G12" s="162">
        <f t="shared" si="0"/>
        <v>308705.34</v>
      </c>
      <c r="H12" s="162">
        <v>308705.34</v>
      </c>
      <c r="I12" s="144"/>
      <c r="J12" s="155"/>
    </row>
    <row r="13" s="125" customFormat="1" ht="22" customHeight="1" spans="1:10">
      <c r="A13" s="158"/>
      <c r="B13" s="117">
        <v>208</v>
      </c>
      <c r="C13" s="118" t="s">
        <v>92</v>
      </c>
      <c r="D13" s="118" t="s">
        <v>84</v>
      </c>
      <c r="E13" s="117"/>
      <c r="F13" s="117" t="s">
        <v>93</v>
      </c>
      <c r="G13" s="162">
        <f t="shared" si="0"/>
        <v>11000</v>
      </c>
      <c r="H13" s="162">
        <v>11000</v>
      </c>
      <c r="I13" s="144"/>
      <c r="J13" s="155"/>
    </row>
    <row r="14" s="125" customFormat="1" ht="22" customHeight="1" spans="1:10">
      <c r="A14" s="158"/>
      <c r="B14" s="117">
        <v>208</v>
      </c>
      <c r="C14" s="118" t="s">
        <v>92</v>
      </c>
      <c r="D14" s="118" t="s">
        <v>83</v>
      </c>
      <c r="E14" s="117"/>
      <c r="F14" s="117" t="s">
        <v>94</v>
      </c>
      <c r="G14" s="162">
        <f t="shared" si="0"/>
        <v>5460000</v>
      </c>
      <c r="H14" s="162">
        <v>5460000</v>
      </c>
      <c r="I14" s="144"/>
      <c r="J14" s="155"/>
    </row>
    <row r="15" s="125" customFormat="1" ht="22" customHeight="1" spans="1:10">
      <c r="A15" s="158"/>
      <c r="B15" s="117">
        <v>208</v>
      </c>
      <c r="C15" s="118" t="s">
        <v>92</v>
      </c>
      <c r="D15" s="118" t="s">
        <v>95</v>
      </c>
      <c r="E15" s="117"/>
      <c r="F15" s="117" t="s">
        <v>96</v>
      </c>
      <c r="G15" s="162">
        <f t="shared" si="0"/>
        <v>350000</v>
      </c>
      <c r="H15" s="162">
        <v>350000</v>
      </c>
      <c r="I15" s="144"/>
      <c r="J15" s="155"/>
    </row>
    <row r="16" s="125" customFormat="1" ht="22" customHeight="1" spans="1:10">
      <c r="A16" s="158"/>
      <c r="B16" s="117">
        <v>208</v>
      </c>
      <c r="C16" s="118" t="s">
        <v>97</v>
      </c>
      <c r="D16" s="118" t="s">
        <v>98</v>
      </c>
      <c r="E16" s="117"/>
      <c r="F16" s="117" t="s">
        <v>99</v>
      </c>
      <c r="G16" s="162">
        <f t="shared" si="0"/>
        <v>2699000</v>
      </c>
      <c r="H16" s="162">
        <v>2699000</v>
      </c>
      <c r="I16" s="144"/>
      <c r="J16" s="155"/>
    </row>
    <row r="17" s="125" customFormat="1" ht="22" customHeight="1" spans="1:10">
      <c r="A17" s="158"/>
      <c r="B17" s="117">
        <v>208</v>
      </c>
      <c r="C17" s="118" t="s">
        <v>86</v>
      </c>
      <c r="D17" s="118" t="s">
        <v>86</v>
      </c>
      <c r="E17" s="117"/>
      <c r="F17" s="117" t="s">
        <v>100</v>
      </c>
      <c r="G17" s="162">
        <f t="shared" si="0"/>
        <v>25246600</v>
      </c>
      <c r="H17" s="162">
        <v>25246600</v>
      </c>
      <c r="I17" s="144"/>
      <c r="J17" s="155"/>
    </row>
    <row r="18" s="125" customFormat="1" ht="22" customHeight="1" spans="1:10">
      <c r="A18" s="158"/>
      <c r="B18" s="117">
        <v>210</v>
      </c>
      <c r="C18" s="118" t="s">
        <v>97</v>
      </c>
      <c r="D18" s="118" t="s">
        <v>84</v>
      </c>
      <c r="E18" s="117"/>
      <c r="F18" s="117" t="s">
        <v>101</v>
      </c>
      <c r="G18" s="162">
        <f t="shared" si="0"/>
        <v>94267.05</v>
      </c>
      <c r="H18" s="162">
        <v>94267.05</v>
      </c>
      <c r="I18" s="144"/>
      <c r="J18" s="159"/>
    </row>
    <row r="19" ht="21" customHeight="1" spans="1:10">
      <c r="B19" s="117">
        <v>210</v>
      </c>
      <c r="C19" s="118" t="s">
        <v>97</v>
      </c>
      <c r="D19" s="118" t="s">
        <v>83</v>
      </c>
      <c r="E19" s="117"/>
      <c r="F19" s="117" t="s">
        <v>102</v>
      </c>
      <c r="G19" s="162">
        <f>SUM(H19:I19)</f>
        <v>61882.44</v>
      </c>
      <c r="H19" s="162">
        <v>61882.44</v>
      </c>
      <c r="I19" s="163"/>
    </row>
    <row r="20" ht="21" customHeight="1" spans="1:10">
      <c r="B20" s="117">
        <v>210</v>
      </c>
      <c r="C20" s="118" t="s">
        <v>97</v>
      </c>
      <c r="D20" s="118" t="s">
        <v>103</v>
      </c>
      <c r="E20" s="117"/>
      <c r="F20" s="117" t="s">
        <v>104</v>
      </c>
      <c r="G20" s="162">
        <f>SUM(H20:I20)</f>
        <v>20400</v>
      </c>
      <c r="H20" s="162">
        <v>20400</v>
      </c>
      <c r="I20" s="163"/>
    </row>
    <row r="21" ht="21" customHeight="1" spans="1:10">
      <c r="B21" s="117">
        <v>210</v>
      </c>
      <c r="C21" s="118" t="s">
        <v>97</v>
      </c>
      <c r="D21" s="117">
        <v>99</v>
      </c>
      <c r="E21" s="117"/>
      <c r="F21" s="117" t="s">
        <v>105</v>
      </c>
      <c r="G21" s="162">
        <f>SUM(H21:I21)</f>
        <v>12000</v>
      </c>
      <c r="H21" s="162">
        <v>12000</v>
      </c>
      <c r="I21" s="163"/>
    </row>
    <row r="22" ht="21" customHeight="1" spans="1:10">
      <c r="B22" s="117">
        <v>221</v>
      </c>
      <c r="C22" s="118" t="s">
        <v>83</v>
      </c>
      <c r="D22" s="118" t="s">
        <v>84</v>
      </c>
      <c r="E22" s="117"/>
      <c r="F22" s="117" t="s">
        <v>106</v>
      </c>
      <c r="G22" s="162">
        <f>SUM(H22:I22)</f>
        <v>243349</v>
      </c>
      <c r="H22" s="162">
        <v>243349</v>
      </c>
      <c r="I22" s="163"/>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workbookViewId="0">
      <selection activeCell="E9" sqref="E9"/>
    </sheetView>
  </sheetViews>
  <sheetFormatPr defaultColWidth="10" defaultRowHeight="13.5"/>
  <cols>
    <col min="1" max="1" width="1.53333333333333" style="125" customWidth="1"/>
    <col min="2" max="3" width="6.15" style="125" customWidth="1"/>
    <col min="4" max="4" width="16.4083333333333" style="125" customWidth="1"/>
    <col min="5" max="5" width="41.0333333333333" style="125" customWidth="1"/>
    <col min="6" max="8" width="16.4083333333333" style="125" customWidth="1"/>
    <col min="9" max="9" width="1.53333333333333" style="125" customWidth="1"/>
    <col min="10" max="16384" width="10" style="125"/>
  </cols>
  <sheetData>
    <row r="1" s="125" customFormat="1" ht="14.3" customHeight="1" spans="1:9">
      <c r="A1" s="126"/>
      <c r="B1" s="126"/>
      <c r="C1" s="126"/>
      <c r="D1" s="127"/>
      <c r="E1" s="127"/>
      <c r="F1" s="128"/>
      <c r="G1" s="128"/>
      <c r="H1" s="129" t="s">
        <v>197</v>
      </c>
      <c r="I1" s="130"/>
    </row>
    <row r="2" s="125" customFormat="1" ht="19.9" customHeight="1" spans="1:9">
      <c r="A2" s="128"/>
      <c r="B2" s="131" t="s">
        <v>198</v>
      </c>
      <c r="C2" s="131"/>
      <c r="D2" s="131"/>
      <c r="E2" s="131"/>
      <c r="F2" s="131"/>
      <c r="G2" s="131"/>
      <c r="H2" s="131"/>
      <c r="I2" s="130"/>
    </row>
    <row r="3" s="125" customFormat="1" ht="17.05" customHeight="1" spans="1:9">
      <c r="A3" s="132"/>
      <c r="B3" s="133" t="s">
        <v>5</v>
      </c>
      <c r="C3" s="133"/>
      <c r="D3" s="133"/>
      <c r="E3" s="133"/>
      <c r="G3" s="132"/>
      <c r="H3" s="134" t="s">
        <v>6</v>
      </c>
      <c r="I3" s="130"/>
    </row>
    <row r="4" s="125" customFormat="1" ht="21.35" customHeight="1" spans="1:9">
      <c r="A4" s="135"/>
      <c r="B4" s="136" t="s">
        <v>9</v>
      </c>
      <c r="C4" s="136"/>
      <c r="D4" s="136"/>
      <c r="E4" s="136"/>
      <c r="F4" s="136" t="s">
        <v>75</v>
      </c>
      <c r="G4" s="136"/>
      <c r="H4" s="136"/>
      <c r="I4" s="130"/>
    </row>
    <row r="5" s="125" customFormat="1" ht="21.35" customHeight="1" spans="1:9">
      <c r="A5" s="135"/>
      <c r="B5" s="136" t="s">
        <v>79</v>
      </c>
      <c r="C5" s="136"/>
      <c r="D5" s="136" t="s">
        <v>70</v>
      </c>
      <c r="E5" s="136" t="s">
        <v>71</v>
      </c>
      <c r="F5" s="136" t="s">
        <v>59</v>
      </c>
      <c r="G5" s="136" t="s">
        <v>199</v>
      </c>
      <c r="H5" s="136" t="s">
        <v>200</v>
      </c>
      <c r="I5" s="130"/>
    </row>
    <row r="6" s="125" customFormat="1" ht="21.35" customHeight="1" spans="1:9">
      <c r="A6" s="137"/>
      <c r="B6" s="136" t="s">
        <v>80</v>
      </c>
      <c r="C6" s="136" t="s">
        <v>81</v>
      </c>
      <c r="D6" s="136"/>
      <c r="E6" s="136"/>
      <c r="F6" s="136"/>
      <c r="G6" s="136"/>
      <c r="H6" s="136"/>
      <c r="I6" s="130"/>
    </row>
    <row r="7" s="125" customFormat="1" ht="27" customHeight="1" spans="1:9">
      <c r="A7" s="135"/>
      <c r="B7" s="136"/>
      <c r="C7" s="136"/>
      <c r="D7" s="136">
        <v>114001</v>
      </c>
      <c r="E7" s="136" t="s">
        <v>72</v>
      </c>
      <c r="F7" s="138">
        <f>SUM(G7:H7)</f>
        <v>3964230.61</v>
      </c>
      <c r="G7" s="138">
        <f>SUM(G8:G42)</f>
        <v>3629825.29</v>
      </c>
      <c r="H7" s="138">
        <f>SUM(H8:H42)</f>
        <v>334405.32</v>
      </c>
      <c r="I7" s="130"/>
    </row>
    <row r="8" s="125" customFormat="1" ht="27" customHeight="1" spans="1:9">
      <c r="A8" s="135"/>
      <c r="B8" s="139">
        <v>501</v>
      </c>
      <c r="C8" s="214" t="s">
        <v>84</v>
      </c>
      <c r="D8" s="140"/>
      <c r="E8" s="141" t="s">
        <v>201</v>
      </c>
      <c r="F8" s="142">
        <f t="shared" ref="F7:F17" si="0">SUM(G8:H8)</f>
        <v>451368</v>
      </c>
      <c r="G8" s="143">
        <v>451368</v>
      </c>
      <c r="H8" s="144"/>
      <c r="I8" s="130"/>
    </row>
    <row r="9" s="125" customFormat="1" ht="27" customHeight="1" spans="1:9">
      <c r="A9" s="135"/>
      <c r="B9" s="139">
        <v>505</v>
      </c>
      <c r="C9" s="214" t="s">
        <v>84</v>
      </c>
      <c r="D9" s="140"/>
      <c r="E9" s="141" t="s">
        <v>202</v>
      </c>
      <c r="F9" s="142">
        <f t="shared" si="0"/>
        <v>313188</v>
      </c>
      <c r="G9" s="145">
        <v>313188</v>
      </c>
      <c r="H9" s="144"/>
      <c r="I9" s="130"/>
    </row>
    <row r="10" s="125" customFormat="1" ht="27" customHeight="1" spans="1:9">
      <c r="A10" s="135"/>
      <c r="B10" s="139">
        <v>501</v>
      </c>
      <c r="C10" s="214" t="s">
        <v>84</v>
      </c>
      <c r="D10" s="140"/>
      <c r="E10" s="141" t="s">
        <v>201</v>
      </c>
      <c r="F10" s="142">
        <f t="shared" si="0"/>
        <v>337214.4</v>
      </c>
      <c r="G10" s="145">
        <v>337214.4</v>
      </c>
      <c r="H10" s="144"/>
      <c r="I10" s="130"/>
    </row>
    <row r="11" s="125" customFormat="1" ht="27" customHeight="1" spans="1:9">
      <c r="A11" s="135"/>
      <c r="B11" s="139">
        <v>505</v>
      </c>
      <c r="C11" s="214" t="s">
        <v>84</v>
      </c>
      <c r="D11" s="140"/>
      <c r="E11" s="141" t="s">
        <v>202</v>
      </c>
      <c r="F11" s="142">
        <f t="shared" si="0"/>
        <v>32142</v>
      </c>
      <c r="G11" s="145">
        <v>32142</v>
      </c>
      <c r="H11" s="144"/>
      <c r="I11" s="130"/>
    </row>
    <row r="12" s="125" customFormat="1" ht="27" customHeight="1" spans="1:9">
      <c r="B12" s="139">
        <v>501</v>
      </c>
      <c r="C12" s="214" t="s">
        <v>84</v>
      </c>
      <c r="D12" s="140"/>
      <c r="E12" s="141" t="s">
        <v>201</v>
      </c>
      <c r="F12" s="142">
        <f t="shared" si="0"/>
        <v>435605</v>
      </c>
      <c r="G12" s="145">
        <v>435605</v>
      </c>
      <c r="H12" s="144"/>
      <c r="I12" s="130"/>
    </row>
    <row r="13" s="125" customFormat="1" ht="27" customHeight="1" spans="1:9">
      <c r="B13" s="139">
        <v>505</v>
      </c>
      <c r="C13" s="214" t="s">
        <v>84</v>
      </c>
      <c r="D13" s="140"/>
      <c r="E13" s="141" t="s">
        <v>202</v>
      </c>
      <c r="F13" s="142">
        <f t="shared" si="0"/>
        <v>458218</v>
      </c>
      <c r="G13" s="145">
        <v>458218</v>
      </c>
      <c r="H13" s="144"/>
      <c r="I13" s="130"/>
    </row>
    <row r="14" s="125" customFormat="1" ht="27" customHeight="1" spans="1:9">
      <c r="B14" s="139">
        <v>501</v>
      </c>
      <c r="C14" s="214" t="s">
        <v>83</v>
      </c>
      <c r="D14" s="140"/>
      <c r="E14" s="141" t="s">
        <v>203</v>
      </c>
      <c r="F14" s="142">
        <f t="shared" si="0"/>
        <v>180118.46</v>
      </c>
      <c r="G14" s="145">
        <v>180118.46</v>
      </c>
      <c r="H14" s="144"/>
      <c r="I14" s="130"/>
    </row>
    <row r="15" s="125" customFormat="1" ht="27" customHeight="1" spans="1:9">
      <c r="B15" s="139">
        <v>505</v>
      </c>
      <c r="C15" s="214" t="s">
        <v>84</v>
      </c>
      <c r="D15" s="140"/>
      <c r="E15" s="141" t="s">
        <v>202</v>
      </c>
      <c r="F15" s="142">
        <f t="shared" si="0"/>
        <v>128586.88</v>
      </c>
      <c r="G15" s="145">
        <v>128586.88</v>
      </c>
      <c r="H15" s="144"/>
      <c r="I15" s="130"/>
    </row>
    <row r="16" s="125" customFormat="1" ht="27" customHeight="1" spans="1:9">
      <c r="B16" s="139">
        <v>501</v>
      </c>
      <c r="C16" s="214" t="s">
        <v>83</v>
      </c>
      <c r="D16" s="140"/>
      <c r="E16" s="141" t="s">
        <v>203</v>
      </c>
      <c r="F16" s="142">
        <f t="shared" si="0"/>
        <v>94267.05</v>
      </c>
      <c r="G16" s="145">
        <v>94267.05</v>
      </c>
      <c r="H16" s="144"/>
      <c r="I16" s="130"/>
    </row>
    <row r="17" s="125" customFormat="1" ht="27" customHeight="1" spans="1:9">
      <c r="B17" s="139">
        <v>505</v>
      </c>
      <c r="C17" s="214" t="s">
        <v>84</v>
      </c>
      <c r="D17" s="140"/>
      <c r="E17" s="141" t="s">
        <v>202</v>
      </c>
      <c r="F17" s="142">
        <f t="shared" si="0"/>
        <v>61882.44</v>
      </c>
      <c r="G17" s="145">
        <v>61882.44</v>
      </c>
      <c r="H17" s="144"/>
      <c r="I17" s="130"/>
    </row>
    <row r="18" s="125" customFormat="1" ht="27" customHeight="1" spans="1:9">
      <c r="B18" s="139">
        <v>501</v>
      </c>
      <c r="C18" s="214" t="s">
        <v>83</v>
      </c>
      <c r="D18" s="140"/>
      <c r="E18" s="141" t="s">
        <v>203</v>
      </c>
      <c r="F18" s="142">
        <f>SUM(G18:H18)</f>
        <v>10800</v>
      </c>
      <c r="G18" s="145">
        <v>10800</v>
      </c>
      <c r="H18" s="144"/>
      <c r="I18" s="130"/>
    </row>
    <row r="19" s="125" customFormat="1" ht="27" customHeight="1" spans="1:9">
      <c r="B19" s="139">
        <v>505</v>
      </c>
      <c r="C19" s="214" t="s">
        <v>84</v>
      </c>
      <c r="D19" s="140"/>
      <c r="E19" s="141" t="s">
        <v>202</v>
      </c>
      <c r="F19" s="142">
        <f>SUM(G19:H19)</f>
        <v>7200</v>
      </c>
      <c r="G19" s="145">
        <v>7200</v>
      </c>
      <c r="H19" s="144"/>
      <c r="I19" s="130"/>
    </row>
    <row r="20" s="125" customFormat="1" ht="27" customHeight="1" spans="1:9">
      <c r="B20" s="139">
        <v>501</v>
      </c>
      <c r="C20" s="214" t="s">
        <v>83</v>
      </c>
      <c r="D20" s="140"/>
      <c r="E20" s="141" t="s">
        <v>203</v>
      </c>
      <c r="F20" s="142">
        <f>SUM(G20:H20)</f>
        <v>2448.49</v>
      </c>
      <c r="G20" s="145">
        <v>2448.49</v>
      </c>
      <c r="H20" s="144"/>
      <c r="I20" s="130"/>
    </row>
    <row r="21" s="125" customFormat="1" ht="27" customHeight="1" spans="1:9">
      <c r="B21" s="139">
        <v>505</v>
      </c>
      <c r="C21" s="214" t="s">
        <v>84</v>
      </c>
      <c r="D21" s="140"/>
      <c r="E21" s="141" t="s">
        <v>202</v>
      </c>
      <c r="F21" s="142">
        <f>SUM(G21:H21)</f>
        <v>11251.35</v>
      </c>
      <c r="G21" s="145">
        <v>11251.35</v>
      </c>
      <c r="H21" s="144"/>
      <c r="I21" s="130"/>
    </row>
    <row r="22" s="125" customFormat="1" ht="27" customHeight="1" spans="1:9">
      <c r="B22" s="139">
        <v>501</v>
      </c>
      <c r="C22" s="214" t="s">
        <v>103</v>
      </c>
      <c r="D22" s="140"/>
      <c r="E22" s="141" t="s">
        <v>204</v>
      </c>
      <c r="F22" s="142">
        <f>SUM(G22:H22)</f>
        <v>146909</v>
      </c>
      <c r="G22" s="146">
        <v>146909</v>
      </c>
      <c r="H22" s="144"/>
      <c r="I22" s="130"/>
    </row>
    <row r="23" s="125" customFormat="1" ht="27" customHeight="1" spans="1:9">
      <c r="B23" s="139">
        <v>505</v>
      </c>
      <c r="C23" s="214" t="s">
        <v>84</v>
      </c>
      <c r="D23" s="140"/>
      <c r="E23" s="141" t="s">
        <v>202</v>
      </c>
      <c r="F23" s="142">
        <f>SUM(G23:H23)</f>
        <v>96440</v>
      </c>
      <c r="G23" s="146">
        <v>96440</v>
      </c>
      <c r="H23" s="144"/>
      <c r="I23" s="130"/>
    </row>
    <row r="24" s="125" customFormat="1" ht="27" customHeight="1" spans="1:9">
      <c r="B24" s="139">
        <v>501</v>
      </c>
      <c r="C24" s="139">
        <v>99</v>
      </c>
      <c r="D24" s="140"/>
      <c r="E24" s="147" t="s">
        <v>205</v>
      </c>
      <c r="F24" s="142">
        <f>SUM(G24:H24)</f>
        <v>261949.55</v>
      </c>
      <c r="G24" s="146">
        <v>261949.55</v>
      </c>
      <c r="H24" s="144"/>
      <c r="I24" s="130"/>
    </row>
    <row r="25" s="125" customFormat="1" ht="27" customHeight="1" spans="1:9">
      <c r="B25" s="139">
        <v>505</v>
      </c>
      <c r="C25" s="214" t="s">
        <v>84</v>
      </c>
      <c r="D25" s="140"/>
      <c r="E25" s="141" t="s">
        <v>206</v>
      </c>
      <c r="F25" s="142">
        <f>SUM(G25:H25)</f>
        <v>85113.12</v>
      </c>
      <c r="G25" s="146">
        <v>85113.12</v>
      </c>
      <c r="H25" s="144"/>
      <c r="I25" s="130"/>
    </row>
    <row r="26" s="125" customFormat="1" ht="27" customHeight="1" spans="1:9">
      <c r="B26" s="139">
        <v>502</v>
      </c>
      <c r="C26" s="214" t="s">
        <v>84</v>
      </c>
      <c r="D26" s="140"/>
      <c r="E26" s="141" t="s">
        <v>207</v>
      </c>
      <c r="F26" s="142">
        <f t="shared" ref="F26:F36" si="1">SUM(G26:H26)</f>
        <v>23000</v>
      </c>
      <c r="G26" s="146"/>
      <c r="H26" s="121">
        <v>23000</v>
      </c>
      <c r="I26" s="130"/>
    </row>
    <row r="27" s="125" customFormat="1" ht="27" customHeight="1" spans="1:9">
      <c r="B27" s="139">
        <v>502</v>
      </c>
      <c r="C27" s="214" t="s">
        <v>84</v>
      </c>
      <c r="D27" s="140"/>
      <c r="E27" s="141" t="s">
        <v>207</v>
      </c>
      <c r="F27" s="142">
        <f t="shared" si="1"/>
        <v>3600</v>
      </c>
      <c r="G27" s="144"/>
      <c r="H27" s="148">
        <v>3600</v>
      </c>
      <c r="I27" s="130"/>
    </row>
    <row r="28" s="125" customFormat="1" ht="27" customHeight="1" spans="1:9">
      <c r="B28" s="139">
        <v>505</v>
      </c>
      <c r="C28" s="214" t="s">
        <v>83</v>
      </c>
      <c r="D28" s="140"/>
      <c r="E28" s="141" t="s">
        <v>208</v>
      </c>
      <c r="F28" s="142">
        <f t="shared" si="1"/>
        <v>2400</v>
      </c>
      <c r="G28" s="144"/>
      <c r="H28" s="148">
        <v>2400</v>
      </c>
      <c r="I28" s="130"/>
    </row>
    <row r="29" s="125" customFormat="1" ht="27" customHeight="1" spans="1:9">
      <c r="B29" s="139">
        <v>502</v>
      </c>
      <c r="C29" s="214" t="s">
        <v>84</v>
      </c>
      <c r="D29" s="140"/>
      <c r="E29" s="141" t="s">
        <v>207</v>
      </c>
      <c r="F29" s="142">
        <f t="shared" si="1"/>
        <v>7200</v>
      </c>
      <c r="G29" s="142"/>
      <c r="H29" s="148">
        <v>7200</v>
      </c>
      <c r="I29" s="130"/>
    </row>
    <row r="30" s="125" customFormat="1" ht="27" customHeight="1" spans="1:9">
      <c r="A30" s="135"/>
      <c r="B30" s="139">
        <v>505</v>
      </c>
      <c r="C30" s="214" t="s">
        <v>83</v>
      </c>
      <c r="D30" s="140"/>
      <c r="E30" s="141" t="s">
        <v>208</v>
      </c>
      <c r="F30" s="142">
        <f t="shared" si="1"/>
        <v>4800</v>
      </c>
      <c r="G30" s="142"/>
      <c r="H30" s="148">
        <v>4800</v>
      </c>
      <c r="I30" s="130"/>
    </row>
    <row r="31" s="125" customFormat="1" ht="27" customHeight="1" spans="1:9">
      <c r="B31" s="139">
        <v>502</v>
      </c>
      <c r="C31" s="214" t="s">
        <v>84</v>
      </c>
      <c r="D31" s="140"/>
      <c r="E31" s="141" t="s">
        <v>207</v>
      </c>
      <c r="F31" s="142">
        <f t="shared" si="1"/>
        <v>20000</v>
      </c>
      <c r="G31" s="142"/>
      <c r="H31" s="148">
        <v>20000</v>
      </c>
      <c r="I31" s="130"/>
    </row>
    <row r="32" s="125" customFormat="1" ht="27" customHeight="1" spans="1:9">
      <c r="B32" s="139">
        <v>502</v>
      </c>
      <c r="C32" s="214" t="s">
        <v>175</v>
      </c>
      <c r="D32" s="140"/>
      <c r="E32" s="141" t="s">
        <v>209</v>
      </c>
      <c r="F32" s="142">
        <f t="shared" si="1"/>
        <v>8600</v>
      </c>
      <c r="G32" s="142"/>
      <c r="H32" s="148">
        <v>8600</v>
      </c>
      <c r="I32" s="130"/>
    </row>
    <row r="33" s="125" customFormat="1" ht="27" customHeight="1" spans="1:9">
      <c r="B33" s="139">
        <v>502</v>
      </c>
      <c r="C33" s="214" t="s">
        <v>88</v>
      </c>
      <c r="D33" s="140"/>
      <c r="E33" s="141" t="s">
        <v>210</v>
      </c>
      <c r="F33" s="142">
        <f t="shared" si="1"/>
        <v>62000</v>
      </c>
      <c r="G33" s="142"/>
      <c r="H33" s="121">
        <v>62000</v>
      </c>
      <c r="I33" s="130"/>
    </row>
    <row r="34" s="125" customFormat="1" ht="27" customHeight="1" spans="1:9">
      <c r="B34" s="139">
        <v>502</v>
      </c>
      <c r="C34" s="214" t="s">
        <v>84</v>
      </c>
      <c r="D34" s="140"/>
      <c r="E34" s="141" t="s">
        <v>207</v>
      </c>
      <c r="F34" s="142">
        <f t="shared" si="1"/>
        <v>23585.97</v>
      </c>
      <c r="G34" s="142"/>
      <c r="H34" s="148">
        <v>23585.97</v>
      </c>
      <c r="I34" s="130"/>
    </row>
    <row r="35" s="125" customFormat="1" ht="27" customHeight="1" spans="1:9">
      <c r="B35" s="139">
        <v>505</v>
      </c>
      <c r="C35" s="214" t="s">
        <v>83</v>
      </c>
      <c r="D35" s="140"/>
      <c r="E35" s="141" t="s">
        <v>208</v>
      </c>
      <c r="F35" s="142">
        <f t="shared" si="1"/>
        <v>11653.19</v>
      </c>
      <c r="G35" s="142"/>
      <c r="H35" s="148">
        <v>11653.19</v>
      </c>
      <c r="I35" s="130"/>
    </row>
    <row r="36" s="125" customFormat="1" ht="27" customHeight="1" spans="1:9">
      <c r="B36" s="139">
        <v>502</v>
      </c>
      <c r="C36" s="214" t="s">
        <v>164</v>
      </c>
      <c r="D36" s="140"/>
      <c r="E36" s="147" t="s">
        <v>211</v>
      </c>
      <c r="F36" s="142">
        <f t="shared" si="1"/>
        <v>50000</v>
      </c>
      <c r="G36" s="142"/>
      <c r="H36" s="148">
        <v>50000</v>
      </c>
      <c r="I36" s="130"/>
    </row>
    <row r="37" s="125" customFormat="1" ht="27" customHeight="1" spans="1:9">
      <c r="A37" s="149"/>
      <c r="B37" s="139">
        <v>502</v>
      </c>
      <c r="C37" s="214" t="s">
        <v>84</v>
      </c>
      <c r="D37" s="150"/>
      <c r="E37" s="141" t="s">
        <v>207</v>
      </c>
      <c r="F37" s="142">
        <f t="shared" ref="F37:F42" si="2">SUM(G37:H37)</f>
        <v>74400</v>
      </c>
      <c r="G37" s="142"/>
      <c r="H37" s="148">
        <v>74400</v>
      </c>
      <c r="I37" s="151"/>
    </row>
    <row r="38" ht="27" customHeight="1" spans="1:9">
      <c r="B38" s="139">
        <v>502</v>
      </c>
      <c r="C38" s="139">
        <v>99</v>
      </c>
      <c r="D38" s="152"/>
      <c r="E38" s="141" t="s">
        <v>212</v>
      </c>
      <c r="F38" s="142">
        <f t="shared" si="2"/>
        <v>28658.44</v>
      </c>
      <c r="G38" s="142"/>
      <c r="H38" s="148">
        <v>28658.44</v>
      </c>
    </row>
    <row r="39" ht="27" customHeight="1" spans="1:9">
      <c r="B39" s="139">
        <v>505</v>
      </c>
      <c r="C39" s="214" t="s">
        <v>83</v>
      </c>
      <c r="D39" s="152"/>
      <c r="E39" s="141" t="s">
        <v>208</v>
      </c>
      <c r="F39" s="142">
        <f t="shared" si="2"/>
        <v>14507.72</v>
      </c>
      <c r="G39" s="142"/>
      <c r="H39" s="148">
        <v>14507.72</v>
      </c>
    </row>
    <row r="40" ht="27" customHeight="1" spans="1:9">
      <c r="B40" s="139">
        <v>509</v>
      </c>
      <c r="C40" s="214" t="s">
        <v>84</v>
      </c>
      <c r="D40" s="152"/>
      <c r="E40" s="141" t="s">
        <v>213</v>
      </c>
      <c r="F40" s="142">
        <f t="shared" si="2"/>
        <v>500543.55</v>
      </c>
      <c r="G40" s="153">
        <v>500543.55</v>
      </c>
      <c r="H40" s="146"/>
    </row>
    <row r="41" ht="27" customHeight="1" spans="1:9">
      <c r="B41" s="139">
        <v>509</v>
      </c>
      <c r="C41" s="214" t="s">
        <v>84</v>
      </c>
      <c r="D41" s="152"/>
      <c r="E41" s="141" t="s">
        <v>213</v>
      </c>
      <c r="F41" s="142">
        <f t="shared" si="2"/>
        <v>14400</v>
      </c>
      <c r="G41" s="153">
        <v>14400</v>
      </c>
      <c r="H41" s="152"/>
    </row>
    <row r="42" ht="27" customHeight="1" spans="1:9">
      <c r="B42" s="139">
        <v>509</v>
      </c>
      <c r="C42" s="214" t="s">
        <v>84</v>
      </c>
      <c r="D42" s="152"/>
      <c r="E42" s="141" t="s">
        <v>213</v>
      </c>
      <c r="F42" s="142">
        <f t="shared" si="2"/>
        <v>180</v>
      </c>
      <c r="G42" s="148">
        <v>180</v>
      </c>
      <c r="H42" s="152"/>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D6" sqref="D6"/>
    </sheetView>
  </sheetViews>
  <sheetFormatPr defaultColWidth="10" defaultRowHeight="13.5" outlineLevelCol="7"/>
  <cols>
    <col min="1" max="1" width="1.53333333333333" style="102" customWidth="1"/>
    <col min="2" max="4" width="6.63333333333333" style="102" customWidth="1"/>
    <col min="5" max="5" width="19.5" style="102" customWidth="1"/>
    <col min="6" max="6" width="48.6333333333333" style="102" customWidth="1"/>
    <col min="7" max="7" width="26.6333333333333" style="102" customWidth="1"/>
    <col min="8" max="8" width="1.53333333333333" style="102" customWidth="1"/>
    <col min="9" max="10" width="9.76666666666667" style="102" customWidth="1"/>
    <col min="11" max="16384" width="10" style="102"/>
  </cols>
  <sheetData>
    <row r="1" ht="25" customHeight="1" spans="1:8">
      <c r="A1" s="103"/>
      <c r="B1" s="2"/>
      <c r="C1" s="2"/>
      <c r="D1" s="2"/>
      <c r="E1" s="104"/>
      <c r="F1" s="104"/>
      <c r="G1" s="105" t="s">
        <v>214</v>
      </c>
      <c r="H1" s="106"/>
    </row>
    <row r="2" ht="22.8" customHeight="1" spans="1:8">
      <c r="A2" s="103"/>
      <c r="B2" s="107" t="s">
        <v>215</v>
      </c>
      <c r="C2" s="107"/>
      <c r="D2" s="107"/>
      <c r="E2" s="107"/>
      <c r="F2" s="107"/>
      <c r="G2" s="107"/>
      <c r="H2" s="106" t="s">
        <v>3</v>
      </c>
    </row>
    <row r="3" ht="19.55" customHeight="1" spans="1:8">
      <c r="A3" s="108"/>
      <c r="B3" s="109" t="s">
        <v>5</v>
      </c>
      <c r="C3" s="109"/>
      <c r="D3" s="109"/>
      <c r="E3" s="109"/>
      <c r="F3" s="109"/>
      <c r="G3" s="110" t="s">
        <v>6</v>
      </c>
      <c r="H3" s="111"/>
    </row>
    <row r="4" ht="24.4" customHeight="1" spans="1:8">
      <c r="A4" s="112"/>
      <c r="B4" s="80" t="s">
        <v>79</v>
      </c>
      <c r="C4" s="80"/>
      <c r="D4" s="80"/>
      <c r="E4" s="80" t="s">
        <v>70</v>
      </c>
      <c r="F4" s="80" t="s">
        <v>71</v>
      </c>
      <c r="G4" s="80" t="s">
        <v>216</v>
      </c>
      <c r="H4" s="113"/>
    </row>
    <row r="5" ht="24" customHeight="1" spans="1:8">
      <c r="A5" s="112"/>
      <c r="B5" s="80" t="s">
        <v>80</v>
      </c>
      <c r="C5" s="80" t="s">
        <v>81</v>
      </c>
      <c r="D5" s="80" t="s">
        <v>82</v>
      </c>
      <c r="E5" s="80"/>
      <c r="F5" s="80"/>
      <c r="G5" s="80"/>
      <c r="H5" s="114"/>
    </row>
    <row r="6" ht="28" customHeight="1" spans="1:8">
      <c r="A6" s="115"/>
      <c r="B6" s="80"/>
      <c r="C6" s="80"/>
      <c r="D6" s="80"/>
      <c r="E6" s="80">
        <v>114001</v>
      </c>
      <c r="F6" s="80" t="s">
        <v>72</v>
      </c>
      <c r="G6" s="97">
        <f>SUM(G7:G18)</f>
        <v>34377800</v>
      </c>
      <c r="H6" s="116"/>
    </row>
    <row r="7" ht="31" customHeight="1" spans="1:8">
      <c r="A7" s="115"/>
      <c r="B7" s="117">
        <v>208</v>
      </c>
      <c r="C7" s="118" t="s">
        <v>83</v>
      </c>
      <c r="D7" s="118" t="s">
        <v>86</v>
      </c>
      <c r="E7" s="117"/>
      <c r="F7" s="117" t="s">
        <v>87</v>
      </c>
      <c r="G7" s="92">
        <v>611200</v>
      </c>
      <c r="H7" s="116"/>
    </row>
    <row r="8" ht="22.8" customHeight="1" spans="1:8">
      <c r="A8" s="115"/>
      <c r="B8" s="119">
        <v>208</v>
      </c>
      <c r="C8" s="120" t="s">
        <v>92</v>
      </c>
      <c r="D8" s="120" t="s">
        <v>84</v>
      </c>
      <c r="E8" s="119"/>
      <c r="F8" s="119" t="s">
        <v>93</v>
      </c>
      <c r="G8" s="121">
        <v>11000</v>
      </c>
      <c r="H8" s="116"/>
    </row>
    <row r="9" ht="22.8" customHeight="1" spans="1:8">
      <c r="A9" s="115"/>
      <c r="B9" s="119">
        <v>208</v>
      </c>
      <c r="C9" s="120" t="s">
        <v>92</v>
      </c>
      <c r="D9" s="120" t="s">
        <v>83</v>
      </c>
      <c r="E9" s="119"/>
      <c r="F9" s="119" t="s">
        <v>94</v>
      </c>
      <c r="G9" s="121">
        <v>5460000</v>
      </c>
      <c r="H9" s="116"/>
    </row>
    <row r="10" ht="22.8" customHeight="1" spans="1:8">
      <c r="A10" s="115"/>
      <c r="B10" s="119">
        <v>208</v>
      </c>
      <c r="C10" s="120" t="s">
        <v>92</v>
      </c>
      <c r="D10" s="120" t="s">
        <v>95</v>
      </c>
      <c r="E10" s="119"/>
      <c r="F10" s="119" t="s">
        <v>96</v>
      </c>
      <c r="G10" s="121">
        <v>350000</v>
      </c>
      <c r="H10" s="116"/>
    </row>
    <row r="11" ht="22.8" customHeight="1" spans="1:8">
      <c r="A11" s="115"/>
      <c r="B11" s="119">
        <v>208</v>
      </c>
      <c r="C11" s="120" t="s">
        <v>97</v>
      </c>
      <c r="D11" s="120" t="s">
        <v>98</v>
      </c>
      <c r="E11" s="119"/>
      <c r="F11" s="119" t="s">
        <v>99</v>
      </c>
      <c r="G11" s="121">
        <v>2699000</v>
      </c>
      <c r="H11" s="116"/>
    </row>
    <row r="12" ht="22.8" customHeight="1" spans="1:8">
      <c r="A12" s="115"/>
      <c r="B12" s="119">
        <v>208</v>
      </c>
      <c r="C12" s="120" t="s">
        <v>86</v>
      </c>
      <c r="D12" s="120" t="s">
        <v>86</v>
      </c>
      <c r="E12" s="119"/>
      <c r="F12" s="119" t="s">
        <v>100</v>
      </c>
      <c r="G12" s="121">
        <v>25246600</v>
      </c>
      <c r="H12" s="116"/>
    </row>
    <row r="13" ht="22.8" customHeight="1" spans="1:8">
      <c r="A13" s="115"/>
      <c r="B13" s="80"/>
      <c r="C13" s="80"/>
      <c r="D13" s="80"/>
      <c r="E13" s="80"/>
      <c r="F13" s="80"/>
      <c r="G13" s="92"/>
      <c r="H13" s="116"/>
    </row>
    <row r="14" ht="22.8" customHeight="1" spans="1:8">
      <c r="A14" s="115"/>
      <c r="B14" s="80"/>
      <c r="C14" s="80"/>
      <c r="D14" s="80"/>
      <c r="E14" s="80"/>
      <c r="F14" s="80"/>
      <c r="G14" s="92"/>
      <c r="H14" s="116"/>
    </row>
    <row r="15" ht="22.8" customHeight="1" spans="1:8">
      <c r="A15" s="112"/>
      <c r="B15" s="91"/>
      <c r="C15" s="91"/>
      <c r="D15" s="91"/>
      <c r="E15" s="91"/>
      <c r="F15" s="91" t="s">
        <v>23</v>
      </c>
      <c r="G15" s="92"/>
      <c r="H15" s="113"/>
    </row>
    <row r="16" ht="22.8" customHeight="1" spans="1:8">
      <c r="A16" s="112"/>
      <c r="B16" s="91"/>
      <c r="C16" s="91"/>
      <c r="D16" s="91"/>
      <c r="E16" s="91"/>
      <c r="F16" s="91" t="s">
        <v>23</v>
      </c>
      <c r="G16" s="92"/>
      <c r="H16" s="113"/>
    </row>
    <row r="17" ht="28" customHeight="1" spans="1:8">
      <c r="A17" s="112"/>
      <c r="B17" s="91"/>
      <c r="C17" s="91"/>
      <c r="D17" s="91"/>
      <c r="E17" s="91"/>
      <c r="F17" s="91"/>
      <c r="G17" s="92"/>
      <c r="H17" s="114"/>
    </row>
    <row r="18" ht="28" customHeight="1" spans="1:8">
      <c r="A18" s="112"/>
      <c r="B18" s="91"/>
      <c r="C18" s="91"/>
      <c r="D18" s="91"/>
      <c r="E18" s="91"/>
      <c r="F18" s="91"/>
      <c r="G18" s="92"/>
      <c r="H18" s="114"/>
    </row>
    <row r="19" ht="9.75" customHeight="1" spans="1:8">
      <c r="A19" s="122"/>
      <c r="B19" s="123"/>
      <c r="C19" s="123"/>
      <c r="D19" s="123"/>
      <c r="E19" s="123"/>
      <c r="F19" s="122"/>
      <c r="G19" s="122"/>
      <c r="H19" s="12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从头再来</cp:lastModifiedBy>
  <dcterms:created xsi:type="dcterms:W3CDTF">2022-03-05T03:28:00Z</dcterms:created>
  <dcterms:modified xsi:type="dcterms:W3CDTF">2026-03-23T12:00:12Z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A8BFB933A8B94BF08B834D91B8FF72CD_13</vt:lpwstr>
  </property>
  <property fmtid="{D5CDD505-2E9C-101B-9397-08002B2CF9AE}" pid="4" name="CalculationRule">
    <vt:i4>0</vt:i4>
  </property>
</Properties>
</file>