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3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6-4" sheetId="23" r:id="rId17"/>
    <sheet name="6-5" sheetId="24" r:id="rId18"/>
    <sheet name="6-6" sheetId="25" r:id="rId19"/>
    <sheet name="6-7" sheetId="26" r:id="rId20"/>
    <sheet name="6-8" sheetId="27" r:id="rId21"/>
    <sheet name="6-9" sheetId="28" r:id="rId22"/>
    <sheet name="7" sheetId="18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xlnm.Print_Area" localSheetId="1">'1'!$B$1:$E$40</definedName>
    <definedName name="_xlnm.Print_Area" localSheetId="3">'1-2'!$B$1:$K$17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  <definedName name="_xlnm._FilterDatabase" localSheetId="7" hidden="1">'3-1'!$A$7:$I$41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<sst xmlns="http://schemas.openxmlformats.org/spreadsheetml/2006/main" count="1168" uniqueCount="512">
  <si>
    <t>中国共产党攀枝花市西区委员会宣传部</t>
  </si>
  <si>
    <t>2026年单位预算</t>
  </si>
  <si>
    <t xml:space="preserve">
表1</t>
  </si>
  <si>
    <t xml:space="preserve"> </t>
  </si>
  <si>
    <t>单位收支总表</t>
  </si>
  <si>
    <t>单位：中国共产党攀枝花市西区委员会宣传部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</si>
  <si>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</si>
  <si>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</si>
  <si>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</si>
  <si>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</si>
  <si>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</si>
  <si>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</si>
  <si>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</si>
  <si>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</si>
  <si>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</si>
  <si>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</si>
  <si>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</si>
  <si>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</si>
  <si>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</si>
  <si>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</si>
  <si>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</si>
  <si>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</si>
  <si>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</si>
  <si>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</si>
  <si>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</si>
  <si>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</si>
  <si>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</si>
  <si>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</si>
  <si>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</si>
  <si>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</si>
  <si>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</si>
  <si>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</si>
  <si>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</si>
  <si>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</si>
  <si>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</si>
  <si>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</si>
  <si>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</si>
  <si>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</si>
  <si>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</si>
  <si>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</si>
  <si>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</si>
  <si>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</si>
  <si>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</si>
  <si>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</si>
  <si>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</si>
  <si>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</si>
  <si>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</si>
  <si>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</si>
  <si>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</si>
  <si>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</si>
  <si>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</si>
  <si>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</si>
  <si>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</si>
  <si>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</si>
  <si>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</si>
  <si>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</si>
  <si>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</si>
  <si>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</si>
  <si>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</si>
  <si>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</si>
  <si>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</si>
  <si>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</si>
  <si>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</si>
  <si>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</si>
  <si>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</si>
  <si>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</si>
  <si>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</si>
  <si>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</si>
  <si>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</si>
  <si>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</si>
  <si>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</si>
  <si>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</si>
  <si>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</si>
  <si>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</si>
  <si>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</si>
  <si>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</si>
  <si>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</si>
  <si>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</si>
  <si>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</si>
  <si>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</si>
  <si>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</si>
  <si>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</si>
  <si>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</si>
  <si>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01</t>
  </si>
  <si>
    <t>行政运行</t>
  </si>
  <si>
    <t>02</t>
  </si>
  <si>
    <t>事业运行</t>
  </si>
  <si>
    <t>99</t>
  </si>
  <si>
    <t>其他宣传事务支出</t>
  </si>
  <si>
    <t>05</t>
  </si>
  <si>
    <t>行政单位离退休</t>
  </si>
  <si>
    <t>事业单位离退休</t>
  </si>
  <si>
    <t>机关事业单位基本养老保险缴费支出</t>
  </si>
  <si>
    <t>11</t>
  </si>
  <si>
    <t>行政单位医疗</t>
  </si>
  <si>
    <t>事业单位医疗</t>
  </si>
  <si>
    <t>03</t>
  </si>
  <si>
    <t>公务员医疗补助</t>
  </si>
  <si>
    <t>其他行政事业单位医疗支出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</si>
  <si>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</si>
  <si>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</si>
  <si>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</si>
  <si>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</si>
  <si>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</si>
  <si>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</si>
  <si>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</si>
  <si>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</si>
  <si>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</si>
  <si>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</si>
  <si>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</si>
  <si>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</si>
  <si>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</si>
  <si>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</si>
  <si>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</si>
  <si>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</si>
  <si>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</si>
  <si>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</si>
  <si>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</si>
  <si>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</si>
  <si>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</si>
  <si>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</si>
  <si>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</si>
  <si>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</si>
  <si>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</si>
  <si>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</si>
  <si>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</si>
  <si>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</si>
  <si>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</si>
  <si>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</si>
  <si>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</si>
  <si>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</si>
  <si>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</si>
  <si>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</si>
  <si>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</si>
  <si>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</si>
  <si>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</si>
  <si>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</si>
  <si>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</si>
  <si>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</si>
  <si>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</si>
  <si>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</si>
  <si>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</si>
  <si>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</si>
  <si>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</si>
  <si>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</si>
  <si>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</si>
  <si>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</si>
  <si>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</si>
  <si>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</si>
  <si>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</si>
  <si>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</si>
  <si>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</si>
  <si>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</si>
  <si>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r>
      <rPr>
        <sz val="11"/>
        <color rgb="FF000000"/>
        <rFont val="Dialog.plain"/>
        <charset val="134"/>
      </rPr>
      <t>30101-基本工资</t>
    </r>
  </si>
  <si>
    <r>
      <rPr>
        <sz val="11"/>
        <color rgb="FF000000"/>
        <rFont val="Dialog.plain"/>
        <charset val="134"/>
      </rPr>
      <t>30102-津贴补贴</t>
    </r>
  </si>
  <si>
    <r>
      <rPr>
        <sz val="11"/>
        <color rgb="FF000000"/>
        <rFont val="Dialog.plain"/>
        <charset val="134"/>
      </rPr>
      <t>30103-奖金</t>
    </r>
  </si>
  <si>
    <t>07</t>
  </si>
  <si>
    <r>
      <rPr>
        <sz val="11"/>
        <color rgb="FF000000"/>
        <rFont val="Dialog.plain"/>
        <charset val="134"/>
      </rPr>
      <t>30107-绩效工资</t>
    </r>
  </si>
  <si>
    <t>08</t>
  </si>
  <si>
    <r>
      <rPr>
        <sz val="11"/>
        <color rgb="FF000000"/>
        <rFont val="Dialog.plain"/>
        <charset val="134"/>
      </rPr>
      <t>30108-机关事业单位基本养老保险缴费</t>
    </r>
  </si>
  <si>
    <t>10</t>
  </si>
  <si>
    <r>
      <rPr>
        <sz val="11"/>
        <color rgb="FF000000"/>
        <rFont val="Dialog.plain"/>
        <charset val="134"/>
      </rPr>
      <t>30110-职工基本医疗保险缴费</t>
    </r>
  </si>
  <si>
    <r>
      <rPr>
        <sz val="11"/>
        <color rgb="FF000000"/>
        <rFont val="Dialog.plain"/>
        <charset val="134"/>
      </rPr>
      <t>30111-公务员医疗补助缴费</t>
    </r>
  </si>
  <si>
    <t>12</t>
  </si>
  <si>
    <r>
      <rPr>
        <sz val="11"/>
        <color rgb="FF000000"/>
        <rFont val="Dialog.plain"/>
        <charset val="134"/>
      </rPr>
      <t>30112-其他社会保障缴费</t>
    </r>
  </si>
  <si>
    <t>13</t>
  </si>
  <si>
    <r>
      <rPr>
        <sz val="11"/>
        <color rgb="FF000000"/>
        <rFont val="Dialog.plain"/>
        <charset val="134"/>
      </rPr>
      <t>30113-住房公积金</t>
    </r>
  </si>
  <si>
    <r>
      <rPr>
        <sz val="11"/>
        <color rgb="FF000000"/>
        <rFont val="Dialog.plain"/>
        <charset val="134"/>
      </rPr>
      <t>30199-其他工资福利支出</t>
    </r>
  </si>
  <si>
    <r>
      <rPr>
        <sz val="11"/>
        <color rgb="FF000000"/>
        <rFont val="Dialog.plain"/>
        <charset val="134"/>
      </rPr>
      <t>30201-办公费</t>
    </r>
  </si>
  <si>
    <r>
      <rPr>
        <sz val="11"/>
        <color rgb="FF000000"/>
        <rFont val="Dialog.plain"/>
        <charset val="134"/>
      </rPr>
      <t>30202-印刷费</t>
    </r>
  </si>
  <si>
    <r>
      <rPr>
        <sz val="11"/>
        <color rgb="FF000000"/>
        <rFont val="Dialog.plain"/>
        <charset val="134"/>
      </rPr>
      <t>30205-水费</t>
    </r>
  </si>
  <si>
    <t>06</t>
  </si>
  <si>
    <r>
      <rPr>
        <sz val="11"/>
        <color rgb="FF000000"/>
        <rFont val="Dialog.plain"/>
        <charset val="134"/>
      </rPr>
      <t>30206-电费</t>
    </r>
  </si>
  <si>
    <r>
      <rPr>
        <sz val="11"/>
        <color rgb="FF000000"/>
        <rFont val="Dialog.plain"/>
        <charset val="134"/>
      </rPr>
      <t>30207-邮电费</t>
    </r>
  </si>
  <si>
    <r>
      <rPr>
        <sz val="11"/>
        <color rgb="FF000000"/>
        <rFont val="Dialog.plain"/>
        <charset val="134"/>
      </rPr>
      <t>30211-差旅费</t>
    </r>
  </si>
  <si>
    <t>30213-维修（护）费</t>
  </si>
  <si>
    <t>16</t>
  </si>
  <si>
    <t>30216-培训费</t>
  </si>
  <si>
    <t>26</t>
  </si>
  <si>
    <r>
      <rPr>
        <sz val="11"/>
        <color rgb="FF000000"/>
        <rFont val="Dialog.plain"/>
        <charset val="134"/>
      </rPr>
      <t>30217-公务接待费</t>
    </r>
  </si>
  <si>
    <t>27</t>
  </si>
  <si>
    <r>
      <rPr>
        <sz val="11"/>
        <color rgb="FF000000"/>
        <rFont val="Dialog.plain"/>
        <charset val="134"/>
      </rPr>
      <t>30226-劳务费</t>
    </r>
  </si>
  <si>
    <r>
      <rPr>
        <sz val="11"/>
        <color rgb="FF000000"/>
        <rFont val="Dialog.plain"/>
        <charset val="134"/>
      </rPr>
      <t>30227-委托业务费</t>
    </r>
  </si>
  <si>
    <t>28</t>
  </si>
  <si>
    <r>
      <rPr>
        <sz val="11"/>
        <color rgb="FF000000"/>
        <rFont val="Dialog.plain"/>
        <charset val="134"/>
      </rPr>
      <t>30228-工会经费</t>
    </r>
  </si>
  <si>
    <t>31</t>
  </si>
  <si>
    <r>
      <rPr>
        <sz val="11"/>
        <color rgb="FF000000"/>
        <rFont val="Dialog.plain"/>
        <charset val="134"/>
      </rPr>
      <t>30231-公务用车运行维护费</t>
    </r>
  </si>
  <si>
    <t>39</t>
  </si>
  <si>
    <r>
      <rPr>
        <sz val="11"/>
        <color rgb="FF000000"/>
        <rFont val="Dialog.plain"/>
        <charset val="134"/>
      </rPr>
      <t>30239-其他交通费用</t>
    </r>
  </si>
  <si>
    <r>
      <rPr>
        <sz val="11"/>
        <color rgb="FF000000"/>
        <rFont val="Dialog.plain"/>
        <charset val="134"/>
      </rPr>
      <t>30299-其他商品和服务支出</t>
    </r>
  </si>
  <si>
    <r>
      <rPr>
        <sz val="11"/>
        <color rgb="FF000000"/>
        <rFont val="Dialog.plain"/>
        <charset val="134"/>
      </rPr>
      <t>30305-</t>
    </r>
    <r>
      <rPr>
        <sz val="11"/>
        <color rgb="FF000000"/>
        <rFont val="宋体"/>
        <charset val="134"/>
      </rPr>
      <t>生活补助</t>
    </r>
  </si>
  <si>
    <r>
      <rPr>
        <sz val="11"/>
        <color rgb="FF000000"/>
        <rFont val="Dialog.plain"/>
        <charset val="134"/>
      </rPr>
      <t>30307-</t>
    </r>
    <r>
      <rPr>
        <sz val="11"/>
        <color rgb="FF000000"/>
        <rFont val="宋体"/>
        <charset val="134"/>
      </rPr>
      <t>医疗费补助</t>
    </r>
  </si>
  <si>
    <t>09</t>
  </si>
  <si>
    <r>
      <rPr>
        <sz val="11"/>
        <color rgb="FF000000"/>
        <rFont val="Dialog.plain"/>
        <charset val="134"/>
      </rPr>
      <t>30309-</t>
    </r>
    <r>
      <rPr>
        <sz val="11"/>
        <color rgb="FF000000"/>
        <rFont val="宋体"/>
        <charset val="134"/>
      </rPr>
      <t>奖励金</t>
    </r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</si>
  <si>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</si>
  <si>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</si>
  <si>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</si>
  <si>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</si>
  <si>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</si>
  <si>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</si>
  <si>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</si>
  <si>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50101-工资奖金津补贴</t>
    </r>
  </si>
  <si>
    <r>
      <rPr>
        <sz val="11"/>
        <color rgb="FF000000"/>
        <rFont val="Dialog.plain"/>
        <charset val="134"/>
      </rPr>
      <t>50501-工资福利支出</t>
    </r>
  </si>
  <si>
    <r>
      <rPr>
        <sz val="11"/>
        <color rgb="FF000000"/>
        <rFont val="Dialog.plain"/>
        <charset val="134"/>
      </rPr>
      <t>50102-社会保障缴费</t>
    </r>
  </si>
  <si>
    <r>
      <rPr>
        <sz val="11"/>
        <color rgb="FF000000"/>
        <rFont val="Dialog.plain"/>
        <charset val="134"/>
      </rPr>
      <t>50103-住房公积金</t>
    </r>
  </si>
  <si>
    <r>
      <rPr>
        <sz val="11"/>
        <color rgb="FF000000"/>
        <rFont val="Dialog.plain"/>
        <charset val="134"/>
      </rPr>
      <t>50201-办公经费</t>
    </r>
  </si>
  <si>
    <r>
      <rPr>
        <sz val="11"/>
        <color rgb="FF000000"/>
        <rFont val="Dialog.plain"/>
        <charset val="134"/>
      </rPr>
      <t>50502-商品和服务支出</t>
    </r>
  </si>
  <si>
    <r>
      <rPr>
        <sz val="11"/>
        <color rgb="FF000000"/>
        <rFont val="Dialog.plain"/>
        <charset val="134"/>
      </rPr>
      <t>50206-公务接待费</t>
    </r>
  </si>
  <si>
    <r>
      <rPr>
        <sz val="11"/>
        <color rgb="FF000000"/>
        <rFont val="Dialog.plain"/>
        <charset val="134"/>
      </rPr>
      <t>50299-其他商品和服务支出</t>
    </r>
  </si>
  <si>
    <r>
      <rPr>
        <sz val="11"/>
        <color rgb="FF000000"/>
        <rFont val="Dialog.plain"/>
        <charset val="134"/>
      </rPr>
      <t>50901-社会福利和救助</t>
    </r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</si>
  <si>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</si>
  <si>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</si>
  <si>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</si>
  <si>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</si>
  <si>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</si>
  <si>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</si>
  <si>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</si>
  <si>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</si>
  <si>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</si>
  <si>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</si>
  <si>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</si>
  <si>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</si>
  <si>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</si>
  <si>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</si>
  <si>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</si>
  <si>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功能科目名称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</si>
  <si>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</si>
  <si>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</si>
  <si>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</si>
  <si>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</si>
  <si>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</si>
  <si>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</si>
  <si>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</si>
  <si>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</si>
  <si>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</si>
  <si>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</si>
  <si>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</si>
  <si>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文联工作经费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</si>
  <si>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</si>
  <si>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</si>
  <si>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</si>
  <si>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</si>
  <si>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</si>
  <si>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</si>
  <si>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《金沙潮》全年办刊，编辑《金沙潮》作品集，开展文艺活动。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</si>
  <si>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</si>
  <si>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</si>
  <si>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</si>
  <si>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</si>
  <si>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</si>
  <si>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</si>
  <si>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</si>
  <si>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创办《金沙潮》文艺电子读物</t>
  </si>
  <si>
    <r>
      <rPr>
        <sz val="9"/>
        <rFont val="宋体"/>
        <charset val="0"/>
      </rPr>
      <t>每月</t>
    </r>
    <r>
      <rPr>
        <sz val="9"/>
        <rFont val="Times New Roman"/>
        <charset val="0"/>
      </rPr>
      <t>1</t>
    </r>
    <r>
      <rPr>
        <sz val="9"/>
        <rFont val="宋体"/>
        <charset val="0"/>
      </rPr>
      <t>期，全年</t>
    </r>
    <r>
      <rPr>
        <sz val="9"/>
        <rFont val="Times New Roman"/>
        <charset val="0"/>
      </rPr>
      <t>12</t>
    </r>
    <r>
      <rPr>
        <sz val="9"/>
        <rFont val="宋体"/>
        <charset val="0"/>
      </rPr>
      <t>期</t>
    </r>
  </si>
  <si>
    <t>编辑《金沙潮》作品集</t>
  </si>
  <si>
    <t>将《金沙潮》编辑成《诗萃》《文荟》《艺苑》</t>
  </si>
  <si>
    <t>开展文艺活动</t>
  </si>
  <si>
    <r>
      <rPr>
        <sz val="9"/>
        <rFont val="宋体"/>
        <charset val="0"/>
      </rPr>
      <t>全年不少于</t>
    </r>
    <r>
      <rPr>
        <sz val="9"/>
        <rFont val="Times New Roman"/>
        <charset val="0"/>
      </rPr>
      <t>10</t>
    </r>
    <r>
      <rPr>
        <sz val="9"/>
        <rFont val="宋体"/>
        <charset val="0"/>
      </rPr>
      <t>场</t>
    </r>
  </si>
  <si>
    <t>质量指标</t>
  </si>
  <si>
    <t>《金沙潮》文艺电子读物</t>
  </si>
  <si>
    <t>推出优秀文艺作品，打造有影响力的文艺读物，为西区发展鼓与呼</t>
  </si>
  <si>
    <t>形成西区文艺作品集，丰富文艺内容</t>
  </si>
  <si>
    <t>开展丰富文艺活动</t>
  </si>
  <si>
    <t>让文艺人才成长，丰富群众精神生活</t>
  </si>
  <si>
    <t>时效指标</t>
  </si>
  <si>
    <t>每月1期，全年12期</t>
  </si>
  <si>
    <t>分3册，各印1000册</t>
  </si>
  <si>
    <t>常态化开展文艺活动</t>
  </si>
  <si>
    <t>重大节假日，开展写春联、送书画、文艺演出等</t>
  </si>
  <si>
    <t>成本指标</t>
  </si>
  <si>
    <t>5万元</t>
  </si>
  <si>
    <t>项目效益</t>
  </si>
  <si>
    <t>社会效益指标</t>
  </si>
  <si>
    <t>培养文艺人才，文艺惠民</t>
  </si>
  <si>
    <t>通过文联工作，促进文艺家学习成长，丰富人民群众文化生活</t>
  </si>
  <si>
    <t>让文艺作品进入群众家里</t>
  </si>
  <si>
    <t>带动普通群众一起丰富业余生活，让文艺作品进入千万家</t>
  </si>
  <si>
    <t>可持续影响指标</t>
  </si>
  <si>
    <t>搭建文艺人才成长平台，不断推动繁荣文艺事业</t>
  </si>
  <si>
    <t>团结和凝聚文艺人才，推动文化自信，提供经济社会发展的文艺力量</t>
  </si>
  <si>
    <t>满意度指标</t>
  </si>
  <si>
    <t>服务对象满意度指标</t>
  </si>
  <si>
    <t>工作满意度高</t>
  </si>
  <si>
    <t>不低于95%</t>
  </si>
  <si>
    <t>媒体合作费</t>
  </si>
  <si>
    <t>加强对外宣传，扩大西区影响力。</t>
  </si>
  <si>
    <t>开展各项宣传活动</t>
  </si>
  <si>
    <t>利用电视台、报刊及新媒体平台刊发转播涉西区的新闻报道</t>
  </si>
  <si>
    <t>与主流媒体合作</t>
  </si>
  <si>
    <t>6家</t>
  </si>
  <si>
    <t>按要求开展宣传报道</t>
  </si>
  <si>
    <t>确保宣传准确到位</t>
  </si>
  <si>
    <t>按计划做好宣传报道</t>
  </si>
  <si>
    <t>确保新闻时效性</t>
  </si>
  <si>
    <t>攀枝花市融媒体中心</t>
  </si>
  <si>
    <t>30万元</t>
  </si>
  <si>
    <t>四川日报</t>
  </si>
  <si>
    <t>15万元</t>
  </si>
  <si>
    <t>新华社</t>
  </si>
  <si>
    <t>10万元</t>
  </si>
  <si>
    <t>省市新媒体宣传平台、各种专版宣传费用</t>
  </si>
  <si>
    <t>四川经济日报</t>
  </si>
  <si>
    <t>人民日报</t>
  </si>
  <si>
    <t>8万元</t>
  </si>
  <si>
    <t>中国网</t>
  </si>
  <si>
    <t>4万元</t>
  </si>
  <si>
    <t>四川省情</t>
  </si>
  <si>
    <t>3万元</t>
  </si>
  <si>
    <t>经济效益指标</t>
  </si>
  <si>
    <t>做好经济社会发展宣传</t>
  </si>
  <si>
    <t>展示西区经济社会发展成效，吸引投资</t>
  </si>
  <si>
    <t>做好正面宣传</t>
  </si>
  <si>
    <t>发布正面宣传，提升政府形象，讲好西区故事</t>
  </si>
  <si>
    <t>生态效益指标</t>
  </si>
  <si>
    <t>做好生态宣传</t>
  </si>
  <si>
    <t>做好山水灵秀新城建设等宣传</t>
  </si>
  <si>
    <t>持续做好形象宣传</t>
  </si>
  <si>
    <t>展示好西区良好营商环境，提升城市影响力，坚定群众信心</t>
  </si>
  <si>
    <t>融媒体中心运行维护费</t>
  </si>
  <si>
    <t>确保区融媒体中心顺利运行。</t>
  </si>
  <si>
    <t>融媒生产系统及云服务器</t>
  </si>
  <si>
    <t>1套</t>
  </si>
  <si>
    <t>系统安全正常运行</t>
  </si>
  <si>
    <t>移动云</t>
  </si>
  <si>
    <t>数据安全存储</t>
  </si>
  <si>
    <t>系统软件</t>
  </si>
  <si>
    <t>2026年</t>
  </si>
  <si>
    <t>办公用品</t>
  </si>
  <si>
    <t>50万元</t>
  </si>
  <si>
    <t>设备设施采购维修及网络宽带水电物业费用</t>
  </si>
  <si>
    <t>办公场地搬迁及办公桌椅文件柜等增配</t>
  </si>
  <si>
    <t>正面宣传</t>
  </si>
  <si>
    <t>实施正面宣传，提升政府形象，传递正能量</t>
  </si>
  <si>
    <t>决策参考</t>
  </si>
  <si>
    <t>汇集社情民意，为区委政府决策提供参考</t>
  </si>
  <si>
    <t>负面管控</t>
  </si>
  <si>
    <t>及时发现网络舆情，适时引导管控，确保舆论和谐稳定</t>
  </si>
  <si>
    <t>解决问题</t>
  </si>
  <si>
    <t>汇集群众诉求，促进民生问题解决</t>
  </si>
  <si>
    <t>创建文明城市工作经费</t>
  </si>
  <si>
    <t>高质量完成网报资料、实地测评、入户调查，确保测评取得好成绩。</t>
  </si>
  <si>
    <t>城市文明建设景观小品等</t>
  </si>
  <si>
    <t>2个</t>
  </si>
  <si>
    <t>文明劝导服装、用品</t>
  </si>
  <si>
    <t>1000套</t>
  </si>
  <si>
    <t>入户宣传小礼品等相关物资</t>
  </si>
  <si>
    <t>5000套</t>
  </si>
  <si>
    <t>城市文明建设其他宣传</t>
  </si>
  <si>
    <t>1000次</t>
  </si>
  <si>
    <t>形成全民共创的创文大格局</t>
  </si>
  <si>
    <t>高质量推进</t>
  </si>
  <si>
    <t>按市文明办要求推进各项工作</t>
  </si>
  <si>
    <t>2026年内完成</t>
  </si>
  <si>
    <t>全国文明城市创建景观小品等</t>
  </si>
  <si>
    <t>创文公益广告</t>
  </si>
  <si>
    <t>文明劝导</t>
  </si>
  <si>
    <t>1万元</t>
  </si>
  <si>
    <t>创文其他宣传费用</t>
  </si>
  <si>
    <t>良好的经济社会发展环境</t>
  </si>
  <si>
    <t>是贯彻落实科学发展观的本质要求，构建和谐社会的重要载体</t>
  </si>
  <si>
    <t>做好城市文明建设工作</t>
  </si>
  <si>
    <t>提升城市文明水平</t>
  </si>
  <si>
    <t>确保全市顺利通过全国文明城市复审</t>
  </si>
  <si>
    <t>为辖区居民营造文明和谐的良好环境</t>
  </si>
  <si>
    <t>精神文明建设及文化发展服务费</t>
  </si>
  <si>
    <t>大力提升全区精神文明水平、西区文化风貌，丰富群众精神文化生活，推动辖区经济社会发展，增强文化软实力，提升西区群众的幸福感、获得感。</t>
  </si>
  <si>
    <t>精神文明建设相关活动</t>
  </si>
  <si>
    <t>12次</t>
  </si>
  <si>
    <t>“我们的节日”等群众性文化活动</t>
  </si>
  <si>
    <t>移风易俗活动</t>
  </si>
  <si>
    <t>培育各级文明细胞</t>
  </si>
  <si>
    <t>6个</t>
  </si>
  <si>
    <t>精神文明宣传</t>
  </si>
  <si>
    <t>礼遇身边好人、道德模范等</t>
  </si>
  <si>
    <t>15名</t>
  </si>
  <si>
    <t>做好西区精神文明建设工作</t>
  </si>
  <si>
    <t>培育明细胞</t>
  </si>
  <si>
    <t>年内完成</t>
  </si>
  <si>
    <t>开展我们的节日系列活动</t>
  </si>
  <si>
    <t>传统节日前后</t>
  </si>
  <si>
    <t>群众性精神文明活动</t>
  </si>
  <si>
    <t>各类先进评选</t>
  </si>
  <si>
    <t>群众性文化活动</t>
  </si>
  <si>
    <t>做好精神文明建设工作</t>
  </si>
  <si>
    <t>进一步提升全区精神文明水平</t>
  </si>
  <si>
    <t>为辖区提供丰富、多元的精神生活</t>
  </si>
  <si>
    <t>新时代文明实践中心建设、运维费</t>
  </si>
  <si>
    <t>引导群众、服务群众，将文明实践正真送到群众中去，惠及群众，提升群众获得感、幸福感和安全感。</t>
  </si>
  <si>
    <t>开展文明实践活动</t>
  </si>
  <si>
    <t>≥12次</t>
  </si>
  <si>
    <t>做好西区精神文明建设和文明实践工作</t>
  </si>
  <si>
    <t>原则上每月1次</t>
  </si>
  <si>
    <t>开展文明实践活动、维护文明实践阵地</t>
  </si>
  <si>
    <t>引导群众、服务群众</t>
  </si>
  <si>
    <t>打通宣传、教育、服务群众最后一公里</t>
  </si>
  <si>
    <t>密切联系群众</t>
  </si>
  <si>
    <t>提升群众获得感、幸福感、安全感</t>
  </si>
  <si>
    <t>意识形态工作经费</t>
  </si>
  <si>
    <t>确保全区意识形态领域平稳。</t>
  </si>
  <si>
    <t>意识形态专题培训、宣讲工作队伍培训</t>
  </si>
  <si>
    <t>分别不少于1次</t>
  </si>
  <si>
    <t>区委理论学习中心组学习</t>
  </si>
  <si>
    <t>全年集中学习研讨不少于6次</t>
  </si>
  <si>
    <t>各种公益广告</t>
  </si>
  <si>
    <t>不少于30个</t>
  </si>
  <si>
    <t>打造全民国防教育基地</t>
  </si>
  <si>
    <t>不少于1个</t>
  </si>
  <si>
    <t>全民国防教育活动</t>
  </si>
  <si>
    <t>不少于3次</t>
  </si>
  <si>
    <t>组建宣讲团</t>
  </si>
  <si>
    <t>开展理论宣讲和理论研究</t>
  </si>
  <si>
    <t>按要求完成公益宣传任务及氛围营造</t>
  </si>
  <si>
    <t>按照市、区要求完成</t>
  </si>
  <si>
    <t>按要求开展全民国防教育月活动</t>
  </si>
  <si>
    <t>原则上每两个月1次</t>
  </si>
  <si>
    <t>重大主题宣传及氛围营造</t>
  </si>
  <si>
    <t>按照时间节点和市、区要求及时更换内容</t>
  </si>
  <si>
    <t>重点点位公益广告位租赁及公益广告设计、制作、安装</t>
  </si>
  <si>
    <t>中央、省委、市委其他中央会议精神专题宣讲专家讲课费、学习资料印制费和理论刊物征订</t>
  </si>
  <si>
    <t>2万元</t>
  </si>
  <si>
    <t>开展全民国防教育活动及基地打造</t>
  </si>
  <si>
    <t>4.5万元</t>
  </si>
  <si>
    <t>开展理论征文2次</t>
  </si>
  <si>
    <t>区内制作安装公益广告</t>
  </si>
  <si>
    <t>营造浓厚社会氛围，增加群众认可度</t>
  </si>
  <si>
    <t>持续打造“苏铁花开”宣讲品牌</t>
  </si>
  <si>
    <t>整合全区宣讲资源，深挖西区三线建设文化，结合重大主题开展宣传宣讲，使党的创新理论深入人心</t>
  </si>
  <si>
    <t>加强意识形态阵地管理，落实意识形态工作责任制</t>
  </si>
  <si>
    <t>确保全区意识形态领域平稳可控</t>
  </si>
  <si>
    <t>新闻出版经费</t>
  </si>
  <si>
    <t>推动软件正版化、国产化。</t>
  </si>
  <si>
    <t>正版软件全覆盖</t>
  </si>
  <si>
    <t>全区机关、事业单位全覆盖</t>
  </si>
  <si>
    <t>农村公益电影放映</t>
  </si>
  <si>
    <t>108场</t>
  </si>
  <si>
    <t>农家书屋图书补充更新</t>
  </si>
  <si>
    <t>高质量完成新闻出版系列工作</t>
  </si>
  <si>
    <t>完成本年度目标任务</t>
  </si>
  <si>
    <t>10月份前完成</t>
  </si>
  <si>
    <t>12月份前完成</t>
  </si>
  <si>
    <t>23.8万元</t>
  </si>
  <si>
    <t>“全民阅读”活动</t>
  </si>
  <si>
    <t>更好的费用管控</t>
  </si>
  <si>
    <t>成本与支出费用的节省</t>
  </si>
  <si>
    <t>提高版权保护意识，丰富群众精神文化生活</t>
  </si>
  <si>
    <t>丰富群众精神文化生活</t>
  </si>
  <si>
    <t>网络安全和信息化工作经费</t>
  </si>
  <si>
    <t>更好地维护和保障西区网络安全。</t>
  </si>
  <si>
    <t>购买网络安全设备</t>
  </si>
  <si>
    <t>云咖、新媒体巡察系统</t>
  </si>
  <si>
    <t>舆情监测软件</t>
  </si>
  <si>
    <t>网络安全设备</t>
  </si>
  <si>
    <t>全网舆情及时有效监测预警</t>
  </si>
  <si>
    <t>发布信息安全巡查</t>
  </si>
  <si>
    <t>网络安全检查评估和整改</t>
  </si>
  <si>
    <t>网络舆情监测软件</t>
  </si>
  <si>
    <t>11万元</t>
  </si>
  <si>
    <t>网络安全管控</t>
  </si>
  <si>
    <t>加强西区网络安全检查，防止出现网络安全事件</t>
  </si>
  <si>
    <t>及时发现网络舆情，加强引导管控，确保舆论平稳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</si>
  <si>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</si>
  <si>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</si>
  <si>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</si>
  <si>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</si>
  <si>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</si>
  <si>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</si>
  <si>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</si>
  <si>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意识形态工作</t>
  </si>
  <si>
    <t>统筹协调全区党的意识形态工作</t>
  </si>
  <si>
    <t>理论武装工作</t>
  </si>
  <si>
    <t>协调理论研究、理论学习、理论宣传工作，组织推动理论武装工作</t>
  </si>
  <si>
    <t>精神文明建设</t>
  </si>
  <si>
    <t>组织协调精神文明建设工作，协调推进精神文明创建、公民思想道德建设和志愿服务工作。</t>
  </si>
  <si>
    <t>对外宣传工作</t>
  </si>
  <si>
    <t>利用新媒体平台，沟通对接上级主流媒体，加大西区宣传力度。</t>
  </si>
  <si>
    <t>文化事业产业工作</t>
  </si>
  <si>
    <t>指导推进文化体制改革和文化事业、文化产业及旅游发展。</t>
  </si>
  <si>
    <t>网信工作</t>
  </si>
  <si>
    <t>协调推进进网络阵地建设。</t>
  </si>
  <si>
    <t>创建全国文明城市工作</t>
  </si>
  <si>
    <t>大力开展文明细胞创建，推动城市更新和群众素质提升。</t>
  </si>
  <si>
    <t>年度单位整体支出预算</t>
  </si>
  <si>
    <t>资金总额</t>
  </si>
  <si>
    <t>年度总体目标</t>
  </si>
  <si>
    <t>开创宣传思想工作新局面，为建设“一区一城”提供坚强思想保证、强大精神动力和有力文化支撑。</t>
  </si>
  <si>
    <t>年度绩效指标</t>
  </si>
  <si>
    <t>指标值
（包含数字及文字描述）</t>
  </si>
  <si>
    <t>产出指标</t>
  </si>
  <si>
    <t>基本保障</t>
  </si>
  <si>
    <t>26人</t>
  </si>
  <si>
    <t>项目保障</t>
  </si>
  <si>
    <t>9个</t>
  </si>
  <si>
    <t>做好理论武装、意识形态、对外宣传、精神文明建设、文旅融合各项工作</t>
  </si>
  <si>
    <t>提高宣传思想文化工作水平</t>
  </si>
  <si>
    <t xml:space="preserve"> 开展重点项目建设</t>
  </si>
  <si>
    <t>推动媒体深度融合，提高文明城市创建水平</t>
  </si>
  <si>
    <t>日常保障</t>
  </si>
  <si>
    <t>按时支付各项人员经费</t>
  </si>
  <si>
    <t>按进度标准推动项目建设</t>
  </si>
  <si>
    <t>确保12月前按要求完成各项目建设，达到预期效果</t>
  </si>
  <si>
    <t>5558266.14元</t>
  </si>
  <si>
    <t>2633000元</t>
  </si>
  <si>
    <t>效益指标</t>
  </si>
  <si>
    <t>做好对外宣传和形象宣传</t>
  </si>
  <si>
    <t>营造良好营商环境，吸引投资</t>
  </si>
  <si>
    <t>开展对外宣传、形象宣传，讲好西区故事</t>
  </si>
  <si>
    <t>鼓舞士气，凝聚发展合力</t>
  </si>
  <si>
    <t>开展文明城市创建</t>
  </si>
  <si>
    <t>改善人居环境，提升群众文明素养</t>
  </si>
  <si>
    <t>抓实理论武装、意识形态工作</t>
  </si>
  <si>
    <t>确保意识形态领域持续稳定，为西区“一区一城”建设提供思想保证和精神动力。</t>
  </si>
  <si>
    <t xml:space="preserve"> 工作满意度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</si>
</sst>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Sun"/>
      <charset val="134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9"/>
      <name val="simhei"/>
      <charset val="134"/>
    </font>
    <font>
      <b/>
      <sz val="11"/>
      <name val="宋体"/>
      <charset val="134"/>
    </font>
    <font>
      <b/>
      <sz val="11"/>
      <color indexed="8"/>
      <name val="宋体"/>
      <charset val="1"/>
      <scheme val="minor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sz val="11"/>
      <color rgb="FF000000"/>
      <name val="Dialog.plai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2" borderId="20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" borderId="23" applyNumberFormat="0" applyAlignment="0" applyProtection="0">
      <alignment vertical="center"/>
    </xf>
    <xf numFmtId="0" fontId="42" fillId="4" borderId="24" applyNumberFormat="0" applyAlignment="0" applyProtection="0">
      <alignment vertical="center"/>
    </xf>
    <xf numFmtId="0" fontId="43" fillId="4" borderId="23" applyNumberFormat="0" applyAlignment="0" applyProtection="0">
      <alignment vertical="center"/>
    </xf>
    <xf numFmtId="0" fontId="44" fillId="5" borderId="25" applyNumberFormat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" fillId="0" borderId="0"/>
  </cellStyleXfs>
  <cellXfs count="175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left" vertical="center"/>
    </xf>
    <xf numFmtId="3" fontId="12" fillId="0" borderId="4" xfId="0" applyNumberFormat="1" applyFont="1" applyFill="1" applyBorder="1" applyAlignment="1" applyProtection="1">
      <alignment horizontal="left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49" fontId="12" fillId="0" borderId="4" xfId="0" applyNumberFormat="1" applyFont="1" applyFill="1" applyBorder="1" applyAlignment="1" applyProtection="1">
      <alignment horizontal="left" vertical="center" wrapText="1"/>
    </xf>
    <xf numFmtId="0" fontId="12" fillId="0" borderId="8" xfId="0" applyNumberFormat="1" applyFont="1" applyFill="1" applyBorder="1" applyAlignment="1" applyProtection="1">
      <alignment horizontal="center" vertical="center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2" fillId="0" borderId="9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4" fillId="0" borderId="10" xfId="0" applyNumberFormat="1" applyFont="1" applyFill="1" applyBorder="1" applyAlignment="1" applyProtection="1">
      <alignment horizontal="center" vertical="center" wrapText="1"/>
    </xf>
    <xf numFmtId="0" fontId="14" fillId="0" borderId="11" xfId="0" applyNumberFormat="1" applyFont="1" applyFill="1" applyBorder="1" applyAlignment="1" applyProtection="1">
      <alignment horizontal="center" vertical="center" wrapText="1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12" fillId="0" borderId="13" xfId="0" applyNumberFormat="1" applyFont="1" applyFill="1" applyBorder="1" applyAlignment="1" applyProtection="1">
      <alignment horizontal="center" vertical="center"/>
    </xf>
    <xf numFmtId="0" fontId="12" fillId="0" borderId="8" xfId="0" applyNumberFormat="1" applyFont="1" applyFill="1" applyBorder="1" applyAlignment="1" applyProtection="1">
      <alignment horizontal="center" vertical="center" wrapText="1"/>
    </xf>
    <xf numFmtId="4" fontId="12" fillId="0" borderId="4" xfId="0" applyNumberFormat="1" applyFont="1" applyFill="1" applyBorder="1" applyAlignment="1" applyProtection="1">
      <alignment horizontal="left" vertical="center"/>
    </xf>
    <xf numFmtId="0" fontId="12" fillId="0" borderId="13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3" fillId="0" borderId="1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3" fillId="0" borderId="5" xfId="0" applyFont="1" applyBorder="1">
      <alignment vertical="center"/>
    </xf>
    <xf numFmtId="0" fontId="13" fillId="0" borderId="14" xfId="0" applyFont="1" applyBorder="1">
      <alignment vertical="center"/>
    </xf>
    <xf numFmtId="0" fontId="10" fillId="0" borderId="14" xfId="0" applyFont="1" applyBorder="1" applyAlignment="1">
      <alignment horizontal="left" vertical="center"/>
    </xf>
    <xf numFmtId="0" fontId="10" fillId="0" borderId="14" xfId="0" applyFont="1" applyBorder="1" applyAlignment="1">
      <alignment horizontal="center" vertical="center"/>
    </xf>
    <xf numFmtId="0" fontId="13" fillId="0" borderId="15" xfId="0" applyFont="1" applyBorder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3" fillId="0" borderId="6" xfId="0" applyFont="1" applyBorder="1">
      <alignment vertical="center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1" fillId="0" borderId="5" xfId="0" applyFont="1" applyBorder="1">
      <alignment vertical="center"/>
    </xf>
    <xf numFmtId="4" fontId="17" fillId="0" borderId="4" xfId="0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4" fontId="10" fillId="0" borderId="4" xfId="0" applyNumberFormat="1" applyFont="1" applyFill="1" applyBorder="1" applyAlignment="1">
      <alignment horizontal="right" vertical="center"/>
    </xf>
    <xf numFmtId="0" fontId="13" fillId="0" borderId="16" xfId="0" applyFont="1" applyBorder="1">
      <alignment vertical="center"/>
    </xf>
    <xf numFmtId="0" fontId="11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7" fillId="0" borderId="4" xfId="0" applyFont="1" applyFill="1" applyBorder="1" applyAlignment="1">
      <alignment horizontal="center" vertical="center" wrapText="1"/>
    </xf>
    <xf numFmtId="4" fontId="17" fillId="0" borderId="4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16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3" fillId="0" borderId="5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14" xfId="0" applyFont="1" applyFill="1" applyBorder="1">
      <alignment vertical="center"/>
    </xf>
    <xf numFmtId="0" fontId="10" fillId="0" borderId="14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center" vertical="center"/>
    </xf>
    <xf numFmtId="0" fontId="13" fillId="0" borderId="15" xfId="0" applyFont="1" applyFill="1" applyBorder="1">
      <alignment vertical="center"/>
    </xf>
    <xf numFmtId="0" fontId="13" fillId="0" borderId="5" xfId="0" applyFont="1" applyFill="1" applyBorder="1" applyAlignment="1">
      <alignment vertical="center" wrapText="1"/>
    </xf>
    <xf numFmtId="0" fontId="13" fillId="0" borderId="6" xfId="0" applyFont="1" applyFill="1" applyBorder="1">
      <alignment vertical="center"/>
    </xf>
    <xf numFmtId="0" fontId="13" fillId="0" borderId="6" xfId="0" applyFont="1" applyFill="1" applyBorder="1" applyAlignment="1">
      <alignment vertical="center" wrapText="1"/>
    </xf>
    <xf numFmtId="0" fontId="11" fillId="0" borderId="5" xfId="0" applyFont="1" applyFill="1" applyBorder="1">
      <alignment vertical="center"/>
    </xf>
    <xf numFmtId="0" fontId="11" fillId="0" borderId="6" xfId="0" applyFont="1" applyFill="1" applyBorder="1" applyAlignment="1">
      <alignment vertical="center" wrapText="1"/>
    </xf>
    <xf numFmtId="0" fontId="17" fillId="0" borderId="4" xfId="0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0" fontId="13" fillId="0" borderId="17" xfId="0" applyFont="1" applyFill="1" applyBorder="1">
      <alignment vertical="center"/>
    </xf>
    <xf numFmtId="0" fontId="13" fillId="0" borderId="17" xfId="0" applyFont="1" applyFill="1" applyBorder="1" applyAlignment="1">
      <alignment vertical="center" wrapText="1"/>
    </xf>
    <xf numFmtId="0" fontId="13" fillId="0" borderId="16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 wrapText="1"/>
    </xf>
    <xf numFmtId="0" fontId="20" fillId="0" borderId="6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vertical="center"/>
    </xf>
    <xf numFmtId="0" fontId="19" fillId="0" borderId="14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horizontal="right" vertical="center"/>
    </xf>
    <xf numFmtId="0" fontId="21" fillId="0" borderId="5" xfId="0" applyFont="1" applyFill="1" applyBorder="1" applyAlignment="1">
      <alignment vertical="center"/>
    </xf>
    <xf numFmtId="0" fontId="24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4" fontId="24" fillId="0" borderId="4" xfId="0" applyNumberFormat="1" applyFont="1" applyFill="1" applyBorder="1" applyAlignment="1">
      <alignment horizontal="right" vertical="center"/>
    </xf>
    <xf numFmtId="0" fontId="19" fillId="0" borderId="4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4" xfId="0" applyFont="1" applyBorder="1" applyAlignment="1">
      <alignment horizontal="left" vertical="center" wrapText="1"/>
    </xf>
    <xf numFmtId="4" fontId="19" fillId="0" borderId="12" xfId="0" applyNumberFormat="1" applyFont="1" applyFill="1" applyBorder="1" applyAlignment="1">
      <alignment horizontal="right" vertical="center"/>
    </xf>
    <xf numFmtId="4" fontId="19" fillId="0" borderId="4" xfId="0" applyNumberFormat="1" applyFont="1" applyFill="1" applyBorder="1" applyAlignment="1">
      <alignment horizontal="right" vertical="center"/>
    </xf>
    <xf numFmtId="0" fontId="21" fillId="0" borderId="16" xfId="0" applyFont="1" applyFill="1" applyBorder="1" applyAlignment="1">
      <alignment vertical="center"/>
    </xf>
    <xf numFmtId="0" fontId="20" fillId="0" borderId="4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 wrapText="1"/>
    </xf>
    <xf numFmtId="0" fontId="21" fillId="0" borderId="6" xfId="0" applyFont="1" applyFill="1" applyBorder="1" applyAlignment="1">
      <alignment vertical="center"/>
    </xf>
    <xf numFmtId="0" fontId="20" fillId="0" borderId="14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vertical="center" wrapText="1"/>
    </xf>
    <xf numFmtId="0" fontId="21" fillId="0" borderId="6" xfId="0" applyFont="1" applyFill="1" applyBorder="1" applyAlignment="1">
      <alignment vertical="center" wrapText="1"/>
    </xf>
    <xf numFmtId="0" fontId="25" fillId="0" borderId="5" xfId="0" applyFont="1" applyFill="1" applyBorder="1" applyAlignment="1">
      <alignment vertical="center"/>
    </xf>
    <xf numFmtId="0" fontId="25" fillId="0" borderId="6" xfId="0" applyFont="1" applyFill="1" applyBorder="1" applyAlignment="1">
      <alignment vertical="center" wrapText="1"/>
    </xf>
    <xf numFmtId="4" fontId="10" fillId="0" borderId="4" xfId="0" applyNumberFormat="1" applyFont="1" applyBorder="1" applyAlignment="1">
      <alignment horizontal="right" vertical="center"/>
    </xf>
    <xf numFmtId="0" fontId="10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right"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vertical="center" wrapText="1"/>
    </xf>
    <xf numFmtId="0" fontId="10" fillId="0" borderId="14" xfId="0" applyFont="1" applyFill="1" applyBorder="1" applyAlignment="1">
      <alignment horizontal="right" vertical="center"/>
    </xf>
    <xf numFmtId="0" fontId="13" fillId="0" borderId="14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horizontal="center" vertical="center"/>
    </xf>
    <xf numFmtId="49" fontId="17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0" fillId="0" borderId="4" xfId="0" applyFont="1" applyFill="1" applyBorder="1">
      <alignment vertical="center"/>
    </xf>
    <xf numFmtId="0" fontId="27" fillId="0" borderId="4" xfId="0" applyFont="1" applyBorder="1" applyAlignment="1">
      <alignment vertical="center" wrapText="1"/>
    </xf>
    <xf numFmtId="0" fontId="22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/>
    </xf>
    <xf numFmtId="0" fontId="20" fillId="0" borderId="5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vertical="center"/>
    </xf>
    <xf numFmtId="0" fontId="22" fillId="0" borderId="14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vertical="center" wrapText="1"/>
    </xf>
    <xf numFmtId="0" fontId="20" fillId="0" borderId="5" xfId="0" applyFont="1" applyFill="1" applyBorder="1" applyAlignment="1">
      <alignment vertical="center"/>
    </xf>
    <xf numFmtId="0" fontId="19" fillId="0" borderId="4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 wrapText="1"/>
    </xf>
    <xf numFmtId="0" fontId="20" fillId="0" borderId="17" xfId="0" applyFont="1" applyFill="1" applyBorder="1" applyAlignment="1">
      <alignment vertical="center"/>
    </xf>
    <xf numFmtId="0" fontId="20" fillId="0" borderId="16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4" fontId="17" fillId="0" borderId="4" xfId="0" applyNumberFormat="1" applyFont="1" applyBorder="1" applyAlignment="1">
      <alignment horizontal="right" vertical="center"/>
    </xf>
    <xf numFmtId="0" fontId="13" fillId="0" borderId="16" xfId="0" applyFont="1" applyFill="1" applyBorder="1">
      <alignment vertical="center"/>
    </xf>
    <xf numFmtId="0" fontId="13" fillId="0" borderId="4" xfId="0" applyFont="1" applyFill="1" applyBorder="1">
      <alignment vertical="center"/>
    </xf>
    <xf numFmtId="0" fontId="13" fillId="0" borderId="4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24" fillId="0" borderId="18" xfId="0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vertical="center" wrapText="1"/>
    </xf>
    <xf numFmtId="0" fontId="29" fillId="0" borderId="5" xfId="0" applyFont="1" applyFill="1" applyBorder="1" applyAlignment="1">
      <alignment vertical="center" wrapText="1"/>
    </xf>
    <xf numFmtId="0" fontId="29" fillId="0" borderId="4" xfId="0" applyFont="1" applyFill="1" applyBorder="1" applyAlignment="1">
      <alignment vertical="center" wrapText="1"/>
    </xf>
    <xf numFmtId="0" fontId="30" fillId="0" borderId="5" xfId="0" applyFont="1" applyFill="1" applyBorder="1" applyAlignment="1">
      <alignment vertical="center" wrapText="1"/>
    </xf>
    <xf numFmtId="0" fontId="30" fillId="0" borderId="6" xfId="0" applyFont="1" applyFill="1" applyBorder="1" applyAlignment="1">
      <alignment vertical="center" wrapText="1"/>
    </xf>
    <xf numFmtId="0" fontId="29" fillId="0" borderId="17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1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19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9" Type="http://schemas.openxmlformats.org/officeDocument/2006/relationships/styles" Target="styles.xml"/><Relationship Id="rId38" Type="http://schemas.openxmlformats.org/officeDocument/2006/relationships/sharedStrings" Target="sharedStrings.xml"/><Relationship Id="rId37" Type="http://schemas.openxmlformats.org/officeDocument/2006/relationships/theme" Target="theme/theme1.xml"/><Relationship Id="rId36" Type="http://schemas.openxmlformats.org/officeDocument/2006/relationships/externalLink" Target="externalLinks/externalLink13.xml"/><Relationship Id="rId35" Type="http://schemas.openxmlformats.org/officeDocument/2006/relationships/externalLink" Target="externalLinks/externalLink12.xml"/><Relationship Id="rId34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9.xml"/><Relationship Id="rId31" Type="http://schemas.openxmlformats.org/officeDocument/2006/relationships/externalLink" Target="externalLinks/externalLink8.xml"/><Relationship Id="rId30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6.xml"/><Relationship Id="rId28" Type="http://schemas.openxmlformats.org/officeDocument/2006/relationships/externalLink" Target="externalLinks/externalLink5.xml"/><Relationship Id="rId27" Type="http://schemas.openxmlformats.org/officeDocument/2006/relationships/externalLink" Target="externalLinks/externalLink4.xml"/><Relationship Id="rId26" Type="http://schemas.openxmlformats.org/officeDocument/2006/relationships/externalLink" Target="externalLinks/externalLink3.xml"/><Relationship Id="rId25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4" sqref="A4"/>
    </sheetView>
  </sheetViews>
  <sheetFormatPr defaultColWidth="9" defaultRowHeight="14.25" outlineLevelRow="2"/>
  <cols>
    <col min="1" max="1" width="123.133333333333" style="172" customWidth="1"/>
    <col min="2" max="16384" width="9" style="172"/>
  </cols>
  <sheetData>
    <row r="1" ht="137" customHeight="1" spans="1:1">
      <c r="A1" s="173" t="s">
        <v>0</v>
      </c>
    </row>
    <row r="2" ht="96" customHeight="1" spans="1:1">
      <c r="A2" s="173" t="s">
        <v>1</v>
      </c>
    </row>
    <row r="3" ht="60" customHeight="1" spans="1:1">
      <c r="A3" s="174">
        <v>46104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I9" sqref="I9"/>
    </sheetView>
  </sheetViews>
  <sheetFormatPr defaultColWidth="10" defaultRowHeight="13.5"/>
  <cols>
    <col min="1" max="1" width="1.53333333333333" customWidth="1"/>
    <col min="2" max="2" width="11.8833333333333" customWidth="1"/>
    <col min="3" max="3" width="34.2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46"/>
      <c r="B1" s="2"/>
      <c r="C1" s="47"/>
      <c r="D1" s="48"/>
      <c r="E1" s="48"/>
      <c r="F1" s="48"/>
      <c r="G1" s="48"/>
      <c r="H1" s="48"/>
      <c r="I1" s="49" t="s">
        <v>213</v>
      </c>
      <c r="J1" s="50"/>
    </row>
    <row r="2" ht="22.8" customHeight="1" spans="1:10">
      <c r="A2" s="46"/>
      <c r="B2" s="3" t="s">
        <v>214</v>
      </c>
      <c r="C2" s="3"/>
      <c r="D2" s="3"/>
      <c r="E2" s="3"/>
      <c r="F2" s="3"/>
      <c r="G2" s="3"/>
      <c r="H2" s="3"/>
      <c r="I2" s="3"/>
      <c r="J2" s="50" t="s">
        <v>3</v>
      </c>
    </row>
    <row r="3" ht="19.55" customHeight="1" spans="1:10">
      <c r="A3" s="51"/>
      <c r="B3" s="52" t="s">
        <v>5</v>
      </c>
      <c r="C3" s="52"/>
      <c r="D3" s="53"/>
      <c r="E3" s="53"/>
      <c r="F3" s="53"/>
      <c r="G3" s="53"/>
      <c r="H3" s="53"/>
      <c r="I3" s="53" t="s">
        <v>6</v>
      </c>
      <c r="J3" s="54"/>
    </row>
    <row r="4" ht="24.4" customHeight="1" spans="1:10">
      <c r="A4" s="50"/>
      <c r="B4" s="55" t="s">
        <v>215</v>
      </c>
      <c r="C4" s="55" t="s">
        <v>71</v>
      </c>
      <c r="D4" s="55" t="s">
        <v>216</v>
      </c>
      <c r="E4" s="55"/>
      <c r="F4" s="55"/>
      <c r="G4" s="55"/>
      <c r="H4" s="55"/>
      <c r="I4" s="55"/>
      <c r="J4" s="56"/>
    </row>
    <row r="5" ht="24.4" customHeight="1" spans="1:10">
      <c r="A5" s="57"/>
      <c r="B5" s="55"/>
      <c r="C5" s="55"/>
      <c r="D5" s="55" t="s">
        <v>59</v>
      </c>
      <c r="E5" s="71" t="s">
        <v>217</v>
      </c>
      <c r="F5" s="55" t="s">
        <v>218</v>
      </c>
      <c r="G5" s="55"/>
      <c r="H5" s="55"/>
      <c r="I5" s="55" t="s">
        <v>219</v>
      </c>
      <c r="J5" s="56"/>
    </row>
    <row r="6" ht="24.4" customHeight="1" spans="1:10">
      <c r="A6" s="57"/>
      <c r="B6" s="55"/>
      <c r="C6" s="55"/>
      <c r="D6" s="55"/>
      <c r="E6" s="71"/>
      <c r="F6" s="55" t="s">
        <v>150</v>
      </c>
      <c r="G6" s="55" t="s">
        <v>220</v>
      </c>
      <c r="H6" s="55" t="s">
        <v>221</v>
      </c>
      <c r="I6" s="55"/>
      <c r="J6" s="58"/>
    </row>
    <row r="7" ht="22.8" customHeight="1" spans="1:10">
      <c r="A7" s="59"/>
      <c r="B7" s="55"/>
      <c r="C7" s="55" t="s">
        <v>72</v>
      </c>
      <c r="D7" s="72">
        <f>SUM(D8)</f>
        <v>26310</v>
      </c>
      <c r="E7" s="72"/>
      <c r="F7" s="72">
        <f>SUM(F8)</f>
        <v>25000</v>
      </c>
      <c r="G7" s="72"/>
      <c r="H7" s="72"/>
      <c r="I7" s="72">
        <f>SUM(I8)</f>
        <v>1310</v>
      </c>
      <c r="J7" s="61"/>
    </row>
    <row r="8" s="45" customFormat="1" ht="22.8" customHeight="1" spans="1:10">
      <c r="A8" s="74"/>
      <c r="B8" s="63">
        <v>107001</v>
      </c>
      <c r="C8" s="75" t="s">
        <v>0</v>
      </c>
      <c r="D8" s="67">
        <f>E8+F8+I8</f>
        <v>26310</v>
      </c>
      <c r="E8" s="67"/>
      <c r="F8" s="67">
        <f>SUM(G8:H8)</f>
        <v>25000</v>
      </c>
      <c r="G8" s="64"/>
      <c r="H8" s="64">
        <v>25000</v>
      </c>
      <c r="I8" s="64">
        <v>1310</v>
      </c>
      <c r="J8" s="76"/>
    </row>
    <row r="9" ht="22.8" customHeight="1" spans="1:10">
      <c r="A9" s="59"/>
      <c r="B9" s="55"/>
      <c r="C9" s="55"/>
      <c r="D9" s="72"/>
      <c r="E9" s="72"/>
      <c r="F9" s="72"/>
      <c r="G9" s="72"/>
      <c r="H9" s="72"/>
      <c r="I9" s="72"/>
      <c r="J9" s="61"/>
    </row>
    <row r="10" ht="22.8" customHeight="1" spans="1:10">
      <c r="A10" s="59"/>
      <c r="B10" s="55"/>
      <c r="C10" s="55"/>
      <c r="D10" s="72"/>
      <c r="E10" s="72"/>
      <c r="F10" s="72"/>
      <c r="G10" s="72"/>
      <c r="H10" s="72"/>
      <c r="I10" s="72"/>
      <c r="J10" s="61"/>
    </row>
    <row r="11" ht="22.8" customHeight="1" spans="1:10">
      <c r="A11" s="59"/>
      <c r="B11" s="55"/>
      <c r="C11" s="55"/>
      <c r="D11" s="72"/>
      <c r="E11" s="72"/>
      <c r="F11" s="72"/>
      <c r="G11" s="72"/>
      <c r="H11" s="72"/>
      <c r="I11" s="72"/>
      <c r="J11" s="61"/>
    </row>
    <row r="12" ht="22.8" customHeight="1" spans="1:10">
      <c r="A12" s="59"/>
      <c r="B12" s="55"/>
      <c r="C12" s="55"/>
      <c r="D12" s="72"/>
      <c r="E12" s="72"/>
      <c r="F12" s="72"/>
      <c r="G12" s="72"/>
      <c r="H12" s="72"/>
      <c r="I12" s="72"/>
      <c r="J12" s="61"/>
    </row>
    <row r="13" ht="22.8" customHeight="1" spans="1:10">
      <c r="A13" s="59"/>
      <c r="B13" s="55"/>
      <c r="C13" s="55"/>
      <c r="D13" s="72"/>
      <c r="E13" s="72"/>
      <c r="F13" s="72"/>
      <c r="G13" s="72"/>
      <c r="H13" s="72"/>
      <c r="I13" s="72"/>
      <c r="J13" s="61"/>
    </row>
    <row r="14" ht="22.8" customHeight="1" spans="1:10">
      <c r="A14" s="59"/>
      <c r="B14" s="55"/>
      <c r="C14" s="55"/>
      <c r="D14" s="72"/>
      <c r="E14" s="72"/>
      <c r="F14" s="72"/>
      <c r="G14" s="72"/>
      <c r="H14" s="72"/>
      <c r="I14" s="72"/>
      <c r="J14" s="61"/>
    </row>
    <row r="15" ht="22.8" customHeight="1" spans="1:10">
      <c r="A15" s="59"/>
      <c r="B15" s="55"/>
      <c r="C15" s="55"/>
      <c r="D15" s="72"/>
      <c r="E15" s="72"/>
      <c r="F15" s="72"/>
      <c r="G15" s="72"/>
      <c r="H15" s="72"/>
      <c r="I15" s="72"/>
      <c r="J15" s="61"/>
    </row>
    <row r="16" ht="22.8" customHeight="1" spans="1:10">
      <c r="A16" s="59"/>
      <c r="B16" s="55"/>
      <c r="C16" s="55"/>
      <c r="D16" s="72"/>
      <c r="E16" s="72"/>
      <c r="F16" s="72"/>
      <c r="G16" s="72"/>
      <c r="H16" s="72"/>
      <c r="I16" s="72"/>
      <c r="J16" s="61"/>
    </row>
    <row r="17" spans="2:9">
      <c r="B17" s="45"/>
      <c r="C17" s="45"/>
      <c r="D17" s="45"/>
      <c r="E17" s="45"/>
      <c r="F17" s="45"/>
      <c r="G17" s="45"/>
      <c r="H17" s="45"/>
      <c r="I17" s="45"/>
    </row>
    <row r="18" spans="2:9">
      <c r="B18" s="45"/>
      <c r="C18" s="45"/>
      <c r="D18" s="45"/>
      <c r="E18" s="45"/>
      <c r="F18" s="45"/>
      <c r="G18" s="45"/>
      <c r="H18" s="45"/>
      <c r="I18" s="45"/>
    </row>
    <row r="19" spans="2:9">
      <c r="B19" s="45"/>
      <c r="C19" s="45"/>
      <c r="D19" s="45"/>
      <c r="E19" s="45"/>
      <c r="F19" s="45"/>
      <c r="G19" s="45"/>
      <c r="H19" s="45"/>
      <c r="I19" s="45"/>
    </row>
  </sheetData>
  <mergeCells count="10">
    <mergeCell ref="B2:I2"/>
    <mergeCell ref="B3:C3"/>
    <mergeCell ref="D4:I4"/>
    <mergeCell ref="F5:H5"/>
    <mergeCell ref="B4:B6"/>
    <mergeCell ref="C4:C6"/>
    <mergeCell ref="D5:D6"/>
    <mergeCell ref="E5:E6"/>
    <mergeCell ref="I5:I6"/>
    <mergeCell ref="B17:I19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workbookViewId="0">
      <pane ySplit="6" topLeftCell="A7" activePane="bottomLeft" state="frozen"/>
      <selection/>
      <selection pane="bottomLeft" activeCell="B18" sqref="B18:I20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46"/>
      <c r="B1" s="2"/>
      <c r="C1" s="2"/>
      <c r="D1" s="2"/>
      <c r="E1" s="47"/>
      <c r="F1" s="47"/>
      <c r="G1" s="48"/>
      <c r="H1" s="48"/>
      <c r="I1" s="49" t="s">
        <v>222</v>
      </c>
      <c r="J1" s="50"/>
    </row>
    <row r="2" ht="22.8" customHeight="1" spans="1:10">
      <c r="A2" s="46"/>
      <c r="B2" s="3" t="s">
        <v>223</v>
      </c>
      <c r="C2" s="3"/>
      <c r="D2" s="3"/>
      <c r="E2" s="3"/>
      <c r="F2" s="3"/>
      <c r="G2" s="3"/>
      <c r="H2" s="3"/>
      <c r="I2" s="3"/>
      <c r="J2" s="50"/>
    </row>
    <row r="3" ht="19.55" customHeight="1" spans="1:10">
      <c r="A3" s="51"/>
      <c r="B3" s="52" t="s">
        <v>5</v>
      </c>
      <c r="C3" s="52"/>
      <c r="D3" s="52"/>
      <c r="E3" s="52"/>
      <c r="F3" s="52"/>
      <c r="G3" s="51"/>
      <c r="H3" s="51"/>
      <c r="I3" s="53" t="s">
        <v>6</v>
      </c>
      <c r="J3" s="54"/>
    </row>
    <row r="4" ht="24.4" customHeight="1" spans="1:10">
      <c r="A4" s="50"/>
      <c r="B4" s="55" t="s">
        <v>9</v>
      </c>
      <c r="C4" s="55"/>
      <c r="D4" s="55"/>
      <c r="E4" s="55"/>
      <c r="F4" s="55"/>
      <c r="G4" s="55" t="s">
        <v>224</v>
      </c>
      <c r="H4" s="55"/>
      <c r="I4" s="55"/>
      <c r="J4" s="56"/>
    </row>
    <row r="5" ht="24.4" customHeight="1" spans="1:10">
      <c r="A5" s="57"/>
      <c r="B5" s="55" t="s">
        <v>79</v>
      </c>
      <c r="C5" s="55"/>
      <c r="D5" s="55"/>
      <c r="E5" s="55" t="s">
        <v>70</v>
      </c>
      <c r="F5" s="55" t="s">
        <v>71</v>
      </c>
      <c r="G5" s="55" t="s">
        <v>59</v>
      </c>
      <c r="H5" s="55" t="s">
        <v>75</v>
      </c>
      <c r="I5" s="55" t="s">
        <v>76</v>
      </c>
      <c r="J5" s="56"/>
    </row>
    <row r="6" ht="24.4" customHeight="1" spans="1:10">
      <c r="A6" s="57"/>
      <c r="B6" s="55" t="s">
        <v>80</v>
      </c>
      <c r="C6" s="55" t="s">
        <v>81</v>
      </c>
      <c r="D6" s="55" t="s">
        <v>82</v>
      </c>
      <c r="E6" s="55"/>
      <c r="F6" s="55"/>
      <c r="G6" s="55"/>
      <c r="H6" s="55"/>
      <c r="I6" s="55"/>
      <c r="J6" s="58"/>
    </row>
    <row r="7" ht="22.8" customHeight="1" spans="1:10">
      <c r="A7" s="59"/>
      <c r="B7" s="55"/>
      <c r="C7" s="55"/>
      <c r="D7" s="55"/>
      <c r="E7" s="55"/>
      <c r="F7" s="55" t="s">
        <v>72</v>
      </c>
      <c r="G7" s="72">
        <f>SUM(H7:I7)</f>
        <v>0</v>
      </c>
      <c r="H7" s="72">
        <f>SUM(H8:H17)</f>
        <v>0</v>
      </c>
      <c r="I7" s="72">
        <f>SUM(I8:I17)</f>
        <v>0</v>
      </c>
      <c r="J7" s="61"/>
    </row>
    <row r="8" ht="22.8" customHeight="1" spans="1:10">
      <c r="A8" s="59"/>
      <c r="B8" s="55"/>
      <c r="C8" s="55"/>
      <c r="D8" s="55"/>
      <c r="E8" s="63">
        <v>107001</v>
      </c>
      <c r="F8" s="63" t="s">
        <v>225</v>
      </c>
      <c r="G8" s="67">
        <f>SUM(H8:I8)</f>
        <v>0</v>
      </c>
      <c r="H8" s="72"/>
      <c r="I8" s="72"/>
      <c r="J8" s="61"/>
    </row>
    <row r="9" ht="22.8" customHeight="1" spans="1:10">
      <c r="A9" s="59"/>
      <c r="B9" s="55"/>
      <c r="C9" s="55"/>
      <c r="D9" s="55"/>
      <c r="E9" s="63"/>
      <c r="F9" s="63"/>
      <c r="G9" s="67"/>
      <c r="H9" s="72"/>
      <c r="I9" s="72"/>
      <c r="J9" s="61"/>
    </row>
    <row r="10" ht="22.8" customHeight="1" spans="1:10">
      <c r="A10" s="59"/>
      <c r="B10" s="55"/>
      <c r="C10" s="55"/>
      <c r="D10" s="55"/>
      <c r="E10" s="55"/>
      <c r="F10" s="55"/>
      <c r="G10" s="67"/>
      <c r="H10" s="72"/>
      <c r="I10" s="72"/>
      <c r="J10" s="61"/>
    </row>
    <row r="11" ht="22.8" customHeight="1" spans="1:10">
      <c r="A11" s="59"/>
      <c r="B11" s="55"/>
      <c r="C11" s="55"/>
      <c r="D11" s="55"/>
      <c r="E11" s="55"/>
      <c r="F11" s="55"/>
      <c r="G11" s="67"/>
      <c r="H11" s="72"/>
      <c r="I11" s="72"/>
      <c r="J11" s="61"/>
    </row>
    <row r="12" ht="22.8" customHeight="1" spans="1:10">
      <c r="A12" s="59"/>
      <c r="B12" s="55"/>
      <c r="C12" s="55"/>
      <c r="D12" s="55"/>
      <c r="E12" s="55"/>
      <c r="F12" s="55"/>
      <c r="G12" s="67"/>
      <c r="H12" s="72"/>
      <c r="I12" s="72"/>
      <c r="J12" s="61"/>
    </row>
    <row r="13" ht="22.8" customHeight="1" spans="1:10">
      <c r="A13" s="59"/>
      <c r="B13" s="55"/>
      <c r="C13" s="55"/>
      <c r="D13" s="55"/>
      <c r="E13" s="55"/>
      <c r="F13" s="55"/>
      <c r="G13" s="67"/>
      <c r="H13" s="72"/>
      <c r="I13" s="72"/>
      <c r="J13" s="61"/>
    </row>
    <row r="14" ht="22.8" customHeight="1" spans="1:10">
      <c r="A14" s="59"/>
      <c r="B14" s="55"/>
      <c r="C14" s="55"/>
      <c r="D14" s="55"/>
      <c r="E14" s="55"/>
      <c r="F14" s="55"/>
      <c r="G14" s="67"/>
      <c r="H14" s="72"/>
      <c r="I14" s="72"/>
      <c r="J14" s="61"/>
    </row>
    <row r="15" ht="22.8" customHeight="1" spans="1:10">
      <c r="A15" s="59"/>
      <c r="B15" s="55"/>
      <c r="C15" s="55"/>
      <c r="D15" s="55"/>
      <c r="E15" s="55"/>
      <c r="F15" s="55"/>
      <c r="G15" s="67"/>
      <c r="H15" s="72"/>
      <c r="I15" s="72"/>
      <c r="J15" s="61"/>
    </row>
    <row r="16" ht="22.8" customHeight="1" spans="1:10">
      <c r="A16" s="57"/>
      <c r="B16" s="66"/>
      <c r="C16" s="66"/>
      <c r="D16" s="66"/>
      <c r="E16" s="66"/>
      <c r="F16" s="66" t="s">
        <v>23</v>
      </c>
      <c r="G16" s="67"/>
      <c r="H16" s="67"/>
      <c r="I16" s="67"/>
      <c r="J16" s="56"/>
    </row>
    <row r="17" ht="22.8" customHeight="1" spans="1:10">
      <c r="A17" s="57"/>
      <c r="B17" s="66"/>
      <c r="C17" s="66"/>
      <c r="D17" s="66"/>
      <c r="E17" s="66"/>
      <c r="F17" s="66" t="s">
        <v>23</v>
      </c>
      <c r="G17" s="67"/>
      <c r="H17" s="67"/>
      <c r="I17" s="67"/>
      <c r="J17" s="56"/>
    </row>
    <row r="18" spans="1:10">
      <c r="B18" s="73" t="s">
        <v>226</v>
      </c>
      <c r="C18" s="73"/>
      <c r="D18" s="73"/>
      <c r="E18" s="73"/>
      <c r="F18" s="73"/>
      <c r="G18" s="73"/>
      <c r="H18" s="73"/>
      <c r="I18" s="73"/>
    </row>
    <row r="19" spans="1:10">
      <c r="B19" s="73"/>
      <c r="C19" s="73"/>
      <c r="D19" s="73"/>
      <c r="E19" s="73"/>
      <c r="F19" s="73"/>
      <c r="G19" s="73"/>
      <c r="H19" s="73"/>
      <c r="I19" s="73"/>
    </row>
    <row r="20" spans="1:10">
      <c r="B20" s="73"/>
      <c r="C20" s="73"/>
      <c r="D20" s="73"/>
      <c r="E20" s="73"/>
      <c r="F20" s="73"/>
      <c r="G20" s="73"/>
      <c r="H20" s="73"/>
      <c r="I20" s="73"/>
    </row>
  </sheetData>
  <mergeCells count="11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  <mergeCell ref="B18:I20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B9" sqref="B9"/>
    </sheetView>
  </sheetViews>
  <sheetFormatPr defaultColWidth="10" defaultRowHeight="13.5"/>
  <cols>
    <col min="1" max="1" width="1.53333333333333" customWidth="1"/>
    <col min="2" max="2" width="12.25" customWidth="1"/>
    <col min="3" max="3" width="33.62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46"/>
      <c r="B1" s="2"/>
      <c r="C1" s="47"/>
      <c r="D1" s="48"/>
      <c r="E1" s="48"/>
      <c r="F1" s="48"/>
      <c r="G1" s="48"/>
      <c r="H1" s="48"/>
      <c r="I1" s="49" t="s">
        <v>227</v>
      </c>
      <c r="J1" s="50"/>
    </row>
    <row r="2" ht="22.8" customHeight="1" spans="1:10">
      <c r="A2" s="46"/>
      <c r="B2" s="3" t="s">
        <v>228</v>
      </c>
      <c r="C2" s="3"/>
      <c r="D2" s="3"/>
      <c r="E2" s="3"/>
      <c r="F2" s="3"/>
      <c r="G2" s="3"/>
      <c r="H2" s="3"/>
      <c r="I2" s="3"/>
      <c r="J2" s="50" t="s">
        <v>3</v>
      </c>
    </row>
    <row r="3" ht="19.55" customHeight="1" spans="1:10">
      <c r="A3" s="51"/>
      <c r="B3" s="52" t="s">
        <v>5</v>
      </c>
      <c r="C3" s="52"/>
      <c r="D3" s="53"/>
      <c r="E3" s="53"/>
      <c r="F3" s="53"/>
      <c r="G3" s="53"/>
      <c r="H3" s="53"/>
      <c r="I3" s="53" t="s">
        <v>6</v>
      </c>
      <c r="J3" s="54"/>
    </row>
    <row r="4" ht="24.4" customHeight="1" spans="1:10">
      <c r="A4" s="50"/>
      <c r="B4" s="55" t="s">
        <v>215</v>
      </c>
      <c r="C4" s="55" t="s">
        <v>71</v>
      </c>
      <c r="D4" s="55" t="s">
        <v>216</v>
      </c>
      <c r="E4" s="55"/>
      <c r="F4" s="55"/>
      <c r="G4" s="55"/>
      <c r="H4" s="55"/>
      <c r="I4" s="55"/>
      <c r="J4" s="56"/>
    </row>
    <row r="5" ht="24.4" customHeight="1" spans="1:10">
      <c r="A5" s="57"/>
      <c r="B5" s="55"/>
      <c r="C5" s="55"/>
      <c r="D5" s="55" t="s">
        <v>59</v>
      </c>
      <c r="E5" s="71" t="s">
        <v>217</v>
      </c>
      <c r="F5" s="55" t="s">
        <v>218</v>
      </c>
      <c r="G5" s="55"/>
      <c r="H5" s="55"/>
      <c r="I5" s="55" t="s">
        <v>219</v>
      </c>
      <c r="J5" s="56"/>
    </row>
    <row r="6" ht="24.4" customHeight="1" spans="1:10">
      <c r="A6" s="57"/>
      <c r="B6" s="55"/>
      <c r="C6" s="55"/>
      <c r="D6" s="55"/>
      <c r="E6" s="71"/>
      <c r="F6" s="55" t="s">
        <v>150</v>
      </c>
      <c r="G6" s="55" t="s">
        <v>220</v>
      </c>
      <c r="H6" s="55" t="s">
        <v>221</v>
      </c>
      <c r="I6" s="55"/>
      <c r="J6" s="58"/>
    </row>
    <row r="7" ht="22.8" customHeight="1" spans="1:10">
      <c r="A7" s="59"/>
      <c r="B7" s="55"/>
      <c r="C7" s="55" t="s">
        <v>72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  <c r="I7" s="72">
        <v>0</v>
      </c>
      <c r="J7" s="61"/>
    </row>
    <row r="8" ht="22.8" customHeight="1" spans="1:10">
      <c r="A8" s="59"/>
      <c r="B8" s="63">
        <v>107001</v>
      </c>
      <c r="C8" s="63" t="s">
        <v>0</v>
      </c>
      <c r="D8" s="72"/>
      <c r="E8" s="72"/>
      <c r="F8" s="72"/>
      <c r="G8" s="72"/>
      <c r="H8" s="72"/>
      <c r="I8" s="72"/>
      <c r="J8" s="61"/>
    </row>
    <row r="9" ht="22.8" customHeight="1" spans="1:10">
      <c r="A9" s="59"/>
      <c r="B9" s="55"/>
      <c r="C9" s="55"/>
      <c r="D9" s="72"/>
      <c r="E9" s="72"/>
      <c r="F9" s="72"/>
      <c r="G9" s="72"/>
      <c r="H9" s="72"/>
      <c r="I9" s="72"/>
      <c r="J9" s="61"/>
    </row>
    <row r="10" ht="22.8" customHeight="1" spans="1:10">
      <c r="A10" s="59"/>
      <c r="B10" s="55"/>
      <c r="C10" s="55"/>
      <c r="D10" s="72"/>
      <c r="E10" s="72"/>
      <c r="F10" s="72"/>
      <c r="G10" s="72"/>
      <c r="H10" s="72"/>
      <c r="I10" s="72"/>
      <c r="J10" s="61"/>
    </row>
    <row r="11" ht="22.8" customHeight="1" spans="1:10">
      <c r="A11" s="59"/>
      <c r="B11" s="55"/>
      <c r="C11" s="55"/>
      <c r="D11" s="72"/>
      <c r="E11" s="72"/>
      <c r="F11" s="72"/>
      <c r="G11" s="72"/>
      <c r="H11" s="72"/>
      <c r="I11" s="72"/>
      <c r="J11" s="61"/>
    </row>
    <row r="12" ht="22.8" customHeight="1" spans="1:10">
      <c r="A12" s="59"/>
      <c r="B12" s="63"/>
      <c r="C12" s="63"/>
      <c r="D12" s="72"/>
      <c r="E12" s="72"/>
      <c r="F12" s="72"/>
      <c r="G12" s="72"/>
      <c r="H12" s="72"/>
      <c r="I12" s="72"/>
      <c r="J12" s="61"/>
    </row>
    <row r="13" ht="22.8" customHeight="1" spans="1:10">
      <c r="A13" s="59"/>
      <c r="B13" s="55"/>
      <c r="C13" s="55"/>
      <c r="D13" s="72"/>
      <c r="E13" s="72"/>
      <c r="F13" s="72"/>
      <c r="G13" s="72"/>
      <c r="H13" s="72"/>
      <c r="I13" s="72"/>
      <c r="J13" s="61"/>
    </row>
    <row r="14" ht="22.8" customHeight="1" spans="1:10">
      <c r="A14" s="59"/>
      <c r="B14" s="55"/>
      <c r="C14" s="55"/>
      <c r="D14" s="72"/>
      <c r="E14" s="72"/>
      <c r="F14" s="72"/>
      <c r="G14" s="72"/>
      <c r="H14" s="72"/>
      <c r="I14" s="72"/>
      <c r="J14" s="61"/>
    </row>
    <row r="15" ht="22.8" customHeight="1" spans="1:10">
      <c r="A15" s="59"/>
      <c r="B15" s="55"/>
      <c r="C15" s="55"/>
      <c r="D15" s="72"/>
      <c r="E15" s="72"/>
      <c r="F15" s="72"/>
      <c r="G15" s="72"/>
      <c r="H15" s="72"/>
      <c r="I15" s="72"/>
      <c r="J15" s="61"/>
    </row>
    <row r="16" ht="22.8" customHeight="1" spans="1:10">
      <c r="A16" s="59"/>
      <c r="B16" s="55"/>
      <c r="C16" s="55"/>
      <c r="D16" s="72"/>
      <c r="E16" s="72"/>
      <c r="F16" s="72"/>
      <c r="G16" s="72"/>
      <c r="H16" s="72"/>
      <c r="I16" s="72"/>
      <c r="J16" s="61"/>
    </row>
    <row r="17" ht="22.8" customHeight="1" spans="1:10">
      <c r="A17" s="59"/>
      <c r="B17" s="55"/>
      <c r="C17" s="55"/>
      <c r="D17" s="72"/>
      <c r="E17" s="72"/>
      <c r="F17" s="72"/>
      <c r="G17" s="72"/>
      <c r="H17" s="72"/>
      <c r="I17" s="72"/>
      <c r="J17" s="61"/>
    </row>
    <row r="18" spans="1:10">
      <c r="B18" s="73" t="s">
        <v>226</v>
      </c>
      <c r="C18" s="73"/>
      <c r="D18" s="73"/>
      <c r="E18" s="73"/>
      <c r="F18" s="73"/>
      <c r="G18" s="73"/>
      <c r="H18" s="73"/>
      <c r="I18" s="73"/>
    </row>
    <row r="19" spans="1:10">
      <c r="B19" s="73"/>
      <c r="C19" s="73"/>
      <c r="D19" s="73"/>
      <c r="E19" s="73"/>
      <c r="F19" s="73"/>
      <c r="G19" s="73"/>
      <c r="H19" s="73"/>
      <c r="I19" s="73"/>
    </row>
  </sheetData>
  <mergeCells count="10">
    <mergeCell ref="B2:I2"/>
    <mergeCell ref="B3:C3"/>
    <mergeCell ref="D4:I4"/>
    <mergeCell ref="F5:H5"/>
    <mergeCell ref="B4:B6"/>
    <mergeCell ref="C4:C6"/>
    <mergeCell ref="D5:D6"/>
    <mergeCell ref="E5:E6"/>
    <mergeCell ref="I5:I6"/>
    <mergeCell ref="B18:I19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46"/>
      <c r="B1" s="2"/>
      <c r="C1" s="2"/>
      <c r="D1" s="2"/>
      <c r="E1" s="47"/>
      <c r="F1" s="47"/>
      <c r="G1" s="48"/>
      <c r="H1" s="48"/>
      <c r="I1" s="49" t="s">
        <v>229</v>
      </c>
      <c r="J1" s="50"/>
    </row>
    <row r="2" ht="22.8" customHeight="1" spans="1:10">
      <c r="A2" s="46"/>
      <c r="B2" s="3" t="s">
        <v>230</v>
      </c>
      <c r="C2" s="3"/>
      <c r="D2" s="3"/>
      <c r="E2" s="3"/>
      <c r="F2" s="3"/>
      <c r="G2" s="3"/>
      <c r="H2" s="3"/>
      <c r="I2" s="3"/>
      <c r="J2" s="50" t="s">
        <v>3</v>
      </c>
    </row>
    <row r="3" ht="19.55" customHeight="1" spans="1:10">
      <c r="A3" s="51"/>
      <c r="B3" s="52" t="s">
        <v>5</v>
      </c>
      <c r="C3" s="52"/>
      <c r="D3" s="52"/>
      <c r="E3" s="52"/>
      <c r="F3" s="52"/>
      <c r="G3" s="51"/>
      <c r="H3" s="51"/>
      <c r="I3" s="53" t="s">
        <v>6</v>
      </c>
      <c r="J3" s="54"/>
    </row>
    <row r="4" ht="24.4" customHeight="1" spans="1:10">
      <c r="A4" s="50"/>
      <c r="B4" s="55" t="s">
        <v>9</v>
      </c>
      <c r="C4" s="55"/>
      <c r="D4" s="55"/>
      <c r="E4" s="55"/>
      <c r="F4" s="55"/>
      <c r="G4" s="55" t="s">
        <v>231</v>
      </c>
      <c r="H4" s="55"/>
      <c r="I4" s="55"/>
      <c r="J4" s="56"/>
    </row>
    <row r="5" ht="24.4" customHeight="1" spans="1:10">
      <c r="A5" s="57"/>
      <c r="B5" s="55" t="s">
        <v>79</v>
      </c>
      <c r="C5" s="55"/>
      <c r="D5" s="55"/>
      <c r="E5" s="55" t="s">
        <v>70</v>
      </c>
      <c r="F5" s="55" t="s">
        <v>71</v>
      </c>
      <c r="G5" s="55" t="s">
        <v>59</v>
      </c>
      <c r="H5" s="55" t="s">
        <v>75</v>
      </c>
      <c r="I5" s="55" t="s">
        <v>76</v>
      </c>
      <c r="J5" s="56"/>
    </row>
    <row r="6" ht="24.4" customHeight="1" spans="1:10">
      <c r="A6" s="57"/>
      <c r="B6" s="55" t="s">
        <v>80</v>
      </c>
      <c r="C6" s="55" t="s">
        <v>81</v>
      </c>
      <c r="D6" s="55" t="s">
        <v>82</v>
      </c>
      <c r="E6" s="55"/>
      <c r="F6" s="55"/>
      <c r="G6" s="55"/>
      <c r="H6" s="55"/>
      <c r="I6" s="55"/>
      <c r="J6" s="58"/>
    </row>
    <row r="7" ht="22.8" customHeight="1" spans="1:10">
      <c r="A7" s="59"/>
      <c r="B7" s="55"/>
      <c r="C7" s="55"/>
      <c r="D7" s="55"/>
      <c r="E7" s="55">
        <v>107001</v>
      </c>
      <c r="F7" s="55" t="s">
        <v>72</v>
      </c>
      <c r="G7" s="60">
        <v>0</v>
      </c>
      <c r="H7" s="60">
        <v>0</v>
      </c>
      <c r="I7" s="60">
        <v>0</v>
      </c>
      <c r="J7" s="61"/>
    </row>
    <row r="8" s="45" customFormat="1" ht="22.8" customHeight="1" spans="1:10">
      <c r="A8" s="62"/>
      <c r="B8" s="63"/>
      <c r="C8" s="63"/>
      <c r="D8" s="63"/>
      <c r="E8" s="63"/>
      <c r="F8" s="63"/>
      <c r="G8" s="64">
        <v>0</v>
      </c>
      <c r="H8" s="64">
        <v>0</v>
      </c>
      <c r="I8" s="64">
        <v>0</v>
      </c>
      <c r="J8" s="65"/>
    </row>
    <row r="9" ht="22.8" customHeight="1" spans="1:10">
      <c r="A9" s="57"/>
      <c r="B9" s="66"/>
      <c r="C9" s="66"/>
      <c r="D9" s="66"/>
      <c r="E9" s="66"/>
      <c r="F9" s="66"/>
      <c r="G9" s="67"/>
      <c r="H9" s="67"/>
      <c r="I9" s="67"/>
      <c r="J9" s="56"/>
    </row>
    <row r="10" ht="22.8" customHeight="1" spans="1:10">
      <c r="A10" s="57"/>
      <c r="B10" s="66"/>
      <c r="C10" s="66"/>
      <c r="D10" s="66"/>
      <c r="E10" s="66"/>
      <c r="F10" s="66"/>
      <c r="G10" s="67"/>
      <c r="H10" s="67"/>
      <c r="I10" s="67"/>
      <c r="J10" s="56"/>
    </row>
    <row r="11" ht="22.8" customHeight="1" spans="1:10">
      <c r="A11" s="57"/>
      <c r="B11" s="66"/>
      <c r="C11" s="66"/>
      <c r="D11" s="66"/>
      <c r="E11" s="66"/>
      <c r="F11" s="66"/>
      <c r="G11" s="67"/>
      <c r="H11" s="67"/>
      <c r="I11" s="67"/>
      <c r="J11" s="56"/>
    </row>
    <row r="12" ht="22.8" customHeight="1" spans="1:10">
      <c r="A12" s="57"/>
      <c r="B12" s="66"/>
      <c r="C12" s="66"/>
      <c r="D12" s="66"/>
      <c r="E12" s="66"/>
      <c r="F12" s="66"/>
      <c r="G12" s="67"/>
      <c r="H12" s="67"/>
      <c r="I12" s="67"/>
      <c r="J12" s="56"/>
    </row>
    <row r="13" ht="22.8" customHeight="1" spans="1:10">
      <c r="A13" s="57"/>
      <c r="B13" s="66"/>
      <c r="C13" s="66"/>
      <c r="D13" s="66"/>
      <c r="E13" s="66"/>
      <c r="F13" s="66"/>
      <c r="G13" s="67"/>
      <c r="H13" s="67"/>
      <c r="I13" s="67"/>
      <c r="J13" s="56"/>
    </row>
    <row r="14" ht="22.8" customHeight="1" spans="1:10">
      <c r="A14" s="57"/>
      <c r="B14" s="66"/>
      <c r="C14" s="66"/>
      <c r="D14" s="66"/>
      <c r="E14" s="66"/>
      <c r="F14" s="66"/>
      <c r="G14" s="67"/>
      <c r="H14" s="67"/>
      <c r="I14" s="67"/>
      <c r="J14" s="56"/>
    </row>
    <row r="15" ht="22.8" customHeight="1" spans="1:10">
      <c r="A15" s="57"/>
      <c r="B15" s="66"/>
      <c r="C15" s="66"/>
      <c r="D15" s="66"/>
      <c r="E15" s="66"/>
      <c r="F15" s="66"/>
      <c r="G15" s="67"/>
      <c r="H15" s="67"/>
      <c r="I15" s="67"/>
      <c r="J15" s="56"/>
    </row>
    <row r="16" ht="22.8" customHeight="1" spans="1:10">
      <c r="A16" s="57"/>
      <c r="B16" s="66"/>
      <c r="C16" s="66"/>
      <c r="D16" s="66"/>
      <c r="E16" s="66"/>
      <c r="F16" s="66" t="s">
        <v>23</v>
      </c>
      <c r="G16" s="67"/>
      <c r="H16" s="67"/>
      <c r="I16" s="67"/>
      <c r="J16" s="56"/>
    </row>
    <row r="17" ht="22.8" customHeight="1" spans="1:10">
      <c r="A17" s="57"/>
      <c r="B17" s="66"/>
      <c r="C17" s="66"/>
      <c r="D17" s="66"/>
      <c r="E17" s="66"/>
      <c r="F17" s="66" t="s">
        <v>232</v>
      </c>
      <c r="G17" s="67"/>
      <c r="H17" s="67"/>
      <c r="I17" s="67"/>
      <c r="J17" s="58"/>
    </row>
    <row r="18" ht="9.75" customHeight="1" spans="1:10">
      <c r="A18" s="68"/>
      <c r="B18" s="69" t="s">
        <v>226</v>
      </c>
      <c r="C18" s="69"/>
      <c r="D18" s="69"/>
      <c r="E18" s="69"/>
      <c r="F18" s="69"/>
      <c r="G18" s="69"/>
      <c r="H18" s="69"/>
      <c r="I18" s="69"/>
      <c r="J18" s="70"/>
    </row>
    <row r="19" spans="1:10">
      <c r="B19" s="69"/>
      <c r="C19" s="69"/>
      <c r="D19" s="69"/>
      <c r="E19" s="69"/>
      <c r="F19" s="69"/>
      <c r="G19" s="69"/>
      <c r="H19" s="69"/>
      <c r="I19" s="69"/>
    </row>
  </sheetData>
  <mergeCells count="11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  <mergeCell ref="B18:I19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7"/>
  <sheetViews>
    <sheetView workbookViewId="0">
      <selection activeCell="C9" sqref="C9:J10"/>
    </sheetView>
  </sheetViews>
  <sheetFormatPr defaultColWidth="9" defaultRowHeight="13.5"/>
  <cols>
    <col min="1" max="1" width="9" style="1"/>
    <col min="2" max="2" width="12.5583333333333" style="1" customWidth="1"/>
    <col min="3" max="3" width="9" style="18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3">
      <c r="B1" s="2"/>
      <c r="J1" s="1" t="s">
        <v>233</v>
      </c>
    </row>
    <row r="2" ht="24" customHeight="1" spans="2:13">
      <c r="B2" s="19" t="s">
        <v>234</v>
      </c>
      <c r="C2" s="20"/>
      <c r="D2" s="20"/>
      <c r="E2" s="20"/>
      <c r="F2" s="20"/>
      <c r="G2" s="20"/>
      <c r="H2" s="20"/>
      <c r="I2" s="20"/>
      <c r="J2" s="21"/>
      <c r="K2" s="22"/>
      <c r="L2" s="22"/>
      <c r="M2" s="22"/>
    </row>
    <row r="3" ht="25" customHeight="1" spans="2:13">
      <c r="B3" s="23" t="s">
        <v>235</v>
      </c>
      <c r="C3" s="23"/>
      <c r="D3" s="23"/>
      <c r="E3" s="23"/>
      <c r="F3" s="23"/>
      <c r="G3" s="23"/>
      <c r="H3" s="23"/>
      <c r="I3" s="23"/>
      <c r="J3" s="23"/>
      <c r="K3" s="24"/>
      <c r="L3" s="24"/>
      <c r="M3" s="24"/>
    </row>
    <row r="4" ht="25" customHeight="1" spans="2:13">
      <c r="B4" s="25" t="s">
        <v>236</v>
      </c>
      <c r="C4" s="26" t="s">
        <v>237</v>
      </c>
      <c r="D4" s="26"/>
      <c r="E4" s="26"/>
      <c r="F4" s="26"/>
      <c r="G4" s="26"/>
      <c r="H4" s="26"/>
      <c r="I4" s="26"/>
      <c r="J4" s="26"/>
      <c r="K4" s="27"/>
      <c r="L4" s="27"/>
      <c r="M4" s="27"/>
    </row>
    <row r="5" ht="25" customHeight="1" spans="2:13">
      <c r="B5" s="25" t="s">
        <v>238</v>
      </c>
      <c r="C5" s="26" t="s">
        <v>0</v>
      </c>
      <c r="D5" s="26"/>
      <c r="E5" s="26"/>
      <c r="F5" s="26"/>
      <c r="G5" s="26"/>
      <c r="H5" s="26"/>
      <c r="I5" s="26"/>
      <c r="J5" s="26"/>
      <c r="K5" s="27"/>
      <c r="L5" s="27"/>
      <c r="M5" s="27"/>
    </row>
    <row r="6" ht="25" customHeight="1" spans="2:13">
      <c r="B6" s="28" t="s">
        <v>239</v>
      </c>
      <c r="C6" s="29" t="s">
        <v>240</v>
      </c>
      <c r="D6" s="29"/>
      <c r="E6" s="29"/>
      <c r="F6" s="30">
        <v>10</v>
      </c>
      <c r="G6" s="30"/>
      <c r="H6" s="30"/>
      <c r="I6" s="30"/>
      <c r="J6" s="30"/>
      <c r="K6" s="27"/>
      <c r="L6" s="27"/>
      <c r="M6" s="27"/>
    </row>
    <row r="7" ht="25" customHeight="1" spans="2:13">
      <c r="B7" s="31"/>
      <c r="C7" s="29" t="s">
        <v>241</v>
      </c>
      <c r="D7" s="29"/>
      <c r="E7" s="29"/>
      <c r="F7" s="30">
        <v>10</v>
      </c>
      <c r="G7" s="30"/>
      <c r="H7" s="30"/>
      <c r="I7" s="30"/>
      <c r="J7" s="30"/>
      <c r="K7" s="27"/>
      <c r="L7" s="27"/>
      <c r="M7" s="27"/>
    </row>
    <row r="8" ht="25" customHeight="1" spans="2:13">
      <c r="B8" s="31"/>
      <c r="C8" s="29" t="s">
        <v>242</v>
      </c>
      <c r="D8" s="29"/>
      <c r="E8" s="29"/>
      <c r="F8" s="30"/>
      <c r="G8" s="30"/>
      <c r="H8" s="30"/>
      <c r="I8" s="30"/>
      <c r="J8" s="30"/>
      <c r="K8" s="27"/>
      <c r="L8" s="27"/>
      <c r="M8" s="27"/>
    </row>
    <row r="9" ht="25" customHeight="1" spans="2:13">
      <c r="B9" s="28" t="s">
        <v>243</v>
      </c>
      <c r="C9" s="32" t="s">
        <v>244</v>
      </c>
      <c r="D9" s="32"/>
      <c r="E9" s="32"/>
      <c r="F9" s="32"/>
      <c r="G9" s="32"/>
      <c r="H9" s="32"/>
      <c r="I9" s="32"/>
      <c r="J9" s="32"/>
      <c r="K9" s="27"/>
      <c r="L9" s="27"/>
      <c r="M9" s="27"/>
    </row>
    <row r="10" ht="25" customHeight="1" spans="2:13">
      <c r="B10" s="28"/>
      <c r="C10" s="32"/>
      <c r="D10" s="32"/>
      <c r="E10" s="32"/>
      <c r="F10" s="32"/>
      <c r="G10" s="32"/>
      <c r="H10" s="32"/>
      <c r="I10" s="32"/>
      <c r="J10" s="32"/>
      <c r="K10" s="27"/>
      <c r="L10" s="27"/>
      <c r="M10" s="27"/>
    </row>
    <row r="11" ht="25" customHeight="1" spans="2:13">
      <c r="B11" s="31" t="s">
        <v>245</v>
      </c>
      <c r="C11" s="25" t="s">
        <v>246</v>
      </c>
      <c r="D11" s="25" t="s">
        <v>247</v>
      </c>
      <c r="E11" s="29" t="s">
        <v>248</v>
      </c>
      <c r="F11" s="29"/>
      <c r="G11" s="29" t="s">
        <v>249</v>
      </c>
      <c r="H11" s="29"/>
      <c r="I11" s="29"/>
      <c r="J11" s="29"/>
      <c r="K11" s="27"/>
      <c r="L11" s="27"/>
      <c r="M11" s="27"/>
    </row>
    <row r="12" ht="27" customHeight="1" spans="2:13">
      <c r="B12" s="31"/>
      <c r="C12" s="33" t="s">
        <v>250</v>
      </c>
      <c r="D12" s="31" t="s">
        <v>251</v>
      </c>
      <c r="E12" s="34" t="s">
        <v>252</v>
      </c>
      <c r="F12" s="35"/>
      <c r="G12" s="34" t="s">
        <v>253</v>
      </c>
      <c r="H12" s="35"/>
      <c r="I12" s="35"/>
      <c r="J12" s="35"/>
      <c r="K12" s="27"/>
      <c r="L12" s="27"/>
      <c r="M12" s="27"/>
    </row>
    <row r="13" ht="27" customHeight="1" spans="2:13">
      <c r="B13" s="31"/>
      <c r="C13" s="36"/>
      <c r="D13" s="31"/>
      <c r="E13" s="34" t="s">
        <v>254</v>
      </c>
      <c r="F13" s="35"/>
      <c r="G13" s="34" t="s">
        <v>255</v>
      </c>
      <c r="H13" s="35"/>
      <c r="I13" s="35"/>
      <c r="J13" s="35"/>
      <c r="K13" s="37"/>
      <c r="L13" s="37"/>
      <c r="M13" s="37"/>
    </row>
    <row r="14" ht="27" customHeight="1" spans="2:13">
      <c r="B14" s="31"/>
      <c r="C14" s="36"/>
      <c r="D14" s="31"/>
      <c r="E14" s="34" t="s">
        <v>256</v>
      </c>
      <c r="F14" s="35"/>
      <c r="G14" s="34" t="s">
        <v>257</v>
      </c>
      <c r="H14" s="35"/>
      <c r="I14" s="35"/>
      <c r="J14" s="35"/>
    </row>
    <row r="15" ht="27" customHeight="1" spans="2:13">
      <c r="B15" s="31"/>
      <c r="C15" s="36"/>
      <c r="D15" s="33" t="s">
        <v>258</v>
      </c>
      <c r="E15" s="34" t="s">
        <v>259</v>
      </c>
      <c r="F15" s="35"/>
      <c r="G15" s="38" t="s">
        <v>260</v>
      </c>
      <c r="H15" s="39"/>
      <c r="I15" s="39"/>
      <c r="J15" s="40"/>
    </row>
    <row r="16" ht="27" customHeight="1" spans="2:13">
      <c r="B16" s="31"/>
      <c r="C16" s="36"/>
      <c r="D16" s="36"/>
      <c r="E16" s="34" t="s">
        <v>254</v>
      </c>
      <c r="F16" s="35"/>
      <c r="G16" s="38" t="s">
        <v>261</v>
      </c>
      <c r="H16" s="39"/>
      <c r="I16" s="39"/>
      <c r="J16" s="40"/>
    </row>
    <row r="17" ht="27" customHeight="1" spans="2:10">
      <c r="B17" s="31"/>
      <c r="C17" s="36"/>
      <c r="D17" s="41"/>
      <c r="E17" s="34" t="s">
        <v>262</v>
      </c>
      <c r="F17" s="35"/>
      <c r="G17" s="38" t="s">
        <v>263</v>
      </c>
      <c r="H17" s="39"/>
      <c r="I17" s="39"/>
      <c r="J17" s="40"/>
    </row>
    <row r="18" ht="27" customHeight="1" spans="2:10">
      <c r="B18" s="31"/>
      <c r="C18" s="36"/>
      <c r="D18" s="33" t="s">
        <v>264</v>
      </c>
      <c r="E18" s="34" t="s">
        <v>252</v>
      </c>
      <c r="F18" s="35"/>
      <c r="G18" s="38" t="s">
        <v>265</v>
      </c>
      <c r="H18" s="39"/>
      <c r="I18" s="39"/>
      <c r="J18" s="40"/>
    </row>
    <row r="19" ht="27" customHeight="1" spans="2:10">
      <c r="B19" s="31"/>
      <c r="C19" s="36"/>
      <c r="D19" s="36"/>
      <c r="E19" s="34" t="s">
        <v>254</v>
      </c>
      <c r="F19" s="35"/>
      <c r="G19" s="38" t="s">
        <v>266</v>
      </c>
      <c r="H19" s="39"/>
      <c r="I19" s="39"/>
      <c r="J19" s="40"/>
    </row>
    <row r="20" ht="27" customHeight="1" spans="2:10">
      <c r="B20" s="31"/>
      <c r="C20" s="36"/>
      <c r="D20" s="41"/>
      <c r="E20" s="34" t="s">
        <v>267</v>
      </c>
      <c r="F20" s="35"/>
      <c r="G20" s="38" t="s">
        <v>268</v>
      </c>
      <c r="H20" s="39"/>
      <c r="I20" s="39"/>
      <c r="J20" s="40"/>
    </row>
    <row r="21" ht="27" customHeight="1" spans="2:10">
      <c r="B21" s="31"/>
      <c r="C21" s="36"/>
      <c r="D21" s="33" t="s">
        <v>269</v>
      </c>
      <c r="E21" s="34" t="s">
        <v>259</v>
      </c>
      <c r="F21" s="35"/>
      <c r="G21" s="38" t="s">
        <v>270</v>
      </c>
      <c r="H21" s="39"/>
      <c r="I21" s="39"/>
      <c r="J21" s="40"/>
    </row>
    <row r="22" ht="27" customHeight="1" spans="2:10">
      <c r="B22" s="31"/>
      <c r="C22" s="36"/>
      <c r="D22" s="36"/>
      <c r="E22" s="34" t="s">
        <v>254</v>
      </c>
      <c r="F22" s="35"/>
      <c r="G22" s="38" t="s">
        <v>270</v>
      </c>
      <c r="H22" s="39"/>
      <c r="I22" s="39"/>
      <c r="J22" s="40"/>
    </row>
    <row r="23" ht="27" customHeight="1" spans="2:10">
      <c r="B23" s="31"/>
      <c r="C23" s="41"/>
      <c r="D23" s="41"/>
      <c r="E23" s="34" t="s">
        <v>256</v>
      </c>
      <c r="F23" s="35"/>
      <c r="G23" s="38" t="s">
        <v>270</v>
      </c>
      <c r="H23" s="39"/>
      <c r="I23" s="39"/>
      <c r="J23" s="40"/>
    </row>
    <row r="24" ht="27" customHeight="1" spans="2:10">
      <c r="B24" s="31"/>
      <c r="C24" s="31" t="s">
        <v>271</v>
      </c>
      <c r="D24" s="42" t="s">
        <v>272</v>
      </c>
      <c r="E24" s="34" t="s">
        <v>273</v>
      </c>
      <c r="F24" s="35"/>
      <c r="G24" s="38" t="s">
        <v>274</v>
      </c>
      <c r="H24" s="39"/>
      <c r="I24" s="39"/>
      <c r="J24" s="40"/>
    </row>
    <row r="25" ht="27" customHeight="1" spans="2:10">
      <c r="B25" s="31"/>
      <c r="C25" s="31"/>
      <c r="D25" s="44"/>
      <c r="E25" s="34" t="s">
        <v>275</v>
      </c>
      <c r="F25" s="35"/>
      <c r="G25" s="38" t="s">
        <v>276</v>
      </c>
      <c r="H25" s="39"/>
      <c r="I25" s="39"/>
      <c r="J25" s="40"/>
    </row>
    <row r="26" ht="27" customHeight="1" spans="2:10">
      <c r="B26" s="31"/>
      <c r="C26" s="31"/>
      <c r="D26" s="28" t="s">
        <v>277</v>
      </c>
      <c r="E26" s="34" t="s">
        <v>278</v>
      </c>
      <c r="F26" s="35"/>
      <c r="G26" s="38" t="s">
        <v>279</v>
      </c>
      <c r="H26" s="39"/>
      <c r="I26" s="39"/>
      <c r="J26" s="40"/>
    </row>
    <row r="27" ht="27" customHeight="1" spans="2:10">
      <c r="B27" s="31"/>
      <c r="C27" s="31" t="s">
        <v>280</v>
      </c>
      <c r="D27" s="28" t="s">
        <v>281</v>
      </c>
      <c r="E27" s="34" t="s">
        <v>282</v>
      </c>
      <c r="F27" s="35"/>
      <c r="G27" s="38" t="s">
        <v>283</v>
      </c>
      <c r="H27" s="39"/>
      <c r="I27" s="39"/>
      <c r="J27" s="40"/>
    </row>
  </sheetData>
  <mergeCells count="5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B6:B8"/>
    <mergeCell ref="B9:B10"/>
    <mergeCell ref="B11:B27"/>
    <mergeCell ref="C12:C23"/>
    <mergeCell ref="C24:C26"/>
    <mergeCell ref="D12:D14"/>
    <mergeCell ref="D15:D17"/>
    <mergeCell ref="D18:D20"/>
    <mergeCell ref="D21:D23"/>
    <mergeCell ref="D24:D2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8"/>
  <sheetViews>
    <sheetView workbookViewId="0">
      <selection activeCell="C9" sqref="C9:J10"/>
    </sheetView>
  </sheetViews>
  <sheetFormatPr defaultColWidth="9" defaultRowHeight="13.5"/>
  <cols>
    <col min="1" max="1" width="9" style="1"/>
    <col min="2" max="2" width="12.5583333333333" style="1" customWidth="1"/>
    <col min="3" max="3" width="9" style="18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18"/>
      <c r="J1" s="1" t="s">
        <v>233</v>
      </c>
    </row>
    <row r="2" s="1" customFormat="1" ht="24" customHeight="1" spans="2:13">
      <c r="B2" s="19" t="s">
        <v>234</v>
      </c>
      <c r="C2" s="20"/>
      <c r="D2" s="20"/>
      <c r="E2" s="20"/>
      <c r="F2" s="20"/>
      <c r="G2" s="20"/>
      <c r="H2" s="20"/>
      <c r="I2" s="20"/>
      <c r="J2" s="21"/>
      <c r="K2" s="22"/>
      <c r="L2" s="22"/>
      <c r="M2" s="22"/>
    </row>
    <row r="3" s="1" customFormat="1" ht="25" customHeight="1" spans="2:13">
      <c r="B3" s="23" t="s">
        <v>235</v>
      </c>
      <c r="C3" s="23"/>
      <c r="D3" s="23"/>
      <c r="E3" s="23"/>
      <c r="F3" s="23"/>
      <c r="G3" s="23"/>
      <c r="H3" s="23"/>
      <c r="I3" s="23"/>
      <c r="J3" s="23"/>
      <c r="K3" s="24"/>
      <c r="L3" s="24"/>
      <c r="M3" s="24"/>
    </row>
    <row r="4" s="1" customFormat="1" ht="25" customHeight="1" spans="2:13">
      <c r="B4" s="25" t="s">
        <v>236</v>
      </c>
      <c r="C4" s="26" t="s">
        <v>284</v>
      </c>
      <c r="D4" s="26"/>
      <c r="E4" s="26"/>
      <c r="F4" s="26"/>
      <c r="G4" s="26"/>
      <c r="H4" s="26"/>
      <c r="I4" s="26"/>
      <c r="J4" s="26"/>
      <c r="K4" s="27"/>
      <c r="L4" s="27"/>
      <c r="M4" s="27"/>
    </row>
    <row r="5" s="1" customFormat="1" ht="25" customHeight="1" spans="2:13">
      <c r="B5" s="25" t="s">
        <v>238</v>
      </c>
      <c r="C5" s="26" t="s">
        <v>0</v>
      </c>
      <c r="D5" s="26"/>
      <c r="E5" s="26"/>
      <c r="F5" s="26"/>
      <c r="G5" s="26"/>
      <c r="H5" s="26"/>
      <c r="I5" s="26"/>
      <c r="J5" s="26"/>
      <c r="K5" s="27"/>
      <c r="L5" s="27"/>
      <c r="M5" s="27"/>
    </row>
    <row r="6" s="1" customFormat="1" ht="25" customHeight="1" spans="2:13">
      <c r="B6" s="28" t="s">
        <v>239</v>
      </c>
      <c r="C6" s="29" t="s">
        <v>240</v>
      </c>
      <c r="D6" s="29"/>
      <c r="E6" s="29"/>
      <c r="F6" s="30">
        <v>90</v>
      </c>
      <c r="G6" s="30"/>
      <c r="H6" s="30"/>
      <c r="I6" s="30"/>
      <c r="J6" s="30"/>
      <c r="K6" s="27"/>
      <c r="L6" s="27"/>
      <c r="M6" s="27"/>
    </row>
    <row r="7" s="1" customFormat="1" ht="25" customHeight="1" spans="2:13">
      <c r="B7" s="31"/>
      <c r="C7" s="29" t="s">
        <v>241</v>
      </c>
      <c r="D7" s="29"/>
      <c r="E7" s="29"/>
      <c r="F7" s="30">
        <v>90</v>
      </c>
      <c r="G7" s="30"/>
      <c r="H7" s="30"/>
      <c r="I7" s="30"/>
      <c r="J7" s="30"/>
      <c r="K7" s="27"/>
      <c r="L7" s="27"/>
      <c r="M7" s="27"/>
    </row>
    <row r="8" s="1" customFormat="1" ht="25" customHeight="1" spans="2:13">
      <c r="B8" s="31"/>
      <c r="C8" s="29" t="s">
        <v>242</v>
      </c>
      <c r="D8" s="29"/>
      <c r="E8" s="29"/>
      <c r="F8" s="30"/>
      <c r="G8" s="30"/>
      <c r="H8" s="30"/>
      <c r="I8" s="30"/>
      <c r="J8" s="30"/>
      <c r="K8" s="27"/>
      <c r="L8" s="27"/>
      <c r="M8" s="27"/>
    </row>
    <row r="9" s="1" customFormat="1" ht="25" customHeight="1" spans="2:13">
      <c r="B9" s="28" t="s">
        <v>243</v>
      </c>
      <c r="C9" s="32" t="s">
        <v>285</v>
      </c>
      <c r="D9" s="32"/>
      <c r="E9" s="32"/>
      <c r="F9" s="32"/>
      <c r="G9" s="32"/>
      <c r="H9" s="32"/>
      <c r="I9" s="32"/>
      <c r="J9" s="32"/>
      <c r="K9" s="27"/>
      <c r="L9" s="27"/>
      <c r="M9" s="27"/>
    </row>
    <row r="10" s="1" customFormat="1" ht="25" customHeight="1" spans="2:13">
      <c r="B10" s="28"/>
      <c r="C10" s="32"/>
      <c r="D10" s="32"/>
      <c r="E10" s="32"/>
      <c r="F10" s="32"/>
      <c r="G10" s="32"/>
      <c r="H10" s="32"/>
      <c r="I10" s="32"/>
      <c r="J10" s="32"/>
      <c r="K10" s="27"/>
      <c r="L10" s="27"/>
      <c r="M10" s="27"/>
    </row>
    <row r="11" s="1" customFormat="1" ht="25" customHeight="1" spans="2:13">
      <c r="B11" s="31" t="s">
        <v>245</v>
      </c>
      <c r="C11" s="25" t="s">
        <v>246</v>
      </c>
      <c r="D11" s="25" t="s">
        <v>247</v>
      </c>
      <c r="E11" s="29" t="s">
        <v>248</v>
      </c>
      <c r="F11" s="29"/>
      <c r="G11" s="29" t="s">
        <v>249</v>
      </c>
      <c r="H11" s="29"/>
      <c r="I11" s="29"/>
      <c r="J11" s="29"/>
      <c r="K11" s="27"/>
      <c r="L11" s="27"/>
      <c r="M11" s="27"/>
    </row>
    <row r="12" s="1" customFormat="1" ht="27" customHeight="1" spans="2:13">
      <c r="B12" s="31"/>
      <c r="C12" s="33" t="s">
        <v>250</v>
      </c>
      <c r="D12" s="31" t="s">
        <v>251</v>
      </c>
      <c r="E12" s="34" t="s">
        <v>286</v>
      </c>
      <c r="F12" s="35"/>
      <c r="G12" s="34" t="s">
        <v>287</v>
      </c>
      <c r="H12" s="35"/>
      <c r="I12" s="35"/>
      <c r="J12" s="35"/>
      <c r="K12" s="27"/>
      <c r="L12" s="27"/>
      <c r="M12" s="27"/>
    </row>
    <row r="13" s="1" customFormat="1" ht="27" customHeight="1" spans="2:13">
      <c r="B13" s="31"/>
      <c r="C13" s="36"/>
      <c r="D13" s="31"/>
      <c r="E13" s="34" t="s">
        <v>288</v>
      </c>
      <c r="F13" s="35"/>
      <c r="G13" s="34" t="s">
        <v>289</v>
      </c>
      <c r="H13" s="35"/>
      <c r="I13" s="35"/>
      <c r="J13" s="35"/>
      <c r="K13" s="37"/>
      <c r="L13" s="37"/>
      <c r="M13" s="37"/>
    </row>
    <row r="14" s="1" customFormat="1" ht="27" customHeight="1" spans="2:13">
      <c r="B14" s="31"/>
      <c r="C14" s="36"/>
      <c r="D14" s="33" t="s">
        <v>258</v>
      </c>
      <c r="E14" s="34" t="s">
        <v>290</v>
      </c>
      <c r="F14" s="35"/>
      <c r="G14" s="38" t="s">
        <v>291</v>
      </c>
      <c r="H14" s="39"/>
      <c r="I14" s="39"/>
      <c r="J14" s="40"/>
    </row>
    <row r="15" s="1" customFormat="1" ht="27" customHeight="1" spans="2:13">
      <c r="B15" s="31"/>
      <c r="C15" s="36"/>
      <c r="D15" s="33" t="s">
        <v>264</v>
      </c>
      <c r="E15" s="34" t="s">
        <v>292</v>
      </c>
      <c r="F15" s="35"/>
      <c r="G15" s="38" t="s">
        <v>293</v>
      </c>
      <c r="H15" s="39"/>
      <c r="I15" s="39"/>
      <c r="J15" s="40"/>
    </row>
    <row r="16" s="1" customFormat="1" ht="27" customHeight="1" spans="2:13">
      <c r="B16" s="31"/>
      <c r="C16" s="36"/>
      <c r="D16" s="33" t="s">
        <v>269</v>
      </c>
      <c r="E16" s="34" t="s">
        <v>294</v>
      </c>
      <c r="F16" s="34"/>
      <c r="G16" s="38" t="s">
        <v>295</v>
      </c>
      <c r="H16" s="39"/>
      <c r="I16" s="39"/>
      <c r="J16" s="40"/>
    </row>
    <row r="17" s="1" customFormat="1" ht="27" customHeight="1" spans="2:10">
      <c r="B17" s="31"/>
      <c r="C17" s="36"/>
      <c r="D17" s="36"/>
      <c r="E17" s="34" t="s">
        <v>296</v>
      </c>
      <c r="F17" s="35"/>
      <c r="G17" s="38" t="s">
        <v>297</v>
      </c>
      <c r="H17" s="39"/>
      <c r="I17" s="39"/>
      <c r="J17" s="40"/>
    </row>
    <row r="18" s="1" customFormat="1" ht="27" customHeight="1" spans="2:10">
      <c r="B18" s="31"/>
      <c r="C18" s="36"/>
      <c r="D18" s="36"/>
      <c r="E18" s="34" t="s">
        <v>298</v>
      </c>
      <c r="F18" s="35"/>
      <c r="G18" s="38" t="s">
        <v>299</v>
      </c>
      <c r="H18" s="39"/>
      <c r="I18" s="39"/>
      <c r="J18" s="40"/>
    </row>
    <row r="19" s="1" customFormat="1" ht="27" customHeight="1" spans="2:10">
      <c r="B19" s="31"/>
      <c r="C19" s="36"/>
      <c r="D19" s="36"/>
      <c r="E19" s="34" t="s">
        <v>300</v>
      </c>
      <c r="F19" s="35"/>
      <c r="G19" s="38" t="s">
        <v>299</v>
      </c>
      <c r="H19" s="39"/>
      <c r="I19" s="39"/>
      <c r="J19" s="40"/>
    </row>
    <row r="20" s="1" customFormat="1" ht="27" customHeight="1" spans="2:10">
      <c r="B20" s="31"/>
      <c r="C20" s="36"/>
      <c r="D20" s="36"/>
      <c r="E20" s="34" t="s">
        <v>301</v>
      </c>
      <c r="F20" s="35"/>
      <c r="G20" s="38" t="s">
        <v>299</v>
      </c>
      <c r="H20" s="39"/>
      <c r="I20" s="39"/>
      <c r="J20" s="40"/>
    </row>
    <row r="21" s="1" customFormat="1" ht="27" customHeight="1" spans="2:10">
      <c r="B21" s="31"/>
      <c r="C21" s="36"/>
      <c r="D21" s="36"/>
      <c r="E21" s="34" t="s">
        <v>302</v>
      </c>
      <c r="F21" s="35"/>
      <c r="G21" s="38" t="s">
        <v>303</v>
      </c>
      <c r="H21" s="39"/>
      <c r="I21" s="39"/>
      <c r="J21" s="40"/>
    </row>
    <row r="22" s="1" customFormat="1" ht="27" customHeight="1" spans="2:10">
      <c r="B22" s="31"/>
      <c r="C22" s="36"/>
      <c r="D22" s="36"/>
      <c r="E22" s="34" t="s">
        <v>304</v>
      </c>
      <c r="F22" s="35"/>
      <c r="G22" s="38" t="s">
        <v>305</v>
      </c>
      <c r="H22" s="39"/>
      <c r="I22" s="39"/>
      <c r="J22" s="40"/>
    </row>
    <row r="23" s="1" customFormat="1" ht="27" customHeight="1" spans="2:10">
      <c r="B23" s="31"/>
      <c r="C23" s="41"/>
      <c r="D23" s="41"/>
      <c r="E23" s="34" t="s">
        <v>306</v>
      </c>
      <c r="F23" s="35"/>
      <c r="G23" s="38" t="s">
        <v>307</v>
      </c>
      <c r="H23" s="39"/>
      <c r="I23" s="39"/>
      <c r="J23" s="40"/>
    </row>
    <row r="24" s="1" customFormat="1" ht="27" customHeight="1" spans="2:10">
      <c r="B24" s="31"/>
      <c r="C24" s="31" t="s">
        <v>271</v>
      </c>
      <c r="D24" s="28" t="s">
        <v>308</v>
      </c>
      <c r="E24" s="34" t="s">
        <v>309</v>
      </c>
      <c r="F24" s="35"/>
      <c r="G24" s="38" t="s">
        <v>310</v>
      </c>
      <c r="H24" s="39"/>
      <c r="I24" s="39"/>
      <c r="J24" s="40"/>
    </row>
    <row r="25" s="1" customFormat="1" ht="27" customHeight="1" spans="2:10">
      <c r="B25" s="31"/>
      <c r="C25" s="31"/>
      <c r="D25" s="28" t="s">
        <v>272</v>
      </c>
      <c r="E25" s="34" t="s">
        <v>311</v>
      </c>
      <c r="F25" s="35"/>
      <c r="G25" s="38" t="s">
        <v>312</v>
      </c>
      <c r="H25" s="39"/>
      <c r="I25" s="39"/>
      <c r="J25" s="40"/>
    </row>
    <row r="26" s="1" customFormat="1" ht="27" customHeight="1" spans="2:10">
      <c r="B26" s="31"/>
      <c r="C26" s="31"/>
      <c r="D26" s="28" t="s">
        <v>313</v>
      </c>
      <c r="E26" s="34" t="s">
        <v>314</v>
      </c>
      <c r="F26" s="35"/>
      <c r="G26" s="38" t="s">
        <v>315</v>
      </c>
      <c r="H26" s="39"/>
      <c r="I26" s="39"/>
      <c r="J26" s="40"/>
    </row>
    <row r="27" s="1" customFormat="1" ht="27" customHeight="1" spans="2:10">
      <c r="B27" s="31"/>
      <c r="C27" s="31"/>
      <c r="D27" s="28" t="s">
        <v>277</v>
      </c>
      <c r="E27" s="34" t="s">
        <v>316</v>
      </c>
      <c r="F27" s="35"/>
      <c r="G27" s="38" t="s">
        <v>317</v>
      </c>
      <c r="H27" s="39"/>
      <c r="I27" s="39"/>
      <c r="J27" s="40"/>
    </row>
    <row r="28" s="1" customFormat="1" ht="27" customHeight="1" spans="2:10">
      <c r="B28" s="31"/>
      <c r="C28" s="31" t="s">
        <v>280</v>
      </c>
      <c r="D28" s="28" t="s">
        <v>281</v>
      </c>
      <c r="E28" s="34" t="s">
        <v>282</v>
      </c>
      <c r="F28" s="35"/>
      <c r="G28" s="38" t="s">
        <v>283</v>
      </c>
      <c r="H28" s="39"/>
      <c r="I28" s="39"/>
      <c r="J28" s="40"/>
    </row>
  </sheetData>
  <mergeCells count="54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E28:F28"/>
    <mergeCell ref="G28:J28"/>
    <mergeCell ref="B6:B8"/>
    <mergeCell ref="B9:B10"/>
    <mergeCell ref="B11:B28"/>
    <mergeCell ref="C12:C23"/>
    <mergeCell ref="C24:C27"/>
    <mergeCell ref="D12:D13"/>
    <mergeCell ref="D16:D2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4"/>
  <sheetViews>
    <sheetView workbookViewId="0">
      <selection activeCell="C9" sqref="C9:J10"/>
    </sheetView>
  </sheetViews>
  <sheetFormatPr defaultColWidth="9" defaultRowHeight="13.5"/>
  <cols>
    <col min="1" max="1" width="9" style="1"/>
    <col min="2" max="2" width="12.5583333333333" style="1" customWidth="1"/>
    <col min="3" max="3" width="9" style="18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18"/>
      <c r="J1" s="1" t="s">
        <v>233</v>
      </c>
    </row>
    <row r="2" s="1" customFormat="1" ht="24" customHeight="1" spans="2:13">
      <c r="B2" s="19" t="s">
        <v>234</v>
      </c>
      <c r="C2" s="20"/>
      <c r="D2" s="20"/>
      <c r="E2" s="20"/>
      <c r="F2" s="20"/>
      <c r="G2" s="20"/>
      <c r="H2" s="20"/>
      <c r="I2" s="20"/>
      <c r="J2" s="21"/>
      <c r="K2" s="22"/>
      <c r="L2" s="22"/>
      <c r="M2" s="22"/>
    </row>
    <row r="3" s="1" customFormat="1" ht="25" customHeight="1" spans="2:13">
      <c r="B3" s="23" t="s">
        <v>235</v>
      </c>
      <c r="C3" s="23"/>
      <c r="D3" s="23"/>
      <c r="E3" s="23"/>
      <c r="F3" s="23"/>
      <c r="G3" s="23"/>
      <c r="H3" s="23"/>
      <c r="I3" s="23"/>
      <c r="J3" s="23"/>
      <c r="K3" s="24"/>
      <c r="L3" s="24"/>
      <c r="M3" s="24"/>
    </row>
    <row r="4" s="1" customFormat="1" ht="25" customHeight="1" spans="2:13">
      <c r="B4" s="25" t="s">
        <v>236</v>
      </c>
      <c r="C4" s="26" t="s">
        <v>318</v>
      </c>
      <c r="D4" s="26"/>
      <c r="E4" s="26"/>
      <c r="F4" s="26"/>
      <c r="G4" s="26"/>
      <c r="H4" s="26"/>
      <c r="I4" s="26"/>
      <c r="J4" s="26"/>
      <c r="K4" s="27"/>
      <c r="L4" s="27"/>
      <c r="M4" s="27"/>
    </row>
    <row r="5" s="1" customFormat="1" ht="25" customHeight="1" spans="2:13">
      <c r="B5" s="25" t="s">
        <v>238</v>
      </c>
      <c r="C5" s="26" t="s">
        <v>0</v>
      </c>
      <c r="D5" s="26"/>
      <c r="E5" s="26"/>
      <c r="F5" s="26"/>
      <c r="G5" s="26"/>
      <c r="H5" s="26"/>
      <c r="I5" s="26"/>
      <c r="J5" s="26"/>
      <c r="K5" s="27"/>
      <c r="L5" s="27"/>
      <c r="M5" s="27"/>
    </row>
    <row r="6" s="1" customFormat="1" ht="25" customHeight="1" spans="2:13">
      <c r="B6" s="28" t="s">
        <v>239</v>
      </c>
      <c r="C6" s="29" t="s">
        <v>240</v>
      </c>
      <c r="D6" s="29"/>
      <c r="E6" s="29"/>
      <c r="F6" s="30">
        <v>60</v>
      </c>
      <c r="G6" s="30"/>
      <c r="H6" s="30"/>
      <c r="I6" s="30"/>
      <c r="J6" s="30"/>
      <c r="K6" s="27"/>
      <c r="L6" s="27"/>
      <c r="M6" s="27"/>
    </row>
    <row r="7" s="1" customFormat="1" ht="25" customHeight="1" spans="2:13">
      <c r="B7" s="31"/>
      <c r="C7" s="29" t="s">
        <v>241</v>
      </c>
      <c r="D7" s="29"/>
      <c r="E7" s="29"/>
      <c r="F7" s="30">
        <v>60</v>
      </c>
      <c r="G7" s="30"/>
      <c r="H7" s="30"/>
      <c r="I7" s="30"/>
      <c r="J7" s="30"/>
      <c r="K7" s="27"/>
      <c r="L7" s="27"/>
      <c r="M7" s="27"/>
    </row>
    <row r="8" s="1" customFormat="1" ht="25" customHeight="1" spans="2:13">
      <c r="B8" s="31"/>
      <c r="C8" s="29" t="s">
        <v>242</v>
      </c>
      <c r="D8" s="29"/>
      <c r="E8" s="29"/>
      <c r="F8" s="30"/>
      <c r="G8" s="30"/>
      <c r="H8" s="30"/>
      <c r="I8" s="30"/>
      <c r="J8" s="30"/>
      <c r="K8" s="27"/>
      <c r="L8" s="27"/>
      <c r="M8" s="27"/>
    </row>
    <row r="9" s="1" customFormat="1" ht="25" customHeight="1" spans="2:13">
      <c r="B9" s="28" t="s">
        <v>243</v>
      </c>
      <c r="C9" s="32" t="s">
        <v>319</v>
      </c>
      <c r="D9" s="32"/>
      <c r="E9" s="32"/>
      <c r="F9" s="32"/>
      <c r="G9" s="32"/>
      <c r="H9" s="32"/>
      <c r="I9" s="32"/>
      <c r="J9" s="32"/>
      <c r="K9" s="27"/>
      <c r="L9" s="27"/>
      <c r="M9" s="27"/>
    </row>
    <row r="10" s="1" customFormat="1" ht="25" customHeight="1" spans="2:13">
      <c r="B10" s="28"/>
      <c r="C10" s="32"/>
      <c r="D10" s="32"/>
      <c r="E10" s="32"/>
      <c r="F10" s="32"/>
      <c r="G10" s="32"/>
      <c r="H10" s="32"/>
      <c r="I10" s="32"/>
      <c r="J10" s="32"/>
      <c r="K10" s="27"/>
      <c r="L10" s="27"/>
      <c r="M10" s="27"/>
    </row>
    <row r="11" s="1" customFormat="1" ht="25" customHeight="1" spans="2:13">
      <c r="B11" s="31" t="s">
        <v>245</v>
      </c>
      <c r="C11" s="25" t="s">
        <v>246</v>
      </c>
      <c r="D11" s="25" t="s">
        <v>247</v>
      </c>
      <c r="E11" s="29" t="s">
        <v>248</v>
      </c>
      <c r="F11" s="29"/>
      <c r="G11" s="29" t="s">
        <v>249</v>
      </c>
      <c r="H11" s="29"/>
      <c r="I11" s="29"/>
      <c r="J11" s="29"/>
      <c r="K11" s="27"/>
      <c r="L11" s="27"/>
      <c r="M11" s="27"/>
    </row>
    <row r="12" s="1" customFormat="1" ht="27" customHeight="1" spans="2:13">
      <c r="B12" s="31"/>
      <c r="C12" s="33" t="s">
        <v>250</v>
      </c>
      <c r="D12" s="31" t="s">
        <v>251</v>
      </c>
      <c r="E12" s="34" t="s">
        <v>320</v>
      </c>
      <c r="F12" s="35"/>
      <c r="G12" s="34" t="s">
        <v>321</v>
      </c>
      <c r="H12" s="35"/>
      <c r="I12" s="35"/>
      <c r="J12" s="35"/>
      <c r="K12" s="27"/>
      <c r="L12" s="27"/>
      <c r="M12" s="27"/>
    </row>
    <row r="13" s="1" customFormat="1" ht="27" customHeight="1" spans="2:13">
      <c r="B13" s="31"/>
      <c r="C13" s="36"/>
      <c r="D13" s="33" t="s">
        <v>258</v>
      </c>
      <c r="E13" s="34" t="s">
        <v>320</v>
      </c>
      <c r="F13" s="35"/>
      <c r="G13" s="38" t="s">
        <v>322</v>
      </c>
      <c r="H13" s="39"/>
      <c r="I13" s="39"/>
      <c r="J13" s="40"/>
    </row>
    <row r="14" s="1" customFormat="1" ht="27" customHeight="1" spans="2:13">
      <c r="B14" s="31"/>
      <c r="C14" s="36"/>
      <c r="D14" s="36"/>
      <c r="E14" s="34" t="s">
        <v>323</v>
      </c>
      <c r="F14" s="35"/>
      <c r="G14" s="38" t="s">
        <v>324</v>
      </c>
      <c r="H14" s="39"/>
      <c r="I14" s="39"/>
      <c r="J14" s="40"/>
    </row>
    <row r="15" s="1" customFormat="1" ht="27" customHeight="1" spans="2:13">
      <c r="B15" s="31"/>
      <c r="C15" s="36"/>
      <c r="D15" s="33" t="s">
        <v>264</v>
      </c>
      <c r="E15" s="34" t="s">
        <v>325</v>
      </c>
      <c r="F15" s="35"/>
      <c r="G15" s="38" t="s">
        <v>326</v>
      </c>
      <c r="H15" s="39"/>
      <c r="I15" s="39"/>
      <c r="J15" s="40"/>
    </row>
    <row r="16" s="1" customFormat="1" ht="27" customHeight="1" spans="2:13">
      <c r="B16" s="31"/>
      <c r="C16" s="36"/>
      <c r="D16" s="36"/>
      <c r="E16" s="34" t="s">
        <v>327</v>
      </c>
      <c r="F16" s="35"/>
      <c r="G16" s="38" t="s">
        <v>326</v>
      </c>
      <c r="H16" s="39"/>
      <c r="I16" s="39"/>
      <c r="J16" s="40"/>
    </row>
    <row r="17" s="1" customFormat="1" ht="27" customHeight="1" spans="2:10">
      <c r="B17" s="31"/>
      <c r="C17" s="36"/>
      <c r="D17" s="33" t="s">
        <v>269</v>
      </c>
      <c r="E17" s="34" t="s">
        <v>320</v>
      </c>
      <c r="F17" s="35"/>
      <c r="G17" s="38" t="s">
        <v>328</v>
      </c>
      <c r="H17" s="39"/>
      <c r="I17" s="39"/>
      <c r="J17" s="40"/>
    </row>
    <row r="18" s="1" customFormat="1" ht="27" customHeight="1" spans="2:10">
      <c r="B18" s="31"/>
      <c r="C18" s="36"/>
      <c r="D18" s="36"/>
      <c r="E18" s="34" t="s">
        <v>329</v>
      </c>
      <c r="F18" s="35"/>
      <c r="G18" s="38" t="s">
        <v>270</v>
      </c>
      <c r="H18" s="39"/>
      <c r="I18" s="39"/>
      <c r="J18" s="40"/>
    </row>
    <row r="19" s="1" customFormat="1" ht="27" customHeight="1" spans="2:10">
      <c r="B19" s="31"/>
      <c r="C19" s="41"/>
      <c r="D19" s="41"/>
      <c r="E19" s="34" t="s">
        <v>330</v>
      </c>
      <c r="F19" s="35"/>
      <c r="G19" s="38" t="s">
        <v>270</v>
      </c>
      <c r="H19" s="39"/>
      <c r="I19" s="39"/>
      <c r="J19" s="40"/>
    </row>
    <row r="20" s="1" customFormat="1" ht="27" customHeight="1" spans="2:10">
      <c r="B20" s="31"/>
      <c r="C20" s="31" t="s">
        <v>271</v>
      </c>
      <c r="D20" s="42" t="s">
        <v>272</v>
      </c>
      <c r="E20" s="34" t="s">
        <v>331</v>
      </c>
      <c r="F20" s="35"/>
      <c r="G20" s="38" t="s">
        <v>332</v>
      </c>
      <c r="H20" s="39"/>
      <c r="I20" s="39"/>
      <c r="J20" s="40"/>
    </row>
    <row r="21" s="1" customFormat="1" ht="27" customHeight="1" spans="2:10">
      <c r="B21" s="31"/>
      <c r="C21" s="31"/>
      <c r="D21" s="44"/>
      <c r="E21" s="34" t="s">
        <v>333</v>
      </c>
      <c r="F21" s="35"/>
      <c r="G21" s="38" t="s">
        <v>334</v>
      </c>
      <c r="H21" s="39"/>
      <c r="I21" s="39"/>
      <c r="J21" s="40"/>
    </row>
    <row r="22" s="1" customFormat="1" ht="27" customHeight="1" spans="2:10">
      <c r="B22" s="31"/>
      <c r="C22" s="31"/>
      <c r="D22" s="42" t="s">
        <v>277</v>
      </c>
      <c r="E22" s="34" t="s">
        <v>335</v>
      </c>
      <c r="F22" s="35"/>
      <c r="G22" s="38" t="s">
        <v>336</v>
      </c>
      <c r="H22" s="39"/>
      <c r="I22" s="39"/>
      <c r="J22" s="40"/>
    </row>
    <row r="23" s="1" customFormat="1" ht="27" customHeight="1" spans="2:10">
      <c r="B23" s="31"/>
      <c r="C23" s="31"/>
      <c r="D23" s="44"/>
      <c r="E23" s="34" t="s">
        <v>337</v>
      </c>
      <c r="F23" s="35"/>
      <c r="G23" s="38" t="s">
        <v>338</v>
      </c>
      <c r="H23" s="39"/>
      <c r="I23" s="39"/>
      <c r="J23" s="40"/>
    </row>
    <row r="24" s="1" customFormat="1" ht="27" customHeight="1" spans="2:10">
      <c r="B24" s="31"/>
      <c r="C24" s="31" t="s">
        <v>280</v>
      </c>
      <c r="D24" s="28" t="s">
        <v>281</v>
      </c>
      <c r="E24" s="34" t="s">
        <v>282</v>
      </c>
      <c r="F24" s="35"/>
      <c r="G24" s="38" t="s">
        <v>283</v>
      </c>
      <c r="H24" s="39"/>
      <c r="I24" s="39"/>
      <c r="J24" s="40"/>
    </row>
  </sheetData>
  <mergeCells count="4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B6:B8"/>
    <mergeCell ref="B9:B10"/>
    <mergeCell ref="B11:B24"/>
    <mergeCell ref="C12:C19"/>
    <mergeCell ref="C20:C23"/>
    <mergeCell ref="D13:D14"/>
    <mergeCell ref="D15:D16"/>
    <mergeCell ref="D17:D19"/>
    <mergeCell ref="D20:D21"/>
    <mergeCell ref="D22:D2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6"/>
  <sheetViews>
    <sheetView workbookViewId="0">
      <selection activeCell="C9" sqref="C9:J10"/>
    </sheetView>
  </sheetViews>
  <sheetFormatPr defaultColWidth="9" defaultRowHeight="13.5"/>
  <cols>
    <col min="1" max="1" width="9" style="1"/>
    <col min="2" max="2" width="12.5583333333333" style="1" customWidth="1"/>
    <col min="3" max="3" width="9" style="18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18"/>
      <c r="J1" s="1" t="s">
        <v>233</v>
      </c>
    </row>
    <row r="2" s="1" customFormat="1" ht="24" customHeight="1" spans="2:13">
      <c r="B2" s="19" t="s">
        <v>234</v>
      </c>
      <c r="C2" s="20"/>
      <c r="D2" s="20"/>
      <c r="E2" s="20"/>
      <c r="F2" s="20"/>
      <c r="G2" s="20"/>
      <c r="H2" s="20"/>
      <c r="I2" s="20"/>
      <c r="J2" s="21"/>
      <c r="K2" s="22"/>
      <c r="L2" s="22"/>
      <c r="M2" s="22"/>
    </row>
    <row r="3" s="1" customFormat="1" ht="25" customHeight="1" spans="2:13">
      <c r="B3" s="23" t="s">
        <v>235</v>
      </c>
      <c r="C3" s="23"/>
      <c r="D3" s="23"/>
      <c r="E3" s="23"/>
      <c r="F3" s="23"/>
      <c r="G3" s="23"/>
      <c r="H3" s="23"/>
      <c r="I3" s="23"/>
      <c r="J3" s="23"/>
      <c r="K3" s="24"/>
      <c r="L3" s="24"/>
      <c r="M3" s="24"/>
    </row>
    <row r="4" s="1" customFormat="1" ht="25" customHeight="1" spans="2:13">
      <c r="B4" s="25" t="s">
        <v>236</v>
      </c>
      <c r="C4" s="26" t="s">
        <v>339</v>
      </c>
      <c r="D4" s="26"/>
      <c r="E4" s="26"/>
      <c r="F4" s="26"/>
      <c r="G4" s="26"/>
      <c r="H4" s="26"/>
      <c r="I4" s="26"/>
      <c r="J4" s="26"/>
      <c r="K4" s="27"/>
      <c r="L4" s="27"/>
      <c r="M4" s="27"/>
    </row>
    <row r="5" s="1" customFormat="1" ht="25" customHeight="1" spans="2:13">
      <c r="B5" s="25" t="s">
        <v>238</v>
      </c>
      <c r="C5" s="26" t="s">
        <v>0</v>
      </c>
      <c r="D5" s="26"/>
      <c r="E5" s="26"/>
      <c r="F5" s="26"/>
      <c r="G5" s="26"/>
      <c r="H5" s="26"/>
      <c r="I5" s="26"/>
      <c r="J5" s="26"/>
      <c r="K5" s="27"/>
      <c r="L5" s="27"/>
      <c r="M5" s="27"/>
    </row>
    <row r="6" s="1" customFormat="1" ht="25" customHeight="1" spans="2:13">
      <c r="B6" s="28" t="s">
        <v>239</v>
      </c>
      <c r="C6" s="29" t="s">
        <v>240</v>
      </c>
      <c r="D6" s="29"/>
      <c r="E6" s="29"/>
      <c r="F6" s="30">
        <v>15</v>
      </c>
      <c r="G6" s="30"/>
      <c r="H6" s="30"/>
      <c r="I6" s="30"/>
      <c r="J6" s="30"/>
      <c r="K6" s="27"/>
      <c r="L6" s="27"/>
      <c r="M6" s="27"/>
    </row>
    <row r="7" s="1" customFormat="1" ht="25" customHeight="1" spans="2:13">
      <c r="B7" s="31"/>
      <c r="C7" s="29" t="s">
        <v>241</v>
      </c>
      <c r="D7" s="29"/>
      <c r="E7" s="29"/>
      <c r="F7" s="30">
        <v>15</v>
      </c>
      <c r="G7" s="30"/>
      <c r="H7" s="30"/>
      <c r="I7" s="30"/>
      <c r="J7" s="30"/>
      <c r="K7" s="27"/>
      <c r="L7" s="27"/>
      <c r="M7" s="27"/>
    </row>
    <row r="8" s="1" customFormat="1" ht="25" customHeight="1" spans="2:13">
      <c r="B8" s="31"/>
      <c r="C8" s="29" t="s">
        <v>242</v>
      </c>
      <c r="D8" s="29"/>
      <c r="E8" s="29"/>
      <c r="F8" s="30"/>
      <c r="G8" s="30"/>
      <c r="H8" s="30"/>
      <c r="I8" s="30"/>
      <c r="J8" s="30"/>
      <c r="K8" s="27"/>
      <c r="L8" s="27"/>
      <c r="M8" s="27"/>
    </row>
    <row r="9" s="1" customFormat="1" ht="25" customHeight="1" spans="2:13">
      <c r="B9" s="28" t="s">
        <v>243</v>
      </c>
      <c r="C9" s="32" t="s">
        <v>340</v>
      </c>
      <c r="D9" s="32"/>
      <c r="E9" s="32"/>
      <c r="F9" s="32"/>
      <c r="G9" s="32"/>
      <c r="H9" s="32"/>
      <c r="I9" s="32"/>
      <c r="J9" s="32"/>
      <c r="K9" s="27"/>
      <c r="L9" s="27"/>
      <c r="M9" s="27"/>
    </row>
    <row r="10" s="1" customFormat="1" ht="25" customHeight="1" spans="2:13">
      <c r="B10" s="28"/>
      <c r="C10" s="32"/>
      <c r="D10" s="32"/>
      <c r="E10" s="32"/>
      <c r="F10" s="32"/>
      <c r="G10" s="32"/>
      <c r="H10" s="32"/>
      <c r="I10" s="32"/>
      <c r="J10" s="32"/>
      <c r="K10" s="27"/>
      <c r="L10" s="27"/>
      <c r="M10" s="27"/>
    </row>
    <row r="11" s="1" customFormat="1" ht="25" customHeight="1" spans="2:13">
      <c r="B11" s="31" t="s">
        <v>245</v>
      </c>
      <c r="C11" s="25" t="s">
        <v>246</v>
      </c>
      <c r="D11" s="25" t="s">
        <v>247</v>
      </c>
      <c r="E11" s="29" t="s">
        <v>248</v>
      </c>
      <c r="F11" s="29"/>
      <c r="G11" s="29" t="s">
        <v>249</v>
      </c>
      <c r="H11" s="29"/>
      <c r="I11" s="29"/>
      <c r="J11" s="29"/>
      <c r="K11" s="27"/>
      <c r="L11" s="27"/>
      <c r="M11" s="27"/>
    </row>
    <row r="12" s="1" customFormat="1" ht="27" customHeight="1" spans="2:13">
      <c r="B12" s="31"/>
      <c r="C12" s="33" t="s">
        <v>250</v>
      </c>
      <c r="D12" s="31" t="s">
        <v>251</v>
      </c>
      <c r="E12" s="34" t="s">
        <v>341</v>
      </c>
      <c r="F12" s="35"/>
      <c r="G12" s="34" t="s">
        <v>342</v>
      </c>
      <c r="H12" s="35"/>
      <c r="I12" s="35"/>
      <c r="J12" s="35"/>
      <c r="K12" s="27"/>
      <c r="L12" s="27"/>
      <c r="M12" s="27"/>
    </row>
    <row r="13" s="1" customFormat="1" ht="27" customHeight="1" spans="2:13">
      <c r="B13" s="31"/>
      <c r="C13" s="36"/>
      <c r="D13" s="31"/>
      <c r="E13" s="34" t="s">
        <v>343</v>
      </c>
      <c r="F13" s="35"/>
      <c r="G13" s="34" t="s">
        <v>344</v>
      </c>
      <c r="H13" s="35"/>
      <c r="I13" s="35"/>
      <c r="J13" s="35"/>
      <c r="K13" s="27"/>
      <c r="L13" s="27"/>
      <c r="M13" s="27"/>
    </row>
    <row r="14" s="1" customFormat="1" ht="27" customHeight="1" spans="2:13">
      <c r="B14" s="31"/>
      <c r="C14" s="36"/>
      <c r="D14" s="31"/>
      <c r="E14" s="34" t="s">
        <v>345</v>
      </c>
      <c r="F14" s="35"/>
      <c r="G14" s="34" t="s">
        <v>346</v>
      </c>
      <c r="H14" s="35"/>
      <c r="I14" s="35"/>
      <c r="J14" s="35"/>
      <c r="K14" s="37"/>
      <c r="L14" s="37"/>
      <c r="M14" s="37"/>
    </row>
    <row r="15" s="1" customFormat="1" ht="27" customHeight="1" spans="2:13">
      <c r="B15" s="31"/>
      <c r="C15" s="36"/>
      <c r="D15" s="31"/>
      <c r="E15" s="34" t="s">
        <v>347</v>
      </c>
      <c r="F15" s="35"/>
      <c r="G15" s="34" t="s">
        <v>348</v>
      </c>
      <c r="H15" s="35"/>
      <c r="I15" s="35"/>
      <c r="J15" s="35"/>
    </row>
    <row r="16" s="1" customFormat="1" ht="27" customHeight="1" spans="2:13">
      <c r="B16" s="31"/>
      <c r="C16" s="36"/>
      <c r="D16" s="33" t="s">
        <v>258</v>
      </c>
      <c r="E16" s="34" t="s">
        <v>349</v>
      </c>
      <c r="F16" s="35"/>
      <c r="G16" s="38" t="s">
        <v>350</v>
      </c>
      <c r="H16" s="39"/>
      <c r="I16" s="39"/>
      <c r="J16" s="40"/>
    </row>
    <row r="17" s="1" customFormat="1" ht="27" customHeight="1" spans="2:10">
      <c r="B17" s="31"/>
      <c r="C17" s="36"/>
      <c r="D17" s="33" t="s">
        <v>264</v>
      </c>
      <c r="E17" s="34" t="s">
        <v>351</v>
      </c>
      <c r="F17" s="35"/>
      <c r="G17" s="38" t="s">
        <v>352</v>
      </c>
      <c r="H17" s="39"/>
      <c r="I17" s="39"/>
      <c r="J17" s="40"/>
    </row>
    <row r="18" s="1" customFormat="1" ht="27" customHeight="1" spans="2:10">
      <c r="B18" s="31"/>
      <c r="C18" s="36"/>
      <c r="D18" s="33" t="s">
        <v>269</v>
      </c>
      <c r="E18" s="34" t="s">
        <v>353</v>
      </c>
      <c r="F18" s="35"/>
      <c r="G18" s="38" t="s">
        <v>305</v>
      </c>
      <c r="H18" s="39"/>
      <c r="I18" s="39"/>
      <c r="J18" s="40"/>
    </row>
    <row r="19" s="1" customFormat="1" ht="27" customHeight="1" spans="2:10">
      <c r="B19" s="31"/>
      <c r="C19" s="36"/>
      <c r="D19" s="36"/>
      <c r="E19" s="34" t="s">
        <v>354</v>
      </c>
      <c r="F19" s="35"/>
      <c r="G19" s="38" t="s">
        <v>305</v>
      </c>
      <c r="H19" s="39"/>
      <c r="I19" s="39"/>
      <c r="J19" s="40"/>
    </row>
    <row r="20" s="1" customFormat="1" ht="27" customHeight="1" spans="2:10">
      <c r="B20" s="31"/>
      <c r="C20" s="36"/>
      <c r="D20" s="36"/>
      <c r="E20" s="34" t="s">
        <v>355</v>
      </c>
      <c r="F20" s="35"/>
      <c r="G20" s="38" t="s">
        <v>307</v>
      </c>
      <c r="H20" s="39"/>
      <c r="I20" s="39"/>
      <c r="J20" s="40"/>
    </row>
    <row r="21" s="1" customFormat="1" ht="27" customHeight="1" spans="2:10">
      <c r="B21" s="31"/>
      <c r="C21" s="36"/>
      <c r="D21" s="36"/>
      <c r="E21" s="34" t="s">
        <v>345</v>
      </c>
      <c r="F21" s="35"/>
      <c r="G21" s="38" t="s">
        <v>356</v>
      </c>
      <c r="H21" s="39"/>
      <c r="I21" s="39"/>
      <c r="J21" s="40"/>
    </row>
    <row r="22" s="1" customFormat="1" ht="27" customHeight="1" spans="2:10">
      <c r="B22" s="31"/>
      <c r="C22" s="41"/>
      <c r="D22" s="41"/>
      <c r="E22" s="34" t="s">
        <v>357</v>
      </c>
      <c r="F22" s="35"/>
      <c r="G22" s="38" t="s">
        <v>307</v>
      </c>
      <c r="H22" s="39"/>
      <c r="I22" s="39"/>
      <c r="J22" s="40"/>
    </row>
    <row r="23" s="1" customFormat="1" ht="27" customHeight="1" spans="2:10">
      <c r="B23" s="31"/>
      <c r="C23" s="31" t="s">
        <v>271</v>
      </c>
      <c r="D23" s="28" t="s">
        <v>308</v>
      </c>
      <c r="E23" s="34" t="s">
        <v>358</v>
      </c>
      <c r="F23" s="35"/>
      <c r="G23" s="38" t="s">
        <v>359</v>
      </c>
      <c r="H23" s="39"/>
      <c r="I23" s="39"/>
      <c r="J23" s="40"/>
    </row>
    <row r="24" s="1" customFormat="1" ht="27" customHeight="1" spans="2:10">
      <c r="B24" s="31"/>
      <c r="C24" s="31"/>
      <c r="D24" s="28" t="s">
        <v>272</v>
      </c>
      <c r="E24" s="34" t="s">
        <v>360</v>
      </c>
      <c r="F24" s="35"/>
      <c r="G24" s="38" t="s">
        <v>361</v>
      </c>
      <c r="H24" s="39"/>
      <c r="I24" s="39"/>
      <c r="J24" s="40"/>
    </row>
    <row r="25" s="1" customFormat="1" ht="27" customHeight="1" spans="2:10">
      <c r="B25" s="31"/>
      <c r="C25" s="31"/>
      <c r="D25" s="28" t="s">
        <v>277</v>
      </c>
      <c r="E25" s="34" t="s">
        <v>362</v>
      </c>
      <c r="F25" s="35"/>
      <c r="G25" s="38" t="s">
        <v>363</v>
      </c>
      <c r="H25" s="39"/>
      <c r="I25" s="39"/>
      <c r="J25" s="40"/>
    </row>
    <row r="26" s="1" customFormat="1" ht="27" customHeight="1" spans="2:10">
      <c r="B26" s="31"/>
      <c r="C26" s="31" t="s">
        <v>280</v>
      </c>
      <c r="D26" s="28" t="s">
        <v>281</v>
      </c>
      <c r="E26" s="34" t="s">
        <v>282</v>
      </c>
      <c r="F26" s="35"/>
      <c r="G26" s="38" t="s">
        <v>283</v>
      </c>
      <c r="H26" s="39"/>
      <c r="I26" s="39"/>
      <c r="J26" s="40"/>
    </row>
  </sheetData>
  <mergeCells count="50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B6:B8"/>
    <mergeCell ref="B9:B10"/>
    <mergeCell ref="B11:B26"/>
    <mergeCell ref="C12:C22"/>
    <mergeCell ref="C23:C25"/>
    <mergeCell ref="D12:D15"/>
    <mergeCell ref="D18:D22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7"/>
  <sheetViews>
    <sheetView workbookViewId="0">
      <selection activeCell="C9" sqref="C9:J10"/>
    </sheetView>
  </sheetViews>
  <sheetFormatPr defaultColWidth="9" defaultRowHeight="13.5"/>
  <cols>
    <col min="1" max="1" width="9" style="1"/>
    <col min="2" max="2" width="12.5583333333333" style="1" customWidth="1"/>
    <col min="3" max="3" width="9" style="18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18"/>
      <c r="J1" s="1" t="s">
        <v>233</v>
      </c>
    </row>
    <row r="2" s="1" customFormat="1" ht="24" customHeight="1" spans="2:13">
      <c r="B2" s="19" t="s">
        <v>234</v>
      </c>
      <c r="C2" s="20"/>
      <c r="D2" s="20"/>
      <c r="E2" s="20"/>
      <c r="F2" s="20"/>
      <c r="G2" s="20"/>
      <c r="H2" s="20"/>
      <c r="I2" s="20"/>
      <c r="J2" s="21"/>
      <c r="K2" s="22"/>
      <c r="L2" s="22"/>
      <c r="M2" s="22"/>
    </row>
    <row r="3" s="1" customFormat="1" ht="25" customHeight="1" spans="2:13">
      <c r="B3" s="23" t="s">
        <v>235</v>
      </c>
      <c r="C3" s="23"/>
      <c r="D3" s="23"/>
      <c r="E3" s="23"/>
      <c r="F3" s="23"/>
      <c r="G3" s="23"/>
      <c r="H3" s="23"/>
      <c r="I3" s="23"/>
      <c r="J3" s="23"/>
      <c r="K3" s="24"/>
      <c r="L3" s="24"/>
      <c r="M3" s="24"/>
    </row>
    <row r="4" s="1" customFormat="1" ht="25" customHeight="1" spans="2:13">
      <c r="B4" s="25" t="s">
        <v>236</v>
      </c>
      <c r="C4" s="26" t="s">
        <v>364</v>
      </c>
      <c r="D4" s="26"/>
      <c r="E4" s="26"/>
      <c r="F4" s="26"/>
      <c r="G4" s="26"/>
      <c r="H4" s="26"/>
      <c r="I4" s="26"/>
      <c r="J4" s="26"/>
      <c r="K4" s="27"/>
      <c r="L4" s="27"/>
      <c r="M4" s="27"/>
    </row>
    <row r="5" s="1" customFormat="1" ht="25" customHeight="1" spans="2:13">
      <c r="B5" s="25" t="s">
        <v>238</v>
      </c>
      <c r="C5" s="26" t="s">
        <v>0</v>
      </c>
      <c r="D5" s="26"/>
      <c r="E5" s="26"/>
      <c r="F5" s="26"/>
      <c r="G5" s="26"/>
      <c r="H5" s="26"/>
      <c r="I5" s="26"/>
      <c r="J5" s="26"/>
      <c r="K5" s="27"/>
      <c r="L5" s="27"/>
      <c r="M5" s="27"/>
    </row>
    <row r="6" s="1" customFormat="1" ht="25" customHeight="1" spans="2:13">
      <c r="B6" s="28" t="s">
        <v>239</v>
      </c>
      <c r="C6" s="29" t="s">
        <v>240</v>
      </c>
      <c r="D6" s="29"/>
      <c r="E6" s="29"/>
      <c r="F6" s="30">
        <v>15</v>
      </c>
      <c r="G6" s="30"/>
      <c r="H6" s="30"/>
      <c r="I6" s="30"/>
      <c r="J6" s="30"/>
      <c r="K6" s="27"/>
      <c r="L6" s="27"/>
      <c r="M6" s="27"/>
    </row>
    <row r="7" s="1" customFormat="1" ht="25" customHeight="1" spans="2:13">
      <c r="B7" s="31"/>
      <c r="C7" s="29" t="s">
        <v>241</v>
      </c>
      <c r="D7" s="29"/>
      <c r="E7" s="29"/>
      <c r="F7" s="30">
        <v>15</v>
      </c>
      <c r="G7" s="30"/>
      <c r="H7" s="30"/>
      <c r="I7" s="30"/>
      <c r="J7" s="30"/>
      <c r="K7" s="27"/>
      <c r="L7" s="27"/>
      <c r="M7" s="27"/>
    </row>
    <row r="8" s="1" customFormat="1" ht="25" customHeight="1" spans="2:13">
      <c r="B8" s="31"/>
      <c r="C8" s="29" t="s">
        <v>242</v>
      </c>
      <c r="D8" s="29"/>
      <c r="E8" s="29"/>
      <c r="F8" s="30"/>
      <c r="G8" s="30"/>
      <c r="H8" s="30"/>
      <c r="I8" s="30"/>
      <c r="J8" s="30"/>
      <c r="K8" s="27"/>
      <c r="L8" s="27"/>
      <c r="M8" s="27"/>
    </row>
    <row r="9" s="1" customFormat="1" ht="25" customHeight="1" spans="2:13">
      <c r="B9" s="28" t="s">
        <v>243</v>
      </c>
      <c r="C9" s="32" t="s">
        <v>365</v>
      </c>
      <c r="D9" s="32"/>
      <c r="E9" s="32"/>
      <c r="F9" s="32"/>
      <c r="G9" s="32"/>
      <c r="H9" s="32"/>
      <c r="I9" s="32"/>
      <c r="J9" s="32"/>
      <c r="K9" s="27"/>
      <c r="L9" s="27"/>
      <c r="M9" s="27"/>
    </row>
    <row r="10" s="1" customFormat="1" ht="25" customHeight="1" spans="2:13">
      <c r="B10" s="28"/>
      <c r="C10" s="32"/>
      <c r="D10" s="32"/>
      <c r="E10" s="32"/>
      <c r="F10" s="32"/>
      <c r="G10" s="32"/>
      <c r="H10" s="32"/>
      <c r="I10" s="32"/>
      <c r="J10" s="32"/>
      <c r="K10" s="27"/>
      <c r="L10" s="27"/>
      <c r="M10" s="27"/>
    </row>
    <row r="11" s="1" customFormat="1" ht="25" customHeight="1" spans="2:13">
      <c r="B11" s="31" t="s">
        <v>245</v>
      </c>
      <c r="C11" s="25" t="s">
        <v>246</v>
      </c>
      <c r="D11" s="25" t="s">
        <v>247</v>
      </c>
      <c r="E11" s="29" t="s">
        <v>248</v>
      </c>
      <c r="F11" s="29"/>
      <c r="G11" s="29" t="s">
        <v>249</v>
      </c>
      <c r="H11" s="29"/>
      <c r="I11" s="29"/>
      <c r="J11" s="29"/>
      <c r="K11" s="27"/>
      <c r="L11" s="27"/>
      <c r="M11" s="27"/>
    </row>
    <row r="12" s="1" customFormat="1" ht="27" customHeight="1" spans="2:13">
      <c r="B12" s="31"/>
      <c r="C12" s="33" t="s">
        <v>250</v>
      </c>
      <c r="D12" s="31" t="s">
        <v>251</v>
      </c>
      <c r="E12" s="34" t="s">
        <v>366</v>
      </c>
      <c r="F12" s="35"/>
      <c r="G12" s="34" t="s">
        <v>367</v>
      </c>
      <c r="H12" s="35"/>
      <c r="I12" s="35"/>
      <c r="J12" s="35"/>
      <c r="K12" s="27"/>
      <c r="L12" s="27"/>
      <c r="M12" s="27"/>
    </row>
    <row r="13" s="1" customFormat="1" ht="27" customHeight="1" spans="2:13">
      <c r="B13" s="31"/>
      <c r="C13" s="36"/>
      <c r="D13" s="31"/>
      <c r="E13" s="34" t="s">
        <v>368</v>
      </c>
      <c r="F13" s="35"/>
      <c r="G13" s="34" t="s">
        <v>367</v>
      </c>
      <c r="H13" s="35"/>
      <c r="I13" s="35"/>
      <c r="J13" s="35"/>
      <c r="K13" s="27"/>
      <c r="L13" s="27"/>
      <c r="M13" s="27"/>
    </row>
    <row r="14" s="1" customFormat="1" ht="27" customHeight="1" spans="2:13">
      <c r="B14" s="31"/>
      <c r="C14" s="36"/>
      <c r="D14" s="31"/>
      <c r="E14" s="34" t="s">
        <v>369</v>
      </c>
      <c r="F14" s="35"/>
      <c r="G14" s="34" t="s">
        <v>367</v>
      </c>
      <c r="H14" s="35"/>
      <c r="I14" s="35"/>
      <c r="J14" s="35"/>
      <c r="K14" s="27"/>
      <c r="L14" s="27"/>
      <c r="M14" s="27"/>
    </row>
    <row r="15" s="1" customFormat="1" ht="27" customHeight="1" spans="2:13">
      <c r="B15" s="31"/>
      <c r="C15" s="36"/>
      <c r="D15" s="31"/>
      <c r="E15" s="34" t="s">
        <v>370</v>
      </c>
      <c r="F15" s="35"/>
      <c r="G15" s="34" t="s">
        <v>371</v>
      </c>
      <c r="H15" s="35"/>
      <c r="I15" s="35"/>
      <c r="J15" s="35"/>
      <c r="K15" s="27"/>
      <c r="L15" s="27"/>
      <c r="M15" s="27"/>
    </row>
    <row r="16" s="1" customFormat="1" ht="27" customHeight="1" spans="2:13">
      <c r="B16" s="31"/>
      <c r="C16" s="36"/>
      <c r="D16" s="31"/>
      <c r="E16" s="34" t="s">
        <v>372</v>
      </c>
      <c r="F16" s="35"/>
      <c r="G16" s="34" t="s">
        <v>367</v>
      </c>
      <c r="H16" s="35"/>
      <c r="I16" s="35"/>
      <c r="J16" s="35"/>
      <c r="K16" s="37"/>
      <c r="L16" s="37"/>
      <c r="M16" s="37"/>
    </row>
    <row r="17" s="1" customFormat="1" ht="27" customHeight="1" spans="2:10">
      <c r="B17" s="31"/>
      <c r="C17" s="36"/>
      <c r="D17" s="31"/>
      <c r="E17" s="34" t="s">
        <v>373</v>
      </c>
      <c r="F17" s="35"/>
      <c r="G17" s="34" t="s">
        <v>374</v>
      </c>
      <c r="H17" s="35"/>
      <c r="I17" s="35"/>
      <c r="J17" s="35"/>
    </row>
    <row r="18" s="1" customFormat="1" ht="27" customHeight="1" spans="2:10">
      <c r="B18" s="31"/>
      <c r="C18" s="36"/>
      <c r="D18" s="33" t="s">
        <v>258</v>
      </c>
      <c r="E18" s="34" t="s">
        <v>375</v>
      </c>
      <c r="F18" s="35"/>
      <c r="G18" s="38" t="s">
        <v>350</v>
      </c>
      <c r="H18" s="39"/>
      <c r="I18" s="39"/>
      <c r="J18" s="40"/>
    </row>
    <row r="19" s="1" customFormat="1" ht="27" customHeight="1" spans="2:10">
      <c r="B19" s="31"/>
      <c r="C19" s="36"/>
      <c r="D19" s="33" t="s">
        <v>264</v>
      </c>
      <c r="E19" s="34" t="s">
        <v>376</v>
      </c>
      <c r="F19" s="35"/>
      <c r="G19" s="38" t="s">
        <v>377</v>
      </c>
      <c r="H19" s="39"/>
      <c r="I19" s="39"/>
      <c r="J19" s="40"/>
    </row>
    <row r="20" s="1" customFormat="1" ht="27" customHeight="1" spans="2:10">
      <c r="B20" s="31"/>
      <c r="C20" s="36"/>
      <c r="D20" s="36"/>
      <c r="E20" s="34" t="s">
        <v>378</v>
      </c>
      <c r="F20" s="35"/>
      <c r="G20" s="38" t="s">
        <v>379</v>
      </c>
      <c r="H20" s="39"/>
      <c r="I20" s="39"/>
      <c r="J20" s="40"/>
    </row>
    <row r="21" s="1" customFormat="1" ht="27" customHeight="1" spans="2:10">
      <c r="B21" s="31"/>
      <c r="C21" s="36"/>
      <c r="D21" s="33" t="s">
        <v>269</v>
      </c>
      <c r="E21" s="34" t="s">
        <v>380</v>
      </c>
      <c r="F21" s="35"/>
      <c r="G21" s="38" t="s">
        <v>305</v>
      </c>
      <c r="H21" s="39"/>
      <c r="I21" s="39"/>
      <c r="J21" s="40"/>
    </row>
    <row r="22" s="1" customFormat="1" ht="27" customHeight="1" spans="2:10">
      <c r="B22" s="31"/>
      <c r="C22" s="36"/>
      <c r="D22" s="36"/>
      <c r="E22" s="34" t="s">
        <v>381</v>
      </c>
      <c r="F22" s="35"/>
      <c r="G22" s="38" t="s">
        <v>307</v>
      </c>
      <c r="H22" s="39"/>
      <c r="I22" s="39"/>
      <c r="J22" s="40"/>
    </row>
    <row r="23" s="1" customFormat="1" ht="27" customHeight="1" spans="2:10">
      <c r="B23" s="31"/>
      <c r="C23" s="36"/>
      <c r="D23" s="36"/>
      <c r="E23" s="34" t="s">
        <v>382</v>
      </c>
      <c r="F23" s="35"/>
      <c r="G23" s="38" t="s">
        <v>305</v>
      </c>
      <c r="H23" s="39"/>
      <c r="I23" s="39"/>
      <c r="J23" s="40"/>
    </row>
    <row r="24" s="1" customFormat="1" ht="27" customHeight="1" spans="2:10">
      <c r="B24" s="31"/>
      <c r="C24" s="36"/>
      <c r="D24" s="36"/>
      <c r="E24" s="34" t="s">
        <v>373</v>
      </c>
      <c r="F24" s="35"/>
      <c r="G24" s="38" t="s">
        <v>305</v>
      </c>
      <c r="H24" s="39"/>
      <c r="I24" s="39"/>
      <c r="J24" s="40"/>
    </row>
    <row r="25" s="1" customFormat="1" ht="27" customHeight="1" spans="2:10">
      <c r="B25" s="31"/>
      <c r="C25" s="31" t="s">
        <v>271</v>
      </c>
      <c r="D25" s="42" t="s">
        <v>272</v>
      </c>
      <c r="E25" s="34" t="s">
        <v>383</v>
      </c>
      <c r="F25" s="35"/>
      <c r="G25" s="38" t="s">
        <v>384</v>
      </c>
      <c r="H25" s="39"/>
      <c r="I25" s="39"/>
      <c r="J25" s="40"/>
    </row>
    <row r="26" s="1" customFormat="1" ht="27" customHeight="1" spans="2:10">
      <c r="B26" s="31"/>
      <c r="C26" s="31"/>
      <c r="D26" s="28" t="s">
        <v>277</v>
      </c>
      <c r="E26" s="34" t="s">
        <v>383</v>
      </c>
      <c r="F26" s="35"/>
      <c r="G26" s="38" t="s">
        <v>385</v>
      </c>
      <c r="H26" s="39"/>
      <c r="I26" s="39"/>
      <c r="J26" s="40"/>
    </row>
    <row r="27" s="1" customFormat="1" ht="27" customHeight="1" spans="2:10">
      <c r="B27" s="31"/>
      <c r="C27" s="31" t="s">
        <v>280</v>
      </c>
      <c r="D27" s="28" t="s">
        <v>281</v>
      </c>
      <c r="E27" s="34" t="s">
        <v>282</v>
      </c>
      <c r="F27" s="35"/>
      <c r="G27" s="38" t="s">
        <v>283</v>
      </c>
      <c r="H27" s="39"/>
      <c r="I27" s="39"/>
      <c r="J27" s="40"/>
    </row>
  </sheetData>
  <mergeCells count="53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B6:B8"/>
    <mergeCell ref="B9:B10"/>
    <mergeCell ref="B11:B27"/>
    <mergeCell ref="C12:C24"/>
    <mergeCell ref="C25:C26"/>
    <mergeCell ref="D12:D17"/>
    <mergeCell ref="D19:D20"/>
    <mergeCell ref="D21:D2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C9" sqref="C9:J10"/>
    </sheetView>
  </sheetViews>
  <sheetFormatPr defaultColWidth="9" defaultRowHeight="13.5"/>
  <cols>
    <col min="1" max="1" width="9" style="1"/>
    <col min="2" max="2" width="12.5583333333333" style="1" customWidth="1"/>
    <col min="3" max="3" width="9" style="18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18"/>
      <c r="J1" s="1" t="s">
        <v>233</v>
      </c>
    </row>
    <row r="2" s="1" customFormat="1" ht="24" customHeight="1" spans="2:13">
      <c r="B2" s="19" t="s">
        <v>234</v>
      </c>
      <c r="C2" s="20"/>
      <c r="D2" s="20"/>
      <c r="E2" s="20"/>
      <c r="F2" s="20"/>
      <c r="G2" s="20"/>
      <c r="H2" s="20"/>
      <c r="I2" s="20"/>
      <c r="J2" s="21"/>
      <c r="K2" s="22"/>
      <c r="L2" s="22"/>
      <c r="M2" s="22"/>
    </row>
    <row r="3" s="1" customFormat="1" ht="25" customHeight="1" spans="2:13">
      <c r="B3" s="23" t="s">
        <v>235</v>
      </c>
      <c r="C3" s="23"/>
      <c r="D3" s="23"/>
      <c r="E3" s="23"/>
      <c r="F3" s="23"/>
      <c r="G3" s="23"/>
      <c r="H3" s="23"/>
      <c r="I3" s="23"/>
      <c r="J3" s="23"/>
      <c r="K3" s="24"/>
      <c r="L3" s="24"/>
      <c r="M3" s="24"/>
    </row>
    <row r="4" s="1" customFormat="1" ht="25" customHeight="1" spans="2:13">
      <c r="B4" s="25" t="s">
        <v>236</v>
      </c>
      <c r="C4" s="26" t="s">
        <v>386</v>
      </c>
      <c r="D4" s="26"/>
      <c r="E4" s="26"/>
      <c r="F4" s="26"/>
      <c r="G4" s="26"/>
      <c r="H4" s="26"/>
      <c r="I4" s="26"/>
      <c r="J4" s="26"/>
      <c r="K4" s="27"/>
      <c r="L4" s="27"/>
      <c r="M4" s="27"/>
    </row>
    <row r="5" s="1" customFormat="1" ht="25" customHeight="1" spans="2:13">
      <c r="B5" s="25" t="s">
        <v>238</v>
      </c>
      <c r="C5" s="26" t="s">
        <v>0</v>
      </c>
      <c r="D5" s="26"/>
      <c r="E5" s="26"/>
      <c r="F5" s="26"/>
      <c r="G5" s="26"/>
      <c r="H5" s="26"/>
      <c r="I5" s="26"/>
      <c r="J5" s="26"/>
      <c r="K5" s="27"/>
      <c r="L5" s="27"/>
      <c r="M5" s="27"/>
    </row>
    <row r="6" s="1" customFormat="1" ht="25" customHeight="1" spans="2:13">
      <c r="B6" s="28" t="s">
        <v>239</v>
      </c>
      <c r="C6" s="29" t="s">
        <v>240</v>
      </c>
      <c r="D6" s="29"/>
      <c r="E6" s="29"/>
      <c r="F6" s="30">
        <v>10</v>
      </c>
      <c r="G6" s="30"/>
      <c r="H6" s="30"/>
      <c r="I6" s="30"/>
      <c r="J6" s="30"/>
      <c r="K6" s="27"/>
      <c r="L6" s="27"/>
      <c r="M6" s="27"/>
    </row>
    <row r="7" s="1" customFormat="1" ht="25" customHeight="1" spans="2:13">
      <c r="B7" s="31"/>
      <c r="C7" s="29" t="s">
        <v>241</v>
      </c>
      <c r="D7" s="29"/>
      <c r="E7" s="29"/>
      <c r="F7" s="30">
        <v>10</v>
      </c>
      <c r="G7" s="30"/>
      <c r="H7" s="30"/>
      <c r="I7" s="30"/>
      <c r="J7" s="30"/>
      <c r="K7" s="27"/>
      <c r="L7" s="27"/>
      <c r="M7" s="27"/>
    </row>
    <row r="8" s="1" customFormat="1" ht="25" customHeight="1" spans="2:13">
      <c r="B8" s="31"/>
      <c r="C8" s="29" t="s">
        <v>242</v>
      </c>
      <c r="D8" s="29"/>
      <c r="E8" s="29"/>
      <c r="F8" s="30"/>
      <c r="G8" s="30"/>
      <c r="H8" s="30"/>
      <c r="I8" s="30"/>
      <c r="J8" s="30"/>
      <c r="K8" s="27"/>
      <c r="L8" s="27"/>
      <c r="M8" s="27"/>
    </row>
    <row r="9" s="1" customFormat="1" ht="25" customHeight="1" spans="2:13">
      <c r="B9" s="28" t="s">
        <v>243</v>
      </c>
      <c r="C9" s="32" t="s">
        <v>387</v>
      </c>
      <c r="D9" s="32"/>
      <c r="E9" s="32"/>
      <c r="F9" s="32"/>
      <c r="G9" s="32"/>
      <c r="H9" s="32"/>
      <c r="I9" s="32"/>
      <c r="J9" s="32"/>
      <c r="K9" s="27"/>
      <c r="L9" s="27"/>
      <c r="M9" s="27"/>
    </row>
    <row r="10" s="1" customFormat="1" ht="25" customHeight="1" spans="2:13">
      <c r="B10" s="28"/>
      <c r="C10" s="32"/>
      <c r="D10" s="32"/>
      <c r="E10" s="32"/>
      <c r="F10" s="32"/>
      <c r="G10" s="32"/>
      <c r="H10" s="32"/>
      <c r="I10" s="32"/>
      <c r="J10" s="32"/>
      <c r="K10" s="27"/>
      <c r="L10" s="27"/>
      <c r="M10" s="27"/>
    </row>
    <row r="11" s="1" customFormat="1" ht="25" customHeight="1" spans="2:13">
      <c r="B11" s="31" t="s">
        <v>245</v>
      </c>
      <c r="C11" s="25" t="s">
        <v>246</v>
      </c>
      <c r="D11" s="25" t="s">
        <v>247</v>
      </c>
      <c r="E11" s="29" t="s">
        <v>248</v>
      </c>
      <c r="F11" s="29"/>
      <c r="G11" s="29" t="s">
        <v>249</v>
      </c>
      <c r="H11" s="29"/>
      <c r="I11" s="29"/>
      <c r="J11" s="29"/>
      <c r="K11" s="27"/>
      <c r="L11" s="27"/>
      <c r="M11" s="27"/>
    </row>
    <row r="12" s="1" customFormat="1" ht="27" customHeight="1" spans="2:13">
      <c r="B12" s="31"/>
      <c r="C12" s="33" t="s">
        <v>250</v>
      </c>
      <c r="D12" s="31" t="s">
        <v>251</v>
      </c>
      <c r="E12" s="34" t="s">
        <v>388</v>
      </c>
      <c r="F12" s="35"/>
      <c r="G12" s="34" t="s">
        <v>389</v>
      </c>
      <c r="H12" s="35"/>
      <c r="I12" s="35"/>
      <c r="J12" s="35"/>
      <c r="K12" s="27"/>
      <c r="L12" s="27"/>
      <c r="M12" s="27"/>
    </row>
    <row r="13" s="1" customFormat="1" ht="27" customHeight="1" spans="2:13">
      <c r="B13" s="31"/>
      <c r="C13" s="36"/>
      <c r="D13" s="33" t="s">
        <v>258</v>
      </c>
      <c r="E13" s="34" t="s">
        <v>390</v>
      </c>
      <c r="F13" s="35"/>
      <c r="G13" s="38" t="s">
        <v>350</v>
      </c>
      <c r="H13" s="39"/>
      <c r="I13" s="39"/>
      <c r="J13" s="40"/>
    </row>
    <row r="14" s="1" customFormat="1" ht="27" customHeight="1" spans="2:13">
      <c r="B14" s="31"/>
      <c r="C14" s="36"/>
      <c r="D14" s="33" t="s">
        <v>264</v>
      </c>
      <c r="E14" s="34" t="s">
        <v>388</v>
      </c>
      <c r="F14" s="35"/>
      <c r="G14" s="38" t="s">
        <v>391</v>
      </c>
      <c r="H14" s="39"/>
      <c r="I14" s="39"/>
      <c r="J14" s="40"/>
    </row>
    <row r="15" s="1" customFormat="1" ht="27" customHeight="1" spans="2:13">
      <c r="B15" s="31"/>
      <c r="C15" s="36"/>
      <c r="D15" s="33" t="s">
        <v>269</v>
      </c>
      <c r="E15" s="34" t="s">
        <v>392</v>
      </c>
      <c r="F15" s="35"/>
      <c r="G15" s="38" t="s">
        <v>299</v>
      </c>
      <c r="H15" s="39"/>
      <c r="I15" s="39"/>
      <c r="J15" s="40"/>
    </row>
    <row r="16" s="1" customFormat="1" ht="27" customHeight="1" spans="2:13">
      <c r="B16" s="31"/>
      <c r="C16" s="31" t="s">
        <v>271</v>
      </c>
      <c r="D16" s="42" t="s">
        <v>272</v>
      </c>
      <c r="E16" s="34" t="s">
        <v>393</v>
      </c>
      <c r="F16" s="35"/>
      <c r="G16" s="38" t="s">
        <v>394</v>
      </c>
      <c r="H16" s="39"/>
      <c r="I16" s="39"/>
      <c r="J16" s="40"/>
    </row>
    <row r="17" s="1" customFormat="1" ht="27" customHeight="1" spans="2:10">
      <c r="B17" s="31"/>
      <c r="C17" s="31"/>
      <c r="D17" s="28" t="s">
        <v>277</v>
      </c>
      <c r="E17" s="34" t="s">
        <v>395</v>
      </c>
      <c r="F17" s="35"/>
      <c r="G17" s="38" t="s">
        <v>396</v>
      </c>
      <c r="H17" s="39"/>
      <c r="I17" s="39"/>
      <c r="J17" s="40"/>
    </row>
    <row r="18" s="1" customFormat="1" ht="27" customHeight="1" spans="2:10">
      <c r="B18" s="31"/>
      <c r="C18" s="31" t="s">
        <v>280</v>
      </c>
      <c r="D18" s="28" t="s">
        <v>281</v>
      </c>
      <c r="E18" s="34" t="s">
        <v>282</v>
      </c>
      <c r="F18" s="35"/>
      <c r="G18" s="38" t="s">
        <v>283</v>
      </c>
      <c r="H18" s="39"/>
      <c r="I18" s="39"/>
      <c r="J18" s="40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5"/>
    <mergeCell ref="C16:C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E25" sqref="E25"/>
    </sheetView>
  </sheetViews>
  <sheetFormatPr defaultColWidth="10" defaultRowHeight="13.5" outlineLevelCol="5"/>
  <cols>
    <col min="1" max="1" width="1.53333333333333" style="97" customWidth="1"/>
    <col min="2" max="2" width="41.0333333333333" style="97" customWidth="1"/>
    <col min="3" max="3" width="16.4083333333333" style="97" customWidth="1"/>
    <col min="4" max="4" width="41.0333333333333" style="97" customWidth="1"/>
    <col min="5" max="5" width="16.4083333333333" style="97" customWidth="1"/>
    <col min="6" max="6" width="1.53333333333333" style="97" customWidth="1"/>
    <col min="7" max="10" width="9.76666666666667" style="97" customWidth="1"/>
    <col min="11" max="16384" width="10" style="97"/>
  </cols>
  <sheetData>
    <row r="1" s="97" customFormat="1" ht="14.2" customHeight="1" spans="1:6">
      <c r="A1" s="145"/>
      <c r="B1" s="98"/>
      <c r="C1" s="99"/>
      <c r="D1" s="146"/>
      <c r="E1" s="98" t="s">
        <v>2</v>
      </c>
      <c r="F1" s="148" t="s">
        <v>3</v>
      </c>
    </row>
    <row r="2" s="97" customFormat="1" ht="19.9" customHeight="1" spans="1:6">
      <c r="A2" s="146"/>
      <c r="B2" s="149" t="s">
        <v>4</v>
      </c>
      <c r="C2" s="149"/>
      <c r="D2" s="149"/>
      <c r="E2" s="149"/>
      <c r="F2" s="148"/>
    </row>
    <row r="3" s="97" customFormat="1" ht="17.05" customHeight="1" spans="1:6">
      <c r="A3" s="150"/>
      <c r="B3" s="105" t="s">
        <v>5</v>
      </c>
      <c r="C3" s="122"/>
      <c r="D3" s="122"/>
      <c r="E3" s="151" t="s">
        <v>6</v>
      </c>
      <c r="F3" s="152"/>
    </row>
    <row r="4" s="97" customFormat="1" ht="21.35" customHeight="1" spans="1:6">
      <c r="A4" s="153"/>
      <c r="B4" s="108" t="s">
        <v>7</v>
      </c>
      <c r="C4" s="108"/>
      <c r="D4" s="108" t="s">
        <v>8</v>
      </c>
      <c r="E4" s="108"/>
      <c r="F4" s="102"/>
    </row>
    <row r="5" s="97" customFormat="1" ht="21.35" customHeight="1" spans="1:6">
      <c r="A5" s="153"/>
      <c r="B5" s="108" t="s">
        <v>9</v>
      </c>
      <c r="C5" s="108" t="s">
        <v>10</v>
      </c>
      <c r="D5" s="108" t="s">
        <v>9</v>
      </c>
      <c r="E5" s="108" t="s">
        <v>10</v>
      </c>
      <c r="F5" s="102"/>
    </row>
    <row r="6" s="97" customFormat="1" ht="19.9" customHeight="1" spans="1:6">
      <c r="A6" s="107"/>
      <c r="B6" s="155" t="s">
        <v>11</v>
      </c>
      <c r="C6" s="115">
        <v>8191266.14</v>
      </c>
      <c r="D6" s="155" t="s">
        <v>12</v>
      </c>
      <c r="E6" s="115">
        <v>7094853.15</v>
      </c>
      <c r="F6" s="125"/>
    </row>
    <row r="7" s="97" customFormat="1" ht="19.9" customHeight="1" spans="1:6">
      <c r="A7" s="107"/>
      <c r="B7" s="155" t="s">
        <v>13</v>
      </c>
      <c r="C7" s="115"/>
      <c r="D7" s="155" t="s">
        <v>14</v>
      </c>
      <c r="E7" s="115"/>
      <c r="F7" s="125"/>
    </row>
    <row r="8" s="97" customFormat="1" ht="19.9" customHeight="1" spans="1:6">
      <c r="A8" s="107"/>
      <c r="B8" s="155" t="s">
        <v>15</v>
      </c>
      <c r="C8" s="115"/>
      <c r="D8" s="155" t="s">
        <v>16</v>
      </c>
      <c r="E8" s="115"/>
      <c r="F8" s="125"/>
    </row>
    <row r="9" s="97" customFormat="1" ht="19.9" customHeight="1" spans="1:6">
      <c r="A9" s="107"/>
      <c r="B9" s="155" t="s">
        <v>17</v>
      </c>
      <c r="C9" s="115"/>
      <c r="D9" s="155" t="s">
        <v>18</v>
      </c>
      <c r="E9" s="115"/>
      <c r="F9" s="125"/>
    </row>
    <row r="10" s="97" customFormat="1" ht="19.9" customHeight="1" spans="1:6">
      <c r="A10" s="107"/>
      <c r="B10" s="155" t="s">
        <v>19</v>
      </c>
      <c r="C10" s="115"/>
      <c r="D10" s="155" t="s">
        <v>20</v>
      </c>
      <c r="E10" s="115"/>
      <c r="F10" s="125"/>
    </row>
    <row r="11" s="97" customFormat="1" ht="19.9" customHeight="1" spans="1:6">
      <c r="A11" s="107"/>
      <c r="B11" s="155" t="s">
        <v>21</v>
      </c>
      <c r="C11" s="115"/>
      <c r="D11" s="155" t="s">
        <v>22</v>
      </c>
      <c r="E11" s="115"/>
      <c r="F11" s="125"/>
    </row>
    <row r="12" s="97" customFormat="1" ht="19.9" customHeight="1" spans="1:6">
      <c r="A12" s="107"/>
      <c r="B12" s="155" t="s">
        <v>23</v>
      </c>
      <c r="C12" s="115"/>
      <c r="D12" s="155" t="s">
        <v>24</v>
      </c>
      <c r="E12" s="115"/>
      <c r="F12" s="125"/>
    </row>
    <row r="13" s="97" customFormat="1" ht="19.9" customHeight="1" spans="1:6">
      <c r="A13" s="107"/>
      <c r="B13" s="155" t="s">
        <v>23</v>
      </c>
      <c r="C13" s="115"/>
      <c r="D13" s="155" t="s">
        <v>25</v>
      </c>
      <c r="E13" s="115">
        <v>355759.2</v>
      </c>
      <c r="F13" s="125"/>
    </row>
    <row r="14" s="97" customFormat="1" ht="19.9" customHeight="1" spans="1:6">
      <c r="A14" s="107"/>
      <c r="B14" s="155" t="s">
        <v>23</v>
      </c>
      <c r="C14" s="115"/>
      <c r="D14" s="155" t="s">
        <v>26</v>
      </c>
      <c r="E14" s="115"/>
      <c r="F14" s="125"/>
    </row>
    <row r="15" s="97" customFormat="1" ht="19.9" customHeight="1" spans="1:6">
      <c r="A15" s="107"/>
      <c r="B15" s="155" t="s">
        <v>23</v>
      </c>
      <c r="C15" s="115"/>
      <c r="D15" s="155" t="s">
        <v>27</v>
      </c>
      <c r="E15" s="115">
        <v>312885.79</v>
      </c>
      <c r="F15" s="125"/>
    </row>
    <row r="16" s="97" customFormat="1" ht="19.9" customHeight="1" spans="1:6">
      <c r="A16" s="107"/>
      <c r="B16" s="155" t="s">
        <v>23</v>
      </c>
      <c r="C16" s="115"/>
      <c r="D16" s="155" t="s">
        <v>28</v>
      </c>
      <c r="E16" s="115"/>
      <c r="F16" s="125"/>
    </row>
    <row r="17" s="97" customFormat="1" ht="19.9" customHeight="1" spans="1:6">
      <c r="A17" s="107"/>
      <c r="B17" s="155" t="s">
        <v>23</v>
      </c>
      <c r="C17" s="115"/>
      <c r="D17" s="155" t="s">
        <v>29</v>
      </c>
      <c r="E17" s="115"/>
      <c r="F17" s="125"/>
    </row>
    <row r="18" s="97" customFormat="1" ht="19.9" customHeight="1" spans="1:6">
      <c r="A18" s="107"/>
      <c r="B18" s="155" t="s">
        <v>23</v>
      </c>
      <c r="C18" s="115"/>
      <c r="D18" s="155" t="s">
        <v>30</v>
      </c>
      <c r="E18" s="115"/>
      <c r="F18" s="125"/>
    </row>
    <row r="19" s="97" customFormat="1" ht="19.9" customHeight="1" spans="1:6">
      <c r="A19" s="107"/>
      <c r="B19" s="155" t="s">
        <v>23</v>
      </c>
      <c r="C19" s="115"/>
      <c r="D19" s="155" t="s">
        <v>31</v>
      </c>
      <c r="E19" s="115"/>
      <c r="F19" s="125"/>
    </row>
    <row r="20" s="97" customFormat="1" ht="19.9" customHeight="1" spans="1:6">
      <c r="A20" s="107"/>
      <c r="B20" s="155" t="s">
        <v>23</v>
      </c>
      <c r="C20" s="115"/>
      <c r="D20" s="155" t="s">
        <v>32</v>
      </c>
      <c r="E20" s="115"/>
      <c r="F20" s="125"/>
    </row>
    <row r="21" s="97" customFormat="1" ht="19.9" customHeight="1" spans="1:6">
      <c r="A21" s="107"/>
      <c r="B21" s="155" t="s">
        <v>23</v>
      </c>
      <c r="C21" s="115"/>
      <c r="D21" s="155" t="s">
        <v>33</v>
      </c>
      <c r="E21" s="115"/>
      <c r="F21" s="125"/>
    </row>
    <row r="22" s="97" customFormat="1" ht="19.9" customHeight="1" spans="1:6">
      <c r="A22" s="107"/>
      <c r="B22" s="155" t="s">
        <v>23</v>
      </c>
      <c r="C22" s="115"/>
      <c r="D22" s="155" t="s">
        <v>34</v>
      </c>
      <c r="E22" s="115"/>
      <c r="F22" s="125"/>
    </row>
    <row r="23" s="97" customFormat="1" ht="19.9" customHeight="1" spans="1:6">
      <c r="A23" s="107"/>
      <c r="B23" s="155" t="s">
        <v>23</v>
      </c>
      <c r="C23" s="115"/>
      <c r="D23" s="155" t="s">
        <v>35</v>
      </c>
      <c r="E23" s="115"/>
      <c r="F23" s="125"/>
    </row>
    <row r="24" s="97" customFormat="1" ht="19.9" customHeight="1" spans="1:6">
      <c r="A24" s="107"/>
      <c r="B24" s="155" t="s">
        <v>23</v>
      </c>
      <c r="C24" s="115"/>
      <c r="D24" s="155" t="s">
        <v>36</v>
      </c>
      <c r="E24" s="115"/>
      <c r="F24" s="125"/>
    </row>
    <row r="25" s="97" customFormat="1" ht="19.9" customHeight="1" spans="1:6">
      <c r="A25" s="107"/>
      <c r="B25" s="155" t="s">
        <v>23</v>
      </c>
      <c r="C25" s="115"/>
      <c r="D25" s="155" t="s">
        <v>37</v>
      </c>
      <c r="E25" s="115">
        <v>427768</v>
      </c>
      <c r="F25" s="125"/>
    </row>
    <row r="26" s="97" customFormat="1" ht="19.9" customHeight="1" spans="1:6">
      <c r="A26" s="107"/>
      <c r="B26" s="155" t="s">
        <v>23</v>
      </c>
      <c r="C26" s="115"/>
      <c r="D26" s="155" t="s">
        <v>38</v>
      </c>
      <c r="E26" s="115"/>
      <c r="F26" s="125"/>
    </row>
    <row r="27" s="97" customFormat="1" ht="19.9" customHeight="1" spans="1:6">
      <c r="A27" s="107"/>
      <c r="B27" s="155" t="s">
        <v>23</v>
      </c>
      <c r="C27" s="115"/>
      <c r="D27" s="155" t="s">
        <v>39</v>
      </c>
      <c r="E27" s="115"/>
      <c r="F27" s="125"/>
    </row>
    <row r="28" s="97" customFormat="1" ht="19.9" customHeight="1" spans="1:6">
      <c r="A28" s="107"/>
      <c r="B28" s="155" t="s">
        <v>23</v>
      </c>
      <c r="C28" s="115"/>
      <c r="D28" s="155" t="s">
        <v>40</v>
      </c>
      <c r="E28" s="115"/>
      <c r="F28" s="125"/>
    </row>
    <row r="29" s="97" customFormat="1" ht="19.9" customHeight="1" spans="1:6">
      <c r="A29" s="107"/>
      <c r="B29" s="155" t="s">
        <v>23</v>
      </c>
      <c r="C29" s="115"/>
      <c r="D29" s="155" t="s">
        <v>41</v>
      </c>
      <c r="E29" s="115"/>
      <c r="F29" s="125"/>
    </row>
    <row r="30" s="97" customFormat="1" ht="19.9" customHeight="1" spans="1:6">
      <c r="A30" s="107"/>
      <c r="B30" s="155" t="s">
        <v>23</v>
      </c>
      <c r="C30" s="115"/>
      <c r="D30" s="155" t="s">
        <v>42</v>
      </c>
      <c r="E30" s="115"/>
      <c r="F30" s="125"/>
    </row>
    <row r="31" s="97" customFormat="1" ht="19.9" customHeight="1" spans="1:6">
      <c r="A31" s="107"/>
      <c r="B31" s="155" t="s">
        <v>23</v>
      </c>
      <c r="C31" s="115"/>
      <c r="D31" s="155" t="s">
        <v>43</v>
      </c>
      <c r="E31" s="115"/>
      <c r="F31" s="125"/>
    </row>
    <row r="32" s="97" customFormat="1" ht="19.9" customHeight="1" spans="1:6">
      <c r="A32" s="107"/>
      <c r="B32" s="155" t="s">
        <v>23</v>
      </c>
      <c r="C32" s="115"/>
      <c r="D32" s="155" t="s">
        <v>44</v>
      </c>
      <c r="E32" s="115"/>
      <c r="F32" s="125"/>
    </row>
    <row r="33" s="97" customFormat="1" ht="19.9" customHeight="1" spans="1:6">
      <c r="A33" s="107"/>
      <c r="B33" s="155" t="s">
        <v>23</v>
      </c>
      <c r="C33" s="115"/>
      <c r="D33" s="155" t="s">
        <v>45</v>
      </c>
      <c r="E33" s="115"/>
      <c r="F33" s="125"/>
    </row>
    <row r="34" s="97" customFormat="1" ht="19.9" customHeight="1" spans="1:6">
      <c r="A34" s="107"/>
      <c r="B34" s="155" t="s">
        <v>23</v>
      </c>
      <c r="C34" s="115"/>
      <c r="D34" s="155" t="s">
        <v>46</v>
      </c>
      <c r="E34" s="115"/>
      <c r="F34" s="125"/>
    </row>
    <row r="35" s="97" customFormat="1" ht="19.9" customHeight="1" spans="1:6">
      <c r="A35" s="107"/>
      <c r="B35" s="155" t="s">
        <v>23</v>
      </c>
      <c r="C35" s="115"/>
      <c r="D35" s="155" t="s">
        <v>47</v>
      </c>
      <c r="E35" s="115"/>
      <c r="F35" s="125"/>
    </row>
    <row r="36" s="97" customFormat="1" ht="19.9" customHeight="1" spans="1:6">
      <c r="A36" s="126"/>
      <c r="B36" s="123" t="s">
        <v>48</v>
      </c>
      <c r="C36" s="110">
        <f>SUM(C6:C35)</f>
        <v>8191266.14</v>
      </c>
      <c r="D36" s="123" t="s">
        <v>49</v>
      </c>
      <c r="E36" s="110">
        <f>SUM(E6:E35)</f>
        <v>8191266.14</v>
      </c>
      <c r="F36" s="127"/>
    </row>
    <row r="37" s="97" customFormat="1" ht="19.9" customHeight="1" spans="1:6">
      <c r="A37" s="107"/>
      <c r="B37" s="154" t="s">
        <v>50</v>
      </c>
      <c r="C37" s="115"/>
      <c r="D37" s="154" t="s">
        <v>51</v>
      </c>
      <c r="E37" s="115"/>
      <c r="F37" s="165"/>
    </row>
    <row r="38" s="97" customFormat="1" ht="19.9" customHeight="1" spans="1:6">
      <c r="A38" s="166"/>
      <c r="B38" s="154" t="s">
        <v>52</v>
      </c>
      <c r="C38" s="115"/>
      <c r="D38" s="154" t="s">
        <v>53</v>
      </c>
      <c r="E38" s="115"/>
      <c r="F38" s="165"/>
    </row>
    <row r="39" s="97" customFormat="1" ht="19.9" customHeight="1" spans="1:6">
      <c r="A39" s="166"/>
      <c r="B39" s="167"/>
      <c r="C39" s="167"/>
      <c r="D39" s="154" t="s">
        <v>54</v>
      </c>
      <c r="E39" s="115"/>
      <c r="F39" s="165"/>
    </row>
    <row r="40" s="97" customFormat="1" ht="19.9" customHeight="1" spans="1:6">
      <c r="A40" s="168"/>
      <c r="B40" s="108" t="s">
        <v>55</v>
      </c>
      <c r="C40" s="110">
        <f>C36</f>
        <v>8191266.14</v>
      </c>
      <c r="D40" s="108" t="s">
        <v>56</v>
      </c>
      <c r="E40" s="110">
        <f>E36</f>
        <v>8191266.14</v>
      </c>
      <c r="F40" s="169"/>
    </row>
    <row r="41" s="97" customFormat="1" ht="8.5" customHeight="1" spans="1:6">
      <c r="A41" s="156"/>
      <c r="B41" s="156"/>
      <c r="C41" s="170"/>
      <c r="D41" s="170"/>
      <c r="E41" s="156"/>
      <c r="F41" s="171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9"/>
  <sheetViews>
    <sheetView workbookViewId="0">
      <selection activeCell="C9" sqref="C9:J10"/>
    </sheetView>
  </sheetViews>
  <sheetFormatPr defaultColWidth="9" defaultRowHeight="13.5"/>
  <cols>
    <col min="1" max="1" width="9" style="1"/>
    <col min="2" max="2" width="12.5583333333333" style="1" customWidth="1"/>
    <col min="3" max="3" width="9" style="18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18"/>
      <c r="J1" s="1" t="s">
        <v>233</v>
      </c>
    </row>
    <row r="2" s="1" customFormat="1" ht="24" customHeight="1" spans="2:13">
      <c r="B2" s="19" t="s">
        <v>234</v>
      </c>
      <c r="C2" s="20"/>
      <c r="D2" s="20"/>
      <c r="E2" s="20"/>
      <c r="F2" s="20"/>
      <c r="G2" s="20"/>
      <c r="H2" s="20"/>
      <c r="I2" s="20"/>
      <c r="J2" s="21"/>
      <c r="K2" s="22"/>
      <c r="L2" s="22"/>
      <c r="M2" s="22"/>
    </row>
    <row r="3" s="1" customFormat="1" ht="25" customHeight="1" spans="2:13">
      <c r="B3" s="23" t="s">
        <v>235</v>
      </c>
      <c r="C3" s="23"/>
      <c r="D3" s="23"/>
      <c r="E3" s="23"/>
      <c r="F3" s="23"/>
      <c r="G3" s="23"/>
      <c r="H3" s="23"/>
      <c r="I3" s="23"/>
      <c r="J3" s="23"/>
      <c r="K3" s="24"/>
      <c r="L3" s="24"/>
      <c r="M3" s="24"/>
    </row>
    <row r="4" s="1" customFormat="1" ht="25" customHeight="1" spans="2:13">
      <c r="B4" s="25" t="s">
        <v>236</v>
      </c>
      <c r="C4" s="26" t="s">
        <v>397</v>
      </c>
      <c r="D4" s="26"/>
      <c r="E4" s="26"/>
      <c r="F4" s="26"/>
      <c r="G4" s="26"/>
      <c r="H4" s="26"/>
      <c r="I4" s="26"/>
      <c r="J4" s="26"/>
      <c r="K4" s="27"/>
      <c r="L4" s="27"/>
      <c r="M4" s="27"/>
    </row>
    <row r="5" s="1" customFormat="1" ht="25" customHeight="1" spans="2:13">
      <c r="B5" s="25" t="s">
        <v>238</v>
      </c>
      <c r="C5" s="26" t="s">
        <v>0</v>
      </c>
      <c r="D5" s="26"/>
      <c r="E5" s="26"/>
      <c r="F5" s="26"/>
      <c r="G5" s="26"/>
      <c r="H5" s="26"/>
      <c r="I5" s="26"/>
      <c r="J5" s="26"/>
      <c r="K5" s="27"/>
      <c r="L5" s="27"/>
      <c r="M5" s="27"/>
    </row>
    <row r="6" s="1" customFormat="1" ht="25" customHeight="1" spans="2:13">
      <c r="B6" s="28" t="s">
        <v>239</v>
      </c>
      <c r="C6" s="29" t="s">
        <v>240</v>
      </c>
      <c r="D6" s="29"/>
      <c r="E6" s="29"/>
      <c r="F6" s="43">
        <v>15.5</v>
      </c>
      <c r="G6" s="43"/>
      <c r="H6" s="43"/>
      <c r="I6" s="43"/>
      <c r="J6" s="43"/>
      <c r="K6" s="27"/>
      <c r="L6" s="27"/>
      <c r="M6" s="27"/>
    </row>
    <row r="7" s="1" customFormat="1" ht="25" customHeight="1" spans="2:13">
      <c r="B7" s="31"/>
      <c r="C7" s="29" t="s">
        <v>241</v>
      </c>
      <c r="D7" s="29"/>
      <c r="E7" s="29"/>
      <c r="F7" s="43">
        <v>15.5</v>
      </c>
      <c r="G7" s="43"/>
      <c r="H7" s="43"/>
      <c r="I7" s="43"/>
      <c r="J7" s="43"/>
      <c r="K7" s="27"/>
      <c r="L7" s="27"/>
      <c r="M7" s="27"/>
    </row>
    <row r="8" s="1" customFormat="1" ht="25" customHeight="1" spans="2:13">
      <c r="B8" s="31"/>
      <c r="C8" s="29" t="s">
        <v>242</v>
      </c>
      <c r="D8" s="29"/>
      <c r="E8" s="29"/>
      <c r="F8" s="30"/>
      <c r="G8" s="30"/>
      <c r="H8" s="30"/>
      <c r="I8" s="30"/>
      <c r="J8" s="30"/>
      <c r="K8" s="27"/>
      <c r="L8" s="27"/>
      <c r="M8" s="27"/>
    </row>
    <row r="9" s="1" customFormat="1" ht="25" customHeight="1" spans="2:13">
      <c r="B9" s="28" t="s">
        <v>243</v>
      </c>
      <c r="C9" s="32" t="s">
        <v>398</v>
      </c>
      <c r="D9" s="32"/>
      <c r="E9" s="32"/>
      <c r="F9" s="32"/>
      <c r="G9" s="32"/>
      <c r="H9" s="32"/>
      <c r="I9" s="32"/>
      <c r="J9" s="32"/>
      <c r="K9" s="27"/>
      <c r="L9" s="27"/>
      <c r="M9" s="27"/>
    </row>
    <row r="10" s="1" customFormat="1" ht="25" customHeight="1" spans="2:13">
      <c r="B10" s="28"/>
      <c r="C10" s="32"/>
      <c r="D10" s="32"/>
      <c r="E10" s="32"/>
      <c r="F10" s="32"/>
      <c r="G10" s="32"/>
      <c r="H10" s="32"/>
      <c r="I10" s="32"/>
      <c r="J10" s="32"/>
      <c r="K10" s="27"/>
      <c r="L10" s="27"/>
      <c r="M10" s="27"/>
    </row>
    <row r="11" s="1" customFormat="1" ht="25" customHeight="1" spans="2:13">
      <c r="B11" s="31" t="s">
        <v>245</v>
      </c>
      <c r="C11" s="25" t="s">
        <v>246</v>
      </c>
      <c r="D11" s="25" t="s">
        <v>247</v>
      </c>
      <c r="E11" s="29" t="s">
        <v>248</v>
      </c>
      <c r="F11" s="29"/>
      <c r="G11" s="29" t="s">
        <v>249</v>
      </c>
      <c r="H11" s="29"/>
      <c r="I11" s="29"/>
      <c r="J11" s="29"/>
      <c r="K11" s="27"/>
      <c r="L11" s="27"/>
      <c r="M11" s="27"/>
    </row>
    <row r="12" s="1" customFormat="1" ht="27" customHeight="1" spans="2:13">
      <c r="B12" s="31"/>
      <c r="C12" s="33" t="s">
        <v>250</v>
      </c>
      <c r="D12" s="31" t="s">
        <v>251</v>
      </c>
      <c r="E12" s="34" t="s">
        <v>399</v>
      </c>
      <c r="F12" s="35"/>
      <c r="G12" s="34" t="s">
        <v>400</v>
      </c>
      <c r="H12" s="35"/>
      <c r="I12" s="35"/>
      <c r="J12" s="35"/>
      <c r="K12" s="27"/>
      <c r="L12" s="27"/>
      <c r="M12" s="27"/>
    </row>
    <row r="13" s="1" customFormat="1" ht="27" customHeight="1" spans="2:13">
      <c r="B13" s="31"/>
      <c r="C13" s="36"/>
      <c r="D13" s="31"/>
      <c r="E13" s="34" t="s">
        <v>401</v>
      </c>
      <c r="F13" s="35"/>
      <c r="G13" s="34" t="s">
        <v>402</v>
      </c>
      <c r="H13" s="35"/>
      <c r="I13" s="35"/>
      <c r="J13" s="35"/>
      <c r="K13" s="27"/>
      <c r="L13" s="27"/>
      <c r="M13" s="27"/>
    </row>
    <row r="14" s="1" customFormat="1" ht="27" customHeight="1" spans="2:13">
      <c r="B14" s="31"/>
      <c r="C14" s="36"/>
      <c r="D14" s="31"/>
      <c r="E14" s="34" t="s">
        <v>403</v>
      </c>
      <c r="F14" s="35"/>
      <c r="G14" s="34" t="s">
        <v>404</v>
      </c>
      <c r="H14" s="35"/>
      <c r="I14" s="35"/>
      <c r="J14" s="35"/>
      <c r="K14" s="27"/>
      <c r="L14" s="27"/>
      <c r="M14" s="27"/>
    </row>
    <row r="15" s="1" customFormat="1" ht="27" customHeight="1" spans="2:13">
      <c r="B15" s="31"/>
      <c r="C15" s="36"/>
      <c r="D15" s="31"/>
      <c r="E15" s="34" t="s">
        <v>405</v>
      </c>
      <c r="F15" s="35"/>
      <c r="G15" s="34" t="s">
        <v>406</v>
      </c>
      <c r="H15" s="35"/>
      <c r="I15" s="35"/>
      <c r="J15" s="35"/>
      <c r="K15" s="37"/>
      <c r="L15" s="37"/>
      <c r="M15" s="37"/>
    </row>
    <row r="16" s="1" customFormat="1" ht="27" customHeight="1" spans="2:13">
      <c r="B16" s="31"/>
      <c r="C16" s="36"/>
      <c r="D16" s="31"/>
      <c r="E16" s="34" t="s">
        <v>407</v>
      </c>
      <c r="F16" s="35"/>
      <c r="G16" s="34" t="s">
        <v>408</v>
      </c>
      <c r="H16" s="35"/>
      <c r="I16" s="35"/>
      <c r="J16" s="35"/>
    </row>
    <row r="17" s="1" customFormat="1" ht="27" customHeight="1" spans="2:10">
      <c r="B17" s="31"/>
      <c r="C17" s="36"/>
      <c r="D17" s="33" t="s">
        <v>258</v>
      </c>
      <c r="E17" s="34" t="s">
        <v>409</v>
      </c>
      <c r="F17" s="35"/>
      <c r="G17" s="38" t="s">
        <v>410</v>
      </c>
      <c r="H17" s="39"/>
      <c r="I17" s="39"/>
      <c r="J17" s="40"/>
    </row>
    <row r="18" s="1" customFormat="1" ht="27" customHeight="1" spans="2:10">
      <c r="B18" s="31"/>
      <c r="C18" s="36"/>
      <c r="D18" s="36"/>
      <c r="E18" s="34" t="s">
        <v>411</v>
      </c>
      <c r="F18" s="35"/>
      <c r="G18" s="38" t="s">
        <v>412</v>
      </c>
      <c r="H18" s="39"/>
      <c r="I18" s="39"/>
      <c r="J18" s="40"/>
    </row>
    <row r="19" s="1" customFormat="1" ht="27" customHeight="1" spans="2:10">
      <c r="B19" s="31"/>
      <c r="C19" s="36"/>
      <c r="D19" s="41"/>
      <c r="E19" s="34" t="s">
        <v>413</v>
      </c>
      <c r="F19" s="35"/>
      <c r="G19" s="38" t="s">
        <v>412</v>
      </c>
      <c r="H19" s="39"/>
      <c r="I19" s="39"/>
      <c r="J19" s="40"/>
    </row>
    <row r="20" s="1" customFormat="1" ht="27" customHeight="1" spans="2:10">
      <c r="B20" s="31"/>
      <c r="C20" s="36"/>
      <c r="D20" s="33" t="s">
        <v>264</v>
      </c>
      <c r="E20" s="34" t="s">
        <v>401</v>
      </c>
      <c r="F20" s="35"/>
      <c r="G20" s="38" t="s">
        <v>414</v>
      </c>
      <c r="H20" s="39"/>
      <c r="I20" s="39"/>
      <c r="J20" s="40"/>
    </row>
    <row r="21" s="1" customFormat="1" ht="27" customHeight="1" spans="2:10">
      <c r="B21" s="31"/>
      <c r="C21" s="36"/>
      <c r="D21" s="36"/>
      <c r="E21" s="34" t="s">
        <v>415</v>
      </c>
      <c r="F21" s="35"/>
      <c r="G21" s="38" t="s">
        <v>416</v>
      </c>
      <c r="H21" s="39"/>
      <c r="I21" s="39"/>
      <c r="J21" s="40"/>
    </row>
    <row r="22" s="1" customFormat="1" ht="27" customHeight="1" spans="2:10">
      <c r="B22" s="31"/>
      <c r="C22" s="36"/>
      <c r="D22" s="33" t="s">
        <v>269</v>
      </c>
      <c r="E22" s="34" t="s">
        <v>417</v>
      </c>
      <c r="F22" s="35"/>
      <c r="G22" s="38" t="s">
        <v>303</v>
      </c>
      <c r="H22" s="39"/>
      <c r="I22" s="39"/>
      <c r="J22" s="40"/>
    </row>
    <row r="23" s="1" customFormat="1" ht="27" customHeight="1" spans="2:10">
      <c r="B23" s="31"/>
      <c r="C23" s="36"/>
      <c r="D23" s="36"/>
      <c r="E23" s="34" t="s">
        <v>418</v>
      </c>
      <c r="F23" s="35"/>
      <c r="G23" s="38" t="s">
        <v>419</v>
      </c>
      <c r="H23" s="39"/>
      <c r="I23" s="39"/>
      <c r="J23" s="40"/>
    </row>
    <row r="24" s="1" customFormat="1" ht="27" customHeight="1" spans="2:10">
      <c r="B24" s="31"/>
      <c r="C24" s="36"/>
      <c r="D24" s="36"/>
      <c r="E24" s="34" t="s">
        <v>420</v>
      </c>
      <c r="F24" s="35"/>
      <c r="G24" s="38" t="s">
        <v>421</v>
      </c>
      <c r="H24" s="39"/>
      <c r="I24" s="39"/>
      <c r="J24" s="40"/>
    </row>
    <row r="25" s="1" customFormat="1" ht="27" customHeight="1" spans="2:10">
      <c r="B25" s="31"/>
      <c r="C25" s="41"/>
      <c r="D25" s="41"/>
      <c r="E25" s="34" t="s">
        <v>422</v>
      </c>
      <c r="F25" s="35"/>
      <c r="G25" s="38" t="s">
        <v>356</v>
      </c>
      <c r="H25" s="39"/>
      <c r="I25" s="39"/>
      <c r="J25" s="40"/>
    </row>
    <row r="26" s="1" customFormat="1" ht="27" customHeight="1" spans="2:10">
      <c r="B26" s="31"/>
      <c r="C26" s="31" t="s">
        <v>271</v>
      </c>
      <c r="D26" s="42" t="s">
        <v>272</v>
      </c>
      <c r="E26" s="34" t="s">
        <v>423</v>
      </c>
      <c r="F26" s="35"/>
      <c r="G26" s="38" t="s">
        <v>424</v>
      </c>
      <c r="H26" s="39"/>
      <c r="I26" s="39"/>
      <c r="J26" s="40"/>
    </row>
    <row r="27" s="1" customFormat="1" ht="27" customHeight="1" spans="2:10">
      <c r="B27" s="31"/>
      <c r="C27" s="31"/>
      <c r="D27" s="44"/>
      <c r="E27" s="34" t="s">
        <v>425</v>
      </c>
      <c r="F27" s="35"/>
      <c r="G27" s="38" t="s">
        <v>426</v>
      </c>
      <c r="H27" s="39"/>
      <c r="I27" s="39"/>
      <c r="J27" s="40"/>
    </row>
    <row r="28" s="1" customFormat="1" ht="27" customHeight="1" spans="2:10">
      <c r="B28" s="31"/>
      <c r="C28" s="31"/>
      <c r="D28" s="28" t="s">
        <v>277</v>
      </c>
      <c r="E28" s="34" t="s">
        <v>427</v>
      </c>
      <c r="F28" s="35"/>
      <c r="G28" s="38" t="s">
        <v>428</v>
      </c>
      <c r="H28" s="39"/>
      <c r="I28" s="39"/>
      <c r="J28" s="40"/>
    </row>
    <row r="29" s="1" customFormat="1" ht="27" customHeight="1" spans="2:10">
      <c r="B29" s="31"/>
      <c r="C29" s="31" t="s">
        <v>280</v>
      </c>
      <c r="D29" s="28" t="s">
        <v>281</v>
      </c>
      <c r="E29" s="34" t="s">
        <v>282</v>
      </c>
      <c r="F29" s="35"/>
      <c r="G29" s="38" t="s">
        <v>283</v>
      </c>
      <c r="H29" s="39"/>
      <c r="I29" s="39"/>
      <c r="J29" s="40"/>
    </row>
  </sheetData>
  <mergeCells count="5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E28:F28"/>
    <mergeCell ref="G28:J28"/>
    <mergeCell ref="E29:F29"/>
    <mergeCell ref="G29:J29"/>
    <mergeCell ref="B6:B8"/>
    <mergeCell ref="B9:B10"/>
    <mergeCell ref="B11:B29"/>
    <mergeCell ref="C12:C25"/>
    <mergeCell ref="C26:C28"/>
    <mergeCell ref="D12:D16"/>
    <mergeCell ref="D17:D19"/>
    <mergeCell ref="D20:D21"/>
    <mergeCell ref="D22:D25"/>
    <mergeCell ref="D26:D2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5"/>
  <sheetViews>
    <sheetView workbookViewId="0">
      <selection activeCell="C9" sqref="C9:J10"/>
    </sheetView>
  </sheetViews>
  <sheetFormatPr defaultColWidth="9" defaultRowHeight="13.5"/>
  <cols>
    <col min="1" max="1" width="9" style="1"/>
    <col min="2" max="2" width="12.5583333333333" style="1" customWidth="1"/>
    <col min="3" max="3" width="9" style="18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18"/>
      <c r="J1" s="1" t="s">
        <v>233</v>
      </c>
    </row>
    <row r="2" s="1" customFormat="1" ht="24" customHeight="1" spans="2:13">
      <c r="B2" s="19" t="s">
        <v>234</v>
      </c>
      <c r="C2" s="20"/>
      <c r="D2" s="20"/>
      <c r="E2" s="20"/>
      <c r="F2" s="20"/>
      <c r="G2" s="20"/>
      <c r="H2" s="20"/>
      <c r="I2" s="20"/>
      <c r="J2" s="21"/>
      <c r="K2" s="22"/>
      <c r="L2" s="22"/>
      <c r="M2" s="22"/>
    </row>
    <row r="3" s="1" customFormat="1" ht="25" customHeight="1" spans="2:13">
      <c r="B3" s="23" t="s">
        <v>235</v>
      </c>
      <c r="C3" s="23"/>
      <c r="D3" s="23"/>
      <c r="E3" s="23"/>
      <c r="F3" s="23"/>
      <c r="G3" s="23"/>
      <c r="H3" s="23"/>
      <c r="I3" s="23"/>
      <c r="J3" s="23"/>
      <c r="K3" s="24"/>
      <c r="L3" s="24"/>
      <c r="M3" s="24"/>
    </row>
    <row r="4" s="1" customFormat="1" ht="25" customHeight="1" spans="2:13">
      <c r="B4" s="25" t="s">
        <v>236</v>
      </c>
      <c r="C4" s="26" t="s">
        <v>429</v>
      </c>
      <c r="D4" s="26"/>
      <c r="E4" s="26"/>
      <c r="F4" s="26"/>
      <c r="G4" s="26"/>
      <c r="H4" s="26"/>
      <c r="I4" s="26"/>
      <c r="J4" s="26"/>
      <c r="K4" s="27"/>
      <c r="L4" s="27"/>
      <c r="M4" s="27"/>
    </row>
    <row r="5" s="1" customFormat="1" ht="25" customHeight="1" spans="2:13">
      <c r="B5" s="25" t="s">
        <v>238</v>
      </c>
      <c r="C5" s="26" t="s">
        <v>0</v>
      </c>
      <c r="D5" s="26"/>
      <c r="E5" s="26"/>
      <c r="F5" s="26"/>
      <c r="G5" s="26"/>
      <c r="H5" s="26"/>
      <c r="I5" s="26"/>
      <c r="J5" s="26"/>
      <c r="K5" s="27"/>
      <c r="L5" s="27"/>
      <c r="M5" s="27"/>
    </row>
    <row r="6" s="1" customFormat="1" ht="25" customHeight="1" spans="2:13">
      <c r="B6" s="28" t="s">
        <v>239</v>
      </c>
      <c r="C6" s="29" t="s">
        <v>240</v>
      </c>
      <c r="D6" s="29"/>
      <c r="E6" s="29"/>
      <c r="F6" s="43">
        <v>27.8</v>
      </c>
      <c r="G6" s="43"/>
      <c r="H6" s="43"/>
      <c r="I6" s="43"/>
      <c r="J6" s="43"/>
      <c r="K6" s="27"/>
      <c r="L6" s="27"/>
      <c r="M6" s="27"/>
    </row>
    <row r="7" s="1" customFormat="1" ht="25" customHeight="1" spans="2:13">
      <c r="B7" s="31"/>
      <c r="C7" s="29" t="s">
        <v>241</v>
      </c>
      <c r="D7" s="29"/>
      <c r="E7" s="29"/>
      <c r="F7" s="43">
        <v>27.8</v>
      </c>
      <c r="G7" s="43"/>
      <c r="H7" s="43"/>
      <c r="I7" s="43"/>
      <c r="J7" s="43"/>
      <c r="K7" s="27"/>
      <c r="L7" s="27"/>
      <c r="M7" s="27"/>
    </row>
    <row r="8" s="1" customFormat="1" ht="25" customHeight="1" spans="2:13">
      <c r="B8" s="31"/>
      <c r="C8" s="29" t="s">
        <v>242</v>
      </c>
      <c r="D8" s="29"/>
      <c r="E8" s="29"/>
      <c r="F8" s="30"/>
      <c r="G8" s="30"/>
      <c r="H8" s="30"/>
      <c r="I8" s="30"/>
      <c r="J8" s="30"/>
      <c r="K8" s="27"/>
      <c r="L8" s="27"/>
      <c r="M8" s="27"/>
    </row>
    <row r="9" s="1" customFormat="1" ht="25" customHeight="1" spans="2:13">
      <c r="B9" s="28" t="s">
        <v>243</v>
      </c>
      <c r="C9" s="32" t="s">
        <v>430</v>
      </c>
      <c r="D9" s="32"/>
      <c r="E9" s="32"/>
      <c r="F9" s="32"/>
      <c r="G9" s="32"/>
      <c r="H9" s="32"/>
      <c r="I9" s="32"/>
      <c r="J9" s="32"/>
      <c r="K9" s="27"/>
      <c r="L9" s="27"/>
      <c r="M9" s="27"/>
    </row>
    <row r="10" s="1" customFormat="1" ht="25" customHeight="1" spans="2:13">
      <c r="B10" s="28"/>
      <c r="C10" s="32"/>
      <c r="D10" s="32"/>
      <c r="E10" s="32"/>
      <c r="F10" s="32"/>
      <c r="G10" s="32"/>
      <c r="H10" s="32"/>
      <c r="I10" s="32"/>
      <c r="J10" s="32"/>
      <c r="K10" s="27"/>
      <c r="L10" s="27"/>
      <c r="M10" s="27"/>
    </row>
    <row r="11" s="1" customFormat="1" ht="25" customHeight="1" spans="2:13">
      <c r="B11" s="31" t="s">
        <v>245</v>
      </c>
      <c r="C11" s="25" t="s">
        <v>246</v>
      </c>
      <c r="D11" s="25" t="s">
        <v>247</v>
      </c>
      <c r="E11" s="29" t="s">
        <v>248</v>
      </c>
      <c r="F11" s="29"/>
      <c r="G11" s="29" t="s">
        <v>249</v>
      </c>
      <c r="H11" s="29"/>
      <c r="I11" s="29"/>
      <c r="J11" s="29"/>
      <c r="K11" s="27"/>
      <c r="L11" s="27"/>
      <c r="M11" s="27"/>
    </row>
    <row r="12" s="1" customFormat="1" ht="27" customHeight="1" spans="2:13">
      <c r="B12" s="31"/>
      <c r="C12" s="33" t="s">
        <v>250</v>
      </c>
      <c r="D12" s="31" t="s">
        <v>251</v>
      </c>
      <c r="E12" s="34" t="s">
        <v>431</v>
      </c>
      <c r="F12" s="35"/>
      <c r="G12" s="34" t="s">
        <v>432</v>
      </c>
      <c r="H12" s="35"/>
      <c r="I12" s="35"/>
      <c r="J12" s="35"/>
      <c r="K12" s="27"/>
      <c r="L12" s="27"/>
      <c r="M12" s="27"/>
    </row>
    <row r="13" s="1" customFormat="1" ht="27" customHeight="1" spans="2:13">
      <c r="B13" s="31"/>
      <c r="C13" s="36"/>
      <c r="D13" s="31"/>
      <c r="E13" s="34" t="s">
        <v>433</v>
      </c>
      <c r="F13" s="35"/>
      <c r="G13" s="34" t="s">
        <v>434</v>
      </c>
      <c r="H13" s="35"/>
      <c r="I13" s="35"/>
      <c r="J13" s="35"/>
      <c r="K13" s="37"/>
      <c r="L13" s="37"/>
      <c r="M13" s="37"/>
    </row>
    <row r="14" s="1" customFormat="1" ht="27" customHeight="1" spans="2:13">
      <c r="B14" s="31"/>
      <c r="C14" s="36"/>
      <c r="D14" s="31"/>
      <c r="E14" s="34" t="s">
        <v>435</v>
      </c>
      <c r="F14" s="35"/>
      <c r="G14" s="34" t="s">
        <v>371</v>
      </c>
      <c r="H14" s="35"/>
      <c r="I14" s="35"/>
      <c r="J14" s="35"/>
    </row>
    <row r="15" s="1" customFormat="1" ht="27" customHeight="1" spans="2:13">
      <c r="B15" s="31"/>
      <c r="C15" s="36"/>
      <c r="D15" s="33" t="s">
        <v>258</v>
      </c>
      <c r="E15" s="34" t="s">
        <v>436</v>
      </c>
      <c r="F15" s="35"/>
      <c r="G15" s="38" t="s">
        <v>437</v>
      </c>
      <c r="H15" s="39"/>
      <c r="I15" s="39"/>
      <c r="J15" s="40"/>
    </row>
    <row r="16" s="1" customFormat="1" ht="27" customHeight="1" spans="2:13">
      <c r="B16" s="31"/>
      <c r="C16" s="36"/>
      <c r="D16" s="33" t="s">
        <v>264</v>
      </c>
      <c r="E16" s="34" t="s">
        <v>431</v>
      </c>
      <c r="F16" s="35"/>
      <c r="G16" s="38" t="s">
        <v>438</v>
      </c>
      <c r="H16" s="39"/>
      <c r="I16" s="39"/>
      <c r="J16" s="40"/>
    </row>
    <row r="17" s="1" customFormat="1" ht="27" customHeight="1" spans="2:10">
      <c r="B17" s="31"/>
      <c r="C17" s="36"/>
      <c r="D17" s="36"/>
      <c r="E17" s="34" t="s">
        <v>433</v>
      </c>
      <c r="F17" s="35"/>
      <c r="G17" s="38" t="s">
        <v>439</v>
      </c>
      <c r="H17" s="39"/>
      <c r="I17" s="39"/>
      <c r="J17" s="40"/>
    </row>
    <row r="18" s="1" customFormat="1" ht="27" customHeight="1" spans="2:10">
      <c r="B18" s="31"/>
      <c r="C18" s="36"/>
      <c r="D18" s="41"/>
      <c r="E18" s="34" t="s">
        <v>435</v>
      </c>
      <c r="F18" s="35"/>
      <c r="G18" s="38" t="s">
        <v>439</v>
      </c>
      <c r="H18" s="39"/>
      <c r="I18" s="39"/>
      <c r="J18" s="40"/>
    </row>
    <row r="19" s="1" customFormat="1" ht="27" customHeight="1" spans="2:10">
      <c r="B19" s="31"/>
      <c r="C19" s="36"/>
      <c r="D19" s="33" t="s">
        <v>269</v>
      </c>
      <c r="E19" s="34" t="s">
        <v>431</v>
      </c>
      <c r="F19" s="35"/>
      <c r="G19" s="38" t="s">
        <v>440</v>
      </c>
      <c r="H19" s="39"/>
      <c r="I19" s="39"/>
      <c r="J19" s="40"/>
    </row>
    <row r="20" s="1" customFormat="1" ht="27" customHeight="1" spans="2:10">
      <c r="B20" s="31"/>
      <c r="C20" s="36"/>
      <c r="D20" s="36"/>
      <c r="E20" s="34" t="s">
        <v>433</v>
      </c>
      <c r="F20" s="35"/>
      <c r="G20" s="38" t="s">
        <v>307</v>
      </c>
      <c r="H20" s="39"/>
      <c r="I20" s="39"/>
      <c r="J20" s="40"/>
    </row>
    <row r="21" s="1" customFormat="1" ht="27" customHeight="1" spans="2:10">
      <c r="B21" s="31"/>
      <c r="C21" s="41"/>
      <c r="D21" s="41"/>
      <c r="E21" s="34" t="s">
        <v>441</v>
      </c>
      <c r="F21" s="35"/>
      <c r="G21" s="38" t="s">
        <v>356</v>
      </c>
      <c r="H21" s="39"/>
      <c r="I21" s="39"/>
      <c r="J21" s="40"/>
    </row>
    <row r="22" s="1" customFormat="1" ht="27" customHeight="1" spans="2:10">
      <c r="B22" s="31"/>
      <c r="C22" s="31" t="s">
        <v>271</v>
      </c>
      <c r="D22" s="28" t="s">
        <v>308</v>
      </c>
      <c r="E22" s="34" t="s">
        <v>442</v>
      </c>
      <c r="F22" s="35"/>
      <c r="G22" s="38" t="s">
        <v>443</v>
      </c>
      <c r="H22" s="39"/>
      <c r="I22" s="39"/>
      <c r="J22" s="40"/>
    </row>
    <row r="23" s="1" customFormat="1" ht="27" customHeight="1" spans="2:10">
      <c r="B23" s="31"/>
      <c r="C23" s="31"/>
      <c r="D23" s="28" t="s">
        <v>272</v>
      </c>
      <c r="E23" s="34" t="s">
        <v>393</v>
      </c>
      <c r="F23" s="35"/>
      <c r="G23" s="38" t="s">
        <v>444</v>
      </c>
      <c r="H23" s="39"/>
      <c r="I23" s="39"/>
      <c r="J23" s="40"/>
    </row>
    <row r="24" s="1" customFormat="1" ht="27" customHeight="1" spans="2:10">
      <c r="B24" s="31"/>
      <c r="C24" s="31"/>
      <c r="D24" s="28" t="s">
        <v>277</v>
      </c>
      <c r="E24" s="34" t="s">
        <v>395</v>
      </c>
      <c r="F24" s="35"/>
      <c r="G24" s="38" t="s">
        <v>445</v>
      </c>
      <c r="H24" s="39"/>
      <c r="I24" s="39"/>
      <c r="J24" s="40"/>
    </row>
    <row r="25" s="1" customFormat="1" ht="27" customHeight="1" spans="2:10">
      <c r="B25" s="31"/>
      <c r="C25" s="31" t="s">
        <v>280</v>
      </c>
      <c r="D25" s="28" t="s">
        <v>281</v>
      </c>
      <c r="E25" s="34" t="s">
        <v>282</v>
      </c>
      <c r="F25" s="35"/>
      <c r="G25" s="38" t="s">
        <v>283</v>
      </c>
      <c r="H25" s="39"/>
      <c r="I25" s="39"/>
      <c r="J25" s="40"/>
    </row>
  </sheetData>
  <mergeCells count="4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B6:B8"/>
    <mergeCell ref="B9:B10"/>
    <mergeCell ref="B11:B25"/>
    <mergeCell ref="C12:C21"/>
    <mergeCell ref="C22:C24"/>
    <mergeCell ref="D12:D14"/>
    <mergeCell ref="D16:D18"/>
    <mergeCell ref="D19:D21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7"/>
  <sheetViews>
    <sheetView workbookViewId="0">
      <selection activeCell="C9" sqref="C9:J10"/>
    </sheetView>
  </sheetViews>
  <sheetFormatPr defaultColWidth="9" defaultRowHeight="13.5"/>
  <cols>
    <col min="1" max="1" width="9" style="1"/>
    <col min="2" max="2" width="12.5583333333333" style="1" customWidth="1"/>
    <col min="3" max="3" width="9" style="18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18"/>
      <c r="J1" s="1" t="s">
        <v>233</v>
      </c>
    </row>
    <row r="2" s="1" customFormat="1" ht="24" customHeight="1" spans="2:13">
      <c r="B2" s="19" t="s">
        <v>234</v>
      </c>
      <c r="C2" s="20"/>
      <c r="D2" s="20"/>
      <c r="E2" s="20"/>
      <c r="F2" s="20"/>
      <c r="G2" s="20"/>
      <c r="H2" s="20"/>
      <c r="I2" s="20"/>
      <c r="J2" s="21"/>
      <c r="K2" s="22"/>
      <c r="L2" s="22"/>
      <c r="M2" s="22"/>
    </row>
    <row r="3" s="1" customFormat="1" ht="25" customHeight="1" spans="2:13">
      <c r="B3" s="23" t="s">
        <v>235</v>
      </c>
      <c r="C3" s="23"/>
      <c r="D3" s="23"/>
      <c r="E3" s="23"/>
      <c r="F3" s="23"/>
      <c r="G3" s="23"/>
      <c r="H3" s="23"/>
      <c r="I3" s="23"/>
      <c r="J3" s="23"/>
      <c r="K3" s="24"/>
      <c r="L3" s="24"/>
      <c r="M3" s="24"/>
    </row>
    <row r="4" s="1" customFormat="1" ht="25" customHeight="1" spans="2:13">
      <c r="B4" s="25" t="s">
        <v>236</v>
      </c>
      <c r="C4" s="26" t="s">
        <v>446</v>
      </c>
      <c r="D4" s="26"/>
      <c r="E4" s="26"/>
      <c r="F4" s="26"/>
      <c r="G4" s="26"/>
      <c r="H4" s="26"/>
      <c r="I4" s="26"/>
      <c r="J4" s="26"/>
      <c r="K4" s="27"/>
      <c r="L4" s="27"/>
      <c r="M4" s="27"/>
    </row>
    <row r="5" s="1" customFormat="1" ht="25" customHeight="1" spans="2:13">
      <c r="B5" s="25" t="s">
        <v>238</v>
      </c>
      <c r="C5" s="26" t="s">
        <v>0</v>
      </c>
      <c r="D5" s="26"/>
      <c r="E5" s="26"/>
      <c r="F5" s="26"/>
      <c r="G5" s="26"/>
      <c r="H5" s="26"/>
      <c r="I5" s="26"/>
      <c r="J5" s="26"/>
      <c r="K5" s="27"/>
      <c r="L5" s="27"/>
      <c r="M5" s="27"/>
    </row>
    <row r="6" s="1" customFormat="1" ht="25" customHeight="1" spans="2:13">
      <c r="B6" s="28" t="s">
        <v>239</v>
      </c>
      <c r="C6" s="29" t="s">
        <v>240</v>
      </c>
      <c r="D6" s="29"/>
      <c r="E6" s="29"/>
      <c r="F6" s="30">
        <v>20</v>
      </c>
      <c r="G6" s="30"/>
      <c r="H6" s="30"/>
      <c r="I6" s="30"/>
      <c r="J6" s="30"/>
      <c r="K6" s="27"/>
      <c r="L6" s="27"/>
      <c r="M6" s="27"/>
    </row>
    <row r="7" s="1" customFormat="1" ht="25" customHeight="1" spans="2:13">
      <c r="B7" s="31"/>
      <c r="C7" s="29" t="s">
        <v>241</v>
      </c>
      <c r="D7" s="29"/>
      <c r="E7" s="29"/>
      <c r="F7" s="30">
        <v>20</v>
      </c>
      <c r="G7" s="30"/>
      <c r="H7" s="30"/>
      <c r="I7" s="30"/>
      <c r="J7" s="30"/>
      <c r="K7" s="27"/>
      <c r="L7" s="27"/>
      <c r="M7" s="27"/>
    </row>
    <row r="8" s="1" customFormat="1" ht="25" customHeight="1" spans="2:13">
      <c r="B8" s="31"/>
      <c r="C8" s="29" t="s">
        <v>242</v>
      </c>
      <c r="D8" s="29"/>
      <c r="E8" s="29"/>
      <c r="F8" s="30"/>
      <c r="G8" s="30"/>
      <c r="H8" s="30"/>
      <c r="I8" s="30"/>
      <c r="J8" s="30"/>
      <c r="K8" s="27"/>
      <c r="L8" s="27"/>
      <c r="M8" s="27"/>
    </row>
    <row r="9" s="1" customFormat="1" ht="25" customHeight="1" spans="2:13">
      <c r="B9" s="28" t="s">
        <v>243</v>
      </c>
      <c r="C9" s="32" t="s">
        <v>447</v>
      </c>
      <c r="D9" s="32"/>
      <c r="E9" s="32"/>
      <c r="F9" s="32"/>
      <c r="G9" s="32"/>
      <c r="H9" s="32"/>
      <c r="I9" s="32"/>
      <c r="J9" s="32"/>
      <c r="K9" s="27"/>
      <c r="L9" s="27"/>
      <c r="M9" s="27"/>
    </row>
    <row r="10" s="1" customFormat="1" ht="25" customHeight="1" spans="2:13">
      <c r="B10" s="28"/>
      <c r="C10" s="32"/>
      <c r="D10" s="32"/>
      <c r="E10" s="32"/>
      <c r="F10" s="32"/>
      <c r="G10" s="32"/>
      <c r="H10" s="32"/>
      <c r="I10" s="32"/>
      <c r="J10" s="32"/>
      <c r="K10" s="27"/>
      <c r="L10" s="27"/>
      <c r="M10" s="27"/>
    </row>
    <row r="11" s="1" customFormat="1" ht="25" customHeight="1" spans="2:13">
      <c r="B11" s="31" t="s">
        <v>245</v>
      </c>
      <c r="C11" s="25" t="s">
        <v>246</v>
      </c>
      <c r="D11" s="25" t="s">
        <v>247</v>
      </c>
      <c r="E11" s="29" t="s">
        <v>248</v>
      </c>
      <c r="F11" s="29"/>
      <c r="G11" s="29" t="s">
        <v>249</v>
      </c>
      <c r="H11" s="29"/>
      <c r="I11" s="29"/>
      <c r="J11" s="29"/>
      <c r="K11" s="27"/>
      <c r="L11" s="27"/>
      <c r="M11" s="27"/>
    </row>
    <row r="12" s="1" customFormat="1" ht="27" customHeight="1" spans="2:13">
      <c r="B12" s="31"/>
      <c r="C12" s="33" t="s">
        <v>250</v>
      </c>
      <c r="D12" s="31" t="s">
        <v>251</v>
      </c>
      <c r="E12" s="34" t="s">
        <v>448</v>
      </c>
      <c r="F12" s="35"/>
      <c r="G12" s="34" t="s">
        <v>321</v>
      </c>
      <c r="H12" s="35"/>
      <c r="I12" s="35"/>
      <c r="J12" s="35"/>
      <c r="K12" s="27"/>
      <c r="L12" s="27"/>
      <c r="M12" s="27"/>
    </row>
    <row r="13" s="1" customFormat="1" ht="27" customHeight="1" spans="2:13">
      <c r="B13" s="31"/>
      <c r="C13" s="36"/>
      <c r="D13" s="31"/>
      <c r="E13" s="34" t="s">
        <v>449</v>
      </c>
      <c r="F13" s="35"/>
      <c r="G13" s="34" t="s">
        <v>321</v>
      </c>
      <c r="H13" s="35"/>
      <c r="I13" s="35"/>
      <c r="J13" s="35"/>
      <c r="K13" s="37"/>
      <c r="L13" s="37"/>
      <c r="M13" s="37"/>
    </row>
    <row r="14" s="1" customFormat="1" ht="27" customHeight="1" spans="2:13">
      <c r="B14" s="31"/>
      <c r="C14" s="36"/>
      <c r="D14" s="31"/>
      <c r="E14" s="34" t="s">
        <v>450</v>
      </c>
      <c r="F14" s="35"/>
      <c r="G14" s="34" t="s">
        <v>342</v>
      </c>
      <c r="H14" s="35"/>
      <c r="I14" s="35"/>
      <c r="J14" s="35"/>
    </row>
    <row r="15" s="1" customFormat="1" ht="27" customHeight="1" spans="2:13">
      <c r="B15" s="31"/>
      <c r="C15" s="36"/>
      <c r="D15" s="33" t="s">
        <v>258</v>
      </c>
      <c r="E15" s="34" t="s">
        <v>451</v>
      </c>
      <c r="F15" s="34"/>
      <c r="G15" s="38" t="s">
        <v>452</v>
      </c>
      <c r="H15" s="39"/>
      <c r="I15" s="39"/>
      <c r="J15" s="40"/>
    </row>
    <row r="16" s="1" customFormat="1" ht="27" customHeight="1" spans="2:13">
      <c r="B16" s="31"/>
      <c r="C16" s="36"/>
      <c r="D16" s="36"/>
      <c r="E16" s="34" t="s">
        <v>449</v>
      </c>
      <c r="F16" s="35"/>
      <c r="G16" s="38" t="s">
        <v>453</v>
      </c>
      <c r="H16" s="39"/>
      <c r="I16" s="39"/>
      <c r="J16" s="40"/>
    </row>
    <row r="17" s="1" customFormat="1" ht="27" customHeight="1" spans="2:10">
      <c r="B17" s="31"/>
      <c r="C17" s="36"/>
      <c r="D17" s="41"/>
      <c r="E17" s="34" t="s">
        <v>450</v>
      </c>
      <c r="F17" s="35"/>
      <c r="G17" s="38" t="s">
        <v>452</v>
      </c>
      <c r="H17" s="39"/>
      <c r="I17" s="39"/>
      <c r="J17" s="40"/>
    </row>
    <row r="18" s="1" customFormat="1" ht="27" customHeight="1" spans="2:10">
      <c r="B18" s="31"/>
      <c r="C18" s="36"/>
      <c r="D18" s="33" t="s">
        <v>264</v>
      </c>
      <c r="E18" s="34" t="s">
        <v>325</v>
      </c>
      <c r="F18" s="35"/>
      <c r="G18" s="38" t="s">
        <v>326</v>
      </c>
      <c r="H18" s="39"/>
      <c r="I18" s="39"/>
      <c r="J18" s="40"/>
    </row>
    <row r="19" s="1" customFormat="1" ht="27" customHeight="1" spans="2:10">
      <c r="B19" s="31"/>
      <c r="C19" s="36"/>
      <c r="D19" s="36"/>
      <c r="E19" s="34" t="s">
        <v>454</v>
      </c>
      <c r="F19" s="35"/>
      <c r="G19" s="38" t="s">
        <v>326</v>
      </c>
      <c r="H19" s="39"/>
      <c r="I19" s="39"/>
      <c r="J19" s="40"/>
    </row>
    <row r="20" s="1" customFormat="1" ht="27" customHeight="1" spans="2:10">
      <c r="B20" s="31"/>
      <c r="C20" s="36"/>
      <c r="D20" s="41"/>
      <c r="E20" s="34" t="s">
        <v>327</v>
      </c>
      <c r="F20" s="35"/>
      <c r="G20" s="38" t="s">
        <v>326</v>
      </c>
      <c r="H20" s="39"/>
      <c r="I20" s="39"/>
      <c r="J20" s="40"/>
    </row>
    <row r="21" s="1" customFormat="1" ht="27" customHeight="1" spans="2:10">
      <c r="B21" s="31"/>
      <c r="C21" s="36"/>
      <c r="D21" s="33" t="s">
        <v>269</v>
      </c>
      <c r="E21" s="34" t="s">
        <v>448</v>
      </c>
      <c r="F21" s="35"/>
      <c r="G21" s="38" t="s">
        <v>305</v>
      </c>
      <c r="H21" s="39"/>
      <c r="I21" s="39"/>
      <c r="J21" s="40"/>
    </row>
    <row r="22" s="1" customFormat="1" ht="27" customHeight="1" spans="2:10">
      <c r="B22" s="31"/>
      <c r="C22" s="36"/>
      <c r="D22" s="36"/>
      <c r="E22" s="34" t="s">
        <v>455</v>
      </c>
      <c r="F22" s="35"/>
      <c r="G22" s="38" t="s">
        <v>456</v>
      </c>
      <c r="H22" s="39"/>
      <c r="I22" s="39"/>
      <c r="J22" s="40"/>
    </row>
    <row r="23" s="1" customFormat="1" ht="27" customHeight="1" spans="2:10">
      <c r="B23" s="31"/>
      <c r="C23" s="36"/>
      <c r="D23" s="36"/>
      <c r="E23" s="34" t="s">
        <v>449</v>
      </c>
      <c r="F23" s="35"/>
      <c r="G23" s="38" t="s">
        <v>307</v>
      </c>
      <c r="H23" s="39"/>
      <c r="I23" s="39"/>
      <c r="J23" s="40"/>
    </row>
    <row r="24" s="1" customFormat="1" ht="27" customHeight="1" spans="2:10">
      <c r="B24" s="31"/>
      <c r="C24" s="41"/>
      <c r="D24" s="41"/>
      <c r="E24" s="34" t="s">
        <v>454</v>
      </c>
      <c r="F24" s="35"/>
      <c r="G24" s="38" t="s">
        <v>419</v>
      </c>
      <c r="H24" s="39"/>
      <c r="I24" s="39"/>
      <c r="J24" s="40"/>
    </row>
    <row r="25" s="1" customFormat="1" ht="27" customHeight="1" spans="2:10">
      <c r="B25" s="31"/>
      <c r="C25" s="31" t="s">
        <v>271</v>
      </c>
      <c r="D25" s="42" t="s">
        <v>272</v>
      </c>
      <c r="E25" s="34" t="s">
        <v>457</v>
      </c>
      <c r="F25" s="35"/>
      <c r="G25" s="38" t="s">
        <v>458</v>
      </c>
      <c r="H25" s="39"/>
      <c r="I25" s="39"/>
      <c r="J25" s="40"/>
    </row>
    <row r="26" s="1" customFormat="1" ht="27" customHeight="1" spans="2:10">
      <c r="B26" s="31"/>
      <c r="C26" s="31"/>
      <c r="D26" s="28" t="s">
        <v>277</v>
      </c>
      <c r="E26" s="34" t="s">
        <v>335</v>
      </c>
      <c r="F26" s="35"/>
      <c r="G26" s="38" t="s">
        <v>459</v>
      </c>
      <c r="H26" s="39"/>
      <c r="I26" s="39"/>
      <c r="J26" s="40"/>
    </row>
    <row r="27" s="1" customFormat="1" ht="27" customHeight="1" spans="2:10">
      <c r="B27" s="31"/>
      <c r="C27" s="31" t="s">
        <v>280</v>
      </c>
      <c r="D27" s="28" t="s">
        <v>281</v>
      </c>
      <c r="E27" s="34" t="s">
        <v>282</v>
      </c>
      <c r="F27" s="35"/>
      <c r="G27" s="38" t="s">
        <v>283</v>
      </c>
      <c r="H27" s="39"/>
      <c r="I27" s="39"/>
      <c r="J27" s="40"/>
    </row>
  </sheetData>
  <mergeCells count="54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B6:B8"/>
    <mergeCell ref="B9:B10"/>
    <mergeCell ref="B11:B27"/>
    <mergeCell ref="C12:C24"/>
    <mergeCell ref="C25:C26"/>
    <mergeCell ref="D12:D14"/>
    <mergeCell ref="D15:D17"/>
    <mergeCell ref="D18:D20"/>
    <mergeCell ref="D21:D2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8"/>
  <sheetViews>
    <sheetView workbookViewId="0">
      <selection activeCell="H19" sqref="H19:I19"/>
    </sheetView>
  </sheetViews>
  <sheetFormatPr defaultColWidth="10" defaultRowHeight="13.5"/>
  <cols>
    <col min="1" max="1" width="2.63333333333333" customWidth="1"/>
    <col min="2" max="2" width="5.75" style="1" customWidth="1"/>
    <col min="3" max="3" width="10.6333333333333" style="1" customWidth="1"/>
    <col min="4" max="4" width="10.25" style="1" customWidth="1"/>
    <col min="5" max="5" width="11.6333333333333" style="1" customWidth="1"/>
    <col min="6" max="9" width="11.875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460</v>
      </c>
    </row>
    <row r="2" ht="27" customHeight="1" spans="2:9">
      <c r="B2" s="3" t="s">
        <v>461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462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463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464</v>
      </c>
      <c r="C5" s="6" t="s">
        <v>465</v>
      </c>
      <c r="D5" s="6"/>
      <c r="E5" s="6" t="s">
        <v>466</v>
      </c>
      <c r="F5" s="6"/>
      <c r="G5" s="6"/>
      <c r="H5" s="6"/>
      <c r="I5" s="6"/>
    </row>
    <row r="6" ht="26.5" customHeight="1" spans="2:9">
      <c r="B6" s="6"/>
      <c r="C6" s="7" t="s">
        <v>467</v>
      </c>
      <c r="D6" s="7"/>
      <c r="E6" s="7" t="s">
        <v>468</v>
      </c>
      <c r="F6" s="7"/>
      <c r="G6" s="7"/>
      <c r="H6" s="7"/>
      <c r="I6" s="7"/>
    </row>
    <row r="7" ht="26.5" customHeight="1" spans="2:9">
      <c r="B7" s="6"/>
      <c r="C7" s="7" t="s">
        <v>469</v>
      </c>
      <c r="D7" s="7"/>
      <c r="E7" s="7" t="s">
        <v>470</v>
      </c>
      <c r="F7" s="7"/>
      <c r="G7" s="7"/>
      <c r="H7" s="7"/>
      <c r="I7" s="7"/>
    </row>
    <row r="8" ht="26.5" customHeight="1" spans="2:9">
      <c r="B8" s="6"/>
      <c r="C8" s="7" t="s">
        <v>471</v>
      </c>
      <c r="D8" s="7"/>
      <c r="E8" s="7" t="s">
        <v>472</v>
      </c>
      <c r="F8" s="7"/>
      <c r="G8" s="7"/>
      <c r="H8" s="7"/>
      <c r="I8" s="7"/>
    </row>
    <row r="9" ht="26.5" customHeight="1" spans="2:9">
      <c r="B9" s="6"/>
      <c r="C9" s="7" t="s">
        <v>473</v>
      </c>
      <c r="D9" s="7"/>
      <c r="E9" s="7" t="s">
        <v>474</v>
      </c>
      <c r="F9" s="7"/>
      <c r="G9" s="7"/>
      <c r="H9" s="7"/>
      <c r="I9" s="7"/>
    </row>
    <row r="10" ht="26.5" customHeight="1" spans="2:9">
      <c r="B10" s="6"/>
      <c r="C10" s="7" t="s">
        <v>475</v>
      </c>
      <c r="D10" s="7"/>
      <c r="E10" s="7" t="s">
        <v>476</v>
      </c>
      <c r="F10" s="7"/>
      <c r="G10" s="7"/>
      <c r="H10" s="7"/>
      <c r="I10" s="7"/>
    </row>
    <row r="11" ht="26.5" customHeight="1" spans="2:9">
      <c r="B11" s="6"/>
      <c r="C11" s="7" t="s">
        <v>477</v>
      </c>
      <c r="D11" s="7"/>
      <c r="E11" s="7" t="s">
        <v>478</v>
      </c>
      <c r="F11" s="7"/>
      <c r="G11" s="7"/>
      <c r="H11" s="7"/>
      <c r="I11" s="7"/>
    </row>
    <row r="12" ht="26.5" customHeight="1" spans="2:9">
      <c r="B12" s="6"/>
      <c r="C12" s="7" t="s">
        <v>479</v>
      </c>
      <c r="D12" s="7"/>
      <c r="E12" s="7" t="s">
        <v>480</v>
      </c>
      <c r="F12" s="7"/>
      <c r="G12" s="7"/>
      <c r="H12" s="7"/>
      <c r="I12" s="7"/>
    </row>
    <row r="13" ht="26.5" customHeight="1" spans="2:9">
      <c r="B13" s="6"/>
      <c r="C13" s="6" t="s">
        <v>481</v>
      </c>
      <c r="D13" s="6"/>
      <c r="E13" s="6"/>
      <c r="F13" s="6"/>
      <c r="G13" s="6" t="s">
        <v>482</v>
      </c>
      <c r="H13" s="6" t="s">
        <v>241</v>
      </c>
      <c r="I13" s="6" t="s">
        <v>242</v>
      </c>
    </row>
    <row r="14" ht="26.5" customHeight="1" spans="2:9">
      <c r="B14" s="6"/>
      <c r="C14" s="6"/>
      <c r="D14" s="6"/>
      <c r="E14" s="6"/>
      <c r="F14" s="6"/>
      <c r="G14" s="8">
        <v>8191266.14</v>
      </c>
      <c r="H14" s="8">
        <v>8191266.14</v>
      </c>
      <c r="I14" s="8"/>
    </row>
    <row r="15" ht="26.5" customHeight="1" spans="2:9">
      <c r="B15" s="9" t="s">
        <v>483</v>
      </c>
      <c r="C15" s="10" t="s">
        <v>484</v>
      </c>
      <c r="D15" s="10"/>
      <c r="E15" s="10"/>
      <c r="F15" s="10"/>
      <c r="G15" s="10"/>
      <c r="H15" s="10"/>
      <c r="I15" s="10"/>
    </row>
    <row r="16" ht="26.5" customHeight="1" spans="2:9">
      <c r="B16" s="11" t="s">
        <v>485</v>
      </c>
      <c r="C16" s="11" t="s">
        <v>246</v>
      </c>
      <c r="D16" s="11" t="s">
        <v>247</v>
      </c>
      <c r="E16" s="11"/>
      <c r="F16" s="11" t="s">
        <v>248</v>
      </c>
      <c r="G16" s="11"/>
      <c r="H16" s="11" t="s">
        <v>486</v>
      </c>
      <c r="I16" s="11"/>
    </row>
    <row r="17" ht="30" customHeight="1" spans="2:9">
      <c r="B17" s="11"/>
      <c r="C17" s="12" t="s">
        <v>487</v>
      </c>
      <c r="D17" s="13" t="s">
        <v>251</v>
      </c>
      <c r="E17" s="13"/>
      <c r="F17" s="11" t="s">
        <v>488</v>
      </c>
      <c r="G17" s="11"/>
      <c r="H17" s="14" t="s">
        <v>489</v>
      </c>
      <c r="I17" s="14"/>
    </row>
    <row r="18" ht="30" customHeight="1" spans="2:9">
      <c r="B18" s="11"/>
      <c r="C18" s="12"/>
      <c r="D18" s="13"/>
      <c r="E18" s="13"/>
      <c r="F18" s="11" t="s">
        <v>490</v>
      </c>
      <c r="G18" s="11"/>
      <c r="H18" s="14" t="s">
        <v>491</v>
      </c>
      <c r="I18" s="14"/>
    </row>
    <row r="19" ht="30" customHeight="1" spans="2:9">
      <c r="B19" s="11"/>
      <c r="C19" s="12"/>
      <c r="D19" s="13" t="s">
        <v>258</v>
      </c>
      <c r="E19" s="13"/>
      <c r="F19" s="11" t="s">
        <v>492</v>
      </c>
      <c r="G19" s="11"/>
      <c r="H19" s="11" t="s">
        <v>493</v>
      </c>
      <c r="I19" s="11"/>
    </row>
    <row r="20" ht="30" customHeight="1" spans="2:9">
      <c r="B20" s="11"/>
      <c r="C20" s="12"/>
      <c r="D20" s="13"/>
      <c r="E20" s="13"/>
      <c r="F20" s="11" t="s">
        <v>494</v>
      </c>
      <c r="G20" s="11"/>
      <c r="H20" s="11" t="s">
        <v>495</v>
      </c>
      <c r="I20" s="11"/>
    </row>
    <row r="21" ht="30" customHeight="1" spans="2:9">
      <c r="B21" s="11"/>
      <c r="C21" s="12"/>
      <c r="D21" s="13" t="s">
        <v>264</v>
      </c>
      <c r="E21" s="13"/>
      <c r="F21" s="11" t="s">
        <v>496</v>
      </c>
      <c r="G21" s="11"/>
      <c r="H21" s="11" t="s">
        <v>497</v>
      </c>
      <c r="I21" s="11"/>
    </row>
    <row r="22" ht="30" customHeight="1" spans="2:9">
      <c r="B22" s="11"/>
      <c r="C22" s="12"/>
      <c r="D22" s="13"/>
      <c r="E22" s="13"/>
      <c r="F22" s="11" t="s">
        <v>498</v>
      </c>
      <c r="G22" s="11"/>
      <c r="H22" s="11" t="s">
        <v>499</v>
      </c>
      <c r="I22" s="11"/>
    </row>
    <row r="23" ht="30" customHeight="1" spans="2:9">
      <c r="B23" s="11"/>
      <c r="C23" s="12"/>
      <c r="D23" s="13" t="s">
        <v>269</v>
      </c>
      <c r="E23" s="13"/>
      <c r="F23" s="11" t="s">
        <v>75</v>
      </c>
      <c r="G23" s="11"/>
      <c r="H23" s="11" t="s">
        <v>500</v>
      </c>
      <c r="I23" s="11"/>
    </row>
    <row r="24" ht="30" customHeight="1" spans="2:9">
      <c r="B24" s="11"/>
      <c r="C24" s="12"/>
      <c r="D24" s="13"/>
      <c r="E24" s="13"/>
      <c r="F24" s="11" t="s">
        <v>76</v>
      </c>
      <c r="G24" s="11"/>
      <c r="H24" s="11" t="s">
        <v>501</v>
      </c>
      <c r="I24" s="11"/>
    </row>
    <row r="25" ht="30" customHeight="1" spans="2:9">
      <c r="B25" s="11"/>
      <c r="C25" s="12" t="s">
        <v>502</v>
      </c>
      <c r="D25" s="13" t="s">
        <v>308</v>
      </c>
      <c r="E25" s="13"/>
      <c r="F25" s="13" t="s">
        <v>503</v>
      </c>
      <c r="G25" s="13"/>
      <c r="H25" s="13" t="s">
        <v>504</v>
      </c>
      <c r="I25" s="13"/>
    </row>
    <row r="26" ht="30" customHeight="1" spans="2:9">
      <c r="B26" s="11"/>
      <c r="C26" s="12"/>
      <c r="D26" s="13" t="s">
        <v>272</v>
      </c>
      <c r="E26" s="13"/>
      <c r="F26" s="13" t="s">
        <v>505</v>
      </c>
      <c r="G26" s="13"/>
      <c r="H26" s="13" t="s">
        <v>506</v>
      </c>
      <c r="I26" s="13"/>
    </row>
    <row r="27" ht="30" customHeight="1" spans="2:9">
      <c r="B27" s="11"/>
      <c r="C27" s="12"/>
      <c r="D27" s="13" t="s">
        <v>313</v>
      </c>
      <c r="E27" s="13"/>
      <c r="F27" s="13" t="s">
        <v>507</v>
      </c>
      <c r="G27" s="13"/>
      <c r="H27" s="13" t="s">
        <v>508</v>
      </c>
      <c r="I27" s="13"/>
    </row>
    <row r="28" ht="34" customHeight="1" spans="2:9">
      <c r="B28" s="11"/>
      <c r="C28" s="12"/>
      <c r="D28" s="13" t="s">
        <v>277</v>
      </c>
      <c r="E28" s="13"/>
      <c r="F28" s="13" t="s">
        <v>509</v>
      </c>
      <c r="G28" s="13"/>
      <c r="H28" s="13" t="s">
        <v>510</v>
      </c>
      <c r="I28" s="13"/>
    </row>
    <row r="29" ht="30" customHeight="1" spans="2:9">
      <c r="B29" s="11"/>
      <c r="C29" s="12" t="s">
        <v>280</v>
      </c>
      <c r="D29" s="13" t="s">
        <v>281</v>
      </c>
      <c r="E29" s="13"/>
      <c r="F29" s="13" t="s">
        <v>511</v>
      </c>
      <c r="G29" s="13"/>
      <c r="H29" s="13" t="s">
        <v>283</v>
      </c>
      <c r="I29" s="13"/>
    </row>
    <row r="30" ht="45" customHeight="1" spans="2:9">
      <c r="B30" s="15"/>
      <c r="C30" s="15"/>
      <c r="D30" s="15"/>
      <c r="E30" s="15"/>
      <c r="F30" s="15"/>
      <c r="G30" s="15"/>
      <c r="H30" s="15"/>
      <c r="I30" s="15"/>
    </row>
    <row r="31" ht="16.35" customHeight="1" spans="2:9">
      <c r="B31" s="16"/>
      <c r="C31" s="16"/>
    </row>
    <row r="32" ht="16.35" customHeight="1" spans="2:9">
      <c r="B32" s="16"/>
    </row>
    <row r="33" ht="16.35" customHeight="1" spans="2:16">
      <c r="B33" s="16"/>
      <c r="P33" s="17"/>
    </row>
    <row r="34" ht="16.35" customHeight="1" spans="2:16">
      <c r="B34" s="16"/>
    </row>
    <row r="35" ht="16.35" customHeight="1" spans="2:16">
      <c r="B35" s="16"/>
      <c r="C35" s="16"/>
      <c r="D35" s="16"/>
      <c r="E35" s="16"/>
      <c r="F35" s="16"/>
      <c r="G35" s="16"/>
      <c r="H35" s="16"/>
      <c r="I35" s="16"/>
    </row>
    <row r="36" ht="16.35" customHeight="1" spans="2:16">
      <c r="B36" s="16"/>
      <c r="C36" s="16"/>
      <c r="D36" s="16"/>
      <c r="E36" s="16"/>
      <c r="F36" s="16"/>
      <c r="G36" s="16"/>
      <c r="H36" s="16"/>
      <c r="I36" s="16"/>
    </row>
    <row r="37" ht="16.35" customHeight="1" spans="2:16">
      <c r="B37" s="16"/>
      <c r="C37" s="16"/>
      <c r="D37" s="16"/>
      <c r="E37" s="16"/>
      <c r="F37" s="16"/>
      <c r="G37" s="16"/>
      <c r="H37" s="16"/>
      <c r="I37" s="16"/>
    </row>
    <row r="38" ht="16.35" customHeight="1" spans="2:16">
      <c r="B38" s="16"/>
      <c r="C38" s="16"/>
      <c r="D38" s="16"/>
      <c r="E38" s="16"/>
      <c r="F38" s="16"/>
      <c r="G38" s="16"/>
      <c r="H38" s="16"/>
      <c r="I38" s="16"/>
    </row>
  </sheetData>
  <mergeCells count="65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0:D10"/>
    <mergeCell ref="E10:I10"/>
    <mergeCell ref="C11:D11"/>
    <mergeCell ref="E11:I11"/>
    <mergeCell ref="C12:D12"/>
    <mergeCell ref="E12:I12"/>
    <mergeCell ref="C15:I15"/>
    <mergeCell ref="D16:E16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D25:E25"/>
    <mergeCell ref="F25:G25"/>
    <mergeCell ref="H25:I25"/>
    <mergeCell ref="D26:E26"/>
    <mergeCell ref="F26:G26"/>
    <mergeCell ref="H26:I26"/>
    <mergeCell ref="D27:E27"/>
    <mergeCell ref="F27:G27"/>
    <mergeCell ref="H27:I27"/>
    <mergeCell ref="D28:E28"/>
    <mergeCell ref="F28:G28"/>
    <mergeCell ref="H28:I28"/>
    <mergeCell ref="D29:E29"/>
    <mergeCell ref="F29:G29"/>
    <mergeCell ref="H29:I29"/>
    <mergeCell ref="B30:I30"/>
    <mergeCell ref="B5:B14"/>
    <mergeCell ref="B16:B29"/>
    <mergeCell ref="C17:C24"/>
    <mergeCell ref="C25:C28"/>
    <mergeCell ref="C13:F14"/>
    <mergeCell ref="D17:E18"/>
    <mergeCell ref="D19:E20"/>
    <mergeCell ref="D21:E22"/>
    <mergeCell ref="D23:E24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D1" sqref="D$1:D$1048576"/>
    </sheetView>
  </sheetViews>
  <sheetFormatPr defaultColWidth="10" defaultRowHeight="13.5"/>
  <cols>
    <col min="1" max="1" width="1.53333333333333" style="77" customWidth="1"/>
    <col min="2" max="2" width="16.825" style="77" customWidth="1"/>
    <col min="3" max="3" width="34.5" style="77" customWidth="1"/>
    <col min="4" max="4" width="15.75" style="77" customWidth="1"/>
    <col min="5" max="5" width="13" style="77" customWidth="1"/>
    <col min="6" max="6" width="15.5" style="77" customWidth="1"/>
    <col min="7" max="14" width="13" style="77" customWidth="1"/>
    <col min="15" max="15" width="1.53333333333333" style="77" customWidth="1"/>
    <col min="16" max="16" width="9.76666666666667" style="77" customWidth="1"/>
    <col min="17" max="16384" width="10" style="77"/>
  </cols>
  <sheetData>
    <row r="1" ht="25" customHeight="1" spans="1:15">
      <c r="A1" s="78"/>
      <c r="B1" s="2"/>
      <c r="C1" s="79"/>
      <c r="D1" s="158"/>
      <c r="E1" s="158"/>
      <c r="F1" s="158"/>
      <c r="G1" s="79"/>
      <c r="H1" s="79"/>
      <c r="I1" s="79"/>
      <c r="L1" s="79"/>
      <c r="M1" s="79"/>
      <c r="N1" s="80" t="s">
        <v>57</v>
      </c>
      <c r="O1" s="81"/>
    </row>
    <row r="2" ht="22.8" customHeight="1" spans="1:15">
      <c r="A2" s="78"/>
      <c r="B2" s="82" t="s">
        <v>58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1" t="s">
        <v>3</v>
      </c>
    </row>
    <row r="3" ht="19.55" customHeight="1" spans="1:15">
      <c r="A3" s="83"/>
      <c r="B3" s="84" t="s">
        <v>5</v>
      </c>
      <c r="C3" s="84"/>
      <c r="D3" s="83"/>
      <c r="E3" s="83"/>
      <c r="F3" s="135"/>
      <c r="G3" s="83"/>
      <c r="H3" s="135"/>
      <c r="I3" s="135"/>
      <c r="J3" s="135"/>
      <c r="K3" s="135"/>
      <c r="L3" s="135"/>
      <c r="M3" s="135"/>
      <c r="N3" s="85" t="s">
        <v>6</v>
      </c>
      <c r="O3" s="86"/>
    </row>
    <row r="4" ht="24.4" customHeight="1" spans="1:15">
      <c r="A4" s="87"/>
      <c r="B4" s="71" t="s">
        <v>9</v>
      </c>
      <c r="C4" s="71"/>
      <c r="D4" s="71" t="s">
        <v>59</v>
      </c>
      <c r="E4" s="71" t="s">
        <v>60</v>
      </c>
      <c r="F4" s="71" t="s">
        <v>61</v>
      </c>
      <c r="G4" s="71" t="s">
        <v>62</v>
      </c>
      <c r="H4" s="71" t="s">
        <v>63</v>
      </c>
      <c r="I4" s="71" t="s">
        <v>64</v>
      </c>
      <c r="J4" s="71" t="s">
        <v>65</v>
      </c>
      <c r="K4" s="71" t="s">
        <v>66</v>
      </c>
      <c r="L4" s="71" t="s">
        <v>67</v>
      </c>
      <c r="M4" s="71" t="s">
        <v>68</v>
      </c>
      <c r="N4" s="71" t="s">
        <v>69</v>
      </c>
      <c r="O4" s="89"/>
    </row>
    <row r="5" ht="24.4" customHeight="1" spans="1:15">
      <c r="A5" s="87"/>
      <c r="B5" s="71" t="s">
        <v>70</v>
      </c>
      <c r="C5" s="164" t="s">
        <v>71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89"/>
    </row>
    <row r="6" ht="24.4" customHeight="1" spans="1:15">
      <c r="A6" s="87"/>
      <c r="B6" s="71"/>
      <c r="C6" s="164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89"/>
    </row>
    <row r="7" ht="27" customHeight="1" spans="1:15">
      <c r="A7" s="90"/>
      <c r="B7" s="55"/>
      <c r="C7" s="55" t="s">
        <v>72</v>
      </c>
      <c r="D7" s="72">
        <f>SUM(E7:N7)</f>
        <v>8191266.14</v>
      </c>
      <c r="E7" s="72">
        <f>SUM(E8)</f>
        <v>0</v>
      </c>
      <c r="F7" s="72">
        <f>SUM(F8)</f>
        <v>8191266.14</v>
      </c>
      <c r="G7" s="72">
        <f>SUM(G8)</f>
        <v>0</v>
      </c>
      <c r="H7" s="72">
        <f>SUM(H8)</f>
        <v>0</v>
      </c>
      <c r="I7" s="72">
        <f>SUM(I8)</f>
        <v>0</v>
      </c>
      <c r="J7" s="72">
        <f>SUM(J8)</f>
        <v>0</v>
      </c>
      <c r="K7" s="72">
        <f>SUM(K8)</f>
        <v>0</v>
      </c>
      <c r="L7" s="72">
        <f>SUM(L8)</f>
        <v>0</v>
      </c>
      <c r="M7" s="72">
        <f>SUM(M8)</f>
        <v>0</v>
      </c>
      <c r="N7" s="72">
        <f>SUM(N8)</f>
        <v>0</v>
      </c>
      <c r="O7" s="91"/>
    </row>
    <row r="8" ht="27" customHeight="1" spans="1:15">
      <c r="A8" s="90"/>
      <c r="B8" s="63">
        <v>107001</v>
      </c>
      <c r="C8" s="63" t="s">
        <v>0</v>
      </c>
      <c r="D8" s="67">
        <f>SUM(E8:N8)</f>
        <v>8191266.14</v>
      </c>
      <c r="E8" s="67"/>
      <c r="F8" s="67">
        <v>8191266.14</v>
      </c>
      <c r="G8" s="67"/>
      <c r="H8" s="67"/>
      <c r="I8" s="67"/>
      <c r="J8" s="67"/>
      <c r="K8" s="67"/>
      <c r="L8" s="67"/>
      <c r="M8" s="67"/>
      <c r="N8" s="67"/>
      <c r="O8" s="91"/>
    </row>
    <row r="9" ht="29" customHeight="1" spans="1:15">
      <c r="A9" s="90"/>
      <c r="B9" s="55"/>
      <c r="C9" s="55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91"/>
    </row>
    <row r="10" ht="27" customHeight="1" spans="1:15">
      <c r="A10" s="90"/>
      <c r="B10" s="55"/>
      <c r="C10" s="55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91"/>
    </row>
    <row r="11" ht="27" customHeight="1" spans="1:15">
      <c r="A11" s="90"/>
      <c r="B11" s="55"/>
      <c r="C11" s="55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91"/>
    </row>
    <row r="12" ht="27" customHeight="1" spans="1:15">
      <c r="A12" s="90"/>
      <c r="B12" s="55"/>
      <c r="C12" s="55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91"/>
    </row>
    <row r="13" ht="27" customHeight="1" spans="1:15">
      <c r="A13" s="90"/>
      <c r="B13" s="55"/>
      <c r="C13" s="55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91"/>
    </row>
    <row r="14" ht="27" customHeight="1" spans="1:15">
      <c r="A14" s="90"/>
      <c r="B14" s="55"/>
      <c r="C14" s="55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91"/>
    </row>
    <row r="15" ht="27" customHeight="1" spans="1:15">
      <c r="A15" s="90"/>
      <c r="B15" s="55"/>
      <c r="C15" s="55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91"/>
    </row>
    <row r="16" ht="27" customHeight="1" spans="1:15">
      <c r="A16" s="90"/>
      <c r="B16" s="55"/>
      <c r="C16" s="55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91"/>
    </row>
    <row r="17" ht="27" customHeight="1" spans="1:15">
      <c r="A17" s="90"/>
      <c r="B17" s="55"/>
      <c r="C17" s="55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91"/>
    </row>
    <row r="18" ht="27" customHeight="1" spans="1:15">
      <c r="A18" s="90"/>
      <c r="B18" s="55"/>
      <c r="C18" s="55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91"/>
    </row>
    <row r="19" ht="27" customHeight="1" spans="1:15">
      <c r="A19" s="90"/>
      <c r="B19" s="55"/>
      <c r="C19" s="55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91"/>
    </row>
    <row r="20" ht="27" customHeight="1" spans="1:15">
      <c r="A20" s="90"/>
      <c r="B20" s="55"/>
      <c r="C20" s="55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91"/>
    </row>
    <row r="21" ht="27" customHeight="1" spans="1:15">
      <c r="A21" s="90"/>
      <c r="B21" s="55"/>
      <c r="C21" s="55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91"/>
    </row>
    <row r="22" ht="27" customHeight="1" spans="1:15">
      <c r="A22" s="90"/>
      <c r="B22" s="55"/>
      <c r="C22" s="55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91"/>
    </row>
    <row r="23" ht="27" customHeight="1" spans="1:15">
      <c r="A23" s="90"/>
      <c r="B23" s="55"/>
      <c r="C23" s="55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91"/>
    </row>
    <row r="24" ht="27" customHeight="1" spans="1:15">
      <c r="A24" s="90"/>
      <c r="B24" s="55"/>
      <c r="C24" s="55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91"/>
    </row>
    <row r="25" ht="27" customHeight="1" spans="1:15">
      <c r="A25" s="90"/>
      <c r="B25" s="55"/>
      <c r="C25" s="55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91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workbookViewId="0">
      <pane ySplit="6" topLeftCell="A7" activePane="bottomLeft" state="frozen"/>
      <selection/>
      <selection pane="bottomLeft" activeCell="G8" sqref="G8"/>
    </sheetView>
  </sheetViews>
  <sheetFormatPr defaultColWidth="10" defaultRowHeight="13.5"/>
  <cols>
    <col min="1" max="1" width="1.53333333333333" style="77" customWidth="1"/>
    <col min="2" max="4" width="6.15833333333333" style="77" customWidth="1"/>
    <col min="5" max="5" width="16.825" style="77" customWidth="1"/>
    <col min="6" max="6" width="41.025" style="77" customWidth="1"/>
    <col min="7" max="10" width="16.4166666666667" style="77" customWidth="1"/>
    <col min="11" max="11" width="22.9333333333333" style="77" customWidth="1"/>
    <col min="12" max="12" width="1.53333333333333" style="77" customWidth="1"/>
    <col min="13" max="14" width="9.76666666666667" style="77" customWidth="1"/>
    <col min="15" max="16384" width="10" style="77"/>
  </cols>
  <sheetData>
    <row r="1" ht="25" customHeight="1" spans="1:12">
      <c r="A1" s="78"/>
      <c r="B1" s="2"/>
      <c r="C1" s="2"/>
      <c r="D1" s="2"/>
      <c r="E1" s="79"/>
      <c r="F1" s="79"/>
      <c r="G1" s="158"/>
      <c r="H1" s="158"/>
      <c r="I1" s="158"/>
      <c r="J1" s="158"/>
      <c r="K1" s="80" t="s">
        <v>73</v>
      </c>
      <c r="L1" s="81"/>
    </row>
    <row r="2" ht="22.8" customHeight="1" spans="1:12">
      <c r="A2" s="78"/>
      <c r="B2" s="82" t="s">
        <v>74</v>
      </c>
      <c r="C2" s="82"/>
      <c r="D2" s="82"/>
      <c r="E2" s="82"/>
      <c r="F2" s="82"/>
      <c r="G2" s="82"/>
      <c r="H2" s="82"/>
      <c r="I2" s="82"/>
      <c r="J2" s="82"/>
      <c r="K2" s="82"/>
      <c r="L2" s="81" t="s">
        <v>3</v>
      </c>
    </row>
    <row r="3" ht="19.55" customHeight="1" spans="1:12">
      <c r="A3" s="83"/>
      <c r="B3" s="84" t="s">
        <v>5</v>
      </c>
      <c r="C3" s="84"/>
      <c r="D3" s="84"/>
      <c r="E3" s="84"/>
      <c r="F3" s="84"/>
      <c r="G3" s="83"/>
      <c r="H3" s="83"/>
      <c r="I3" s="135"/>
      <c r="J3" s="135"/>
      <c r="K3" s="85" t="s">
        <v>6</v>
      </c>
      <c r="L3" s="86"/>
    </row>
    <row r="4" ht="24.4" customHeight="1" spans="1:12">
      <c r="A4" s="81"/>
      <c r="B4" s="55" t="s">
        <v>9</v>
      </c>
      <c r="C4" s="55"/>
      <c r="D4" s="55"/>
      <c r="E4" s="55"/>
      <c r="F4" s="55"/>
      <c r="G4" s="55" t="s">
        <v>59</v>
      </c>
      <c r="H4" s="55" t="s">
        <v>75</v>
      </c>
      <c r="I4" s="55" t="s">
        <v>76</v>
      </c>
      <c r="J4" s="55" t="s">
        <v>77</v>
      </c>
      <c r="K4" s="55" t="s">
        <v>78</v>
      </c>
      <c r="L4" s="88"/>
    </row>
    <row r="5" ht="24.4" customHeight="1" spans="1:12">
      <c r="A5" s="87"/>
      <c r="B5" s="55" t="s">
        <v>79</v>
      </c>
      <c r="C5" s="55"/>
      <c r="D5" s="55"/>
      <c r="E5" s="55" t="s">
        <v>70</v>
      </c>
      <c r="F5" s="55" t="s">
        <v>71</v>
      </c>
      <c r="G5" s="55"/>
      <c r="H5" s="55"/>
      <c r="I5" s="55"/>
      <c r="J5" s="55"/>
      <c r="K5" s="55"/>
      <c r="L5" s="88"/>
    </row>
    <row r="6" ht="24.4" customHeight="1" spans="1:12">
      <c r="A6" s="87"/>
      <c r="B6" s="55" t="s">
        <v>80</v>
      </c>
      <c r="C6" s="55" t="s">
        <v>81</v>
      </c>
      <c r="D6" s="55" t="s">
        <v>82</v>
      </c>
      <c r="E6" s="55"/>
      <c r="F6" s="55"/>
      <c r="G6" s="55"/>
      <c r="H6" s="55"/>
      <c r="I6" s="55"/>
      <c r="J6" s="55"/>
      <c r="K6" s="55"/>
      <c r="L6" s="89"/>
    </row>
    <row r="7" ht="27" customHeight="1" spans="1:12">
      <c r="A7" s="90"/>
      <c r="B7" s="55"/>
      <c r="C7" s="55"/>
      <c r="D7" s="55"/>
      <c r="E7" s="55">
        <v>107001</v>
      </c>
      <c r="F7" s="55" t="s">
        <v>72</v>
      </c>
      <c r="G7" s="159">
        <f>SUM(H7:I7)</f>
        <v>8191266.14</v>
      </c>
      <c r="H7" s="159">
        <f>SUM(H8:H18)</f>
        <v>5558266.14</v>
      </c>
      <c r="I7" s="159">
        <f>SUM(I8:I18)</f>
        <v>2633000</v>
      </c>
      <c r="J7" s="72"/>
      <c r="K7" s="72"/>
      <c r="L7" s="91"/>
    </row>
    <row r="8" ht="27" customHeight="1" spans="1:12">
      <c r="A8" s="90"/>
      <c r="B8" s="92">
        <v>201</v>
      </c>
      <c r="C8" s="92">
        <v>33</v>
      </c>
      <c r="D8" s="93" t="s">
        <v>83</v>
      </c>
      <c r="E8" s="92"/>
      <c r="F8" s="92" t="s">
        <v>84</v>
      </c>
      <c r="G8" s="128">
        <f>SUM(H8:I8)</f>
        <v>2117430.22</v>
      </c>
      <c r="H8" s="128">
        <v>2117430.22</v>
      </c>
      <c r="I8" s="128"/>
      <c r="J8" s="67"/>
      <c r="K8" s="67"/>
      <c r="L8" s="91"/>
    </row>
    <row r="9" ht="27" customHeight="1" spans="1:12">
      <c r="A9" s="90"/>
      <c r="B9" s="92">
        <v>201</v>
      </c>
      <c r="C9" s="92">
        <v>33</v>
      </c>
      <c r="D9" s="93" t="s">
        <v>85</v>
      </c>
      <c r="E9" s="92"/>
      <c r="F9" s="92" t="s">
        <v>86</v>
      </c>
      <c r="G9" s="128">
        <f>SUM(H9:I9)</f>
        <v>2344422.93</v>
      </c>
      <c r="H9" s="128">
        <v>2344422.93</v>
      </c>
      <c r="I9" s="128"/>
      <c r="J9" s="67"/>
      <c r="K9" s="67"/>
      <c r="L9" s="91"/>
    </row>
    <row r="10" ht="27" customHeight="1" spans="1:12">
      <c r="A10" s="90"/>
      <c r="B10" s="92">
        <v>201</v>
      </c>
      <c r="C10" s="92">
        <v>33</v>
      </c>
      <c r="D10" s="93" t="s">
        <v>87</v>
      </c>
      <c r="E10" s="92"/>
      <c r="F10" s="92" t="s">
        <v>88</v>
      </c>
      <c r="G10" s="128">
        <f>SUM(H10:I10)</f>
        <v>2633000</v>
      </c>
      <c r="H10" s="128"/>
      <c r="I10" s="128">
        <v>2633000</v>
      </c>
      <c r="J10" s="67"/>
      <c r="K10" s="67"/>
      <c r="L10" s="91"/>
    </row>
    <row r="11" ht="27" customHeight="1" spans="1:12">
      <c r="A11" s="90"/>
      <c r="B11" s="92">
        <v>208</v>
      </c>
      <c r="C11" s="93" t="s">
        <v>89</v>
      </c>
      <c r="D11" s="93" t="s">
        <v>83</v>
      </c>
      <c r="E11" s="92"/>
      <c r="F11" s="92" t="s">
        <v>90</v>
      </c>
      <c r="G11" s="128">
        <f>SUM(H11:I11)</f>
        <v>20276</v>
      </c>
      <c r="H11" s="128">
        <v>20276</v>
      </c>
      <c r="I11" s="128"/>
      <c r="J11" s="67"/>
      <c r="K11" s="67"/>
      <c r="L11" s="91"/>
    </row>
    <row r="12" ht="27" customHeight="1" spans="1:12">
      <c r="A12" s="90"/>
      <c r="B12" s="92">
        <v>208</v>
      </c>
      <c r="C12" s="93" t="s">
        <v>89</v>
      </c>
      <c r="D12" s="93" t="s">
        <v>85</v>
      </c>
      <c r="E12" s="92"/>
      <c r="F12" s="92" t="s">
        <v>91</v>
      </c>
      <c r="G12" s="128">
        <f>SUM(H12:I12)</f>
        <v>20300</v>
      </c>
      <c r="H12" s="128">
        <v>20300</v>
      </c>
      <c r="I12" s="128"/>
      <c r="J12" s="67"/>
      <c r="K12" s="67"/>
      <c r="L12" s="91"/>
    </row>
    <row r="13" ht="27" customHeight="1" spans="1:12">
      <c r="A13" s="90"/>
      <c r="B13" s="92">
        <v>208</v>
      </c>
      <c r="C13" s="93" t="s">
        <v>89</v>
      </c>
      <c r="D13" s="93" t="s">
        <v>89</v>
      </c>
      <c r="E13" s="92"/>
      <c r="F13" s="92" t="s">
        <v>92</v>
      </c>
      <c r="G13" s="128">
        <f>SUM(H13:I13)</f>
        <v>315183.2</v>
      </c>
      <c r="H13" s="128">
        <v>315183.2</v>
      </c>
      <c r="I13" s="128"/>
      <c r="J13" s="67"/>
      <c r="K13" s="67"/>
      <c r="L13" s="91"/>
    </row>
    <row r="14" ht="27" customHeight="1" spans="1:12">
      <c r="A14" s="90"/>
      <c r="B14" s="92">
        <v>210</v>
      </c>
      <c r="C14" s="93" t="s">
        <v>93</v>
      </c>
      <c r="D14" s="93" t="s">
        <v>83</v>
      </c>
      <c r="E14" s="92"/>
      <c r="F14" s="92" t="s">
        <v>94</v>
      </c>
      <c r="G14" s="128">
        <f>SUM(H14:I14)</f>
        <v>122803.86</v>
      </c>
      <c r="H14" s="128">
        <v>122803.86</v>
      </c>
      <c r="I14" s="128"/>
      <c r="J14" s="67"/>
      <c r="K14" s="67"/>
      <c r="L14" s="91"/>
    </row>
    <row r="15" ht="27" customHeight="1" spans="1:12">
      <c r="A15" s="90"/>
      <c r="B15" s="92">
        <v>210</v>
      </c>
      <c r="C15" s="93" t="s">
        <v>93</v>
      </c>
      <c r="D15" s="93" t="s">
        <v>85</v>
      </c>
      <c r="E15" s="92"/>
      <c r="F15" s="92" t="s">
        <v>95</v>
      </c>
      <c r="G15" s="128">
        <f>SUM(H15:I15)</f>
        <v>151681.93</v>
      </c>
      <c r="H15" s="128">
        <v>151681.93</v>
      </c>
      <c r="I15" s="128"/>
      <c r="J15" s="67"/>
      <c r="K15" s="67"/>
      <c r="L15" s="91"/>
    </row>
    <row r="16" ht="27" customHeight="1" spans="1:12">
      <c r="A16" s="90"/>
      <c r="B16" s="92">
        <v>210</v>
      </c>
      <c r="C16" s="93" t="s">
        <v>93</v>
      </c>
      <c r="D16" s="93" t="s">
        <v>96</v>
      </c>
      <c r="E16" s="92"/>
      <c r="F16" s="92" t="s">
        <v>97</v>
      </c>
      <c r="G16" s="128">
        <f>SUM(H16:I16)</f>
        <v>15600</v>
      </c>
      <c r="H16" s="128">
        <v>15600</v>
      </c>
      <c r="I16" s="128"/>
      <c r="J16" s="67"/>
      <c r="K16" s="67"/>
      <c r="L16" s="91"/>
    </row>
    <row r="17" ht="27" customHeight="1" spans="1:12">
      <c r="A17" s="87"/>
      <c r="B17" s="92">
        <v>210</v>
      </c>
      <c r="C17" s="93" t="s">
        <v>93</v>
      </c>
      <c r="D17" s="92">
        <v>99</v>
      </c>
      <c r="E17" s="92"/>
      <c r="F17" s="92" t="s">
        <v>98</v>
      </c>
      <c r="G17" s="128">
        <f>SUM(H17:I17)</f>
        <v>22800</v>
      </c>
      <c r="H17" s="128">
        <v>22800</v>
      </c>
      <c r="I17" s="128"/>
      <c r="J17" s="67"/>
      <c r="K17" s="67"/>
      <c r="L17" s="88"/>
    </row>
    <row r="18" ht="27" customHeight="1" spans="1:12">
      <c r="A18" s="160"/>
      <c r="B18" s="92">
        <v>221</v>
      </c>
      <c r="C18" s="93" t="s">
        <v>85</v>
      </c>
      <c r="D18" s="93" t="s">
        <v>83</v>
      </c>
      <c r="E18" s="92"/>
      <c r="F18" s="92" t="s">
        <v>99</v>
      </c>
      <c r="G18" s="128">
        <f>SUM(H18:I18)</f>
        <v>427768</v>
      </c>
      <c r="H18" s="128">
        <v>427768</v>
      </c>
      <c r="I18" s="161"/>
      <c r="J18" s="162"/>
      <c r="K18" s="162"/>
      <c r="L18" s="163"/>
    </row>
    <row r="19" ht="9.75" customHeight="1" spans="1:12">
      <c r="A19" s="94"/>
      <c r="B19" s="95"/>
      <c r="C19" s="95"/>
      <c r="D19" s="95"/>
      <c r="E19" s="95"/>
      <c r="F19" s="94"/>
      <c r="G19" s="94"/>
      <c r="H19" s="94"/>
      <c r="I19" s="94"/>
      <c r="J19" s="95"/>
      <c r="K19" s="95"/>
      <c r="L19" s="96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E10" sqref="E10"/>
    </sheetView>
  </sheetViews>
  <sheetFormatPr defaultColWidth="10" defaultRowHeight="13.5"/>
  <cols>
    <col min="1" max="1" width="1.53333333333333" style="97" customWidth="1"/>
    <col min="2" max="2" width="33.3416666666667" style="97" customWidth="1"/>
    <col min="3" max="3" width="16.4083333333333" style="97" customWidth="1"/>
    <col min="4" max="4" width="33.3416666666667" style="97" customWidth="1"/>
    <col min="5" max="7" width="16.4083333333333" style="97" customWidth="1"/>
    <col min="8" max="8" width="18.2833333333333" style="97" customWidth="1"/>
    <col min="9" max="9" width="1.53333333333333" style="97" customWidth="1"/>
    <col min="10" max="11" width="9.76666666666667" style="97" customWidth="1"/>
    <col min="12" max="16384" width="10" style="97"/>
  </cols>
  <sheetData>
    <row r="1" s="97" customFormat="1" ht="14.2" customHeight="1" spans="1:9">
      <c r="A1" s="145"/>
      <c r="B1" s="98"/>
      <c r="C1" s="146"/>
      <c r="D1" s="146"/>
      <c r="E1" s="99"/>
      <c r="F1" s="99"/>
      <c r="G1" s="99"/>
      <c r="H1" s="147" t="s">
        <v>100</v>
      </c>
      <c r="I1" s="148" t="s">
        <v>3</v>
      </c>
    </row>
    <row r="2" s="97" customFormat="1" ht="19.9" customHeight="1" spans="1:9">
      <c r="A2" s="146"/>
      <c r="B2" s="149" t="s">
        <v>101</v>
      </c>
      <c r="C2" s="149"/>
      <c r="D2" s="149"/>
      <c r="E2" s="149"/>
      <c r="F2" s="149"/>
      <c r="G2" s="149"/>
      <c r="H2" s="149"/>
      <c r="I2" s="148"/>
    </row>
    <row r="3" s="97" customFormat="1" ht="17.05" customHeight="1" spans="1:9">
      <c r="A3" s="150"/>
      <c r="B3" s="105" t="s">
        <v>5</v>
      </c>
      <c r="C3" s="105"/>
      <c r="D3" s="122"/>
      <c r="E3" s="122"/>
      <c r="F3" s="122"/>
      <c r="G3" s="122"/>
      <c r="H3" s="151" t="s">
        <v>6</v>
      </c>
      <c r="I3" s="152"/>
    </row>
    <row r="4" s="97" customFormat="1" ht="21.35" customHeight="1" spans="1:9">
      <c r="A4" s="153"/>
      <c r="B4" s="108" t="s">
        <v>7</v>
      </c>
      <c r="C4" s="108"/>
      <c r="D4" s="108" t="s">
        <v>8</v>
      </c>
      <c r="E4" s="108"/>
      <c r="F4" s="108"/>
      <c r="G4" s="108"/>
      <c r="H4" s="108"/>
      <c r="I4" s="102"/>
    </row>
    <row r="5" s="97" customFormat="1" ht="21.35" customHeight="1" spans="1:9">
      <c r="A5" s="153"/>
      <c r="B5" s="108" t="s">
        <v>9</v>
      </c>
      <c r="C5" s="108" t="s">
        <v>10</v>
      </c>
      <c r="D5" s="108" t="s">
        <v>9</v>
      </c>
      <c r="E5" s="108" t="s">
        <v>59</v>
      </c>
      <c r="F5" s="108" t="s">
        <v>102</v>
      </c>
      <c r="G5" s="108" t="s">
        <v>103</v>
      </c>
      <c r="H5" s="108" t="s">
        <v>104</v>
      </c>
      <c r="I5" s="102"/>
    </row>
    <row r="6" s="97" customFormat="1" ht="19.9" customHeight="1" spans="1:9">
      <c r="A6" s="107"/>
      <c r="B6" s="154" t="s">
        <v>105</v>
      </c>
      <c r="C6" s="110">
        <f>SUM(C7:C9)</f>
        <v>8191266.14</v>
      </c>
      <c r="D6" s="154" t="s">
        <v>106</v>
      </c>
      <c r="E6" s="110">
        <f>SUM(F6:H6)</f>
        <v>8191266.14</v>
      </c>
      <c r="F6" s="110">
        <f>SUM(F7:F34)</f>
        <v>8191266.14</v>
      </c>
      <c r="G6" s="110">
        <f>SUM(G7:G34)</f>
        <v>0</v>
      </c>
      <c r="H6" s="110">
        <f>SUM(H7:H34)</f>
        <v>0</v>
      </c>
      <c r="I6" s="125"/>
    </row>
    <row r="7" s="97" customFormat="1" ht="19.9" customHeight="1" spans="1:9">
      <c r="A7" s="107"/>
      <c r="B7" s="155" t="s">
        <v>107</v>
      </c>
      <c r="C7" s="115">
        <v>8191266.14</v>
      </c>
      <c r="D7" s="155" t="s">
        <v>108</v>
      </c>
      <c r="E7" s="115">
        <f>SUM(F7:H7)</f>
        <v>7094853.15</v>
      </c>
      <c r="F7" s="115">
        <v>7094853.15</v>
      </c>
      <c r="G7" s="115"/>
      <c r="H7" s="115"/>
      <c r="I7" s="125"/>
    </row>
    <row r="8" s="97" customFormat="1" ht="19.9" customHeight="1" spans="1:9">
      <c r="A8" s="107"/>
      <c r="B8" s="155" t="s">
        <v>109</v>
      </c>
      <c r="C8" s="115"/>
      <c r="D8" s="155" t="s">
        <v>110</v>
      </c>
      <c r="E8" s="115"/>
      <c r="F8" s="115"/>
      <c r="G8" s="115"/>
      <c r="H8" s="115"/>
      <c r="I8" s="125"/>
    </row>
    <row r="9" s="97" customFormat="1" ht="19.9" customHeight="1" spans="1:9">
      <c r="A9" s="107"/>
      <c r="B9" s="155" t="s">
        <v>111</v>
      </c>
      <c r="C9" s="115"/>
      <c r="D9" s="155" t="s">
        <v>112</v>
      </c>
      <c r="E9" s="115"/>
      <c r="F9" s="115"/>
      <c r="G9" s="115"/>
      <c r="H9" s="115"/>
      <c r="I9" s="125"/>
    </row>
    <row r="10" s="97" customFormat="1" ht="19.9" customHeight="1" spans="1:9">
      <c r="A10" s="107"/>
      <c r="B10" s="154" t="s">
        <v>113</v>
      </c>
      <c r="C10" s="115"/>
      <c r="D10" s="155" t="s">
        <v>114</v>
      </c>
      <c r="E10" s="115"/>
      <c r="F10" s="115"/>
      <c r="G10" s="115"/>
      <c r="H10" s="115"/>
      <c r="I10" s="125"/>
    </row>
    <row r="11" s="97" customFormat="1" ht="19.9" customHeight="1" spans="1:9">
      <c r="A11" s="107"/>
      <c r="B11" s="155" t="s">
        <v>107</v>
      </c>
      <c r="C11" s="115"/>
      <c r="D11" s="155" t="s">
        <v>115</v>
      </c>
      <c r="E11" s="115"/>
      <c r="F11" s="115"/>
      <c r="G11" s="115"/>
      <c r="H11" s="115"/>
      <c r="I11" s="125"/>
    </row>
    <row r="12" s="97" customFormat="1" ht="19.9" customHeight="1" spans="1:9">
      <c r="A12" s="107"/>
      <c r="B12" s="155" t="s">
        <v>109</v>
      </c>
      <c r="C12" s="115"/>
      <c r="D12" s="155" t="s">
        <v>116</v>
      </c>
      <c r="E12" s="115"/>
      <c r="F12" s="115"/>
      <c r="G12" s="115"/>
      <c r="H12" s="115"/>
      <c r="I12" s="125"/>
    </row>
    <row r="13" s="97" customFormat="1" ht="19.9" customHeight="1" spans="1:9">
      <c r="A13" s="107"/>
      <c r="B13" s="155" t="s">
        <v>111</v>
      </c>
      <c r="C13" s="115"/>
      <c r="D13" s="155" t="s">
        <v>117</v>
      </c>
      <c r="E13" s="115"/>
      <c r="F13" s="115"/>
      <c r="G13" s="115"/>
      <c r="H13" s="115"/>
      <c r="I13" s="125"/>
    </row>
    <row r="14" s="97" customFormat="1" ht="19.9" customHeight="1" spans="1:9">
      <c r="A14" s="107"/>
      <c r="B14" s="155" t="s">
        <v>118</v>
      </c>
      <c r="C14" s="115"/>
      <c r="D14" s="155" t="s">
        <v>119</v>
      </c>
      <c r="E14" s="115">
        <f>SUM(F14:H14)</f>
        <v>355759.2</v>
      </c>
      <c r="F14" s="115">
        <v>355759.2</v>
      </c>
      <c r="G14" s="115"/>
      <c r="H14" s="115"/>
      <c r="I14" s="125"/>
    </row>
    <row r="15" s="97" customFormat="1" ht="19.9" customHeight="1" spans="1:9">
      <c r="A15" s="107"/>
      <c r="B15" s="155" t="s">
        <v>118</v>
      </c>
      <c r="C15" s="115"/>
      <c r="D15" s="155" t="s">
        <v>120</v>
      </c>
      <c r="E15" s="115"/>
      <c r="F15" s="115"/>
      <c r="G15" s="115"/>
      <c r="H15" s="115"/>
      <c r="I15" s="125"/>
    </row>
    <row r="16" s="97" customFormat="1" ht="19.9" customHeight="1" spans="1:9">
      <c r="A16" s="107"/>
      <c r="B16" s="155" t="s">
        <v>118</v>
      </c>
      <c r="C16" s="115"/>
      <c r="D16" s="155" t="s">
        <v>121</v>
      </c>
      <c r="E16" s="115">
        <f>SUM(F16:H16)</f>
        <v>312885.79</v>
      </c>
      <c r="F16" s="115">
        <v>312885.79</v>
      </c>
      <c r="G16" s="115"/>
      <c r="H16" s="115"/>
      <c r="I16" s="125"/>
    </row>
    <row r="17" s="97" customFormat="1" ht="19.9" customHeight="1" spans="1:9">
      <c r="A17" s="107"/>
      <c r="B17" s="155" t="s">
        <v>118</v>
      </c>
      <c r="C17" s="115"/>
      <c r="D17" s="155" t="s">
        <v>122</v>
      </c>
      <c r="E17" s="115"/>
      <c r="F17" s="115"/>
      <c r="G17" s="115"/>
      <c r="H17" s="115"/>
      <c r="I17" s="125"/>
    </row>
    <row r="18" s="97" customFormat="1" ht="19.9" customHeight="1" spans="1:9">
      <c r="A18" s="107"/>
      <c r="B18" s="155" t="s">
        <v>118</v>
      </c>
      <c r="C18" s="115"/>
      <c r="D18" s="155" t="s">
        <v>123</v>
      </c>
      <c r="E18" s="115"/>
      <c r="F18" s="115"/>
      <c r="G18" s="115"/>
      <c r="H18" s="115"/>
      <c r="I18" s="125"/>
    </row>
    <row r="19" s="97" customFormat="1" ht="19.9" customHeight="1" spans="1:9">
      <c r="A19" s="107"/>
      <c r="B19" s="155" t="s">
        <v>118</v>
      </c>
      <c r="C19" s="115"/>
      <c r="D19" s="155" t="s">
        <v>124</v>
      </c>
      <c r="E19" s="115"/>
      <c r="F19" s="115"/>
      <c r="G19" s="115"/>
      <c r="H19" s="115"/>
      <c r="I19" s="125"/>
    </row>
    <row r="20" s="97" customFormat="1" ht="19.9" customHeight="1" spans="1:9">
      <c r="A20" s="107"/>
      <c r="B20" s="155" t="s">
        <v>118</v>
      </c>
      <c r="C20" s="115"/>
      <c r="D20" s="155" t="s">
        <v>125</v>
      </c>
      <c r="E20" s="115"/>
      <c r="F20" s="115"/>
      <c r="G20" s="115"/>
      <c r="H20" s="115"/>
      <c r="I20" s="125"/>
    </row>
    <row r="21" s="97" customFormat="1" ht="19.9" customHeight="1" spans="1:9">
      <c r="A21" s="107"/>
      <c r="B21" s="155" t="s">
        <v>118</v>
      </c>
      <c r="C21" s="115"/>
      <c r="D21" s="155" t="s">
        <v>126</v>
      </c>
      <c r="E21" s="115"/>
      <c r="F21" s="115"/>
      <c r="G21" s="115"/>
      <c r="H21" s="115"/>
      <c r="I21" s="125"/>
    </row>
    <row r="22" s="97" customFormat="1" ht="19.9" customHeight="1" spans="1:9">
      <c r="A22" s="107"/>
      <c r="B22" s="155" t="s">
        <v>118</v>
      </c>
      <c r="C22" s="115"/>
      <c r="D22" s="155" t="s">
        <v>127</v>
      </c>
      <c r="E22" s="115"/>
      <c r="F22" s="115"/>
      <c r="G22" s="115"/>
      <c r="H22" s="115"/>
      <c r="I22" s="125"/>
    </row>
    <row r="23" s="97" customFormat="1" ht="19.9" customHeight="1" spans="1:9">
      <c r="A23" s="107"/>
      <c r="B23" s="155" t="s">
        <v>118</v>
      </c>
      <c r="C23" s="115"/>
      <c r="D23" s="155" t="s">
        <v>128</v>
      </c>
      <c r="E23" s="115"/>
      <c r="F23" s="115"/>
      <c r="G23" s="115"/>
      <c r="H23" s="115"/>
      <c r="I23" s="125"/>
    </row>
    <row r="24" s="97" customFormat="1" ht="19.9" customHeight="1" spans="1:9">
      <c r="A24" s="107"/>
      <c r="B24" s="155" t="s">
        <v>118</v>
      </c>
      <c r="C24" s="115"/>
      <c r="D24" s="155" t="s">
        <v>129</v>
      </c>
      <c r="E24" s="115"/>
      <c r="F24" s="115"/>
      <c r="G24" s="115"/>
      <c r="H24" s="115"/>
      <c r="I24" s="125"/>
    </row>
    <row r="25" s="97" customFormat="1" ht="19.9" customHeight="1" spans="1:9">
      <c r="A25" s="107"/>
      <c r="B25" s="155" t="s">
        <v>118</v>
      </c>
      <c r="C25" s="115"/>
      <c r="D25" s="155" t="s">
        <v>130</v>
      </c>
      <c r="E25" s="115"/>
      <c r="F25" s="115"/>
      <c r="G25" s="115"/>
      <c r="H25" s="115"/>
      <c r="I25" s="125"/>
    </row>
    <row r="26" s="97" customFormat="1" ht="19.9" customHeight="1" spans="1:9">
      <c r="A26" s="107"/>
      <c r="B26" s="155" t="s">
        <v>118</v>
      </c>
      <c r="C26" s="115"/>
      <c r="D26" s="155" t="s">
        <v>131</v>
      </c>
      <c r="E26" s="115">
        <f>SUM(F26:H26)</f>
        <v>427768</v>
      </c>
      <c r="F26" s="115">
        <v>427768</v>
      </c>
      <c r="G26" s="115"/>
      <c r="H26" s="115"/>
      <c r="I26" s="125"/>
    </row>
    <row r="27" s="97" customFormat="1" ht="19.9" customHeight="1" spans="1:9">
      <c r="A27" s="107"/>
      <c r="B27" s="155" t="s">
        <v>118</v>
      </c>
      <c r="C27" s="115"/>
      <c r="D27" s="155" t="s">
        <v>132</v>
      </c>
      <c r="E27" s="115"/>
      <c r="F27" s="115"/>
      <c r="G27" s="115"/>
      <c r="H27" s="115"/>
      <c r="I27" s="125"/>
    </row>
    <row r="28" s="97" customFormat="1" ht="19.9" customHeight="1" spans="1:9">
      <c r="A28" s="107"/>
      <c r="B28" s="155" t="s">
        <v>118</v>
      </c>
      <c r="C28" s="115"/>
      <c r="D28" s="155" t="s">
        <v>133</v>
      </c>
      <c r="E28" s="115"/>
      <c r="F28" s="115"/>
      <c r="G28" s="115"/>
      <c r="H28" s="115"/>
      <c r="I28" s="125"/>
    </row>
    <row r="29" s="97" customFormat="1" ht="19.9" customHeight="1" spans="1:9">
      <c r="A29" s="107"/>
      <c r="B29" s="155" t="s">
        <v>118</v>
      </c>
      <c r="C29" s="115"/>
      <c r="D29" s="155" t="s">
        <v>134</v>
      </c>
      <c r="E29" s="115"/>
      <c r="F29" s="115"/>
      <c r="G29" s="115"/>
      <c r="H29" s="115"/>
      <c r="I29" s="125"/>
    </row>
    <row r="30" s="97" customFormat="1" ht="19.9" customHeight="1" spans="1:9">
      <c r="A30" s="107"/>
      <c r="B30" s="155" t="s">
        <v>118</v>
      </c>
      <c r="C30" s="115"/>
      <c r="D30" s="155" t="s">
        <v>135</v>
      </c>
      <c r="E30" s="115"/>
      <c r="F30" s="115"/>
      <c r="G30" s="115"/>
      <c r="H30" s="115"/>
      <c r="I30" s="125"/>
    </row>
    <row r="31" s="97" customFormat="1" ht="19.9" customHeight="1" spans="1:9">
      <c r="A31" s="107"/>
      <c r="B31" s="155" t="s">
        <v>118</v>
      </c>
      <c r="C31" s="115"/>
      <c r="D31" s="155" t="s">
        <v>136</v>
      </c>
      <c r="E31" s="115"/>
      <c r="F31" s="115"/>
      <c r="G31" s="115"/>
      <c r="H31" s="115"/>
      <c r="I31" s="125"/>
    </row>
    <row r="32" s="97" customFormat="1" ht="19.9" customHeight="1" spans="1:9">
      <c r="A32" s="107"/>
      <c r="B32" s="155" t="s">
        <v>118</v>
      </c>
      <c r="C32" s="115"/>
      <c r="D32" s="155" t="s">
        <v>137</v>
      </c>
      <c r="E32" s="115"/>
      <c r="F32" s="115"/>
      <c r="G32" s="115"/>
      <c r="H32" s="115"/>
      <c r="I32" s="125"/>
    </row>
    <row r="33" s="97" customFormat="1" ht="19.9" customHeight="1" spans="1:9">
      <c r="A33" s="107"/>
      <c r="B33" s="155" t="s">
        <v>118</v>
      </c>
      <c r="C33" s="115"/>
      <c r="D33" s="155" t="s">
        <v>138</v>
      </c>
      <c r="E33" s="115"/>
      <c r="F33" s="115"/>
      <c r="G33" s="115"/>
      <c r="H33" s="115"/>
      <c r="I33" s="125"/>
    </row>
    <row r="34" s="97" customFormat="1" ht="19.9" customHeight="1" spans="1:9">
      <c r="A34" s="107"/>
      <c r="B34" s="155" t="s">
        <v>118</v>
      </c>
      <c r="C34" s="115"/>
      <c r="D34" s="155" t="s">
        <v>139</v>
      </c>
      <c r="E34" s="115"/>
      <c r="F34" s="115"/>
      <c r="G34" s="115"/>
      <c r="H34" s="115"/>
      <c r="I34" s="125"/>
    </row>
    <row r="35" s="97" customFormat="1" ht="8.5" customHeight="1" spans="1:9">
      <c r="A35" s="156"/>
      <c r="B35" s="156"/>
      <c r="C35" s="156"/>
      <c r="D35" s="109"/>
      <c r="E35" s="156"/>
      <c r="F35" s="156"/>
      <c r="G35" s="156"/>
      <c r="H35" s="156"/>
      <c r="I35" s="157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6"/>
  <sheetViews>
    <sheetView workbookViewId="0">
      <pane ySplit="6" topLeftCell="A7" activePane="bottomLeft" state="frozen"/>
      <selection/>
      <selection pane="bottomLeft" activeCell="I8" sqref="I8:I46"/>
    </sheetView>
  </sheetViews>
  <sheetFormatPr defaultColWidth="10" defaultRowHeight="13.5"/>
  <cols>
    <col min="1" max="1" width="1.53333333333333" style="77" customWidth="1"/>
    <col min="2" max="3" width="5.88333333333333" style="77" customWidth="1"/>
    <col min="4" max="4" width="11.6333333333333" style="77" customWidth="1"/>
    <col min="5" max="5" width="23.5" style="77" customWidth="1"/>
    <col min="6" max="10" width="14.25" style="77" customWidth="1"/>
    <col min="11" max="13" width="5.75" style="77" customWidth="1"/>
    <col min="14" max="23" width="5.625" style="77" customWidth="1"/>
    <col min="24" max="26" width="7.25" style="77" customWidth="1"/>
    <col min="27" max="33" width="5.88333333333333" style="77" customWidth="1"/>
    <col min="34" max="39" width="7.25" style="77" customWidth="1"/>
    <col min="40" max="40" width="1.53333333333333" style="77" customWidth="1"/>
    <col min="41" max="42" width="9.76666666666667" style="77" customWidth="1"/>
    <col min="43" max="16384" width="10" style="77"/>
  </cols>
  <sheetData>
    <row r="1" ht="25" customHeight="1" spans="1:40">
      <c r="A1" s="129"/>
      <c r="B1" s="2"/>
      <c r="C1" s="2"/>
      <c r="D1" s="130"/>
      <c r="E1" s="130"/>
      <c r="F1" s="78"/>
      <c r="G1" s="78"/>
      <c r="H1" s="78"/>
      <c r="I1" s="130"/>
      <c r="J1" s="130"/>
      <c r="K1" s="78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1" t="s">
        <v>140</v>
      </c>
      <c r="AN1" s="132"/>
    </row>
    <row r="2" ht="22.8" customHeight="1" spans="1:40">
      <c r="A2" s="78"/>
      <c r="B2" s="82" t="s">
        <v>141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132"/>
    </row>
    <row r="3" ht="19.55" customHeight="1" spans="1:40">
      <c r="A3" s="83"/>
      <c r="B3" s="84" t="s">
        <v>5</v>
      </c>
      <c r="C3" s="84"/>
      <c r="D3" s="84"/>
      <c r="E3" s="84"/>
      <c r="F3" s="133"/>
      <c r="G3" s="83"/>
      <c r="H3" s="134"/>
      <c r="I3" s="133"/>
      <c r="J3" s="133"/>
      <c r="K3" s="135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4" t="s">
        <v>6</v>
      </c>
      <c r="AM3" s="134"/>
      <c r="AN3" s="136"/>
    </row>
    <row r="4" ht="24.4" customHeight="1" spans="1:40">
      <c r="A4" s="81"/>
      <c r="B4" s="71" t="s">
        <v>9</v>
      </c>
      <c r="C4" s="71"/>
      <c r="D4" s="71"/>
      <c r="E4" s="71"/>
      <c r="F4" s="71" t="s">
        <v>142</v>
      </c>
      <c r="G4" s="71" t="s">
        <v>143</v>
      </c>
      <c r="H4" s="71"/>
      <c r="I4" s="71"/>
      <c r="J4" s="71"/>
      <c r="K4" s="71"/>
      <c r="L4" s="71"/>
      <c r="M4" s="71"/>
      <c r="N4" s="71"/>
      <c r="O4" s="71"/>
      <c r="P4" s="71"/>
      <c r="Q4" s="71" t="s">
        <v>144</v>
      </c>
      <c r="R4" s="71"/>
      <c r="S4" s="71"/>
      <c r="T4" s="71"/>
      <c r="U4" s="71"/>
      <c r="V4" s="71"/>
      <c r="W4" s="71"/>
      <c r="X4" s="71"/>
      <c r="Y4" s="71"/>
      <c r="Z4" s="71"/>
      <c r="AA4" s="71" t="s">
        <v>145</v>
      </c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137"/>
    </row>
    <row r="5" ht="24.4" customHeight="1" spans="1:40">
      <c r="A5" s="81"/>
      <c r="B5" s="71" t="s">
        <v>79</v>
      </c>
      <c r="C5" s="71"/>
      <c r="D5" s="71" t="s">
        <v>70</v>
      </c>
      <c r="E5" s="71" t="s">
        <v>71</v>
      </c>
      <c r="F5" s="71"/>
      <c r="G5" s="71" t="s">
        <v>59</v>
      </c>
      <c r="H5" s="71" t="s">
        <v>146</v>
      </c>
      <c r="I5" s="71"/>
      <c r="J5" s="71"/>
      <c r="K5" s="71" t="s">
        <v>147</v>
      </c>
      <c r="L5" s="71"/>
      <c r="M5" s="71"/>
      <c r="N5" s="71" t="s">
        <v>148</v>
      </c>
      <c r="O5" s="71"/>
      <c r="P5" s="71"/>
      <c r="Q5" s="71" t="s">
        <v>59</v>
      </c>
      <c r="R5" s="71" t="s">
        <v>146</v>
      </c>
      <c r="S5" s="71"/>
      <c r="T5" s="71"/>
      <c r="U5" s="71" t="s">
        <v>147</v>
      </c>
      <c r="V5" s="71"/>
      <c r="W5" s="71"/>
      <c r="X5" s="71" t="s">
        <v>148</v>
      </c>
      <c r="Y5" s="71"/>
      <c r="Z5" s="71"/>
      <c r="AA5" s="71" t="s">
        <v>59</v>
      </c>
      <c r="AB5" s="71" t="s">
        <v>146</v>
      </c>
      <c r="AC5" s="71"/>
      <c r="AD5" s="71"/>
      <c r="AE5" s="71" t="s">
        <v>147</v>
      </c>
      <c r="AF5" s="71"/>
      <c r="AG5" s="71"/>
      <c r="AH5" s="71" t="s">
        <v>148</v>
      </c>
      <c r="AI5" s="71"/>
      <c r="AJ5" s="71"/>
      <c r="AK5" s="71" t="s">
        <v>149</v>
      </c>
      <c r="AL5" s="71"/>
      <c r="AM5" s="71"/>
      <c r="AN5" s="137"/>
    </row>
    <row r="6" ht="39" customHeight="1" spans="1:40">
      <c r="A6" s="79"/>
      <c r="B6" s="71" t="s">
        <v>80</v>
      </c>
      <c r="C6" s="71" t="s">
        <v>81</v>
      </c>
      <c r="D6" s="71"/>
      <c r="E6" s="71"/>
      <c r="F6" s="71"/>
      <c r="G6" s="71"/>
      <c r="H6" s="71" t="s">
        <v>150</v>
      </c>
      <c r="I6" s="71" t="s">
        <v>75</v>
      </c>
      <c r="J6" s="71" t="s">
        <v>76</v>
      </c>
      <c r="K6" s="71" t="s">
        <v>150</v>
      </c>
      <c r="L6" s="71" t="s">
        <v>75</v>
      </c>
      <c r="M6" s="71" t="s">
        <v>76</v>
      </c>
      <c r="N6" s="71" t="s">
        <v>150</v>
      </c>
      <c r="O6" s="71" t="s">
        <v>151</v>
      </c>
      <c r="P6" s="71" t="s">
        <v>152</v>
      </c>
      <c r="Q6" s="71"/>
      <c r="R6" s="71" t="s">
        <v>150</v>
      </c>
      <c r="S6" s="71" t="s">
        <v>75</v>
      </c>
      <c r="T6" s="71" t="s">
        <v>76</v>
      </c>
      <c r="U6" s="71" t="s">
        <v>150</v>
      </c>
      <c r="V6" s="71" t="s">
        <v>75</v>
      </c>
      <c r="W6" s="71" t="s">
        <v>76</v>
      </c>
      <c r="X6" s="71" t="s">
        <v>150</v>
      </c>
      <c r="Y6" s="71" t="s">
        <v>151</v>
      </c>
      <c r="Z6" s="71" t="s">
        <v>152</v>
      </c>
      <c r="AA6" s="71"/>
      <c r="AB6" s="71" t="s">
        <v>150</v>
      </c>
      <c r="AC6" s="71" t="s">
        <v>75</v>
      </c>
      <c r="AD6" s="71" t="s">
        <v>76</v>
      </c>
      <c r="AE6" s="71" t="s">
        <v>150</v>
      </c>
      <c r="AF6" s="71" t="s">
        <v>75</v>
      </c>
      <c r="AG6" s="71" t="s">
        <v>76</v>
      </c>
      <c r="AH6" s="71" t="s">
        <v>150</v>
      </c>
      <c r="AI6" s="71" t="s">
        <v>151</v>
      </c>
      <c r="AJ6" s="71" t="s">
        <v>152</v>
      </c>
      <c r="AK6" s="71" t="s">
        <v>150</v>
      </c>
      <c r="AL6" s="71" t="s">
        <v>151</v>
      </c>
      <c r="AM6" s="71" t="s">
        <v>152</v>
      </c>
      <c r="AN6" s="137"/>
    </row>
    <row r="7" ht="21" customHeight="1" spans="1:40">
      <c r="A7" s="81"/>
      <c r="B7" s="55"/>
      <c r="C7" s="55"/>
      <c r="D7" s="55">
        <v>107001</v>
      </c>
      <c r="E7" s="55" t="s">
        <v>72</v>
      </c>
      <c r="F7" s="72">
        <f>Q7+G7</f>
        <v>8191266.14</v>
      </c>
      <c r="G7" s="72">
        <f>N7+K7+H7</f>
        <v>8191266.14</v>
      </c>
      <c r="H7" s="72">
        <f>SUM(I7:J7)</f>
        <v>8191266.14</v>
      </c>
      <c r="I7" s="72">
        <f>SUM(I8:I46)</f>
        <v>5558266.14</v>
      </c>
      <c r="J7" s="72">
        <f>SUM(J8:J46)</f>
        <v>2633000</v>
      </c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137"/>
    </row>
    <row r="8" ht="22" customHeight="1" spans="1:40">
      <c r="A8" s="81"/>
      <c r="B8" s="138">
        <v>301</v>
      </c>
      <c r="C8" s="139" t="s">
        <v>83</v>
      </c>
      <c r="D8" s="140"/>
      <c r="E8" s="141" t="s">
        <v>153</v>
      </c>
      <c r="F8" s="67">
        <f>Q8+G8</f>
        <v>550608</v>
      </c>
      <c r="G8" s="67">
        <f>N8+K8+H8</f>
        <v>550608</v>
      </c>
      <c r="H8" s="67">
        <f>SUM(I8:J8)</f>
        <v>550608</v>
      </c>
      <c r="I8" s="67">
        <v>550608</v>
      </c>
      <c r="J8" s="67"/>
      <c r="K8" s="67"/>
      <c r="L8" s="67"/>
      <c r="M8" s="67"/>
      <c r="N8" s="67"/>
      <c r="O8" s="67"/>
      <c r="P8" s="67"/>
      <c r="Q8" s="67"/>
      <c r="R8" s="67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137"/>
    </row>
    <row r="9" ht="22" customHeight="1" spans="1:40">
      <c r="A9" s="81"/>
      <c r="B9" s="138">
        <v>301</v>
      </c>
      <c r="C9" s="139" t="s">
        <v>83</v>
      </c>
      <c r="D9" s="140"/>
      <c r="E9" s="141" t="s">
        <v>153</v>
      </c>
      <c r="F9" s="67">
        <f>Q9+G9</f>
        <v>641484</v>
      </c>
      <c r="G9" s="67">
        <f>N9+K9+H9</f>
        <v>641484</v>
      </c>
      <c r="H9" s="67">
        <f>SUM(I9:J9)</f>
        <v>641484</v>
      </c>
      <c r="I9" s="67">
        <v>641484</v>
      </c>
      <c r="J9" s="67"/>
      <c r="K9" s="67"/>
      <c r="L9" s="67"/>
      <c r="M9" s="67"/>
      <c r="N9" s="67"/>
      <c r="O9" s="67"/>
      <c r="P9" s="67"/>
      <c r="Q9" s="67"/>
      <c r="R9" s="67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137"/>
    </row>
    <row r="10" ht="22" customHeight="1" spans="1:40">
      <c r="A10" s="81"/>
      <c r="B10" s="138">
        <v>301</v>
      </c>
      <c r="C10" s="139" t="s">
        <v>85</v>
      </c>
      <c r="D10" s="140"/>
      <c r="E10" s="141" t="s">
        <v>154</v>
      </c>
      <c r="F10" s="67">
        <f>Q10+G10</f>
        <v>421759.2</v>
      </c>
      <c r="G10" s="67">
        <f>N10+K10+H10</f>
        <v>421759.2</v>
      </c>
      <c r="H10" s="67">
        <f>SUM(I10:J10)</f>
        <v>421759.2</v>
      </c>
      <c r="I10" s="67">
        <v>421759.2</v>
      </c>
      <c r="J10" s="67"/>
      <c r="K10" s="67"/>
      <c r="L10" s="67"/>
      <c r="M10" s="67"/>
      <c r="N10" s="67"/>
      <c r="O10" s="67"/>
      <c r="P10" s="67"/>
      <c r="Q10" s="67"/>
      <c r="R10" s="67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137"/>
    </row>
    <row r="11" ht="22" customHeight="1" spans="1:40">
      <c r="A11" s="81"/>
      <c r="B11" s="138">
        <v>301</v>
      </c>
      <c r="C11" s="139" t="s">
        <v>85</v>
      </c>
      <c r="D11" s="140"/>
      <c r="E11" s="141" t="s">
        <v>154</v>
      </c>
      <c r="F11" s="67">
        <f>Q11+G11</f>
        <v>86784</v>
      </c>
      <c r="G11" s="67">
        <f>N11+K11+H11</f>
        <v>86784</v>
      </c>
      <c r="H11" s="67">
        <f>SUM(I11:J11)</f>
        <v>86784</v>
      </c>
      <c r="I11" s="67">
        <v>86784</v>
      </c>
      <c r="J11" s="67"/>
      <c r="K11" s="67"/>
      <c r="L11" s="67"/>
      <c r="M11" s="67"/>
      <c r="N11" s="67"/>
      <c r="O11" s="67"/>
      <c r="P11" s="67"/>
      <c r="Q11" s="67"/>
      <c r="R11" s="67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137"/>
    </row>
    <row r="12" ht="22" customHeight="1" spans="1:40">
      <c r="A12" s="81"/>
      <c r="B12" s="138">
        <v>301</v>
      </c>
      <c r="C12" s="139" t="s">
        <v>96</v>
      </c>
      <c r="D12" s="140"/>
      <c r="E12" s="141" t="s">
        <v>155</v>
      </c>
      <c r="F12" s="67">
        <f>Q12+G12</f>
        <v>622368</v>
      </c>
      <c r="G12" s="67">
        <f>N12+K12+H12</f>
        <v>622368</v>
      </c>
      <c r="H12" s="67">
        <f>SUM(I12:J12)</f>
        <v>622368</v>
      </c>
      <c r="I12" s="67">
        <v>622368</v>
      </c>
      <c r="J12" s="67"/>
      <c r="K12" s="67"/>
      <c r="L12" s="67"/>
      <c r="M12" s="67"/>
      <c r="N12" s="67"/>
      <c r="O12" s="67"/>
      <c r="P12" s="67"/>
      <c r="Q12" s="67"/>
      <c r="R12" s="67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137"/>
    </row>
    <row r="13" ht="22" customHeight="1" spans="1:40">
      <c r="A13" s="81"/>
      <c r="B13" s="138">
        <v>301</v>
      </c>
      <c r="C13" s="139" t="s">
        <v>156</v>
      </c>
      <c r="D13" s="140"/>
      <c r="E13" s="141" t="s">
        <v>157</v>
      </c>
      <c r="F13" s="67">
        <f>Q13+G13</f>
        <v>1241627</v>
      </c>
      <c r="G13" s="67">
        <f>N13+K13+H13</f>
        <v>1241627</v>
      </c>
      <c r="H13" s="67">
        <f>SUM(I13:J13)</f>
        <v>1241627</v>
      </c>
      <c r="I13" s="67">
        <v>1241627</v>
      </c>
      <c r="J13" s="67"/>
      <c r="K13" s="67"/>
      <c r="L13" s="67"/>
      <c r="M13" s="67"/>
      <c r="N13" s="67"/>
      <c r="O13" s="67"/>
      <c r="P13" s="67"/>
      <c r="Q13" s="67"/>
      <c r="R13" s="67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137"/>
    </row>
    <row r="14" ht="22" customHeight="1" spans="1:40">
      <c r="A14" s="81"/>
      <c r="B14" s="138">
        <v>301</v>
      </c>
      <c r="C14" s="139" t="s">
        <v>158</v>
      </c>
      <c r="D14" s="140"/>
      <c r="E14" s="141" t="s">
        <v>159</v>
      </c>
      <c r="F14" s="67">
        <f>Q14+G14</f>
        <v>226021.79</v>
      </c>
      <c r="G14" s="67">
        <f>N14+K14+H14</f>
        <v>226021.79</v>
      </c>
      <c r="H14" s="67">
        <f>SUM(I14:J14)</f>
        <v>226021.79</v>
      </c>
      <c r="I14" s="67">
        <v>226021.79</v>
      </c>
      <c r="J14" s="67"/>
      <c r="K14" s="67"/>
      <c r="L14" s="67"/>
      <c r="M14" s="67"/>
      <c r="N14" s="67"/>
      <c r="O14" s="67"/>
      <c r="P14" s="67"/>
      <c r="Q14" s="67"/>
      <c r="R14" s="67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137"/>
    </row>
    <row r="15" ht="22" customHeight="1" spans="1:40">
      <c r="A15" s="81"/>
      <c r="B15" s="138">
        <v>301</v>
      </c>
      <c r="C15" s="139" t="s">
        <v>158</v>
      </c>
      <c r="D15" s="140"/>
      <c r="E15" s="141" t="s">
        <v>159</v>
      </c>
      <c r="F15" s="67">
        <f>Q15+G15</f>
        <v>315183.2</v>
      </c>
      <c r="G15" s="67">
        <f>N15+K15+H15</f>
        <v>315183.2</v>
      </c>
      <c r="H15" s="67">
        <f>SUM(I15:J15)</f>
        <v>315183.2</v>
      </c>
      <c r="I15" s="67">
        <v>315183.2</v>
      </c>
      <c r="J15" s="67"/>
      <c r="K15" s="67"/>
      <c r="L15" s="67"/>
      <c r="M15" s="67"/>
      <c r="N15" s="67"/>
      <c r="O15" s="67"/>
      <c r="P15" s="67"/>
      <c r="Q15" s="67"/>
      <c r="R15" s="67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137"/>
    </row>
    <row r="16" ht="22" customHeight="1" spans="1:40">
      <c r="A16" s="81"/>
      <c r="B16" s="138">
        <v>301</v>
      </c>
      <c r="C16" s="139" t="s">
        <v>160</v>
      </c>
      <c r="D16" s="140"/>
      <c r="E16" s="141" t="s">
        <v>161</v>
      </c>
      <c r="F16" s="67">
        <f>Q16+G16</f>
        <v>122803.86</v>
      </c>
      <c r="G16" s="67">
        <f>N16+K16+H16</f>
        <v>122803.86</v>
      </c>
      <c r="H16" s="67">
        <f>SUM(I16:J16)</f>
        <v>122803.86</v>
      </c>
      <c r="I16" s="67">
        <v>122803.86</v>
      </c>
      <c r="J16" s="67"/>
      <c r="K16" s="67"/>
      <c r="L16" s="67"/>
      <c r="M16" s="67"/>
      <c r="N16" s="67"/>
      <c r="O16" s="67"/>
      <c r="P16" s="67"/>
      <c r="Q16" s="67"/>
      <c r="R16" s="67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137"/>
    </row>
    <row r="17" ht="22" customHeight="1" spans="1:40">
      <c r="A17" s="81"/>
      <c r="B17" s="138">
        <v>301</v>
      </c>
      <c r="C17" s="139" t="s">
        <v>160</v>
      </c>
      <c r="D17" s="140"/>
      <c r="E17" s="141" t="s">
        <v>161</v>
      </c>
      <c r="F17" s="67">
        <f>Q17+G17</f>
        <v>151681.93</v>
      </c>
      <c r="G17" s="67">
        <f>N17+K17+H17</f>
        <v>151681.93</v>
      </c>
      <c r="H17" s="67">
        <f>SUM(I17:J17)</f>
        <v>151681.93</v>
      </c>
      <c r="I17" s="67">
        <v>151681.93</v>
      </c>
      <c r="J17" s="67"/>
      <c r="K17" s="67"/>
      <c r="L17" s="67"/>
      <c r="M17" s="67"/>
      <c r="N17" s="67"/>
      <c r="O17" s="67"/>
      <c r="P17" s="67"/>
      <c r="Q17" s="67"/>
      <c r="R17" s="67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137"/>
    </row>
    <row r="18" ht="22" customHeight="1" spans="1:40">
      <c r="A18" s="81"/>
      <c r="B18" s="138">
        <v>301</v>
      </c>
      <c r="C18" s="139" t="s">
        <v>93</v>
      </c>
      <c r="D18" s="140"/>
      <c r="E18" s="141" t="s">
        <v>162</v>
      </c>
      <c r="F18" s="67">
        <f>Q18+G18</f>
        <v>13200</v>
      </c>
      <c r="G18" s="67">
        <f>N18+K18+H18</f>
        <v>13200</v>
      </c>
      <c r="H18" s="67">
        <f>SUM(I18:J18)</f>
        <v>13200</v>
      </c>
      <c r="I18" s="67">
        <v>13200</v>
      </c>
      <c r="J18" s="67"/>
      <c r="K18" s="67"/>
      <c r="L18" s="67"/>
      <c r="M18" s="67"/>
      <c r="N18" s="67"/>
      <c r="O18" s="67"/>
      <c r="P18" s="67"/>
      <c r="Q18" s="67"/>
      <c r="R18" s="67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137"/>
    </row>
    <row r="19" ht="22" customHeight="1" spans="1:40">
      <c r="A19" s="81"/>
      <c r="B19" s="138">
        <v>301</v>
      </c>
      <c r="C19" s="139" t="s">
        <v>93</v>
      </c>
      <c r="D19" s="140"/>
      <c r="E19" s="141" t="s">
        <v>162</v>
      </c>
      <c r="F19" s="67">
        <f>Q19+G19</f>
        <v>20400</v>
      </c>
      <c r="G19" s="67">
        <f>N19+K19+H19</f>
        <v>20400</v>
      </c>
      <c r="H19" s="67">
        <f>SUM(I19:J19)</f>
        <v>20400</v>
      </c>
      <c r="I19" s="67">
        <v>20400</v>
      </c>
      <c r="J19" s="67"/>
      <c r="K19" s="67"/>
      <c r="L19" s="67"/>
      <c r="M19" s="67"/>
      <c r="N19" s="67"/>
      <c r="O19" s="67"/>
      <c r="P19" s="67"/>
      <c r="Q19" s="67"/>
      <c r="R19" s="67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137"/>
    </row>
    <row r="20" ht="22" customHeight="1" spans="1:40">
      <c r="A20" s="81"/>
      <c r="B20" s="138">
        <v>301</v>
      </c>
      <c r="C20" s="139" t="s">
        <v>163</v>
      </c>
      <c r="D20" s="140"/>
      <c r="E20" s="141" t="s">
        <v>164</v>
      </c>
      <c r="F20" s="67">
        <f>Q20+G20</f>
        <v>3189.72</v>
      </c>
      <c r="G20" s="67">
        <f>N20+K20+H20</f>
        <v>3189.72</v>
      </c>
      <c r="H20" s="67">
        <f>SUM(I20:J20)</f>
        <v>3189.72</v>
      </c>
      <c r="I20" s="67">
        <v>3189.72</v>
      </c>
      <c r="J20" s="67"/>
      <c r="K20" s="67"/>
      <c r="L20" s="67"/>
      <c r="M20" s="67"/>
      <c r="N20" s="67"/>
      <c r="O20" s="67"/>
      <c r="P20" s="67"/>
      <c r="Q20" s="67"/>
      <c r="R20" s="67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137"/>
    </row>
    <row r="21" ht="22" customHeight="1" spans="1:40">
      <c r="A21" s="81"/>
      <c r="B21" s="138">
        <v>301</v>
      </c>
      <c r="C21" s="139" t="s">
        <v>163</v>
      </c>
      <c r="D21" s="140"/>
      <c r="E21" s="141" t="s">
        <v>164</v>
      </c>
      <c r="F21" s="67">
        <f>Q21+G21</f>
        <v>27578.51</v>
      </c>
      <c r="G21" s="67">
        <f>N21+K21+H21</f>
        <v>27578.51</v>
      </c>
      <c r="H21" s="67">
        <f>SUM(I21:J21)</f>
        <v>27578.51</v>
      </c>
      <c r="I21" s="67">
        <v>27578.51</v>
      </c>
      <c r="J21" s="67"/>
      <c r="K21" s="67"/>
      <c r="L21" s="67"/>
      <c r="M21" s="67"/>
      <c r="N21" s="67"/>
      <c r="O21" s="67"/>
      <c r="P21" s="67"/>
      <c r="Q21" s="67"/>
      <c r="R21" s="67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137"/>
    </row>
    <row r="22" ht="22" customHeight="1" spans="1:40">
      <c r="A22" s="81"/>
      <c r="B22" s="138">
        <v>301</v>
      </c>
      <c r="C22" s="139" t="s">
        <v>165</v>
      </c>
      <c r="D22" s="138"/>
      <c r="E22" s="141" t="s">
        <v>166</v>
      </c>
      <c r="F22" s="67">
        <f>Q22+G22</f>
        <v>191382</v>
      </c>
      <c r="G22" s="67">
        <f>N22+K22+H22</f>
        <v>191382</v>
      </c>
      <c r="H22" s="67">
        <f>SUM(I22:J22)</f>
        <v>191382</v>
      </c>
      <c r="I22" s="67">
        <v>191382</v>
      </c>
      <c r="J22" s="67"/>
      <c r="K22" s="67"/>
      <c r="L22" s="67"/>
      <c r="M22" s="67"/>
      <c r="N22" s="67"/>
      <c r="O22" s="67"/>
      <c r="P22" s="67"/>
      <c r="Q22" s="67"/>
      <c r="R22" s="67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137"/>
    </row>
    <row r="23" ht="22" customHeight="1" spans="1:40">
      <c r="A23" s="81"/>
      <c r="B23" s="138">
        <v>301</v>
      </c>
      <c r="C23" s="139" t="s">
        <v>165</v>
      </c>
      <c r="D23" s="138"/>
      <c r="E23" s="141" t="s">
        <v>166</v>
      </c>
      <c r="F23" s="67">
        <f>Q23+G23</f>
        <v>236386</v>
      </c>
      <c r="G23" s="67">
        <f>N23+K23+H23</f>
        <v>236386</v>
      </c>
      <c r="H23" s="67">
        <f>SUM(I23:J23)</f>
        <v>236386</v>
      </c>
      <c r="I23" s="67">
        <v>236386</v>
      </c>
      <c r="J23" s="67"/>
      <c r="K23" s="67"/>
      <c r="L23" s="67"/>
      <c r="M23" s="67"/>
      <c r="N23" s="67"/>
      <c r="O23" s="67"/>
      <c r="P23" s="67"/>
      <c r="Q23" s="67"/>
      <c r="R23" s="67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137"/>
    </row>
    <row r="24" ht="22" customHeight="1" spans="1:40">
      <c r="A24" s="81"/>
      <c r="B24" s="138">
        <v>301</v>
      </c>
      <c r="C24" s="139" t="s">
        <v>87</v>
      </c>
      <c r="D24" s="138"/>
      <c r="E24" s="141" t="s">
        <v>167</v>
      </c>
      <c r="F24" s="67">
        <f>Q24+G24</f>
        <v>50849.91</v>
      </c>
      <c r="G24" s="67">
        <f>N24+K24+H24</f>
        <v>50849.91</v>
      </c>
      <c r="H24" s="67">
        <f>SUM(I24:J24)</f>
        <v>50849.91</v>
      </c>
      <c r="I24" s="67">
        <v>50849.91</v>
      </c>
      <c r="J24" s="67"/>
      <c r="K24" s="67"/>
      <c r="L24" s="67"/>
      <c r="M24" s="67"/>
      <c r="N24" s="67"/>
      <c r="O24" s="67"/>
      <c r="P24" s="67"/>
      <c r="Q24" s="67"/>
      <c r="R24" s="67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137"/>
    </row>
    <row r="25" ht="22" customHeight="1" spans="1:40">
      <c r="A25" s="81"/>
      <c r="B25" s="92">
        <v>302</v>
      </c>
      <c r="C25" s="93" t="s">
        <v>83</v>
      </c>
      <c r="D25" s="92"/>
      <c r="E25" s="142" t="s">
        <v>168</v>
      </c>
      <c r="F25" s="67">
        <f>Q25+G25</f>
        <v>661000</v>
      </c>
      <c r="G25" s="67">
        <f>N25+K25+H25</f>
        <v>661000</v>
      </c>
      <c r="H25" s="67">
        <f>SUM(I25:J25)</f>
        <v>661000</v>
      </c>
      <c r="I25" s="67">
        <v>266000</v>
      </c>
      <c r="J25" s="67">
        <v>395000</v>
      </c>
      <c r="K25" s="67"/>
      <c r="L25" s="67"/>
      <c r="M25" s="67"/>
      <c r="N25" s="67"/>
      <c r="O25" s="67"/>
      <c r="P25" s="67"/>
      <c r="Q25" s="67"/>
      <c r="R25" s="67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137"/>
    </row>
    <row r="26" ht="22" customHeight="1" spans="1:40">
      <c r="A26" s="81"/>
      <c r="B26" s="92">
        <v>302</v>
      </c>
      <c r="C26" s="93" t="s">
        <v>85</v>
      </c>
      <c r="D26" s="92"/>
      <c r="E26" s="142" t="s">
        <v>169</v>
      </c>
      <c r="F26" s="67">
        <f>Q26+G26</f>
        <v>230000</v>
      </c>
      <c r="G26" s="67">
        <f>N26+K26+H26</f>
        <v>230000</v>
      </c>
      <c r="H26" s="67">
        <f>SUM(I26:J26)</f>
        <v>230000</v>
      </c>
      <c r="I26" s="67"/>
      <c r="J26" s="67">
        <v>230000</v>
      </c>
      <c r="K26" s="67"/>
      <c r="L26" s="67"/>
      <c r="M26" s="67"/>
      <c r="N26" s="67"/>
      <c r="O26" s="67"/>
      <c r="P26" s="67"/>
      <c r="Q26" s="67"/>
      <c r="R26" s="67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137"/>
    </row>
    <row r="27" ht="22" customHeight="1" spans="1:40">
      <c r="A27" s="81"/>
      <c r="B27" s="92">
        <v>302</v>
      </c>
      <c r="C27" s="93" t="s">
        <v>89</v>
      </c>
      <c r="D27" s="92"/>
      <c r="E27" s="142" t="s">
        <v>170</v>
      </c>
      <c r="F27" s="67">
        <f>Q27+G27</f>
        <v>4400</v>
      </c>
      <c r="G27" s="67">
        <f>N27+K27+H27</f>
        <v>4400</v>
      </c>
      <c r="H27" s="67">
        <f>SUM(I27:J27)</f>
        <v>4400</v>
      </c>
      <c r="I27" s="67">
        <v>4400</v>
      </c>
      <c r="J27" s="67"/>
      <c r="K27" s="67"/>
      <c r="L27" s="67"/>
      <c r="M27" s="67"/>
      <c r="N27" s="67"/>
      <c r="O27" s="67"/>
      <c r="P27" s="67"/>
      <c r="Q27" s="67"/>
      <c r="R27" s="67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137"/>
    </row>
    <row r="28" ht="22" customHeight="1" spans="1:40">
      <c r="A28" s="81"/>
      <c r="B28" s="92">
        <v>302</v>
      </c>
      <c r="C28" s="93" t="s">
        <v>89</v>
      </c>
      <c r="D28" s="92"/>
      <c r="E28" s="142" t="s">
        <v>170</v>
      </c>
      <c r="F28" s="67">
        <f>Q28+G28</f>
        <v>6800</v>
      </c>
      <c r="G28" s="67">
        <f>N28+K28+H28</f>
        <v>6800</v>
      </c>
      <c r="H28" s="67">
        <f>SUM(I28:J28)</f>
        <v>6800</v>
      </c>
      <c r="I28" s="67">
        <v>6800</v>
      </c>
      <c r="J28" s="67"/>
      <c r="K28" s="67"/>
      <c r="L28" s="67"/>
      <c r="M28" s="67"/>
      <c r="N28" s="67"/>
      <c r="O28" s="67"/>
      <c r="P28" s="67"/>
      <c r="Q28" s="67"/>
      <c r="R28" s="67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137"/>
    </row>
    <row r="29" ht="22" customHeight="1" spans="1:40">
      <c r="A29" s="81"/>
      <c r="B29" s="92">
        <v>302</v>
      </c>
      <c r="C29" s="93" t="s">
        <v>171</v>
      </c>
      <c r="D29" s="92"/>
      <c r="E29" s="142" t="s">
        <v>172</v>
      </c>
      <c r="F29" s="67">
        <f>Q29+G29</f>
        <v>28800</v>
      </c>
      <c r="G29" s="67">
        <f>N29+K29+H29</f>
        <v>28800</v>
      </c>
      <c r="H29" s="67">
        <f>SUM(I29:J29)</f>
        <v>28800</v>
      </c>
      <c r="I29" s="67">
        <v>8800</v>
      </c>
      <c r="J29" s="67">
        <v>20000</v>
      </c>
      <c r="K29" s="67"/>
      <c r="L29" s="67"/>
      <c r="M29" s="67"/>
      <c r="N29" s="67"/>
      <c r="O29" s="67"/>
      <c r="P29" s="67"/>
      <c r="Q29" s="67"/>
      <c r="R29" s="67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137"/>
    </row>
    <row r="30" ht="22" customHeight="1" spans="1:40">
      <c r="A30" s="81"/>
      <c r="B30" s="92">
        <v>302</v>
      </c>
      <c r="C30" s="93" t="s">
        <v>171</v>
      </c>
      <c r="D30" s="92"/>
      <c r="E30" s="142" t="s">
        <v>172</v>
      </c>
      <c r="F30" s="67">
        <f>Q30+G30</f>
        <v>13600</v>
      </c>
      <c r="G30" s="67">
        <f>N30+K30+H30</f>
        <v>13600</v>
      </c>
      <c r="H30" s="67">
        <f>SUM(I30:J30)</f>
        <v>13600</v>
      </c>
      <c r="I30" s="67">
        <v>13600</v>
      </c>
      <c r="J30" s="67"/>
      <c r="K30" s="67"/>
      <c r="L30" s="67"/>
      <c r="M30" s="67"/>
      <c r="N30" s="67"/>
      <c r="O30" s="67"/>
      <c r="P30" s="67"/>
      <c r="Q30" s="67"/>
      <c r="R30" s="67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137"/>
    </row>
    <row r="31" ht="22" customHeight="1" spans="1:40">
      <c r="A31" s="81"/>
      <c r="B31" s="92">
        <v>302</v>
      </c>
      <c r="C31" s="93" t="s">
        <v>156</v>
      </c>
      <c r="D31" s="92"/>
      <c r="E31" s="142" t="s">
        <v>173</v>
      </c>
      <c r="F31" s="67">
        <f>Q31+G31</f>
        <v>30000</v>
      </c>
      <c r="G31" s="67">
        <f>N31+K31+H31</f>
        <v>30000</v>
      </c>
      <c r="H31" s="67">
        <f>SUM(I31:J31)</f>
        <v>30000</v>
      </c>
      <c r="I31" s="67">
        <v>30000</v>
      </c>
      <c r="J31" s="67"/>
      <c r="K31" s="67"/>
      <c r="L31" s="67"/>
      <c r="M31" s="67"/>
      <c r="N31" s="67"/>
      <c r="O31" s="67"/>
      <c r="P31" s="67"/>
      <c r="Q31" s="67"/>
      <c r="R31" s="67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137"/>
    </row>
    <row r="32" ht="22" customHeight="1" spans="1:40">
      <c r="A32" s="81"/>
      <c r="B32" s="92">
        <v>302</v>
      </c>
      <c r="C32" s="93" t="s">
        <v>93</v>
      </c>
      <c r="D32" s="92"/>
      <c r="E32" s="142" t="s">
        <v>174</v>
      </c>
      <c r="F32" s="67">
        <f>Q32+G32</f>
        <v>40000</v>
      </c>
      <c r="G32" s="67">
        <f>N32+K32+H32</f>
        <v>40000</v>
      </c>
      <c r="H32" s="67">
        <f>SUM(I32:J32)</f>
        <v>40000</v>
      </c>
      <c r="I32" s="67">
        <v>40000</v>
      </c>
      <c r="J32" s="67"/>
      <c r="K32" s="67"/>
      <c r="L32" s="67"/>
      <c r="M32" s="67"/>
      <c r="N32" s="67"/>
      <c r="O32" s="67"/>
      <c r="P32" s="67"/>
      <c r="Q32" s="67"/>
      <c r="R32" s="67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137"/>
    </row>
    <row r="33" ht="22" customHeight="1" spans="1:40">
      <c r="A33" s="81"/>
      <c r="B33" s="92">
        <v>302</v>
      </c>
      <c r="C33" s="93" t="s">
        <v>165</v>
      </c>
      <c r="D33" s="92"/>
      <c r="E33" s="142" t="s">
        <v>175</v>
      </c>
      <c r="F33" s="67">
        <f>Q33+G33</f>
        <v>80000</v>
      </c>
      <c r="G33" s="67">
        <f>N33+K33+H33</f>
        <v>80000</v>
      </c>
      <c r="H33" s="67">
        <f>SUM(I33:J33)</f>
        <v>80000</v>
      </c>
      <c r="I33" s="67"/>
      <c r="J33" s="67">
        <v>80000</v>
      </c>
      <c r="K33" s="67"/>
      <c r="L33" s="67"/>
      <c r="M33" s="67"/>
      <c r="N33" s="67"/>
      <c r="O33" s="67"/>
      <c r="P33" s="67"/>
      <c r="Q33" s="67"/>
      <c r="R33" s="67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137"/>
    </row>
    <row r="34" ht="22" customHeight="1" spans="1:40">
      <c r="A34" s="81"/>
      <c r="B34" s="92">
        <v>302</v>
      </c>
      <c r="C34" s="93" t="s">
        <v>176</v>
      </c>
      <c r="D34" s="92"/>
      <c r="E34" s="142" t="s">
        <v>177</v>
      </c>
      <c r="F34" s="67">
        <f>Q34+G34</f>
        <v>100000</v>
      </c>
      <c r="G34" s="67">
        <f>N34+K34+H34</f>
        <v>100000</v>
      </c>
      <c r="H34" s="67">
        <f>SUM(I34:J34)</f>
        <v>100000</v>
      </c>
      <c r="I34" s="67"/>
      <c r="J34" s="67">
        <v>100000</v>
      </c>
      <c r="K34" s="67"/>
      <c r="L34" s="67"/>
      <c r="M34" s="67"/>
      <c r="N34" s="67"/>
      <c r="O34" s="67"/>
      <c r="P34" s="67"/>
      <c r="Q34" s="67"/>
      <c r="R34" s="67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137"/>
    </row>
    <row r="35" ht="22" customHeight="1" spans="1:40">
      <c r="A35" s="81"/>
      <c r="B35" s="92">
        <v>302</v>
      </c>
      <c r="C35" s="93" t="s">
        <v>178</v>
      </c>
      <c r="D35" s="92"/>
      <c r="E35" s="142" t="s">
        <v>179</v>
      </c>
      <c r="F35" s="67">
        <f>Q35+G35</f>
        <v>1310</v>
      </c>
      <c r="G35" s="67">
        <f>N35+K35+H35</f>
        <v>1310</v>
      </c>
      <c r="H35" s="67">
        <f>SUM(I35:J35)</f>
        <v>1310</v>
      </c>
      <c r="I35" s="67">
        <v>1310</v>
      </c>
      <c r="J35" s="67"/>
      <c r="K35" s="67"/>
      <c r="L35" s="67"/>
      <c r="M35" s="67"/>
      <c r="N35" s="67"/>
      <c r="O35" s="67"/>
      <c r="P35" s="67"/>
      <c r="Q35" s="67"/>
      <c r="R35" s="67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137"/>
    </row>
    <row r="36" ht="22" customHeight="1" spans="1:40">
      <c r="A36" s="81"/>
      <c r="B36" s="92">
        <v>302</v>
      </c>
      <c r="C36" s="93" t="s">
        <v>180</v>
      </c>
      <c r="D36" s="92"/>
      <c r="E36" s="142" t="s">
        <v>181</v>
      </c>
      <c r="F36" s="67">
        <f>Q36+G36</f>
        <v>90000</v>
      </c>
      <c r="G36" s="67">
        <f>N36+K36+H36</f>
        <v>90000</v>
      </c>
      <c r="H36" s="67">
        <f>SUM(I36:J36)</f>
        <v>90000</v>
      </c>
      <c r="I36" s="67"/>
      <c r="J36" s="67">
        <v>90000</v>
      </c>
      <c r="K36" s="67"/>
      <c r="L36" s="67"/>
      <c r="M36" s="67"/>
      <c r="N36" s="67"/>
      <c r="O36" s="67"/>
      <c r="P36" s="67"/>
      <c r="Q36" s="67"/>
      <c r="R36" s="67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137"/>
    </row>
    <row r="37" ht="22" customHeight="1" spans="1:40">
      <c r="B37" s="92">
        <v>302</v>
      </c>
      <c r="C37" s="93" t="s">
        <v>180</v>
      </c>
      <c r="D37" s="92"/>
      <c r="E37" s="142" t="s">
        <v>182</v>
      </c>
      <c r="F37" s="67">
        <f>Q37+G37</f>
        <v>1718000</v>
      </c>
      <c r="G37" s="67">
        <f>N37+K37+H37</f>
        <v>1718000</v>
      </c>
      <c r="H37" s="67">
        <f>SUM(I37:J37)</f>
        <v>1718000</v>
      </c>
      <c r="I37" s="67"/>
      <c r="J37" s="67">
        <v>1718000</v>
      </c>
      <c r="K37" s="67"/>
      <c r="L37" s="67"/>
      <c r="M37" s="67"/>
      <c r="N37" s="67"/>
      <c r="O37" s="67"/>
      <c r="P37" s="67"/>
      <c r="Q37" s="67"/>
      <c r="R37" s="67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  <c r="AM37" s="143"/>
    </row>
    <row r="38" ht="22" customHeight="1" spans="1:40">
      <c r="B38" s="92">
        <v>302</v>
      </c>
      <c r="C38" s="93" t="s">
        <v>183</v>
      </c>
      <c r="D38" s="92"/>
      <c r="E38" s="142" t="s">
        <v>184</v>
      </c>
      <c r="F38" s="67">
        <f>Q38+G38</f>
        <v>23125.4</v>
      </c>
      <c r="G38" s="67">
        <f>N38+K38+H38</f>
        <v>23125.4</v>
      </c>
      <c r="H38" s="67">
        <f>SUM(I38:J38)</f>
        <v>23125.4</v>
      </c>
      <c r="I38" s="67">
        <v>23125.4</v>
      </c>
      <c r="J38" s="67"/>
      <c r="K38" s="67"/>
      <c r="L38" s="67"/>
      <c r="M38" s="67"/>
      <c r="N38" s="67"/>
      <c r="O38" s="67"/>
      <c r="P38" s="67"/>
      <c r="Q38" s="67"/>
      <c r="R38" s="67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  <c r="AJ38" s="143"/>
      <c r="AK38" s="143"/>
      <c r="AL38" s="143"/>
      <c r="AM38" s="143"/>
    </row>
    <row r="39" ht="22" customHeight="1" spans="1:40">
      <c r="B39" s="92">
        <v>302</v>
      </c>
      <c r="C39" s="93" t="s">
        <v>183</v>
      </c>
      <c r="D39" s="92"/>
      <c r="E39" s="142" t="s">
        <v>184</v>
      </c>
      <c r="F39" s="67">
        <f>Q39+G39</f>
        <v>29055.47</v>
      </c>
      <c r="G39" s="67">
        <f>N39+K39+H39</f>
        <v>29055.47</v>
      </c>
      <c r="H39" s="67">
        <f>SUM(I39:J39)</f>
        <v>29055.47</v>
      </c>
      <c r="I39" s="67">
        <v>29055.47</v>
      </c>
      <c r="J39" s="67"/>
      <c r="K39" s="67"/>
      <c r="L39" s="67"/>
      <c r="M39" s="67"/>
      <c r="N39" s="67"/>
      <c r="O39" s="67"/>
      <c r="P39" s="67"/>
      <c r="Q39" s="67"/>
      <c r="R39" s="67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3"/>
    </row>
    <row r="40" ht="22" customHeight="1" spans="1:40">
      <c r="B40" s="92">
        <v>302</v>
      </c>
      <c r="C40" s="93" t="s">
        <v>185</v>
      </c>
      <c r="D40" s="92"/>
      <c r="E40" s="142" t="s">
        <v>186</v>
      </c>
      <c r="F40" s="67">
        <f>Q40+G40</f>
        <v>25000</v>
      </c>
      <c r="G40" s="67">
        <f>N40+K40+H40</f>
        <v>25000</v>
      </c>
      <c r="H40" s="67">
        <f>SUM(I40:J40)</f>
        <v>25000</v>
      </c>
      <c r="I40" s="67">
        <v>25000</v>
      </c>
      <c r="J40" s="67"/>
      <c r="K40" s="67"/>
      <c r="L40" s="67"/>
      <c r="M40" s="67"/>
      <c r="N40" s="67"/>
      <c r="O40" s="67"/>
      <c r="P40" s="67"/>
      <c r="Q40" s="67"/>
      <c r="R40" s="67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43"/>
      <c r="AI40" s="143"/>
      <c r="AJ40" s="143"/>
      <c r="AK40" s="143"/>
      <c r="AL40" s="143"/>
      <c r="AM40" s="143"/>
    </row>
    <row r="41" ht="22" customHeight="1" spans="1:40">
      <c r="B41" s="92">
        <v>302</v>
      </c>
      <c r="C41" s="93" t="s">
        <v>187</v>
      </c>
      <c r="D41" s="92"/>
      <c r="E41" s="142" t="s">
        <v>188</v>
      </c>
      <c r="F41" s="67">
        <f>Q41+G41</f>
        <v>108000</v>
      </c>
      <c r="G41" s="67">
        <f>N41+K41+H41</f>
        <v>108000</v>
      </c>
      <c r="H41" s="67">
        <f>SUM(I41:J41)</f>
        <v>108000</v>
      </c>
      <c r="I41" s="67">
        <v>108000</v>
      </c>
      <c r="J41" s="67"/>
      <c r="K41" s="67"/>
      <c r="L41" s="67"/>
      <c r="M41" s="67"/>
      <c r="N41" s="67"/>
      <c r="O41" s="67"/>
      <c r="P41" s="67"/>
      <c r="Q41" s="67"/>
      <c r="R41" s="67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  <c r="AI41" s="143"/>
      <c r="AJ41" s="143"/>
      <c r="AK41" s="143"/>
      <c r="AL41" s="143"/>
      <c r="AM41" s="143"/>
    </row>
    <row r="42" ht="22" customHeight="1" spans="1:40">
      <c r="B42" s="92">
        <v>302</v>
      </c>
      <c r="C42" s="93" t="s">
        <v>87</v>
      </c>
      <c r="D42" s="92"/>
      <c r="E42" s="142" t="s">
        <v>189</v>
      </c>
      <c r="F42" s="67">
        <f>Q42+G42</f>
        <v>15728.11</v>
      </c>
      <c r="G42" s="67">
        <f>N42+K42+H42</f>
        <v>15728.11</v>
      </c>
      <c r="H42" s="67">
        <f>SUM(I42:J42)</f>
        <v>15728.11</v>
      </c>
      <c r="I42" s="67">
        <v>15728.11</v>
      </c>
      <c r="J42" s="67"/>
      <c r="K42" s="67"/>
      <c r="L42" s="67"/>
      <c r="M42" s="67"/>
      <c r="N42" s="67"/>
      <c r="O42" s="67"/>
      <c r="P42" s="67"/>
      <c r="Q42" s="67"/>
      <c r="R42" s="67"/>
      <c r="S42" s="143"/>
      <c r="T42" s="143"/>
      <c r="U42" s="143"/>
      <c r="V42" s="143"/>
      <c r="W42" s="143"/>
      <c r="X42" s="143"/>
      <c r="Y42" s="143"/>
      <c r="Z42" s="143"/>
      <c r="AA42" s="143"/>
      <c r="AB42" s="143"/>
      <c r="AC42" s="143"/>
      <c r="AD42" s="143"/>
      <c r="AE42" s="143"/>
      <c r="AF42" s="143"/>
      <c r="AG42" s="143"/>
      <c r="AH42" s="143"/>
      <c r="AI42" s="143"/>
      <c r="AJ42" s="143"/>
      <c r="AK42" s="143"/>
      <c r="AL42" s="143"/>
      <c r="AM42" s="143"/>
    </row>
    <row r="43" ht="22" customHeight="1" spans="1:40">
      <c r="B43" s="92">
        <v>302</v>
      </c>
      <c r="C43" s="93" t="s">
        <v>87</v>
      </c>
      <c r="D43" s="92"/>
      <c r="E43" s="142" t="s">
        <v>189</v>
      </c>
      <c r="F43" s="67">
        <f>Q43+G43</f>
        <v>17644.04</v>
      </c>
      <c r="G43" s="67">
        <f>N43+K43+H43</f>
        <v>17644.04</v>
      </c>
      <c r="H43" s="67">
        <f>SUM(I43:J43)</f>
        <v>17644.04</v>
      </c>
      <c r="I43" s="67">
        <v>17644.04</v>
      </c>
      <c r="J43" s="67"/>
      <c r="K43" s="67"/>
      <c r="L43" s="67"/>
      <c r="M43" s="67"/>
      <c r="N43" s="67"/>
      <c r="O43" s="67"/>
      <c r="P43" s="67"/>
      <c r="Q43" s="67"/>
      <c r="R43" s="67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143"/>
      <c r="AG43" s="143"/>
      <c r="AH43" s="143"/>
      <c r="AI43" s="143"/>
      <c r="AJ43" s="143"/>
      <c r="AK43" s="143"/>
      <c r="AL43" s="143"/>
      <c r="AM43" s="143"/>
    </row>
    <row r="44" ht="22" customHeight="1" spans="1:40">
      <c r="B44" s="92">
        <v>303</v>
      </c>
      <c r="C44" s="93" t="s">
        <v>89</v>
      </c>
      <c r="D44" s="92"/>
      <c r="E44" s="144" t="s">
        <v>190</v>
      </c>
      <c r="F44" s="67">
        <f>Q44+G44</f>
        <v>40576</v>
      </c>
      <c r="G44" s="67">
        <f>N44+K44+H44</f>
        <v>40576</v>
      </c>
      <c r="H44" s="67">
        <f>SUM(I44:J44)</f>
        <v>40576</v>
      </c>
      <c r="I44" s="67">
        <v>40576</v>
      </c>
      <c r="J44" s="67"/>
      <c r="K44" s="67"/>
      <c r="L44" s="67"/>
      <c r="M44" s="67"/>
      <c r="N44" s="67"/>
      <c r="O44" s="67"/>
      <c r="P44" s="67"/>
      <c r="Q44" s="67"/>
      <c r="R44" s="67"/>
      <c r="S44" s="143"/>
      <c r="T44" s="143"/>
      <c r="U44" s="143"/>
      <c r="V44" s="143"/>
      <c r="W44" s="143"/>
      <c r="X44" s="143"/>
      <c r="Y44" s="143"/>
      <c r="Z44" s="143"/>
      <c r="AA44" s="143"/>
      <c r="AB44" s="143"/>
      <c r="AC44" s="143"/>
      <c r="AD44" s="143"/>
      <c r="AE44" s="143"/>
      <c r="AF44" s="143"/>
      <c r="AG44" s="143"/>
      <c r="AH44" s="143"/>
      <c r="AI44" s="143"/>
      <c r="AJ44" s="143"/>
      <c r="AK44" s="143"/>
      <c r="AL44" s="143"/>
      <c r="AM44" s="143"/>
    </row>
    <row r="45" ht="22" customHeight="1" spans="1:40">
      <c r="B45" s="92">
        <v>303</v>
      </c>
      <c r="C45" s="93" t="s">
        <v>156</v>
      </c>
      <c r="D45" s="92"/>
      <c r="E45" s="144" t="s">
        <v>191</v>
      </c>
      <c r="F45" s="67">
        <f>Q45+G45</f>
        <v>4800</v>
      </c>
      <c r="G45" s="67">
        <f>N45+K45+H45</f>
        <v>4800</v>
      </c>
      <c r="H45" s="67">
        <f>SUM(I45:J45)</f>
        <v>4800</v>
      </c>
      <c r="I45" s="67">
        <v>4800</v>
      </c>
      <c r="J45" s="67"/>
      <c r="K45" s="67"/>
      <c r="L45" s="67"/>
      <c r="M45" s="67"/>
      <c r="N45" s="67"/>
      <c r="O45" s="67"/>
      <c r="P45" s="67"/>
      <c r="Q45" s="67"/>
      <c r="R45" s="67"/>
      <c r="S45" s="143"/>
      <c r="T45" s="143"/>
      <c r="U45" s="143"/>
      <c r="V45" s="143"/>
      <c r="W45" s="143"/>
      <c r="X45" s="143"/>
      <c r="Y45" s="143"/>
      <c r="Z45" s="143"/>
      <c r="AA45" s="143"/>
      <c r="AB45" s="143"/>
      <c r="AC45" s="143"/>
      <c r="AD45" s="143"/>
      <c r="AE45" s="143"/>
      <c r="AF45" s="143"/>
      <c r="AG45" s="143"/>
      <c r="AH45" s="143"/>
      <c r="AI45" s="143"/>
      <c r="AJ45" s="143"/>
      <c r="AK45" s="143"/>
      <c r="AL45" s="143"/>
      <c r="AM45" s="143"/>
    </row>
    <row r="46" ht="22" customHeight="1" spans="1:40">
      <c r="B46" s="92">
        <v>303</v>
      </c>
      <c r="C46" s="93" t="s">
        <v>192</v>
      </c>
      <c r="D46" s="92"/>
      <c r="E46" s="144" t="s">
        <v>193</v>
      </c>
      <c r="F46" s="67">
        <f>Q46+G46</f>
        <v>120</v>
      </c>
      <c r="G46" s="67">
        <f>N46+K46+H46</f>
        <v>120</v>
      </c>
      <c r="H46" s="67">
        <f>SUM(I46:J46)</f>
        <v>120</v>
      </c>
      <c r="I46" s="67">
        <v>120</v>
      </c>
      <c r="J46" s="67"/>
      <c r="K46" s="67"/>
      <c r="L46" s="67"/>
      <c r="M46" s="67"/>
      <c r="N46" s="67"/>
      <c r="O46" s="67"/>
      <c r="P46" s="67"/>
      <c r="Q46" s="67"/>
      <c r="R46" s="67"/>
      <c r="S46" s="143"/>
      <c r="T46" s="143"/>
      <c r="U46" s="143"/>
      <c r="V46" s="143"/>
      <c r="W46" s="143"/>
      <c r="X46" s="143"/>
      <c r="Y46" s="143"/>
      <c r="Z46" s="143"/>
      <c r="AA46" s="143"/>
      <c r="AB46" s="143"/>
      <c r="AC46" s="143"/>
      <c r="AD46" s="143"/>
      <c r="AE46" s="143"/>
      <c r="AF46" s="143"/>
      <c r="AG46" s="143"/>
      <c r="AH46" s="143"/>
      <c r="AI46" s="143"/>
      <c r="AJ46" s="143"/>
      <c r="AK46" s="143"/>
      <c r="AL46" s="143"/>
      <c r="AM46" s="143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selection activeCell="H10" sqref="H10"/>
    </sheetView>
  </sheetViews>
  <sheetFormatPr defaultColWidth="10" defaultRowHeight="13.5"/>
  <cols>
    <col min="1" max="1" width="1.53333333333333" style="97" customWidth="1"/>
    <col min="2" max="4" width="6.15" style="97" customWidth="1"/>
    <col min="5" max="5" width="16.825" style="97" customWidth="1"/>
    <col min="6" max="6" width="41.0333333333333" style="97" customWidth="1"/>
    <col min="7" max="7" width="16.4083333333333" style="97" customWidth="1"/>
    <col min="8" max="8" width="16.6333333333333" style="97" customWidth="1"/>
    <col min="9" max="9" width="16.4083333333333" style="97" customWidth="1"/>
    <col min="10" max="10" width="1.53333333333333" style="97" customWidth="1"/>
    <col min="11" max="11" width="9.76666666666667" style="97" customWidth="1"/>
    <col min="12" max="16384" width="10" style="97"/>
  </cols>
  <sheetData>
    <row r="1" s="97" customFormat="1" ht="14.3" customHeight="1" spans="1:10">
      <c r="A1" s="100"/>
      <c r="B1" s="98"/>
      <c r="C1" s="98"/>
      <c r="D1" s="98"/>
      <c r="E1" s="99"/>
      <c r="F1" s="99"/>
      <c r="G1" s="120" t="s">
        <v>194</v>
      </c>
      <c r="H1" s="120"/>
      <c r="I1" s="120"/>
      <c r="J1" s="121"/>
    </row>
    <row r="2" s="97" customFormat="1" ht="19.9" customHeight="1" spans="1:10">
      <c r="A2" s="100"/>
      <c r="B2" s="103" t="s">
        <v>195</v>
      </c>
      <c r="C2" s="103"/>
      <c r="D2" s="103"/>
      <c r="E2" s="103"/>
      <c r="F2" s="103"/>
      <c r="G2" s="103"/>
      <c r="H2" s="103"/>
      <c r="I2" s="103"/>
      <c r="J2" s="121" t="s">
        <v>3</v>
      </c>
    </row>
    <row r="3" s="97" customFormat="1" ht="17.05" customHeight="1" spans="1:10">
      <c r="A3" s="104"/>
      <c r="B3" s="105" t="s">
        <v>5</v>
      </c>
      <c r="C3" s="105"/>
      <c r="D3" s="105"/>
      <c r="E3" s="105"/>
      <c r="F3" s="105"/>
      <c r="G3" s="104"/>
      <c r="H3" s="122"/>
      <c r="I3" s="106" t="s">
        <v>6</v>
      </c>
      <c r="J3" s="121"/>
    </row>
    <row r="4" s="97" customFormat="1" ht="21.35" customHeight="1" spans="1:10">
      <c r="A4" s="109"/>
      <c r="B4" s="108" t="s">
        <v>9</v>
      </c>
      <c r="C4" s="108"/>
      <c r="D4" s="108"/>
      <c r="E4" s="108"/>
      <c r="F4" s="108"/>
      <c r="G4" s="108" t="s">
        <v>59</v>
      </c>
      <c r="H4" s="123" t="s">
        <v>196</v>
      </c>
      <c r="I4" s="123" t="s">
        <v>145</v>
      </c>
      <c r="J4" s="102"/>
    </row>
    <row r="5" s="97" customFormat="1" ht="21.35" customHeight="1" spans="1:10">
      <c r="A5" s="109"/>
      <c r="B5" s="108" t="s">
        <v>79</v>
      </c>
      <c r="C5" s="108"/>
      <c r="D5" s="108"/>
      <c r="E5" s="108" t="s">
        <v>70</v>
      </c>
      <c r="F5" s="108" t="s">
        <v>71</v>
      </c>
      <c r="G5" s="108"/>
      <c r="H5" s="123"/>
      <c r="I5" s="123"/>
      <c r="J5" s="102"/>
    </row>
    <row r="6" s="97" customFormat="1" ht="21.35" customHeight="1" spans="1:10">
      <c r="A6" s="124"/>
      <c r="B6" s="108" t="s">
        <v>80</v>
      </c>
      <c r="C6" s="108" t="s">
        <v>81</v>
      </c>
      <c r="D6" s="108" t="s">
        <v>82</v>
      </c>
      <c r="E6" s="108"/>
      <c r="F6" s="108"/>
      <c r="G6" s="108"/>
      <c r="H6" s="123"/>
      <c r="I6" s="123"/>
      <c r="J6" s="125"/>
    </row>
    <row r="7" s="97" customFormat="1" ht="22" customHeight="1" spans="1:10">
      <c r="A7" s="126"/>
      <c r="B7" s="108"/>
      <c r="C7" s="108"/>
      <c r="D7" s="108"/>
      <c r="E7" s="108">
        <v>107001</v>
      </c>
      <c r="F7" s="108" t="s">
        <v>72</v>
      </c>
      <c r="G7" s="110">
        <f>SUM(H7)</f>
        <v>8191266.14</v>
      </c>
      <c r="H7" s="110">
        <f>SUM(H8:H18)</f>
        <v>8191266.14</v>
      </c>
      <c r="I7" s="110"/>
      <c r="J7" s="127"/>
    </row>
    <row r="8" s="97" customFormat="1" ht="22" customHeight="1" spans="1:10">
      <c r="A8" s="124"/>
      <c r="B8" s="92">
        <v>201</v>
      </c>
      <c r="C8" s="92">
        <v>33</v>
      </c>
      <c r="D8" s="93" t="s">
        <v>83</v>
      </c>
      <c r="E8" s="92"/>
      <c r="F8" s="92" t="s">
        <v>84</v>
      </c>
      <c r="G8" s="128">
        <f>SUM(H8:I8)</f>
        <v>2117430.22</v>
      </c>
      <c r="H8" s="128">
        <v>2117430.22</v>
      </c>
      <c r="I8" s="115"/>
      <c r="J8" s="121"/>
    </row>
    <row r="9" s="97" customFormat="1" ht="22" customHeight="1" spans="1:10">
      <c r="A9" s="124"/>
      <c r="B9" s="92">
        <v>201</v>
      </c>
      <c r="C9" s="92">
        <v>33</v>
      </c>
      <c r="D9" s="93" t="s">
        <v>85</v>
      </c>
      <c r="E9" s="92"/>
      <c r="F9" s="92" t="s">
        <v>86</v>
      </c>
      <c r="G9" s="128">
        <f>SUM(H9:I9)</f>
        <v>2344422.93</v>
      </c>
      <c r="H9" s="128">
        <v>2344422.93</v>
      </c>
      <c r="I9" s="115"/>
      <c r="J9" s="121"/>
    </row>
    <row r="10" s="97" customFormat="1" ht="22" customHeight="1" spans="1:10">
      <c r="A10" s="124"/>
      <c r="B10" s="92">
        <v>201</v>
      </c>
      <c r="C10" s="92">
        <v>33</v>
      </c>
      <c r="D10" s="93" t="s">
        <v>87</v>
      </c>
      <c r="E10" s="92"/>
      <c r="F10" s="92" t="s">
        <v>88</v>
      </c>
      <c r="G10" s="128">
        <f>SUM(H10:I10)</f>
        <v>2633000</v>
      </c>
      <c r="H10" s="128">
        <v>2633000</v>
      </c>
      <c r="I10" s="115"/>
      <c r="J10" s="121"/>
    </row>
    <row r="11" s="97" customFormat="1" ht="22" customHeight="1" spans="1:10">
      <c r="A11" s="124"/>
      <c r="B11" s="92">
        <v>208</v>
      </c>
      <c r="C11" s="93" t="s">
        <v>89</v>
      </c>
      <c r="D11" s="93" t="s">
        <v>83</v>
      </c>
      <c r="E11" s="92"/>
      <c r="F11" s="92" t="s">
        <v>90</v>
      </c>
      <c r="G11" s="128">
        <f>SUM(H11:I11)</f>
        <v>20276</v>
      </c>
      <c r="H11" s="128">
        <v>20276</v>
      </c>
      <c r="I11" s="115"/>
      <c r="J11" s="121"/>
    </row>
    <row r="12" s="97" customFormat="1" ht="22" customHeight="1" spans="1:10">
      <c r="A12" s="124"/>
      <c r="B12" s="92">
        <v>208</v>
      </c>
      <c r="C12" s="93" t="s">
        <v>89</v>
      </c>
      <c r="D12" s="93" t="s">
        <v>85</v>
      </c>
      <c r="E12" s="92"/>
      <c r="F12" s="92" t="s">
        <v>91</v>
      </c>
      <c r="G12" s="128">
        <f>SUM(H12:I12)</f>
        <v>20300</v>
      </c>
      <c r="H12" s="128">
        <v>20300</v>
      </c>
      <c r="I12" s="115"/>
      <c r="J12" s="121"/>
    </row>
    <row r="13" s="97" customFormat="1" ht="22" customHeight="1" spans="1:10">
      <c r="A13" s="124"/>
      <c r="B13" s="92">
        <v>208</v>
      </c>
      <c r="C13" s="93" t="s">
        <v>89</v>
      </c>
      <c r="D13" s="93" t="s">
        <v>89</v>
      </c>
      <c r="E13" s="92"/>
      <c r="F13" s="92" t="s">
        <v>92</v>
      </c>
      <c r="G13" s="128">
        <f>SUM(H13:I13)</f>
        <v>315183.2</v>
      </c>
      <c r="H13" s="128">
        <v>315183.2</v>
      </c>
      <c r="I13" s="115"/>
      <c r="J13" s="121"/>
    </row>
    <row r="14" s="97" customFormat="1" ht="22" customHeight="1" spans="1:10">
      <c r="A14" s="124"/>
      <c r="B14" s="92">
        <v>210</v>
      </c>
      <c r="C14" s="93" t="s">
        <v>93</v>
      </c>
      <c r="D14" s="93" t="s">
        <v>83</v>
      </c>
      <c r="E14" s="92"/>
      <c r="F14" s="92" t="s">
        <v>94</v>
      </c>
      <c r="G14" s="128">
        <f>SUM(H14:I14)</f>
        <v>122803.86</v>
      </c>
      <c r="H14" s="128">
        <v>122803.86</v>
      </c>
      <c r="I14" s="115"/>
      <c r="J14" s="121"/>
    </row>
    <row r="15" s="97" customFormat="1" ht="22" customHeight="1" spans="1:10">
      <c r="A15" s="124"/>
      <c r="B15" s="92">
        <v>210</v>
      </c>
      <c r="C15" s="93" t="s">
        <v>93</v>
      </c>
      <c r="D15" s="93" t="s">
        <v>85</v>
      </c>
      <c r="E15" s="92"/>
      <c r="F15" s="92" t="s">
        <v>95</v>
      </c>
      <c r="G15" s="128">
        <f>SUM(H15:I15)</f>
        <v>151681.93</v>
      </c>
      <c r="H15" s="128">
        <v>151681.93</v>
      </c>
      <c r="I15" s="115"/>
      <c r="J15" s="121"/>
    </row>
    <row r="16" s="97" customFormat="1" ht="22" customHeight="1" spans="1:10">
      <c r="A16" s="124"/>
      <c r="B16" s="92">
        <v>210</v>
      </c>
      <c r="C16" s="93" t="s">
        <v>93</v>
      </c>
      <c r="D16" s="93" t="s">
        <v>96</v>
      </c>
      <c r="E16" s="92"/>
      <c r="F16" s="92" t="s">
        <v>97</v>
      </c>
      <c r="G16" s="128">
        <f>SUM(H16:I16)</f>
        <v>15600</v>
      </c>
      <c r="H16" s="128">
        <v>15600</v>
      </c>
      <c r="I16" s="115"/>
      <c r="J16" s="121"/>
    </row>
    <row r="17" s="97" customFormat="1" ht="22" customHeight="1" spans="1:10">
      <c r="A17" s="124"/>
      <c r="B17" s="92">
        <v>210</v>
      </c>
      <c r="C17" s="93" t="s">
        <v>93</v>
      </c>
      <c r="D17" s="92">
        <v>99</v>
      </c>
      <c r="E17" s="92"/>
      <c r="F17" s="92" t="s">
        <v>98</v>
      </c>
      <c r="G17" s="128">
        <f>SUM(H17:I17)</f>
        <v>22800</v>
      </c>
      <c r="H17" s="128">
        <v>22800</v>
      </c>
      <c r="I17" s="115"/>
      <c r="J17" s="121"/>
    </row>
    <row r="18" s="97" customFormat="1" ht="22" customHeight="1" spans="1:10">
      <c r="A18" s="124"/>
      <c r="B18" s="92">
        <v>221</v>
      </c>
      <c r="C18" s="93" t="s">
        <v>85</v>
      </c>
      <c r="D18" s="93" t="s">
        <v>83</v>
      </c>
      <c r="E18" s="92"/>
      <c r="F18" s="92" t="s">
        <v>99</v>
      </c>
      <c r="G18" s="128">
        <f>SUM(H18:I18)</f>
        <v>427768</v>
      </c>
      <c r="H18" s="128">
        <v>427768</v>
      </c>
      <c r="I18" s="115"/>
      <c r="J18" s="125"/>
    </row>
  </sheetData>
  <mergeCells count="11">
    <mergeCell ref="B1:D1"/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1"/>
  <sheetViews>
    <sheetView workbookViewId="0">
      <selection activeCell="G7" sqref="G7"/>
    </sheetView>
  </sheetViews>
  <sheetFormatPr defaultColWidth="10" defaultRowHeight="13.5"/>
  <cols>
    <col min="1" max="1" width="1.53333333333333" style="97" customWidth="1"/>
    <col min="2" max="3" width="6.15" style="97" customWidth="1"/>
    <col min="4" max="4" width="16.4083333333333" style="97" customWidth="1"/>
    <col min="5" max="5" width="41.0333333333333" style="97" customWidth="1"/>
    <col min="6" max="8" width="16.4083333333333" style="97" customWidth="1"/>
    <col min="9" max="9" width="1.53333333333333" style="97" customWidth="1"/>
    <col min="10" max="16384" width="10" style="97"/>
  </cols>
  <sheetData>
    <row r="1" s="97" customFormat="1" ht="14.3" customHeight="1" spans="1:9">
      <c r="A1" s="98"/>
      <c r="B1" s="98"/>
      <c r="C1" s="98"/>
      <c r="D1" s="99"/>
      <c r="E1" s="99"/>
      <c r="F1" s="100"/>
      <c r="G1" s="100"/>
      <c r="H1" s="101" t="s">
        <v>197</v>
      </c>
      <c r="I1" s="102"/>
    </row>
    <row r="2" s="97" customFormat="1" ht="19.9" customHeight="1" spans="1:9">
      <c r="A2" s="100"/>
      <c r="B2" s="103" t="s">
        <v>198</v>
      </c>
      <c r="C2" s="103"/>
      <c r="D2" s="103"/>
      <c r="E2" s="103"/>
      <c r="F2" s="103"/>
      <c r="G2" s="103"/>
      <c r="H2" s="103"/>
      <c r="I2" s="102"/>
    </row>
    <row r="3" s="97" customFormat="1" ht="17.05" customHeight="1" spans="1:9">
      <c r="A3" s="104"/>
      <c r="B3" s="105" t="s">
        <v>5</v>
      </c>
      <c r="C3" s="105"/>
      <c r="D3" s="105"/>
      <c r="E3" s="105"/>
      <c r="G3" s="104"/>
      <c r="H3" s="106" t="s">
        <v>6</v>
      </c>
      <c r="I3" s="102"/>
    </row>
    <row r="4" s="97" customFormat="1" ht="21.35" customHeight="1" spans="1:9">
      <c r="A4" s="107"/>
      <c r="B4" s="108" t="s">
        <v>9</v>
      </c>
      <c r="C4" s="108"/>
      <c r="D4" s="108"/>
      <c r="E4" s="108"/>
      <c r="F4" s="108" t="s">
        <v>75</v>
      </c>
      <c r="G4" s="108"/>
      <c r="H4" s="108"/>
      <c r="I4" s="102"/>
    </row>
    <row r="5" s="97" customFormat="1" ht="21.35" customHeight="1" spans="1:9">
      <c r="A5" s="107"/>
      <c r="B5" s="108" t="s">
        <v>79</v>
      </c>
      <c r="C5" s="108"/>
      <c r="D5" s="108" t="s">
        <v>70</v>
      </c>
      <c r="E5" s="108" t="s">
        <v>71</v>
      </c>
      <c r="F5" s="108" t="s">
        <v>59</v>
      </c>
      <c r="G5" s="108" t="s">
        <v>199</v>
      </c>
      <c r="H5" s="108" t="s">
        <v>200</v>
      </c>
      <c r="I5" s="102"/>
    </row>
    <row r="6" s="97" customFormat="1" ht="21.35" customHeight="1" spans="1:9">
      <c r="A6" s="109"/>
      <c r="B6" s="108" t="s">
        <v>80</v>
      </c>
      <c r="C6" s="108" t="s">
        <v>81</v>
      </c>
      <c r="D6" s="108"/>
      <c r="E6" s="108"/>
      <c r="F6" s="108"/>
      <c r="G6" s="108"/>
      <c r="H6" s="108"/>
      <c r="I6" s="102"/>
    </row>
    <row r="7" s="97" customFormat="1" ht="27" customHeight="1" spans="1:9">
      <c r="A7" s="107"/>
      <c r="B7" s="108"/>
      <c r="C7" s="108"/>
      <c r="D7" s="108">
        <v>107001</v>
      </c>
      <c r="E7" s="108" t="s">
        <v>72</v>
      </c>
      <c r="F7" s="110">
        <f>SUM(G7:H7)</f>
        <v>5558266.14</v>
      </c>
      <c r="G7" s="110">
        <f>SUM(G8:G41)</f>
        <v>4968803.12</v>
      </c>
      <c r="H7" s="110">
        <f>SUM(H8:H41)</f>
        <v>589463.02</v>
      </c>
      <c r="I7" s="102"/>
    </row>
    <row r="8" s="97" customFormat="1" ht="27" customHeight="1" spans="1:9">
      <c r="A8" s="107"/>
      <c r="B8" s="111">
        <v>501</v>
      </c>
      <c r="C8" s="175" t="s">
        <v>83</v>
      </c>
      <c r="D8" s="112"/>
      <c r="E8" s="113" t="s">
        <v>201</v>
      </c>
      <c r="F8" s="114">
        <f>SUM(G8:H8)</f>
        <v>550608</v>
      </c>
      <c r="G8" s="114">
        <v>550608</v>
      </c>
      <c r="H8" s="115"/>
      <c r="I8" s="102"/>
    </row>
    <row r="9" s="97" customFormat="1" ht="27" customHeight="1" spans="1:9">
      <c r="A9" s="107"/>
      <c r="B9" s="111">
        <v>505</v>
      </c>
      <c r="C9" s="175" t="s">
        <v>83</v>
      </c>
      <c r="D9" s="112"/>
      <c r="E9" s="113" t="s">
        <v>202</v>
      </c>
      <c r="F9" s="114">
        <f>SUM(G9:H9)</f>
        <v>641484</v>
      </c>
      <c r="G9" s="114">
        <v>641484</v>
      </c>
      <c r="H9" s="115"/>
      <c r="I9" s="102"/>
    </row>
    <row r="10" s="97" customFormat="1" ht="27" customHeight="1" spans="1:9">
      <c r="A10" s="107"/>
      <c r="B10" s="111">
        <v>501</v>
      </c>
      <c r="C10" s="175" t="s">
        <v>83</v>
      </c>
      <c r="D10" s="112"/>
      <c r="E10" s="113" t="s">
        <v>201</v>
      </c>
      <c r="F10" s="114">
        <f>SUM(G10:H10)</f>
        <v>421759.2</v>
      </c>
      <c r="G10" s="114">
        <v>421759.2</v>
      </c>
      <c r="H10" s="115"/>
      <c r="I10" s="102"/>
    </row>
    <row r="11" s="97" customFormat="1" ht="27" customHeight="1" spans="1:9">
      <c r="A11" s="107"/>
      <c r="B11" s="111">
        <v>505</v>
      </c>
      <c r="C11" s="175" t="s">
        <v>83</v>
      </c>
      <c r="D11" s="112"/>
      <c r="E11" s="113" t="s">
        <v>202</v>
      </c>
      <c r="F11" s="114">
        <f>SUM(G11:H11)</f>
        <v>86784</v>
      </c>
      <c r="G11" s="114">
        <v>86784</v>
      </c>
      <c r="H11" s="115"/>
      <c r="I11" s="102"/>
    </row>
    <row r="12" s="97" customFormat="1" ht="27" customHeight="1" spans="1:9">
      <c r="B12" s="111">
        <v>501</v>
      </c>
      <c r="C12" s="175" t="s">
        <v>83</v>
      </c>
      <c r="D12" s="112"/>
      <c r="E12" s="113" t="s">
        <v>201</v>
      </c>
      <c r="F12" s="114">
        <f>SUM(G12:H12)</f>
        <v>622368</v>
      </c>
      <c r="G12" s="114">
        <v>622368</v>
      </c>
      <c r="H12" s="115"/>
      <c r="I12" s="102"/>
    </row>
    <row r="13" s="97" customFormat="1" ht="27" customHeight="1" spans="1:9">
      <c r="B13" s="111">
        <v>505</v>
      </c>
      <c r="C13" s="175" t="s">
        <v>83</v>
      </c>
      <c r="D13" s="112"/>
      <c r="E13" s="113" t="s">
        <v>202</v>
      </c>
      <c r="F13" s="114">
        <f>SUM(G13:H13)</f>
        <v>1241627</v>
      </c>
      <c r="G13" s="114">
        <v>1241627</v>
      </c>
      <c r="H13" s="115"/>
      <c r="I13" s="102"/>
    </row>
    <row r="14" s="97" customFormat="1" ht="27" customHeight="1" spans="1:9">
      <c r="B14" s="111">
        <v>501</v>
      </c>
      <c r="C14" s="175" t="s">
        <v>85</v>
      </c>
      <c r="D14" s="112"/>
      <c r="E14" s="113" t="s">
        <v>203</v>
      </c>
      <c r="F14" s="114">
        <f>SUM(G14:H14)</f>
        <v>226021.79</v>
      </c>
      <c r="G14" s="114">
        <v>226021.79</v>
      </c>
      <c r="H14" s="115"/>
      <c r="I14" s="102"/>
    </row>
    <row r="15" s="97" customFormat="1" ht="27" customHeight="1" spans="1:9">
      <c r="B15" s="111">
        <v>505</v>
      </c>
      <c r="C15" s="175" t="s">
        <v>83</v>
      </c>
      <c r="D15" s="112"/>
      <c r="E15" s="113" t="s">
        <v>202</v>
      </c>
      <c r="F15" s="114">
        <f>SUM(G15:H15)</f>
        <v>315183.2</v>
      </c>
      <c r="G15" s="114">
        <v>315183.2</v>
      </c>
      <c r="H15" s="115"/>
      <c r="I15" s="102"/>
    </row>
    <row r="16" s="97" customFormat="1" ht="27" customHeight="1" spans="1:9">
      <c r="B16" s="111">
        <v>501</v>
      </c>
      <c r="C16" s="175" t="s">
        <v>85</v>
      </c>
      <c r="D16" s="112"/>
      <c r="E16" s="113" t="s">
        <v>203</v>
      </c>
      <c r="F16" s="114">
        <f>SUM(G16:H16)</f>
        <v>122803.86</v>
      </c>
      <c r="G16" s="114">
        <v>122803.86</v>
      </c>
      <c r="H16" s="115"/>
      <c r="I16" s="102"/>
    </row>
    <row r="17" s="97" customFormat="1" ht="27" customHeight="1" spans="1:9">
      <c r="B17" s="111">
        <v>505</v>
      </c>
      <c r="C17" s="175" t="s">
        <v>83</v>
      </c>
      <c r="D17" s="112"/>
      <c r="E17" s="113" t="s">
        <v>202</v>
      </c>
      <c r="F17" s="114">
        <f>SUM(G17:H17)</f>
        <v>151681.93</v>
      </c>
      <c r="G17" s="114">
        <v>151681.93</v>
      </c>
      <c r="H17" s="115"/>
      <c r="I17" s="102"/>
    </row>
    <row r="18" s="97" customFormat="1" ht="27" customHeight="1" spans="1:9">
      <c r="B18" s="111">
        <v>501</v>
      </c>
      <c r="C18" s="175" t="s">
        <v>85</v>
      </c>
      <c r="D18" s="112"/>
      <c r="E18" s="113" t="s">
        <v>203</v>
      </c>
      <c r="F18" s="114">
        <f t="shared" ref="F18:F28" si="0">SUM(G18:H18)</f>
        <v>13200</v>
      </c>
      <c r="G18" s="114">
        <v>13200</v>
      </c>
      <c r="H18" s="115"/>
      <c r="I18" s="102"/>
    </row>
    <row r="19" s="97" customFormat="1" ht="27" customHeight="1" spans="1:9">
      <c r="B19" s="111">
        <v>505</v>
      </c>
      <c r="C19" s="175" t="s">
        <v>83</v>
      </c>
      <c r="D19" s="112"/>
      <c r="E19" s="113" t="s">
        <v>202</v>
      </c>
      <c r="F19" s="114">
        <f t="shared" si="0"/>
        <v>20400</v>
      </c>
      <c r="G19" s="114">
        <v>20400</v>
      </c>
      <c r="H19" s="115"/>
      <c r="I19" s="102"/>
    </row>
    <row r="20" s="97" customFormat="1" ht="27" customHeight="1" spans="1:9">
      <c r="B20" s="111">
        <v>501</v>
      </c>
      <c r="C20" s="175" t="s">
        <v>85</v>
      </c>
      <c r="D20" s="112"/>
      <c r="E20" s="113" t="s">
        <v>203</v>
      </c>
      <c r="F20" s="114">
        <f t="shared" si="0"/>
        <v>3189.72</v>
      </c>
      <c r="G20" s="114">
        <v>3189.72</v>
      </c>
      <c r="H20" s="115"/>
      <c r="I20" s="102"/>
    </row>
    <row r="21" s="97" customFormat="1" ht="27" customHeight="1" spans="1:9">
      <c r="B21" s="111">
        <v>505</v>
      </c>
      <c r="C21" s="175" t="s">
        <v>83</v>
      </c>
      <c r="D21" s="112"/>
      <c r="E21" s="113" t="s">
        <v>202</v>
      </c>
      <c r="F21" s="114">
        <f t="shared" si="0"/>
        <v>27578.51</v>
      </c>
      <c r="G21" s="114">
        <v>27578.51</v>
      </c>
      <c r="H21" s="115"/>
      <c r="I21" s="102"/>
    </row>
    <row r="22" s="97" customFormat="1" ht="27" customHeight="1" spans="1:9">
      <c r="B22" s="111">
        <v>501</v>
      </c>
      <c r="C22" s="175" t="s">
        <v>96</v>
      </c>
      <c r="D22" s="112"/>
      <c r="E22" s="113" t="s">
        <v>204</v>
      </c>
      <c r="F22" s="114">
        <f t="shared" si="0"/>
        <v>191382</v>
      </c>
      <c r="G22" s="114">
        <v>191382</v>
      </c>
      <c r="H22" s="115"/>
      <c r="I22" s="102"/>
    </row>
    <row r="23" s="97" customFormat="1" ht="27" customHeight="1" spans="1:9">
      <c r="B23" s="111">
        <v>505</v>
      </c>
      <c r="C23" s="175" t="s">
        <v>83</v>
      </c>
      <c r="D23" s="112"/>
      <c r="E23" s="113" t="s">
        <v>202</v>
      </c>
      <c r="F23" s="114">
        <f t="shared" si="0"/>
        <v>236386</v>
      </c>
      <c r="G23" s="114">
        <v>236386</v>
      </c>
      <c r="H23" s="115"/>
      <c r="I23" s="102"/>
    </row>
    <row r="24" s="97" customFormat="1" ht="27" customHeight="1" spans="1:9">
      <c r="B24" s="111">
        <v>505</v>
      </c>
      <c r="C24" s="175" t="s">
        <v>83</v>
      </c>
      <c r="D24" s="112"/>
      <c r="E24" s="113" t="s">
        <v>202</v>
      </c>
      <c r="F24" s="114">
        <f t="shared" si="0"/>
        <v>50849.91</v>
      </c>
      <c r="G24" s="114">
        <v>50849.91</v>
      </c>
      <c r="H24" s="115"/>
      <c r="I24" s="102"/>
    </row>
    <row r="25" s="97" customFormat="1" ht="27" customHeight="1" spans="1:9">
      <c r="B25" s="111">
        <v>502</v>
      </c>
      <c r="C25" s="175" t="s">
        <v>83</v>
      </c>
      <c r="D25" s="112"/>
      <c r="E25" s="113" t="s">
        <v>205</v>
      </c>
      <c r="F25" s="114">
        <f t="shared" si="0"/>
        <v>266000</v>
      </c>
      <c r="G25" s="114"/>
      <c r="H25" s="114">
        <v>266000</v>
      </c>
      <c r="I25" s="102"/>
    </row>
    <row r="26" s="97" customFormat="1" ht="27" customHeight="1" spans="1:9">
      <c r="B26" s="111">
        <v>502</v>
      </c>
      <c r="C26" s="175" t="s">
        <v>83</v>
      </c>
      <c r="D26" s="112"/>
      <c r="E26" s="113" t="s">
        <v>205</v>
      </c>
      <c r="F26" s="114">
        <f>SUM(G26:H26)</f>
        <v>4400</v>
      </c>
      <c r="G26" s="114"/>
      <c r="H26" s="114">
        <v>4400</v>
      </c>
      <c r="I26" s="102"/>
    </row>
    <row r="27" s="97" customFormat="1" ht="27" customHeight="1" spans="1:9">
      <c r="B27" s="111">
        <v>505</v>
      </c>
      <c r="C27" s="175" t="s">
        <v>85</v>
      </c>
      <c r="D27" s="112"/>
      <c r="E27" s="113" t="s">
        <v>206</v>
      </c>
      <c r="F27" s="114">
        <f>SUM(G27:H27)</f>
        <v>6800</v>
      </c>
      <c r="G27" s="114"/>
      <c r="H27" s="114">
        <v>6800</v>
      </c>
      <c r="I27" s="102"/>
    </row>
    <row r="28" s="97" customFormat="1" ht="27" customHeight="1" spans="1:9">
      <c r="B28" s="111">
        <v>502</v>
      </c>
      <c r="C28" s="175" t="s">
        <v>83</v>
      </c>
      <c r="D28" s="112"/>
      <c r="E28" s="113" t="s">
        <v>205</v>
      </c>
      <c r="F28" s="114">
        <f>SUM(G28:H28)</f>
        <v>8800</v>
      </c>
      <c r="G28" s="114"/>
      <c r="H28" s="114">
        <v>8800</v>
      </c>
      <c r="I28" s="102"/>
    </row>
    <row r="29" s="97" customFormat="1" ht="27" customHeight="1" spans="1:9">
      <c r="A29" s="107"/>
      <c r="B29" s="111">
        <v>505</v>
      </c>
      <c r="C29" s="175" t="s">
        <v>85</v>
      </c>
      <c r="D29" s="112"/>
      <c r="E29" s="113" t="s">
        <v>206</v>
      </c>
      <c r="F29" s="114">
        <f>SUM(G29:H29)</f>
        <v>13600</v>
      </c>
      <c r="G29" s="114"/>
      <c r="H29" s="114">
        <v>13600</v>
      </c>
      <c r="I29" s="102"/>
    </row>
    <row r="30" s="97" customFormat="1" ht="27" customHeight="1" spans="1:9">
      <c r="B30" s="111">
        <v>502</v>
      </c>
      <c r="C30" s="175" t="s">
        <v>83</v>
      </c>
      <c r="D30" s="112"/>
      <c r="E30" s="113" t="s">
        <v>205</v>
      </c>
      <c r="F30" s="114">
        <f>SUM(G30:H30)</f>
        <v>30000</v>
      </c>
      <c r="G30" s="114"/>
      <c r="H30" s="114">
        <v>30000</v>
      </c>
      <c r="I30" s="102"/>
    </row>
    <row r="31" s="97" customFormat="1" ht="27" customHeight="1" spans="1:9">
      <c r="B31" s="111">
        <v>502</v>
      </c>
      <c r="C31" s="175" t="s">
        <v>83</v>
      </c>
      <c r="D31" s="112"/>
      <c r="E31" s="113" t="s">
        <v>205</v>
      </c>
      <c r="F31" s="114">
        <f>SUM(G31:H31)</f>
        <v>40000</v>
      </c>
      <c r="G31" s="114"/>
      <c r="H31" s="114">
        <v>40000</v>
      </c>
      <c r="I31" s="102"/>
    </row>
    <row r="32" s="97" customFormat="1" ht="27" customHeight="1" spans="1:9">
      <c r="B32" s="111">
        <v>502</v>
      </c>
      <c r="C32" s="175" t="s">
        <v>171</v>
      </c>
      <c r="D32" s="112"/>
      <c r="E32" s="113" t="s">
        <v>207</v>
      </c>
      <c r="F32" s="114">
        <f>SUM(G32:H32)</f>
        <v>1310</v>
      </c>
      <c r="G32" s="114"/>
      <c r="H32" s="114">
        <v>1310</v>
      </c>
      <c r="I32" s="102"/>
    </row>
    <row r="33" s="97" customFormat="1" ht="27" customHeight="1" spans="1:9">
      <c r="B33" s="111">
        <v>502</v>
      </c>
      <c r="C33" s="175" t="s">
        <v>83</v>
      </c>
      <c r="D33" s="112"/>
      <c r="E33" s="113" t="s">
        <v>205</v>
      </c>
      <c r="F33" s="114">
        <f>SUM(G33:H33)</f>
        <v>23125.4</v>
      </c>
      <c r="G33" s="114"/>
      <c r="H33" s="114">
        <v>23125.4</v>
      </c>
      <c r="I33" s="102"/>
    </row>
    <row r="34" s="97" customFormat="1" ht="27" customHeight="1" spans="1:9">
      <c r="B34" s="111">
        <v>505</v>
      </c>
      <c r="C34" s="175" t="s">
        <v>85</v>
      </c>
      <c r="D34" s="112"/>
      <c r="E34" s="113" t="s">
        <v>206</v>
      </c>
      <c r="F34" s="114">
        <f>SUM(G34:H34)</f>
        <v>29055.47</v>
      </c>
      <c r="G34" s="114"/>
      <c r="H34" s="114">
        <v>29055.47</v>
      </c>
      <c r="I34" s="102"/>
    </row>
    <row r="35" s="97" customFormat="1" ht="27" customHeight="1" spans="1:9">
      <c r="B35" s="111">
        <v>505</v>
      </c>
      <c r="C35" s="175" t="s">
        <v>85</v>
      </c>
      <c r="D35" s="112"/>
      <c r="E35" s="113" t="s">
        <v>206</v>
      </c>
      <c r="F35" s="114">
        <f>SUM(G35:H35)</f>
        <v>25000</v>
      </c>
      <c r="G35" s="114"/>
      <c r="H35" s="114">
        <v>25000</v>
      </c>
      <c r="I35" s="102"/>
    </row>
    <row r="36" s="97" customFormat="1" ht="27" customHeight="1" spans="1:9">
      <c r="A36" s="116"/>
      <c r="B36" s="111">
        <v>502</v>
      </c>
      <c r="C36" s="175" t="s">
        <v>83</v>
      </c>
      <c r="D36" s="117"/>
      <c r="E36" s="113" t="s">
        <v>205</v>
      </c>
      <c r="F36" s="114">
        <f t="shared" ref="F36:F41" si="1">SUM(G36:H36)</f>
        <v>108000</v>
      </c>
      <c r="G36" s="114"/>
      <c r="H36" s="114">
        <v>108000</v>
      </c>
      <c r="I36" s="118"/>
    </row>
    <row r="37" ht="27" customHeight="1" spans="1:9">
      <c r="B37" s="111">
        <v>502</v>
      </c>
      <c r="C37" s="111">
        <v>99</v>
      </c>
      <c r="D37" s="119"/>
      <c r="E37" s="113" t="s">
        <v>208</v>
      </c>
      <c r="F37" s="114">
        <f t="shared" si="1"/>
        <v>15728.11</v>
      </c>
      <c r="G37" s="114"/>
      <c r="H37" s="114">
        <v>15728.11</v>
      </c>
    </row>
    <row r="38" ht="27" customHeight="1" spans="1:9">
      <c r="B38" s="111">
        <v>505</v>
      </c>
      <c r="C38" s="175" t="s">
        <v>85</v>
      </c>
      <c r="D38" s="119"/>
      <c r="E38" s="113" t="s">
        <v>206</v>
      </c>
      <c r="F38" s="114">
        <f t="shared" si="1"/>
        <v>17644.04</v>
      </c>
      <c r="G38" s="114"/>
      <c r="H38" s="114">
        <v>17644.04</v>
      </c>
    </row>
    <row r="39" ht="27" customHeight="1" spans="1:9">
      <c r="B39" s="111">
        <v>509</v>
      </c>
      <c r="C39" s="175" t="s">
        <v>83</v>
      </c>
      <c r="D39" s="119"/>
      <c r="E39" s="113" t="s">
        <v>209</v>
      </c>
      <c r="F39" s="114">
        <f t="shared" si="1"/>
        <v>40576</v>
      </c>
      <c r="G39" s="114">
        <v>40576</v>
      </c>
      <c r="H39" s="119"/>
    </row>
    <row r="40" ht="27" customHeight="1" spans="1:9">
      <c r="B40" s="111">
        <v>509</v>
      </c>
      <c r="C40" s="175" t="s">
        <v>83</v>
      </c>
      <c r="D40" s="119"/>
      <c r="E40" s="113" t="s">
        <v>209</v>
      </c>
      <c r="F40" s="114">
        <f t="shared" si="1"/>
        <v>4800</v>
      </c>
      <c r="G40" s="114">
        <v>4800</v>
      </c>
      <c r="H40" s="119"/>
    </row>
    <row r="41" ht="27" customHeight="1" spans="1:9">
      <c r="B41" s="111">
        <v>509</v>
      </c>
      <c r="C41" s="175" t="s">
        <v>83</v>
      </c>
      <c r="D41" s="119"/>
      <c r="E41" s="113" t="s">
        <v>209</v>
      </c>
      <c r="F41" s="114">
        <f t="shared" si="1"/>
        <v>120</v>
      </c>
      <c r="G41" s="114">
        <v>120</v>
      </c>
      <c r="H41" s="119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F8" sqref="F8"/>
    </sheetView>
  </sheetViews>
  <sheetFormatPr defaultColWidth="10" defaultRowHeight="13.5" outlineLevelCol="7"/>
  <cols>
    <col min="1" max="1" width="1.53333333333333" style="77" customWidth="1"/>
    <col min="2" max="4" width="6.63333333333333" style="77" customWidth="1"/>
    <col min="5" max="5" width="19.5" style="77" customWidth="1"/>
    <col min="6" max="6" width="48.6333333333333" style="77" customWidth="1"/>
    <col min="7" max="7" width="26.6333333333333" style="77" customWidth="1"/>
    <col min="8" max="8" width="1.53333333333333" style="77" customWidth="1"/>
    <col min="9" max="10" width="9.76666666666667" style="77" customWidth="1"/>
    <col min="11" max="16384" width="10" style="77"/>
  </cols>
  <sheetData>
    <row r="1" ht="25" customHeight="1" spans="1:8">
      <c r="A1" s="78"/>
      <c r="B1" s="2"/>
      <c r="C1" s="2"/>
      <c r="D1" s="2"/>
      <c r="E1" s="79"/>
      <c r="F1" s="79"/>
      <c r="G1" s="80" t="s">
        <v>210</v>
      </c>
      <c r="H1" s="81"/>
    </row>
    <row r="2" ht="22.8" customHeight="1" spans="1:8">
      <c r="A2" s="78"/>
      <c r="B2" s="82" t="s">
        <v>211</v>
      </c>
      <c r="C2" s="82"/>
      <c r="D2" s="82"/>
      <c r="E2" s="82"/>
      <c r="F2" s="82"/>
      <c r="G2" s="82"/>
      <c r="H2" s="81" t="s">
        <v>3</v>
      </c>
    </row>
    <row r="3" ht="19.55" customHeight="1" spans="1:8">
      <c r="A3" s="83"/>
      <c r="B3" s="84" t="s">
        <v>5</v>
      </c>
      <c r="C3" s="84"/>
      <c r="D3" s="84"/>
      <c r="E3" s="84"/>
      <c r="F3" s="84"/>
      <c r="G3" s="85" t="s">
        <v>6</v>
      </c>
      <c r="H3" s="86"/>
    </row>
    <row r="4" ht="24.4" customHeight="1" spans="1:8">
      <c r="A4" s="87"/>
      <c r="B4" s="55" t="s">
        <v>79</v>
      </c>
      <c r="C4" s="55"/>
      <c r="D4" s="55"/>
      <c r="E4" s="55" t="s">
        <v>70</v>
      </c>
      <c r="F4" s="55" t="s">
        <v>71</v>
      </c>
      <c r="G4" s="55" t="s">
        <v>212</v>
      </c>
      <c r="H4" s="88"/>
    </row>
    <row r="5" ht="24" customHeight="1" spans="1:8">
      <c r="A5" s="87"/>
      <c r="B5" s="55" t="s">
        <v>80</v>
      </c>
      <c r="C5" s="55" t="s">
        <v>81</v>
      </c>
      <c r="D5" s="55" t="s">
        <v>82</v>
      </c>
      <c r="E5" s="55"/>
      <c r="F5" s="55"/>
      <c r="G5" s="55"/>
      <c r="H5" s="89"/>
    </row>
    <row r="6" ht="28" customHeight="1" spans="1:8">
      <c r="A6" s="90"/>
      <c r="B6" s="55"/>
      <c r="C6" s="55"/>
      <c r="D6" s="55"/>
      <c r="E6" s="55"/>
      <c r="F6" s="55" t="s">
        <v>72</v>
      </c>
      <c r="G6" s="72">
        <f>SUM(G7:G18)</f>
        <v>2633000</v>
      </c>
      <c r="H6" s="91"/>
    </row>
    <row r="7" ht="31" customHeight="1" spans="1:8">
      <c r="A7" s="90"/>
      <c r="B7" s="92">
        <v>201</v>
      </c>
      <c r="C7" s="92">
        <v>33</v>
      </c>
      <c r="D7" s="93" t="s">
        <v>87</v>
      </c>
      <c r="E7" s="92">
        <v>107001</v>
      </c>
      <c r="F7" s="92" t="s">
        <v>88</v>
      </c>
      <c r="G7" s="67">
        <v>2633000</v>
      </c>
      <c r="H7" s="91"/>
    </row>
    <row r="8" ht="22.8" customHeight="1" spans="1:8">
      <c r="A8" s="90"/>
      <c r="B8" s="55"/>
      <c r="C8" s="55"/>
      <c r="D8" s="55"/>
      <c r="E8" s="55"/>
      <c r="F8" s="55"/>
      <c r="G8" s="67"/>
      <c r="H8" s="91"/>
    </row>
    <row r="9" ht="22.8" customHeight="1" spans="1:8">
      <c r="A9" s="90"/>
      <c r="B9" s="55"/>
      <c r="C9" s="55"/>
      <c r="D9" s="55"/>
      <c r="E9" s="55"/>
      <c r="F9" s="55"/>
      <c r="G9" s="67"/>
      <c r="H9" s="91"/>
    </row>
    <row r="10" ht="22.8" customHeight="1" spans="1:8">
      <c r="A10" s="90"/>
      <c r="B10" s="55"/>
      <c r="C10" s="55"/>
      <c r="D10" s="55"/>
      <c r="E10" s="55"/>
      <c r="F10" s="55"/>
      <c r="G10" s="67"/>
      <c r="H10" s="91"/>
    </row>
    <row r="11" ht="22.8" customHeight="1" spans="1:8">
      <c r="A11" s="90"/>
      <c r="B11" s="55"/>
      <c r="C11" s="55"/>
      <c r="D11" s="55"/>
      <c r="E11" s="55"/>
      <c r="F11" s="55"/>
      <c r="G11" s="67"/>
      <c r="H11" s="91"/>
    </row>
    <row r="12" ht="22.8" customHeight="1" spans="1:8">
      <c r="A12" s="90"/>
      <c r="B12" s="55"/>
      <c r="C12" s="55"/>
      <c r="D12" s="55"/>
      <c r="E12" s="55"/>
      <c r="F12" s="55"/>
      <c r="G12" s="67"/>
      <c r="H12" s="91"/>
    </row>
    <row r="13" ht="22.8" customHeight="1" spans="1:8">
      <c r="A13" s="90"/>
      <c r="B13" s="55"/>
      <c r="C13" s="55"/>
      <c r="D13" s="55"/>
      <c r="E13" s="55"/>
      <c r="F13" s="55"/>
      <c r="G13" s="67"/>
      <c r="H13" s="91"/>
    </row>
    <row r="14" ht="22.8" customHeight="1" spans="1:8">
      <c r="A14" s="90"/>
      <c r="B14" s="55"/>
      <c r="C14" s="55"/>
      <c r="D14" s="55"/>
      <c r="E14" s="55"/>
      <c r="F14" s="55"/>
      <c r="G14" s="67"/>
      <c r="H14" s="91"/>
    </row>
    <row r="15" ht="22.8" customHeight="1" spans="1:8">
      <c r="A15" s="87"/>
      <c r="B15" s="66"/>
      <c r="C15" s="66"/>
      <c r="D15" s="66"/>
      <c r="E15" s="66"/>
      <c r="F15" s="66" t="s">
        <v>23</v>
      </c>
      <c r="G15" s="67"/>
      <c r="H15" s="88"/>
    </row>
    <row r="16" ht="22.8" customHeight="1" spans="1:8">
      <c r="A16" s="87"/>
      <c r="B16" s="66"/>
      <c r="C16" s="66"/>
      <c r="D16" s="66"/>
      <c r="E16" s="66"/>
      <c r="F16" s="66" t="s">
        <v>23</v>
      </c>
      <c r="G16" s="67"/>
      <c r="H16" s="88"/>
    </row>
    <row r="17" ht="28" customHeight="1" spans="1:8">
      <c r="A17" s="87"/>
      <c r="B17" s="66"/>
      <c r="C17" s="66"/>
      <c r="D17" s="66"/>
      <c r="E17" s="66"/>
      <c r="F17" s="66"/>
      <c r="G17" s="67"/>
      <c r="H17" s="89"/>
    </row>
    <row r="18" ht="28" customHeight="1" spans="1:8">
      <c r="A18" s="87"/>
      <c r="B18" s="66"/>
      <c r="C18" s="66"/>
      <c r="D18" s="66"/>
      <c r="E18" s="66"/>
      <c r="F18" s="66"/>
      <c r="G18" s="67"/>
      <c r="H18" s="89"/>
    </row>
    <row r="19" ht="9.75" customHeight="1" spans="1:8">
      <c r="A19" s="94"/>
      <c r="B19" s="95"/>
      <c r="C19" s="95"/>
      <c r="D19" s="95"/>
      <c r="E19" s="95"/>
      <c r="F19" s="94"/>
      <c r="G19" s="94"/>
      <c r="H19" s="96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从头再来</cp:lastModifiedBy>
  <dcterms:created xsi:type="dcterms:W3CDTF">2022-03-05T03:28:00Z</dcterms:created>
  <dcterms:modified xsi:type="dcterms:W3CDTF">2026-03-21T16:54:51Z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422CF58CD2994F81BC52B452034DEC3F_12</vt:lpwstr>
  </property>
  <property fmtid="{D5CDD505-2E9C-101B-9397-08002B2CF9AE}" pid="4" name="CalculationRule">
    <vt:i4>0</vt:i4>
  </property>
</Properties>
</file>