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4" activeTab="1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3" r:id="rId14"/>
    <sheet name="6-2" sheetId="24" r:id="rId15"/>
    <sheet name="6-3" sheetId="28" r:id="rId16"/>
    <sheet name="6-4" sheetId="26" r:id="rId17"/>
    <sheet name="6-5" sheetId="27"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<sst xmlns="http://schemas.openxmlformats.org/spreadsheetml/2006/main" count="1046" uniqueCount="481">
  <si>
    <t>攀枝花市西区疾病预防控制中心</t>
  </si>
  <si>
    <t>2025年单位预算</t>
  </si>
  <si>
    <t xml:space="preserve">
表1</t>
  </si>
  <si>
    <t xml:space="preserve"> </t>
  </si>
  <si>
    <t>单位收支总表</t>
  </si>
  <si>
    <t>单位：攀枝花市西区疾病预防控制中心</t>
  </si>
  <si>
    <t>金额单位：元</t>
  </si>
  <si>
    <t>收    入</t>
  </si>
  <si>
    <t>支    出</t>
  </si>
  <si>
    <t>项    目</t>
  </si>
  <si>
    <t>预算数</t>
  </si>
  <si>
    <t>一、一般公共预算拨款收入</t>
  </si>
  <si>
    <t>一、一般公共服务支出</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</si>
  <si>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</si>
  <si>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</si>
  <si>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</si>
  <si>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</si>
  <si>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</si>
  <si>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</si>
  <si>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</si>
  <si>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</si>
  <si>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</si>
  <si>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</si>
  <si>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</si>
  <si>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</si>
  <si>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</si>
  <si>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</si>
  <si>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</si>
  <si>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</si>
  <si>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</si>
  <si>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</si>
  <si>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</si>
  <si>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</si>
  <si>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</si>
  <si>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</si>
  <si>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</si>
  <si>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</si>
  <si>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</si>
  <si>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</si>
  <si>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</si>
  <si>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</si>
  <si>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</si>
  <si>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</si>
  <si>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</si>
  <si>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</si>
  <si>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</si>
  <si>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</si>
  <si>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</si>
  <si>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</si>
  <si>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</si>
  <si>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</si>
  <si>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</si>
  <si>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</si>
  <si>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</si>
  <si>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</si>
  <si>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</si>
  <si>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</si>
  <si>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</si>
  <si>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</si>
  <si>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</si>
  <si>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</si>
  <si>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</si>
  <si>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</si>
  <si>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</si>
  <si>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</si>
  <si>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</si>
  <si>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</si>
  <si>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</si>
  <si>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</si>
  <si>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</si>
  <si>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</si>
  <si>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</si>
  <si>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</si>
  <si>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</si>
  <si>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</si>
  <si>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</si>
  <si>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</si>
  <si>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</si>
  <si>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</si>
  <si>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</si>
  <si>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</si>
  <si>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</si>
  <si>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</si>
  <si>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10,445,556.25</t>
  </si>
  <si>
    <t>10,125,556.25</t>
  </si>
  <si>
    <t>320,000.00</t>
  </si>
  <si>
    <t>社会保障和就业支出</t>
  </si>
  <si>
    <t>1,050,690.88</t>
  </si>
  <si>
    <t>05</t>
  </si>
  <si>
    <t>行政事业单位养老支出</t>
  </si>
  <si>
    <t>02</t>
  </si>
  <si>
    <t>事业单位离退休</t>
  </si>
  <si>
    <t>91,176.00</t>
  </si>
  <si>
    <t>208</t>
  </si>
  <si>
    <t>机关事业单位基本养老保险缴费支出</t>
  </si>
  <si>
    <t>959,514.88</t>
  </si>
  <si>
    <t>210</t>
  </si>
  <si>
    <t>卫生健康支出</t>
  </si>
  <si>
    <t>8,355,229.37</t>
  </si>
  <si>
    <t>280,000.00</t>
  </si>
  <si>
    <t>04</t>
  </si>
  <si>
    <t>公共卫生</t>
  </si>
  <si>
    <t>7,826,262.81</t>
  </si>
  <si>
    <t>01</t>
  </si>
  <si>
    <t>疾病预防控制机构</t>
  </si>
  <si>
    <t>09</t>
  </si>
  <si>
    <t>重大公共卫生服务</t>
  </si>
  <si>
    <t>11</t>
  </si>
  <si>
    <t>行政事业单位医疗</t>
  </si>
  <si>
    <t>528,966.56</t>
  </si>
  <si>
    <t>事业单位医疗</t>
  </si>
  <si>
    <t>461,766.56</t>
  </si>
  <si>
    <t>99</t>
  </si>
  <si>
    <t>其他行政事业单位医疗支出</t>
  </si>
  <si>
    <t>67,200.00</t>
  </si>
  <si>
    <t>212</t>
  </si>
  <si>
    <t>城乡社区支出</t>
  </si>
  <si>
    <t>40,000.00</t>
  </si>
  <si>
    <t>08</t>
  </si>
  <si>
    <t>国有土地使用权出让收入安排的支出</t>
  </si>
  <si>
    <t>土地开发支出</t>
  </si>
  <si>
    <t>221</t>
  </si>
  <si>
    <t>住房保障支出</t>
  </si>
  <si>
    <t>719,636.00</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</si>
  <si>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</si>
  <si>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</si>
  <si>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</si>
  <si>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</si>
  <si>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</si>
  <si>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</si>
  <si>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</si>
  <si>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</si>
  <si>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</si>
  <si>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</si>
  <si>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</si>
  <si>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</si>
  <si>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</si>
  <si>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</si>
  <si>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</si>
  <si>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</si>
  <si>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</si>
  <si>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</si>
  <si>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</si>
  <si>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</si>
  <si>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</si>
  <si>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</si>
  <si>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</si>
  <si>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</si>
  <si>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</si>
  <si>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</si>
  <si>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</si>
  <si>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</si>
  <si>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</si>
  <si>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</si>
  <si>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</si>
  <si>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</si>
  <si>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</si>
  <si>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</si>
  <si>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</si>
  <si>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</si>
  <si>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</si>
  <si>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</si>
  <si>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</si>
  <si>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</si>
  <si>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</si>
  <si>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</si>
  <si>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</si>
  <si>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</si>
  <si>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</si>
  <si>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</si>
  <si>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</si>
  <si>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</si>
  <si>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</si>
  <si>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</si>
  <si>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</si>
  <si>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</si>
  <si>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</si>
  <si>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</si>
  <si>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</si>
  <si>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</si>
  <si>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</si>
  <si>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</si>
  <si>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07</t>
  </si>
  <si>
    <t>绩效工资</t>
  </si>
  <si>
    <t>机关事业单位基本养老保险缴费</t>
  </si>
  <si>
    <t>10</t>
  </si>
  <si>
    <t>职工基本医疗保险缴费</t>
  </si>
  <si>
    <t>公务员医疗补助缴费</t>
  </si>
  <si>
    <t>12</t>
  </si>
  <si>
    <t>其他社会保障缴费</t>
  </si>
  <si>
    <t>13</t>
  </si>
  <si>
    <t>其他工资福利支出</t>
  </si>
  <si>
    <t>302</t>
  </si>
  <si>
    <t>商品和服务支出</t>
  </si>
  <si>
    <t>办公费</t>
  </si>
  <si>
    <t>印刷费</t>
  </si>
  <si>
    <t>水费</t>
  </si>
  <si>
    <t>06</t>
  </si>
  <si>
    <t>电费</t>
  </si>
  <si>
    <t>邮电费</t>
  </si>
  <si>
    <t>差旅费</t>
  </si>
  <si>
    <t>维修（护）费</t>
  </si>
  <si>
    <t>26</t>
  </si>
  <si>
    <t>劳务费</t>
  </si>
  <si>
    <t>委托业务费</t>
  </si>
  <si>
    <t>28</t>
  </si>
  <si>
    <t>工会经费</t>
  </si>
  <si>
    <t>29</t>
  </si>
  <si>
    <t>福利费</t>
  </si>
  <si>
    <t>31</t>
  </si>
  <si>
    <t>公务用车运行维护费</t>
  </si>
  <si>
    <t>其他商品和服务支出</t>
  </si>
  <si>
    <t>303</t>
  </si>
  <si>
    <t>对个人和家庭的补助</t>
  </si>
  <si>
    <t>生活补助</t>
  </si>
  <si>
    <t>医疗费补助</t>
  </si>
  <si>
    <t>奖励金</t>
  </si>
  <si>
    <t>表3</t>
  </si>
  <si>
    <t>一般公共预算支出预算表</t>
  </si>
  <si>
    <t>当年财政拨款安排</t>
  </si>
  <si>
    <t>表3-1</t>
  </si>
  <si>
    <t>一般公共预算基本支出预算表</t>
  </si>
  <si>
    <t>人员经费</t>
  </si>
  <si>
    <t>公用经费</t>
  </si>
  <si>
    <t>1,970,556.00</t>
  </si>
  <si>
    <t>435,696.00</t>
  </si>
  <si>
    <t>3,590,356.00</t>
  </si>
  <si>
    <t>56,400.00</t>
  </si>
  <si>
    <t>83,957.50</t>
  </si>
  <si>
    <t>1,047,632.76</t>
  </si>
  <si>
    <t>189,000.00</t>
  </si>
  <si>
    <t>20,000.00</t>
  </si>
  <si>
    <t>18,800.00</t>
  </si>
  <si>
    <t>87,600.00</t>
  </si>
  <si>
    <t>10,000.00</t>
  </si>
  <si>
    <t>88,190.72</t>
  </si>
  <si>
    <t>40,420.64</t>
  </si>
  <si>
    <t>150,000.00</t>
  </si>
  <si>
    <t>33,693.19</t>
  </si>
  <si>
    <t>10,800.00</t>
  </si>
  <si>
    <t>360.00</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</si>
  <si>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</si>
  <si>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</si>
  <si>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</si>
  <si>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</si>
  <si>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</si>
  <si>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</si>
  <si>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</si>
  <si>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</si>
  <si>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</si>
  <si>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</si>
  <si>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</si>
  <si>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</si>
  <si>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</si>
  <si>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</si>
  <si>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</si>
  <si>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</si>
  <si>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</si>
  <si>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 xml:space="preserve">注：西区疾病预防控制中心2025年没有政府性基金预算“三公”经费支出，本表无数据。  </t>
  </si>
  <si>
    <t>表5</t>
  </si>
  <si>
    <t>国有资本经营预算支出预算表</t>
  </si>
  <si>
    <t>本年国有资本经营预算支出</t>
  </si>
  <si>
    <r>
      <rPr>
        <sz val="11"/>
        <rFont val="宋体"/>
        <charset val="134"/>
      </rPr>
      <t> </t>
    </r>
  </si>
  <si>
    <t xml:space="preserve">注：西区疾病预防控制中心2025年没有国有资本经营预算支出，本表无数据。  </t>
  </si>
  <si>
    <t>项目支出绩效目标申报表</t>
  </si>
  <si>
    <r>
      <rPr>
        <sz val="12"/>
        <color indexed="8"/>
        <rFont val="宋体"/>
        <charset val="0"/>
      </rPr>
      <t>（</t>
    </r>
    <r>
      <rPr>
        <sz val="12"/>
        <color theme="1"/>
        <rFont val="Times New Roman"/>
        <charset val="134"/>
      </rPr>
      <t>2025</t>
    </r>
    <r>
      <rPr>
        <sz val="12"/>
        <color theme="1"/>
        <rFont val="宋体"/>
        <charset val="134"/>
      </rPr>
      <t>年度）</t>
    </r>
  </si>
  <si>
    <t>项目名称</t>
  </si>
  <si>
    <t>重大传染病防治（艾滋病、结核病）项目</t>
  </si>
  <si>
    <t>部门（单位）</t>
  </si>
  <si>
    <t>项目资金来源</t>
  </si>
  <si>
    <t>资金来源</t>
  </si>
  <si>
    <r>
      <rPr>
        <sz val="11"/>
        <color theme="1"/>
        <rFont val="Times New Roman"/>
        <charset val="134"/>
      </rPr>
      <t>2025</t>
    </r>
    <r>
      <rPr>
        <sz val="11"/>
        <color theme="1"/>
        <rFont val="宋体"/>
        <charset val="134"/>
      </rPr>
      <t>年预算申请数（万元）</t>
    </r>
  </si>
  <si>
    <r>
      <rPr>
        <sz val="11"/>
        <color theme="1"/>
        <rFont val="Times New Roman"/>
        <charset val="134"/>
      </rPr>
      <t xml:space="preserve">  </t>
    </r>
    <r>
      <rPr>
        <sz val="11"/>
        <color theme="1"/>
        <rFont val="宋体"/>
        <charset val="134"/>
      </rPr>
      <t>财政拨款</t>
    </r>
  </si>
  <si>
    <r>
      <rPr>
        <sz val="11"/>
        <color theme="1"/>
        <rFont val="宋体"/>
        <charset val="134"/>
      </rPr>
      <t>其中：</t>
    </r>
    <r>
      <rPr>
        <sz val="11"/>
        <color theme="1"/>
        <rFont val="Times New Roman"/>
        <charset val="134"/>
      </rPr>
      <t>2025</t>
    </r>
    <r>
      <rPr>
        <sz val="11"/>
        <color theme="1"/>
        <rFont val="宋体"/>
        <charset val="134"/>
      </rPr>
      <t>年上级补助</t>
    </r>
  </si>
  <si>
    <r>
      <rPr>
        <sz val="11"/>
        <color theme="1"/>
        <rFont val="Times New Roman"/>
        <charset val="134"/>
      </rPr>
      <t xml:space="preserve">            2025</t>
    </r>
    <r>
      <rPr>
        <sz val="11"/>
        <color theme="1"/>
        <rFont val="宋体"/>
        <charset val="134"/>
      </rPr>
      <t>年本级安排</t>
    </r>
  </si>
  <si>
    <r>
      <rPr>
        <sz val="11"/>
        <color theme="1"/>
        <rFont val="Times New Roman"/>
        <charset val="134"/>
      </rPr>
      <t xml:space="preserve">            2024</t>
    </r>
    <r>
      <rPr>
        <sz val="11"/>
        <color theme="1"/>
        <rFont val="宋体"/>
        <charset val="134"/>
      </rPr>
      <t>年结转资金</t>
    </r>
  </si>
  <si>
    <r>
      <rPr>
        <sz val="11"/>
        <color theme="1"/>
        <rFont val="Times New Roman"/>
        <charset val="134"/>
      </rPr>
      <t xml:space="preserve">  </t>
    </r>
    <r>
      <rPr>
        <sz val="11"/>
        <color theme="1"/>
        <rFont val="宋体"/>
        <charset val="134"/>
      </rPr>
      <t>非财政拨款</t>
    </r>
  </si>
  <si>
    <t>年度总体目标</t>
  </si>
  <si>
    <r>
      <rPr>
        <sz val="11"/>
        <color theme="1"/>
        <rFont val="Times New Roman"/>
        <charset val="134"/>
      </rPr>
      <t>2025</t>
    </r>
    <r>
      <rPr>
        <sz val="11"/>
        <color theme="1"/>
        <rFont val="宋体"/>
        <charset val="134"/>
      </rPr>
      <t>年艾滋病抗病毒治疗覆盖比例要求达</t>
    </r>
    <r>
      <rPr>
        <sz val="11"/>
        <color theme="1"/>
        <rFont val="Times New Roman"/>
        <charset val="134"/>
      </rPr>
      <t>94%</t>
    </r>
    <r>
      <rPr>
        <sz val="11"/>
        <color theme="1"/>
        <rFont val="宋体"/>
        <charset val="134"/>
      </rPr>
      <t>以上，艾滋病抗病毒治疗成功率达</t>
    </r>
    <r>
      <rPr>
        <sz val="11"/>
        <color theme="1"/>
        <rFont val="Times New Roman"/>
        <charset val="134"/>
      </rPr>
      <t>94%</t>
    </r>
    <r>
      <rPr>
        <sz val="11"/>
        <color theme="1"/>
        <rFont val="宋体"/>
        <charset val="134"/>
      </rPr>
      <t>以上，艾滋病抗体检测覆盖比例达</t>
    </r>
    <r>
      <rPr>
        <sz val="11"/>
        <color theme="1"/>
        <rFont val="Times New Roman"/>
        <charset val="134"/>
      </rPr>
      <t>40%</t>
    </r>
    <r>
      <rPr>
        <sz val="11"/>
        <color theme="1"/>
        <rFont val="宋体"/>
        <charset val="134"/>
      </rPr>
      <t>以上，艾滋病结核病双感筛查达</t>
    </r>
    <r>
      <rPr>
        <sz val="11"/>
        <color theme="1"/>
        <rFont val="Times New Roman"/>
        <charset val="134"/>
      </rPr>
      <t>90%</t>
    </r>
    <r>
      <rPr>
        <sz val="11"/>
        <color theme="1"/>
        <rFont val="宋体"/>
        <charset val="134"/>
      </rPr>
      <t>以上，艾滋病高危人群干预比例达</t>
    </r>
    <r>
      <rPr>
        <sz val="11"/>
        <color theme="1"/>
        <rFont val="Times New Roman"/>
        <charset val="134"/>
      </rPr>
      <t>70%</t>
    </r>
    <r>
      <rPr>
        <sz val="11"/>
        <color theme="1"/>
        <rFont val="宋体"/>
        <charset val="134"/>
      </rPr>
      <t>以上，肺结核病原学阳性率达</t>
    </r>
    <r>
      <rPr>
        <sz val="11"/>
        <color theme="1"/>
        <rFont val="Times New Roman"/>
        <charset val="134"/>
      </rPr>
      <t>60%</t>
    </r>
    <r>
      <rPr>
        <sz val="11"/>
        <color theme="1"/>
        <rFont val="宋体"/>
        <charset val="134"/>
      </rPr>
      <t>以上，结核病治疗患者治疗成功率</t>
    </r>
    <r>
      <rPr>
        <sz val="11"/>
        <color theme="1"/>
        <rFont val="Times New Roman"/>
        <charset val="134"/>
      </rPr>
      <t>≥90%</t>
    </r>
  </si>
  <si>
    <t>年度绩效指标</t>
  </si>
  <si>
    <t>一级指标</t>
  </si>
  <si>
    <t>二级指标</t>
  </si>
  <si>
    <r>
      <rPr>
        <sz val="11"/>
        <rFont val="宋体"/>
        <charset val="134"/>
      </rPr>
      <t>三级指标</t>
    </r>
    <r>
      <rPr>
        <sz val="11"/>
        <rFont val="Times New Roman"/>
        <charset val="134"/>
      </rPr>
      <t xml:space="preserve"> </t>
    </r>
  </si>
  <si>
    <t>指标值（包含数字及文字描述）</t>
  </si>
  <si>
    <t>项目完成</t>
  </si>
  <si>
    <t>数量指标</t>
  </si>
  <si>
    <t>艾滋病抗体检测覆盖比例</t>
  </si>
  <si>
    <r>
      <rPr>
        <sz val="11"/>
        <rFont val="宋体"/>
        <charset val="134"/>
      </rPr>
      <t>全人群艾滋病抗体检测覆盖率</t>
    </r>
    <r>
      <rPr>
        <sz val="11"/>
        <rFont val="Times New Roman"/>
        <charset val="134"/>
      </rPr>
      <t>≥40%</t>
    </r>
    <r>
      <rPr>
        <sz val="11"/>
        <rFont val="宋体"/>
        <charset val="134"/>
      </rPr>
      <t>，三年实现全覆盖</t>
    </r>
  </si>
  <si>
    <t>艾滋病抗病毒治疗覆盖比例</t>
  </si>
  <si>
    <r>
      <rPr>
        <sz val="11"/>
        <rFont val="宋体"/>
        <charset val="134"/>
      </rPr>
      <t>符合治疗条件的感染者和病人抗病毒治疗覆盖率</t>
    </r>
    <r>
      <rPr>
        <sz val="11"/>
        <rFont val="Times New Roman"/>
        <charset val="134"/>
      </rPr>
      <t>≥94%</t>
    </r>
  </si>
  <si>
    <t>艾滋病病毒载量检测比例</t>
  </si>
  <si>
    <r>
      <rPr>
        <sz val="11"/>
        <rFont val="宋体"/>
        <charset val="134"/>
      </rPr>
      <t>感染者和病人病毒载量检测率</t>
    </r>
    <r>
      <rPr>
        <sz val="11"/>
        <rFont val="Times New Roman"/>
        <charset val="134"/>
      </rPr>
      <t>≥94%</t>
    </r>
  </si>
  <si>
    <t>肺结核病原学阳性比例</t>
  </si>
  <si>
    <r>
      <rPr>
        <sz val="11"/>
        <rFont val="宋体"/>
        <charset val="134"/>
      </rPr>
      <t>结核病患者病原学阳性率</t>
    </r>
    <r>
      <rPr>
        <sz val="11"/>
        <rFont val="Times New Roman"/>
        <charset val="134"/>
      </rPr>
      <t>≥60%</t>
    </r>
  </si>
  <si>
    <t>质量指标</t>
  </si>
  <si>
    <t>艾滋病抗体检测阳性率</t>
  </si>
  <si>
    <t>提高检测针对性，尽可能发现潜在感染者及病人</t>
  </si>
  <si>
    <t>艾滋病抗病毒治疗成功率</t>
  </si>
  <si>
    <r>
      <rPr>
        <sz val="11"/>
        <rFont val="宋体"/>
        <charset val="134"/>
      </rPr>
      <t>艾滋病抗病毒治疗感染者及病人治疗成功率</t>
    </r>
    <r>
      <rPr>
        <sz val="11"/>
        <rFont val="Times New Roman"/>
        <charset val="134"/>
      </rPr>
      <t>≥94%</t>
    </r>
  </si>
  <si>
    <t>艾滋病病毒载量检测率</t>
  </si>
  <si>
    <r>
      <rPr>
        <sz val="11"/>
        <rFont val="宋体"/>
        <charset val="134"/>
      </rPr>
      <t>治疗满一年的感染者和病人病毒载量检测率</t>
    </r>
    <r>
      <rPr>
        <sz val="11"/>
        <rFont val="Times New Roman"/>
        <charset val="134"/>
      </rPr>
      <t>≥94%</t>
    </r>
  </si>
  <si>
    <t>肺结核患者成功治疗率</t>
  </si>
  <si>
    <r>
      <rPr>
        <sz val="11"/>
        <rFont val="宋体"/>
        <charset val="134"/>
      </rPr>
      <t>结核病治疗患者治疗成功率</t>
    </r>
    <r>
      <rPr>
        <sz val="11"/>
        <rFont val="Times New Roman"/>
        <charset val="134"/>
      </rPr>
      <t>≥90%</t>
    </r>
  </si>
  <si>
    <t>时效指标</t>
  </si>
  <si>
    <t>全年开展</t>
  </si>
  <si>
    <r>
      <rPr>
        <sz val="11"/>
        <rFont val="Times New Roman"/>
        <charset val="134"/>
      </rPr>
      <t>2025</t>
    </r>
    <r>
      <rPr>
        <sz val="11"/>
        <rFont val="宋体"/>
        <charset val="134"/>
      </rPr>
      <t>全年</t>
    </r>
  </si>
  <si>
    <t>成本指标</t>
  </si>
  <si>
    <t>重大传染病防治（艾滋病、结核病）项目经费</t>
  </si>
  <si>
    <r>
      <rPr>
        <sz val="11"/>
        <rFont val="宋体"/>
        <charset val="134"/>
      </rPr>
      <t>用于艾滋扩大检测，基础运行等共计</t>
    </r>
    <r>
      <rPr>
        <sz val="11"/>
        <rFont val="Times New Roman"/>
        <charset val="134"/>
      </rPr>
      <t>25</t>
    </r>
    <r>
      <rPr>
        <sz val="11"/>
        <rFont val="宋体"/>
        <charset val="134"/>
      </rPr>
      <t>万元</t>
    </r>
  </si>
  <si>
    <t>项目效益</t>
  </si>
  <si>
    <t>社会效益指标</t>
  </si>
  <si>
    <t>提升居民健康水平</t>
  </si>
  <si>
    <t>通过有效宣传干预和治疗，提高居民健康意识，减少感染及发病，提高居民健康水平</t>
  </si>
  <si>
    <t>促进社会和谐稳定</t>
  </si>
  <si>
    <r>
      <rPr>
        <sz val="11"/>
        <rFont val="宋体"/>
        <charset val="134"/>
      </rPr>
      <t>将高危人群、艾滋病感染者</t>
    </r>
    <r>
      <rPr>
        <sz val="11"/>
        <rFont val="Times New Roman"/>
        <charset val="134"/>
      </rPr>
      <t>/</t>
    </r>
    <r>
      <rPr>
        <sz val="11"/>
        <rFont val="宋体"/>
        <charset val="134"/>
      </rPr>
      <t>病人、结核病人纳入有效管理，减少传播，维护社会和谐稳定</t>
    </r>
  </si>
  <si>
    <t>可持续影响指标</t>
  </si>
  <si>
    <t>遏制艾滋病疫情</t>
  </si>
  <si>
    <t>提升居民健康素养，有效遏制艾滋病疫情，减少社会经济负担</t>
  </si>
  <si>
    <t>控制结核病发病水平</t>
  </si>
  <si>
    <t>控制结核病发病水平，促进居民健康</t>
  </si>
  <si>
    <r>
      <rPr>
        <sz val="11"/>
        <rFont val="宋体"/>
        <charset val="134"/>
      </rPr>
      <t>满意度指标</t>
    </r>
    <r>
      <rPr>
        <sz val="11"/>
        <rFont val="Times New Roman"/>
        <charset val="134"/>
      </rPr>
      <t xml:space="preserve"> </t>
    </r>
  </si>
  <si>
    <r>
      <rPr>
        <sz val="11"/>
        <rFont val="宋体"/>
        <charset val="134"/>
      </rPr>
      <t>服务对象满意度指标</t>
    </r>
    <r>
      <rPr>
        <sz val="11"/>
        <rFont val="Times New Roman"/>
        <charset val="134"/>
      </rPr>
      <t xml:space="preserve"> </t>
    </r>
  </si>
  <si>
    <t>辖区居民满意度</t>
  </si>
  <si>
    <t>≥90%</t>
  </si>
  <si>
    <t>慢性非传染性疾病防控和健康教育项目</t>
  </si>
  <si>
    <t>通过慢性病综合防控，提高居民健康素养水平，逐步提高人均期望寿命，降低重大慢性病过早死亡率</t>
  </si>
  <si>
    <t>健康教育宣传专栏更换</t>
  </si>
  <si>
    <r>
      <rPr>
        <sz val="11"/>
        <rFont val="宋体"/>
        <charset val="134"/>
      </rPr>
      <t>全年</t>
    </r>
    <r>
      <rPr>
        <sz val="11"/>
        <rFont val="Times New Roman"/>
        <charset val="134"/>
      </rPr>
      <t>6</t>
    </r>
    <r>
      <rPr>
        <sz val="11"/>
        <rFont val="宋体"/>
        <charset val="134"/>
      </rPr>
      <t>期，两月</t>
    </r>
    <r>
      <rPr>
        <sz val="11"/>
        <rFont val="Times New Roman"/>
        <charset val="134"/>
      </rPr>
      <t>1</t>
    </r>
    <r>
      <rPr>
        <sz val="11"/>
        <rFont val="宋体"/>
        <charset val="134"/>
      </rPr>
      <t>次</t>
    </r>
  </si>
  <si>
    <t>健康素养监测</t>
  </si>
  <si>
    <r>
      <rPr>
        <sz val="11"/>
        <rFont val="宋体"/>
        <charset val="134"/>
      </rPr>
      <t>健康素养水平较</t>
    </r>
    <r>
      <rPr>
        <sz val="11"/>
        <rFont val="Times New Roman"/>
        <charset val="134"/>
      </rPr>
      <t>2024</t>
    </r>
    <r>
      <rPr>
        <sz val="11"/>
        <rFont val="宋体"/>
        <charset val="134"/>
      </rPr>
      <t>年上升</t>
    </r>
    <r>
      <rPr>
        <sz val="11"/>
        <rFont val="Times New Roman"/>
        <charset val="134"/>
      </rPr>
      <t>2%</t>
    </r>
    <r>
      <rPr>
        <sz val="11"/>
        <rFont val="宋体"/>
        <charset val="134"/>
      </rPr>
      <t>，</t>
    </r>
    <r>
      <rPr>
        <sz val="11"/>
        <rFont val="Times New Roman"/>
        <charset val="134"/>
      </rPr>
      <t>15</t>
    </r>
    <r>
      <rPr>
        <sz val="11"/>
        <rFont val="宋体"/>
        <charset val="134"/>
      </rPr>
      <t>岁以上人群吸烟率逐年下降</t>
    </r>
  </si>
  <si>
    <t>慢性病监测相关工作技术督导</t>
  </si>
  <si>
    <r>
      <rPr>
        <sz val="11"/>
        <rFont val="宋体"/>
        <charset val="134"/>
      </rPr>
      <t>每年</t>
    </r>
    <r>
      <rPr>
        <sz val="11"/>
        <rFont val="Times New Roman"/>
        <charset val="134"/>
      </rPr>
      <t>4</t>
    </r>
    <r>
      <rPr>
        <sz val="11"/>
        <rFont val="宋体"/>
        <charset val="134"/>
      </rPr>
      <t>次</t>
    </r>
  </si>
  <si>
    <t>慢性病防治和健康主题日宣传活动</t>
  </si>
  <si>
    <r>
      <rPr>
        <sz val="11"/>
        <rFont val="宋体"/>
        <charset val="134"/>
      </rPr>
      <t>不少于</t>
    </r>
    <r>
      <rPr>
        <sz val="11"/>
        <rFont val="Times New Roman"/>
        <charset val="134"/>
      </rPr>
      <t>10</t>
    </r>
    <r>
      <rPr>
        <sz val="11"/>
        <rFont val="宋体"/>
        <charset val="134"/>
      </rPr>
      <t>次</t>
    </r>
  </si>
  <si>
    <t>全人群死因监测</t>
  </si>
  <si>
    <r>
      <rPr>
        <sz val="11"/>
        <rFont val="宋体"/>
        <charset val="134"/>
      </rPr>
      <t>粗死亡率≧</t>
    </r>
    <r>
      <rPr>
        <sz val="11"/>
        <rFont val="Times New Roman"/>
        <charset val="134"/>
      </rPr>
      <t>700/10</t>
    </r>
    <r>
      <rPr>
        <sz val="11"/>
        <rFont val="宋体"/>
        <charset val="134"/>
      </rPr>
      <t>万</t>
    </r>
  </si>
  <si>
    <t>心脑血管疾病急性发病事件报告</t>
  </si>
  <si>
    <r>
      <rPr>
        <sz val="11"/>
        <rFont val="宋体"/>
        <charset val="134"/>
      </rPr>
      <t>年度发病报告量≧常住人口的</t>
    </r>
    <r>
      <rPr>
        <sz val="11"/>
        <rFont val="Times New Roman"/>
        <charset val="134"/>
      </rPr>
      <t>4‰</t>
    </r>
  </si>
  <si>
    <t>全民健康生活方式行动</t>
  </si>
  <si>
    <r>
      <rPr>
        <sz val="11"/>
        <rFont val="宋体"/>
        <charset val="134"/>
      </rPr>
      <t>招募健康生活方式指导员</t>
    </r>
    <r>
      <rPr>
        <sz val="11"/>
        <rFont val="Times New Roman"/>
        <charset val="134"/>
      </rPr>
      <t>200</t>
    </r>
    <r>
      <rPr>
        <sz val="11"/>
        <rFont val="宋体"/>
        <charset val="134"/>
      </rPr>
      <t>名直至占人口的</t>
    </r>
    <r>
      <rPr>
        <sz val="11"/>
        <rFont val="Times New Roman"/>
        <charset val="134"/>
      </rPr>
      <t>1‰</t>
    </r>
  </si>
  <si>
    <t>肿瘤随访登记</t>
  </si>
  <si>
    <r>
      <rPr>
        <sz val="11"/>
        <rFont val="宋体"/>
        <charset val="134"/>
      </rPr>
      <t>发病率大于等于</t>
    </r>
    <r>
      <rPr>
        <sz val="11"/>
        <rFont val="Times New Roman"/>
        <charset val="134"/>
      </rPr>
      <t>200/10</t>
    </r>
    <r>
      <rPr>
        <sz val="11"/>
        <rFont val="宋体"/>
        <charset val="134"/>
      </rPr>
      <t>万；死亡率大于等于</t>
    </r>
    <r>
      <rPr>
        <sz val="11"/>
        <rFont val="Times New Roman"/>
        <charset val="134"/>
      </rPr>
      <t>150/10</t>
    </r>
    <r>
      <rPr>
        <sz val="11"/>
        <rFont val="宋体"/>
        <charset val="134"/>
      </rPr>
      <t>万；</t>
    </r>
    <r>
      <rPr>
        <sz val="11"/>
        <rFont val="Times New Roman"/>
        <charset val="134"/>
      </rPr>
      <t>MI</t>
    </r>
    <r>
      <rPr>
        <sz val="11"/>
        <rFont val="宋体"/>
        <charset val="134"/>
      </rPr>
      <t>为</t>
    </r>
    <r>
      <rPr>
        <sz val="11"/>
        <rFont val="Times New Roman"/>
        <charset val="134"/>
      </rPr>
      <t>0.6-0.8</t>
    </r>
    <r>
      <rPr>
        <sz val="11"/>
        <rFont val="宋体"/>
        <charset val="134"/>
      </rPr>
      <t>；</t>
    </r>
    <r>
      <rPr>
        <sz val="11"/>
        <rFont val="Times New Roman"/>
        <charset val="134"/>
      </rPr>
      <t>MV</t>
    </r>
    <r>
      <rPr>
        <sz val="11"/>
        <rFont val="宋体"/>
        <charset val="134"/>
      </rPr>
      <t>大于等于</t>
    </r>
    <r>
      <rPr>
        <sz val="11"/>
        <rFont val="Times New Roman"/>
        <charset val="134"/>
      </rPr>
      <t>66%</t>
    </r>
    <r>
      <rPr>
        <sz val="11"/>
        <rFont val="宋体"/>
        <charset val="134"/>
      </rPr>
      <t>；</t>
    </r>
    <r>
      <rPr>
        <sz val="11"/>
        <rFont val="Times New Roman"/>
        <charset val="134"/>
      </rPr>
      <t>DCO</t>
    </r>
    <r>
      <rPr>
        <sz val="11"/>
        <rFont val="宋体"/>
        <charset val="134"/>
      </rPr>
      <t>为</t>
    </r>
    <r>
      <rPr>
        <sz val="11"/>
        <rFont val="Times New Roman"/>
        <charset val="134"/>
      </rPr>
      <t>0-15%</t>
    </r>
  </si>
  <si>
    <t>完成质量</t>
  </si>
  <si>
    <t>按照上级方案要求完成</t>
  </si>
  <si>
    <t>用于开展慢性病监测、健康教育宣传等工作，共计2.00万元</t>
  </si>
  <si>
    <t>经济效益指标</t>
  </si>
  <si>
    <t>降低发病率</t>
  </si>
  <si>
    <t>通过慢性病防控及健康教育宣传，大大降低居民的发病率，从而减轻居民经济负担</t>
  </si>
  <si>
    <t>健康宣传促进</t>
  </si>
  <si>
    <t>通过健康知识宣传，普及慢性病防治知识，促进群众身体健康</t>
  </si>
  <si>
    <t>能力水平</t>
  </si>
  <si>
    <t>提升各项慢性病监测工作水平，为相关决策提供数据支持</t>
  </si>
  <si>
    <t>居民健康素养</t>
  </si>
  <si>
    <t>了解我区健康教育和健康促进工作的效果</t>
  </si>
  <si>
    <t>提升居民健康素养水平</t>
  </si>
  <si>
    <t>通过慢性病防控及健康教育宣传，居民健康素养水平、幸福感稳步提升</t>
  </si>
  <si>
    <t>居民生活满意度</t>
  </si>
  <si>
    <r>
      <rPr>
        <sz val="11"/>
        <color theme="1"/>
        <rFont val="宋体"/>
        <charset val="134"/>
      </rPr>
      <t>重点传染病监测项目</t>
    </r>
    <r>
      <rPr>
        <sz val="11"/>
        <color theme="1"/>
        <rFont val="Times New Roman"/>
        <charset val="134"/>
      </rPr>
      <t xml:space="preserve">       
</t>
    </r>
  </si>
  <si>
    <t>按照文件要求完成重点传染病监测项目相应监测指标</t>
  </si>
  <si>
    <t>霍乱监测</t>
  </si>
  <si>
    <r>
      <rPr>
        <sz val="11"/>
        <rFont val="宋体"/>
        <charset val="134"/>
      </rPr>
      <t>医疗机构的霍乱弧菌培养全年不得少于</t>
    </r>
    <r>
      <rPr>
        <sz val="11"/>
        <rFont val="Times New Roman"/>
        <charset val="134"/>
      </rPr>
      <t>50</t>
    </r>
    <r>
      <rPr>
        <sz val="11"/>
        <rFont val="宋体"/>
        <charset val="134"/>
      </rPr>
      <t>份样品；</t>
    </r>
    <r>
      <rPr>
        <sz val="11"/>
        <rFont val="Times New Roman"/>
        <charset val="134"/>
      </rPr>
      <t>5-10</t>
    </r>
    <r>
      <rPr>
        <sz val="11"/>
        <rFont val="宋体"/>
        <charset val="134"/>
      </rPr>
      <t>月每月对饮食、旅游等行业的服务人员、水样、水产品进行霍乱弧菌培养，分别不低于</t>
    </r>
    <r>
      <rPr>
        <sz val="11"/>
        <rFont val="Times New Roman"/>
        <charset val="134"/>
      </rPr>
      <t>10</t>
    </r>
    <r>
      <rPr>
        <sz val="11"/>
        <rFont val="宋体"/>
        <charset val="134"/>
      </rPr>
      <t>份、</t>
    </r>
    <r>
      <rPr>
        <sz val="11"/>
        <rFont val="Times New Roman"/>
        <charset val="134"/>
      </rPr>
      <t>24</t>
    </r>
    <r>
      <rPr>
        <sz val="11"/>
        <rFont val="宋体"/>
        <charset val="134"/>
      </rPr>
      <t>份、</t>
    </r>
    <r>
      <rPr>
        <sz val="11"/>
        <rFont val="Times New Roman"/>
        <charset val="134"/>
      </rPr>
      <t>6</t>
    </r>
    <r>
      <rPr>
        <sz val="11"/>
        <rFont val="宋体"/>
        <charset val="134"/>
      </rPr>
      <t>份</t>
    </r>
  </si>
  <si>
    <t>新冠监测</t>
  </si>
  <si>
    <r>
      <rPr>
        <sz val="11"/>
        <rFont val="宋体"/>
        <charset val="134"/>
      </rPr>
      <t>辖区养老机构、学校开展新型冠状病毒感染症状监测，对</t>
    </r>
    <r>
      <rPr>
        <sz val="11"/>
        <rFont val="Times New Roman"/>
        <charset val="134"/>
      </rPr>
      <t>CT</t>
    </r>
    <r>
      <rPr>
        <sz val="11"/>
        <rFont val="宋体"/>
        <charset val="134"/>
      </rPr>
      <t>值小于</t>
    </r>
    <r>
      <rPr>
        <sz val="11"/>
        <rFont val="Times New Roman"/>
        <charset val="134"/>
      </rPr>
      <t>32</t>
    </r>
    <r>
      <rPr>
        <sz val="11"/>
        <rFont val="宋体"/>
        <charset val="134"/>
      </rPr>
      <t>的新型冠状病毒感染病人开展变异株监测</t>
    </r>
  </si>
  <si>
    <t>手足口病监测</t>
  </si>
  <si>
    <r>
      <rPr>
        <sz val="11"/>
        <rFont val="Times New Roman"/>
        <charset val="134"/>
      </rPr>
      <t>40</t>
    </r>
    <r>
      <rPr>
        <sz val="11"/>
        <rFont val="宋体"/>
        <charset val="134"/>
      </rPr>
      <t>人份</t>
    </r>
  </si>
  <si>
    <t>按上级要求保质保量完成监测目标任务</t>
  </si>
  <si>
    <t>工作完成时限</t>
  </si>
  <si>
    <r>
      <rPr>
        <sz val="11"/>
        <rFont val="Times New Roman"/>
        <charset val="134"/>
      </rPr>
      <t>2025</t>
    </r>
    <r>
      <rPr>
        <sz val="11"/>
        <rFont val="宋体"/>
        <charset val="134"/>
      </rPr>
      <t>年</t>
    </r>
    <r>
      <rPr>
        <sz val="11"/>
        <rFont val="Times New Roman"/>
        <charset val="134"/>
      </rPr>
      <t>12</t>
    </r>
    <r>
      <rPr>
        <sz val="11"/>
        <rFont val="宋体"/>
        <charset val="134"/>
      </rPr>
      <t>月</t>
    </r>
    <r>
      <rPr>
        <sz val="11"/>
        <rFont val="Times New Roman"/>
        <charset val="134"/>
      </rPr>
      <t>31</t>
    </r>
    <r>
      <rPr>
        <sz val="11"/>
        <rFont val="宋体"/>
        <charset val="134"/>
      </rPr>
      <t>日前完成</t>
    </r>
  </si>
  <si>
    <r>
      <rPr>
        <sz val="11"/>
        <rFont val="宋体"/>
        <charset val="134"/>
      </rPr>
      <t>重点传染病监测项目</t>
    </r>
    <r>
      <rPr>
        <sz val="11"/>
        <rFont val="Times New Roman"/>
        <charset val="134"/>
      </rPr>
      <t xml:space="preserve">       </t>
    </r>
  </si>
  <si>
    <r>
      <rPr>
        <sz val="11"/>
        <rFont val="宋体"/>
        <charset val="134"/>
      </rPr>
      <t>用于开展重点传染病监测相关工作，共计</t>
    </r>
    <r>
      <rPr>
        <sz val="11"/>
        <rFont val="Times New Roman"/>
        <charset val="134"/>
      </rPr>
      <t>1</t>
    </r>
    <r>
      <rPr>
        <sz val="11"/>
        <rFont val="宋体"/>
        <charset val="134"/>
      </rPr>
      <t>万元</t>
    </r>
  </si>
  <si>
    <t>开展重点传染病监测工作，提升西区传染病监测网络能力，防止重大传染病疫情发生，避免因疫情暴发造成的更多经济损失和更多的防控经费投入</t>
  </si>
  <si>
    <t>能力提升</t>
  </si>
  <si>
    <t>提升西区传染病监测网络能力，防止重大传染病疫情和突发公共卫生事件发生，保障辖区群众生命健康，维护社会经济秩序和谐稳定发展</t>
  </si>
  <si>
    <r>
      <rPr>
        <sz val="11"/>
        <rFont val="宋体"/>
        <charset val="134"/>
      </rPr>
      <t>提升居民健康水平</t>
    </r>
    <r>
      <rPr>
        <sz val="11"/>
        <rFont val="Times New Roman"/>
        <charset val="134"/>
      </rPr>
      <t xml:space="preserve"> 
</t>
    </r>
  </si>
  <si>
    <t>提升传染病监测网络能力，保障辖区群众生命健康，维护社会经济秩序和谐稳定发展</t>
  </si>
  <si>
    <t>居民满意度</t>
  </si>
  <si>
    <t>职业病危害专项治理工作经费</t>
  </si>
  <si>
    <t>开展职业病危害专项治理与执法，以治理粉尘、化学毒物、噪声超标为主要任务，加强职业健康监督管理，改善工作场所劳动条件、从源头控制和消除职业病危害，保障广大劳动者职业健康</t>
  </si>
  <si>
    <t>职业卫生宣传</t>
  </si>
  <si>
    <r>
      <rPr>
        <sz val="11"/>
        <rFont val="宋体"/>
        <charset val="134"/>
      </rPr>
      <t>对辖区</t>
    </r>
    <r>
      <rPr>
        <sz val="11"/>
        <rFont val="Times New Roman"/>
        <charset val="134"/>
      </rPr>
      <t>80</t>
    </r>
    <r>
      <rPr>
        <sz val="11"/>
        <rFont val="宋体"/>
        <charset val="134"/>
      </rPr>
      <t>余户职业健康用人单位</t>
    </r>
    <r>
      <rPr>
        <sz val="11"/>
        <rFont val="Times New Roman"/>
        <charset val="134"/>
      </rPr>
      <t>80</t>
    </r>
    <r>
      <rPr>
        <sz val="11"/>
        <rFont val="宋体"/>
        <charset val="134"/>
      </rPr>
      <t>余户和</t>
    </r>
    <r>
      <rPr>
        <sz val="11"/>
        <rFont val="Times New Roman"/>
        <charset val="134"/>
      </rPr>
      <t>1000</t>
    </r>
    <r>
      <rPr>
        <sz val="11"/>
        <rFont val="宋体"/>
        <charset val="134"/>
      </rPr>
      <t>余名接触职业病危害的劳动者开展宣传，并对辖区居民开展宣传，提高知晓率</t>
    </r>
  </si>
  <si>
    <t>职业卫生培训</t>
  </si>
  <si>
    <r>
      <rPr>
        <sz val="11"/>
        <rFont val="宋体"/>
        <charset val="134"/>
      </rPr>
      <t>根据工作要求，对</t>
    </r>
    <r>
      <rPr>
        <sz val="11"/>
        <rFont val="Times New Roman"/>
        <charset val="134"/>
      </rPr>
      <t>80</t>
    </r>
    <r>
      <rPr>
        <sz val="11"/>
        <rFont val="宋体"/>
        <charset val="134"/>
      </rPr>
      <t>余户职业健康用人单位主要负责人、职业健康管理人员和</t>
    </r>
    <r>
      <rPr>
        <sz val="11"/>
        <rFont val="Times New Roman"/>
        <charset val="134"/>
      </rPr>
      <t>1000</t>
    </r>
    <r>
      <rPr>
        <sz val="11"/>
        <rFont val="宋体"/>
        <charset val="134"/>
      </rPr>
      <t>余名接触职业病危害的劳动者开展培训，全年</t>
    </r>
    <r>
      <rPr>
        <sz val="11"/>
        <rFont val="Times New Roman"/>
        <charset val="134"/>
      </rPr>
      <t>2</t>
    </r>
    <r>
      <rPr>
        <sz val="11"/>
        <rFont val="宋体"/>
        <charset val="134"/>
      </rPr>
      <t>期</t>
    </r>
  </si>
  <si>
    <t>监督巡查防护用品</t>
  </si>
  <si>
    <r>
      <rPr>
        <sz val="11"/>
        <rFont val="宋体"/>
        <charset val="134"/>
      </rPr>
      <t>给执法人员、巡查人员</t>
    </r>
    <r>
      <rPr>
        <sz val="11"/>
        <rFont val="Times New Roman"/>
        <charset val="134"/>
      </rPr>
      <t>10</t>
    </r>
    <r>
      <rPr>
        <sz val="11"/>
        <rFont val="宋体"/>
        <charset val="134"/>
      </rPr>
      <t>余人配备现场监督巡查防护用品、执法用具。发现违法行为，开展案件调查取证、卫生指标检测等</t>
    </r>
  </si>
  <si>
    <t>职业危害因素浓（强）度超标企业纳入治理总数率</t>
  </si>
  <si>
    <r>
      <rPr>
        <sz val="11"/>
        <rFont val="宋体"/>
        <charset val="134"/>
      </rPr>
      <t>完成纳入治理企业总数的</t>
    </r>
    <r>
      <rPr>
        <sz val="11"/>
        <rFont val="Times New Roman"/>
        <charset val="134"/>
      </rPr>
      <t>80%</t>
    </r>
    <r>
      <rPr>
        <sz val="11"/>
        <rFont val="宋体"/>
        <charset val="134"/>
      </rPr>
      <t>以上</t>
    </r>
  </si>
  <si>
    <t>职业病危害项目申报率</t>
  </si>
  <si>
    <r>
      <rPr>
        <sz val="11"/>
        <rFont val="宋体"/>
        <charset val="134"/>
      </rPr>
      <t>达到</t>
    </r>
    <r>
      <rPr>
        <sz val="11"/>
        <rFont val="Times New Roman"/>
        <charset val="134"/>
      </rPr>
      <t>95%</t>
    </r>
    <r>
      <rPr>
        <sz val="11"/>
        <rFont val="宋体"/>
        <charset val="134"/>
      </rPr>
      <t>以上</t>
    </r>
  </si>
  <si>
    <t>职业病危害因素定期检测率</t>
  </si>
  <si>
    <t>职业病危害劳动者在岗期间职业健康检查率</t>
  </si>
  <si>
    <t>接触职业病危害的从业者培训率</t>
  </si>
  <si>
    <r>
      <rPr>
        <sz val="11"/>
        <rFont val="宋体"/>
        <charset val="134"/>
      </rPr>
      <t>用于培训资料、职业健康宣传印刷、办公用品购置、专家讲课、购买防护用品、执法用具、案件调查取证、卫生指标检测等费用，共计</t>
    </r>
    <r>
      <rPr>
        <sz val="11"/>
        <rFont val="Times New Roman"/>
        <charset val="134"/>
      </rPr>
      <t>1</t>
    </r>
    <r>
      <rPr>
        <sz val="11"/>
        <rFont val="宋体"/>
        <charset val="134"/>
      </rPr>
      <t>万元</t>
    </r>
  </si>
  <si>
    <t>提高社会稳定性</t>
  </si>
  <si>
    <t>加强职业健康监督管理，改善工作场所劳动条件，从源头控制和消除职业病危害，保障职业健康从业人员身体健康权益，提升社会稳定性，提高安全感、满意度</t>
  </si>
  <si>
    <t>不发生有影响的群体性事件</t>
  </si>
  <si>
    <t>确保应急处置工作顺利进行</t>
  </si>
  <si>
    <t>提升群众满意度</t>
  </si>
  <si>
    <t>群众满意度</t>
  </si>
  <si>
    <t>抽样调查达到基本满意及以上</t>
  </si>
  <si>
    <r>
      <rPr>
        <sz val="11"/>
        <color theme="1"/>
        <rFont val="宋体"/>
        <charset val="134"/>
      </rPr>
      <t>国家</t>
    </r>
    <r>
      <rPr>
        <sz val="11"/>
        <color theme="1"/>
        <rFont val="Times New Roman"/>
        <charset val="134"/>
      </rPr>
      <t>“</t>
    </r>
    <r>
      <rPr>
        <sz val="11"/>
        <color theme="1"/>
        <rFont val="宋体"/>
        <charset val="134"/>
      </rPr>
      <t>双随机、一公开</t>
    </r>
    <r>
      <rPr>
        <sz val="11"/>
        <color theme="1"/>
        <rFont val="Times New Roman"/>
        <charset val="134"/>
      </rPr>
      <t>”</t>
    </r>
    <r>
      <rPr>
        <sz val="11"/>
        <color theme="1"/>
        <rFont val="宋体"/>
        <charset val="134"/>
      </rPr>
      <t>卫生监督抽查工作经费</t>
    </r>
  </si>
  <si>
    <t>按照上级要求，对国家和省级抽取的公共场所、学校、供水单位、医疗机构、放射诊疗单位、用人单位等相关单位进行监督抽查，提升其卫生管理水平，保障群众身体健康</t>
  </si>
  <si>
    <t>专项监督</t>
  </si>
  <si>
    <t>按照本底数一定比例开展抽检，对抽中的公共卫生、医疗卫生、传染病防治、供水单位、放射卫生、学校卫生经营单位开展监督检查</t>
  </si>
  <si>
    <t>违法案件查办</t>
  </si>
  <si>
    <r>
      <rPr>
        <sz val="11"/>
        <rFont val="宋体"/>
        <charset val="134"/>
      </rPr>
      <t>根据工作要求，对抽检中发现违法行为进行查处，办案率需达</t>
    </r>
    <r>
      <rPr>
        <sz val="11"/>
        <rFont val="Times New Roman"/>
        <charset val="134"/>
      </rPr>
      <t>10%</t>
    </r>
    <r>
      <rPr>
        <sz val="11"/>
        <rFont val="宋体"/>
        <charset val="134"/>
      </rPr>
      <t>（</t>
    </r>
    <r>
      <rPr>
        <sz val="11"/>
        <rFont val="Times New Roman"/>
        <charset val="134"/>
      </rPr>
      <t>50</t>
    </r>
    <r>
      <rPr>
        <sz val="11"/>
        <rFont val="宋体"/>
        <charset val="134"/>
      </rPr>
      <t>件）</t>
    </r>
  </si>
  <si>
    <t>监督</t>
  </si>
  <si>
    <t>安排被抽取的执法人员对相应的经营单位开展监督检查，对存在问题的单位依法依规开展调查处理</t>
  </si>
  <si>
    <t>检测</t>
  </si>
  <si>
    <t>委托第三方对被抽取的单位相关指标进行检测，对检测不合格的单位依法严肃处理</t>
  </si>
  <si>
    <t>公示</t>
  </si>
  <si>
    <t>按时将监督、检测情况上传省网系统，并报市执法支队统一公示</t>
  </si>
  <si>
    <r>
      <rPr>
        <sz val="11"/>
        <rFont val="宋体"/>
        <charset val="134"/>
      </rPr>
      <t>国家</t>
    </r>
    <r>
      <rPr>
        <sz val="11"/>
        <rFont val="Times New Roman"/>
        <charset val="134"/>
      </rPr>
      <t>“</t>
    </r>
    <r>
      <rPr>
        <sz val="11"/>
        <rFont val="宋体"/>
        <charset val="134"/>
      </rPr>
      <t>双随机、一公开</t>
    </r>
    <r>
      <rPr>
        <sz val="11"/>
        <rFont val="Times New Roman"/>
        <charset val="134"/>
      </rPr>
      <t>”</t>
    </r>
    <r>
      <rPr>
        <sz val="11"/>
        <rFont val="宋体"/>
        <charset val="134"/>
      </rPr>
      <t>卫生监督抽查工作经费</t>
    </r>
  </si>
  <si>
    <r>
      <rPr>
        <sz val="11"/>
        <rFont val="宋体"/>
        <charset val="134"/>
      </rPr>
      <t>用于卫生执法人员开展监督检查、办公相关、委托第三方检测费等，共计</t>
    </r>
    <r>
      <rPr>
        <sz val="11"/>
        <rFont val="Times New Roman"/>
        <charset val="134"/>
      </rPr>
      <t>1</t>
    </r>
    <r>
      <rPr>
        <sz val="11"/>
        <rFont val="宋体"/>
        <charset val="134"/>
      </rPr>
      <t>万元</t>
    </r>
  </si>
  <si>
    <t>通过有针对性地改进工作，提升社会稳定性，提高群众安全感、满意度</t>
  </si>
  <si>
    <t>加强社会公众知晓度</t>
  </si>
  <si>
    <t>卫生监督专项经费</t>
  </si>
  <si>
    <t>按照工作职责开展公共场所、学校、生活饮用水、医疗机构、传染病防控、消毒服务机构等行业的专项监督检查，全面完成各项专项任务，保障辖区人民健康权益</t>
  </si>
  <si>
    <t>法律法规宣传</t>
  </si>
  <si>
    <r>
      <rPr>
        <sz val="11"/>
        <rFont val="宋体"/>
        <charset val="134"/>
      </rPr>
      <t>对辖区公共卫生、医疗卫生等</t>
    </r>
    <r>
      <rPr>
        <sz val="11"/>
        <rFont val="Times New Roman"/>
        <charset val="134"/>
      </rPr>
      <t>1000</t>
    </r>
    <r>
      <rPr>
        <sz val="11"/>
        <rFont val="宋体"/>
        <charset val="134"/>
      </rPr>
      <t>余户经营单位开展卫生知识及法律法规宣传，并对辖区居民开展宣传，提高卫生知识及法律法规知晓率</t>
    </r>
  </si>
  <si>
    <t>监督检查、巡查及案件查处工作</t>
  </si>
  <si>
    <r>
      <rPr>
        <sz val="11"/>
        <rFont val="宋体"/>
        <charset val="134"/>
      </rPr>
      <t>对辖区公共卫生、医疗卫生等</t>
    </r>
    <r>
      <rPr>
        <sz val="11"/>
        <rFont val="Times New Roman"/>
        <charset val="134"/>
      </rPr>
      <t>1000</t>
    </r>
    <r>
      <rPr>
        <sz val="11"/>
        <rFont val="宋体"/>
        <charset val="134"/>
      </rPr>
      <t>余户经营单位开展</t>
    </r>
    <r>
      <rPr>
        <sz val="11"/>
        <rFont val="Times New Roman"/>
        <charset val="134"/>
      </rPr>
      <t>4</t>
    </r>
    <r>
      <rPr>
        <sz val="11"/>
        <rFont val="宋体"/>
        <charset val="134"/>
      </rPr>
      <t>次监督检查，查处违法行为。开展打击非法行医专项行动</t>
    </r>
    <r>
      <rPr>
        <sz val="11"/>
        <rFont val="Times New Roman"/>
        <charset val="134"/>
      </rPr>
      <t>2</t>
    </r>
    <r>
      <rPr>
        <sz val="11"/>
        <rFont val="宋体"/>
        <charset val="134"/>
      </rPr>
      <t>次</t>
    </r>
  </si>
  <si>
    <t>召开法律法规宣传培训及各项工作</t>
  </si>
  <si>
    <r>
      <rPr>
        <sz val="11"/>
        <rFont val="宋体"/>
        <charset val="134"/>
      </rPr>
      <t>召开法律法规宣传培训及各项工作暨各项工作会</t>
    </r>
    <r>
      <rPr>
        <sz val="11"/>
        <rFont val="Times New Roman"/>
        <charset val="134"/>
      </rPr>
      <t>5</t>
    </r>
    <r>
      <rPr>
        <sz val="11"/>
        <rFont val="宋体"/>
        <charset val="134"/>
      </rPr>
      <t>次</t>
    </r>
  </si>
  <si>
    <t>公共场所卫生监督检查覆盖率等</t>
  </si>
  <si>
    <r>
      <rPr>
        <sz val="11"/>
        <rFont val="宋体"/>
        <charset val="134"/>
      </rPr>
      <t>公共场所量化分级管理率</t>
    </r>
    <r>
      <rPr>
        <sz val="11"/>
        <rFont val="Times New Roman"/>
        <charset val="134"/>
      </rPr>
      <t>100%</t>
    </r>
    <r>
      <rPr>
        <sz val="11"/>
        <rFont val="宋体"/>
        <charset val="134"/>
      </rPr>
      <t>、评级率</t>
    </r>
    <r>
      <rPr>
        <sz val="11"/>
        <rFont val="Times New Roman"/>
        <charset val="134"/>
      </rPr>
      <t>100%</t>
    </r>
    <r>
      <rPr>
        <sz val="11"/>
        <rFont val="宋体"/>
        <charset val="134"/>
      </rPr>
      <t>，公共场所安全套推广监督检查覆盖率</t>
    </r>
    <r>
      <rPr>
        <sz val="11"/>
        <rFont val="Times New Roman"/>
        <charset val="134"/>
      </rPr>
      <t>100%</t>
    </r>
  </si>
  <si>
    <t>医疗机构专项</t>
  </si>
  <si>
    <r>
      <rPr>
        <sz val="11"/>
        <rFont val="宋体"/>
        <charset val="134"/>
      </rPr>
      <t>民营医疗机构量化分级管理率</t>
    </r>
    <r>
      <rPr>
        <sz val="11"/>
        <rFont val="Times New Roman"/>
        <charset val="134"/>
      </rPr>
      <t>100%</t>
    </r>
    <r>
      <rPr>
        <sz val="11"/>
        <rFont val="宋体"/>
        <charset val="134"/>
      </rPr>
      <t>、评级率</t>
    </r>
    <r>
      <rPr>
        <sz val="11"/>
        <rFont val="Times New Roman"/>
        <charset val="134"/>
      </rPr>
      <t>100%</t>
    </r>
    <r>
      <rPr>
        <sz val="11"/>
        <rFont val="宋体"/>
        <charset val="134"/>
      </rPr>
      <t>，开展打击非法行医专项行动</t>
    </r>
    <r>
      <rPr>
        <sz val="11"/>
        <rFont val="Times New Roman"/>
        <charset val="134"/>
      </rPr>
      <t>2</t>
    </r>
    <r>
      <rPr>
        <sz val="11"/>
        <rFont val="宋体"/>
        <charset val="134"/>
      </rPr>
      <t>次</t>
    </r>
  </si>
  <si>
    <t>传染病防控专项</t>
  </si>
  <si>
    <t>开展疫苗接种专项治理，强化医院感染监督检查，促使医疗卫生机构做好传染病疫情报告</t>
  </si>
  <si>
    <r>
      <rPr>
        <sz val="11"/>
        <rFont val="宋体"/>
        <charset val="134"/>
      </rPr>
      <t>用于卫生监督人员监督巡查、重大活动运行保障、办公、宣传、检测等相关经费。全年共计</t>
    </r>
    <r>
      <rPr>
        <sz val="11"/>
        <rFont val="Times New Roman"/>
        <charset val="134"/>
      </rPr>
      <t>2</t>
    </r>
    <r>
      <rPr>
        <sz val="11"/>
        <rFont val="宋体"/>
        <charset val="134"/>
      </rPr>
      <t>万元</t>
    </r>
  </si>
  <si>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</si>
  <si>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</si>
  <si>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</si>
  <si>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</si>
  <si>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</si>
  <si>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</si>
  <si>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</si>
  <si>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人员运转</t>
  </si>
  <si>
    <r>
      <rPr>
        <sz val="11"/>
        <color theme="1"/>
        <rFont val="宋体"/>
        <charset val="134"/>
      </rPr>
      <t>完成</t>
    </r>
    <r>
      <rPr>
        <sz val="11"/>
        <color theme="1"/>
        <rFont val="宋体"/>
        <charset val="0"/>
      </rPr>
      <t>2025</t>
    </r>
    <r>
      <rPr>
        <sz val="11"/>
        <color theme="1"/>
        <rFont val="宋体"/>
        <charset val="134"/>
      </rPr>
      <t>年区疾病预防控制中心日常人员运行保障工作，维持单位正常运行</t>
    </r>
  </si>
  <si>
    <t>执行传染病预防控制规划和方案</t>
  </si>
  <si>
    <t>开展传染病及其流行因素监测报告、流行病学调查、处置及效果评估</t>
  </si>
  <si>
    <t>开展突发公共卫生事件监测与预警</t>
  </si>
  <si>
    <t>承担辖区内突发公共卫生事件及相关信息核实报告、现场调查与处理工作</t>
  </si>
  <si>
    <t>预防接种工作</t>
  </si>
  <si>
    <t>负责实施预防接种工作、管理和使用预防用生物制品、保证冷链正常运转</t>
  </si>
  <si>
    <t>健康教育项目</t>
  </si>
  <si>
    <t>实施辖区健康教育、健康促进方案，开展健康教育活动项目，指导城市社区和农村基层卫生服务机构开展健康教育和健康促进活动</t>
  </si>
  <si>
    <t>开展辖区内食源性疾病和食品污染物的监测和报告</t>
  </si>
  <si>
    <t>开展食品污染、食物中毒和食源性疾病的流行病学调查和处置。开展常见健康影响因素、有毒有害因素及中毒事件毒物的检测</t>
  </si>
  <si>
    <t>年度单位整体支出预算（万元）</t>
  </si>
  <si>
    <t>资金总额</t>
  </si>
  <si>
    <t>财政拨款</t>
  </si>
  <si>
    <t>其他资金</t>
  </si>
  <si>
    <t>1.完成2025年区疾病预防控制中心日常人员保障工作，维持单位正常运行。
2.执行传染病预防控制规划和方案；完成传染病、慢性非传染病、计划免疫、地方病、职业病、学生常见病及寄生虫监测和预防控制工作，开展传染病及其流行因素监测报告、流行病学调查、处置及效果评估。指导城市社区和农村基层卫生服务机构开展慢性非传染性疾病综合防治工作。
3.开展突发公共卫生事件监测与预警；提供应急储备的技术支持；组建突发公共卫生事件应急队伍，开展人员培训、演练及技术指导。承担辖区内突发公共卫生事件及相关信息核实报告、现场调查与处理工作。
4.开展辖区内食源性疾病和食品污染物的监测和报告，开展食品污染、食物中毒和食源性疾病的流行病学调查和处置。开展常见健康影响因素、有毒有害因素及中毒事件毒物的检测。
5.负责实施预防接种工作、管理和使用预防用生物制品、保证冷链正常运转。
6.承担“四害”密度监测、疫源地、疫区、灾区、重要行业的消毒指导与评价。
7.实施辖区健康教育、健康促进方案，开展健康教育活动项目，指导城市社区和农村基层卫生服务机构开展健康教育和健康促进活动。                                                                                                                                                                                                           8.做好应急物资、相关检测试剂及设备储备。                                                                                                                                     9.《检验检测机构资质认定管理办法》《检验检测机构资质认定能力评价检验检测机构通用要求RB/T214-2017》要求，通过实验室资质认定复评审，扩展项目大于20项。</t>
  </si>
  <si>
    <t>三级指标</t>
  </si>
  <si>
    <t>指标值
（包含数字及文字描述）</t>
  </si>
  <si>
    <t>产出指标</t>
  </si>
  <si>
    <r>
      <rPr>
        <sz val="11"/>
        <rFont val="宋体"/>
        <charset val="0"/>
      </rPr>
      <t>支付人员经费及公用经费，正式职工</t>
    </r>
    <r>
      <rPr>
        <sz val="11"/>
        <rFont val="宋体"/>
        <charset val="0"/>
      </rPr>
      <t>47</t>
    </r>
    <r>
      <rPr>
        <sz val="11"/>
        <rFont val="宋体"/>
        <charset val="134"/>
      </rPr>
      <t>人，编内聘用</t>
    </r>
    <r>
      <rPr>
        <sz val="11"/>
        <rFont val="宋体"/>
        <charset val="0"/>
      </rPr>
      <t>19</t>
    </r>
    <r>
      <rPr>
        <sz val="11"/>
        <rFont val="宋体"/>
        <charset val="134"/>
      </rPr>
      <t>人</t>
    </r>
  </si>
  <si>
    <t>各类特定目标类项目支出</t>
  </si>
  <si>
    <r>
      <rPr>
        <sz val="11"/>
        <rFont val="宋体"/>
        <charset val="134"/>
      </rPr>
      <t>用于重大传染病（艾滋病、结核病）防治项目、慢性非传染性疾病防控和健康教育项目、重点传染病监测项目、职业病危害专项治理工作项目、国家</t>
    </r>
    <r>
      <rPr>
        <sz val="11"/>
        <rFont val="宋体"/>
        <charset val="0"/>
      </rPr>
      <t>“</t>
    </r>
    <r>
      <rPr>
        <sz val="11"/>
        <rFont val="宋体"/>
        <charset val="134"/>
      </rPr>
      <t>双随机、一公开</t>
    </r>
    <r>
      <rPr>
        <sz val="11"/>
        <rFont val="宋体"/>
        <charset val="0"/>
      </rPr>
      <t>”</t>
    </r>
    <r>
      <rPr>
        <sz val="11"/>
        <rFont val="宋体"/>
        <charset val="134"/>
      </rPr>
      <t>、卫生监督专项等</t>
    </r>
    <r>
      <rPr>
        <sz val="11"/>
        <rFont val="宋体"/>
        <charset val="0"/>
      </rPr>
      <t>6</t>
    </r>
    <r>
      <rPr>
        <sz val="11"/>
        <rFont val="宋体"/>
        <charset val="134"/>
      </rPr>
      <t>个项目工作</t>
    </r>
  </si>
  <si>
    <t>保障日常工作运行</t>
  </si>
  <si>
    <t>正常运行日常事务</t>
  </si>
  <si>
    <t>做好各项目总体目标要求</t>
  </si>
  <si>
    <t>做好总体目标要求，完成年度考核</t>
  </si>
  <si>
    <r>
      <rPr>
        <sz val="11"/>
        <rFont val="宋体"/>
        <charset val="0"/>
      </rPr>
      <t>2025</t>
    </r>
    <r>
      <rPr>
        <sz val="11"/>
        <rFont val="宋体"/>
        <charset val="134"/>
      </rPr>
      <t>年</t>
    </r>
    <r>
      <rPr>
        <sz val="11"/>
        <rFont val="宋体"/>
        <charset val="0"/>
      </rPr>
      <t>12</t>
    </r>
    <r>
      <rPr>
        <sz val="11"/>
        <rFont val="宋体"/>
        <charset val="134"/>
      </rPr>
      <t>月</t>
    </r>
    <r>
      <rPr>
        <sz val="11"/>
        <rFont val="宋体"/>
        <charset val="0"/>
      </rPr>
      <t>31</t>
    </r>
    <r>
      <rPr>
        <sz val="11"/>
        <rFont val="宋体"/>
        <charset val="134"/>
      </rPr>
      <t>日以前完成</t>
    </r>
  </si>
  <si>
    <r>
      <rPr>
        <sz val="11"/>
        <rFont val="宋体"/>
        <charset val="134"/>
      </rPr>
      <t>人员经费、公用经费</t>
    </r>
    <r>
      <rPr>
        <sz val="11"/>
        <rFont val="宋体"/>
        <charset val="0"/>
      </rPr>
      <t>1012.56</t>
    </r>
    <r>
      <rPr>
        <sz val="11"/>
        <rFont val="宋体"/>
        <charset val="134"/>
      </rPr>
      <t>万元</t>
    </r>
  </si>
  <si>
    <t>重大传染病（艾滋病、结核病）防治项目25万元、慢性非传染性疾病防控和健康教育项目2万元、重点传染病监测项目1万元、职业病危害专项治理工作项目1万元、国家“双随机、一公开”项目1万元、卫生监督专项项目2万元，合计项目经费32.00万元</t>
  </si>
  <si>
    <t>效益指标</t>
  </si>
  <si>
    <t>特定目标类项目支出</t>
  </si>
  <si>
    <t>通过有效监测预防疾病的发生，避免造成不必要的支出，减轻财政负担</t>
  </si>
  <si>
    <t>重大传染病防治项目、重点传染病监测项目</t>
  </si>
  <si>
    <t>通过有效宣传监测、干预和治疗，提高居民健康意识，减少感染及发病，提高居民健康水平</t>
  </si>
  <si>
    <t>慢性非传染性疾病防控和健康教育项目经费</t>
  </si>
  <si>
    <t>通过开展慢性病防控及健康教育宣传，使居民健康素养水平、幸福感稳步提升</t>
  </si>
  <si>
    <t>职业病危害专项治理工作项目、国家“双随机、一公开”、卫生监督专项经费</t>
  </si>
  <si>
    <t>开展职业病危害专项治理与执法，对国家和省级抽取的公共场所、学校、供水单位、医疗机构、放射诊疗单位、用人单位等相关单位进行监督抽查，开展公共场所、学校、生活饮用水、医疗机构、传染病防控、消毒服务机构等行业的专项监督检查从而保障广大劳动者职业健康，提升机构卫生管理水平，保障辖区人民健康权益</t>
  </si>
  <si>
    <t>保障辖区居民群众身心健康</t>
  </si>
  <si>
    <t>通过及时处置突发事件的发生，加强传染病、非传染性疾病等管理，保障辖区居民群众生命安全</t>
  </si>
  <si>
    <t>满意度指标</t>
  </si>
  <si>
    <t>服务对象满意度指标</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</si>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</sst>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11"/>
      <name val="宋体"/>
      <charset val="0"/>
    </font>
    <font>
      <sz val="11"/>
      <color theme="1"/>
      <name val="宋体"/>
      <charset val="134"/>
    </font>
    <font>
      <sz val="11"/>
      <color theme="1"/>
      <name val="宋体"/>
      <charset val="0"/>
    </font>
    <font>
      <sz val="11"/>
      <name val="宋体"/>
      <charset val="134"/>
    </font>
    <font>
      <sz val="9"/>
      <name val="simhei"/>
      <charset val="0"/>
    </font>
    <font>
      <sz val="12"/>
      <color theme="1"/>
      <name val="Times New Roman"/>
      <charset val="134"/>
    </font>
    <font>
      <sz val="11"/>
      <color theme="1"/>
      <name val="Times New Roman"/>
      <charset val="134"/>
    </font>
    <font>
      <b/>
      <sz val="18"/>
      <color theme="1"/>
      <name val="方正小标宋_GBK"/>
      <charset val="134"/>
    </font>
    <font>
      <b/>
      <sz val="11"/>
      <color theme="1"/>
      <name val="方正小标宋_GBK"/>
      <charset val="134"/>
    </font>
    <font>
      <sz val="12"/>
      <color indexed="8"/>
      <name val="宋体"/>
      <charset val="0"/>
    </font>
    <font>
      <sz val="12"/>
      <color indexed="8"/>
      <name val="Times New Roman"/>
      <charset val="0"/>
    </font>
    <font>
      <sz val="11"/>
      <color indexed="8"/>
      <name val="宋体"/>
      <charset val="134"/>
    </font>
    <font>
      <sz val="11"/>
      <name val="Times New Roman"/>
      <charset val="134"/>
    </font>
    <font>
      <sz val="9"/>
      <name val="宋体"/>
      <charset val="134"/>
    </font>
    <font>
      <sz val="9"/>
      <name val="simhei"/>
      <charset val="134"/>
    </font>
    <font>
      <b/>
      <sz val="11"/>
      <name val="宋体"/>
      <charset val="134"/>
    </font>
    <font>
      <b/>
      <sz val="9"/>
      <name val="宋体"/>
      <charset val="134"/>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sz val="9"/>
      <name val="SimSun"/>
      <charset val="134"/>
    </font>
    <font>
      <b/>
      <sz val="9"/>
      <color rgb="FF000000"/>
      <name val="宋体"/>
      <charset val="134"/>
    </font>
    <font>
      <b/>
      <sz val="11"/>
      <color indexed="8"/>
      <name val="宋体"/>
      <charset val="1"/>
      <scheme val="minor"/>
    </font>
    <font>
      <b/>
      <sz val="9"/>
      <name val="SimSun"/>
      <charset val="134"/>
    </font>
    <font>
      <sz val="11"/>
      <name val="SimSun"/>
      <charset val="134"/>
    </font>
    <font>
      <b/>
      <sz val="16"/>
      <color rgb="FF000000"/>
      <name val="黑体"/>
      <charset val="134"/>
    </font>
    <font>
      <b/>
      <sz val="11"/>
      <color rgb="FF000000"/>
      <name val="SimSun"/>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 borderId="2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9" applyNumberFormat="0" applyFill="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7" fillId="0" borderId="0" applyNumberFormat="0" applyFill="0" applyBorder="0" applyAlignment="0" applyProtection="0">
      <alignment vertical="center"/>
    </xf>
    <xf numFmtId="0" fontId="48" fillId="3" borderId="31" applyNumberFormat="0" applyAlignment="0" applyProtection="0">
      <alignment vertical="center"/>
    </xf>
    <xf numFmtId="0" fontId="49" fillId="4" borderId="32" applyNumberFormat="0" applyAlignment="0" applyProtection="0">
      <alignment vertical="center"/>
    </xf>
    <xf numFmtId="0" fontId="50" fillId="4" borderId="31" applyNumberFormat="0" applyAlignment="0" applyProtection="0">
      <alignment vertical="center"/>
    </xf>
    <xf numFmtId="0" fontId="51" fillId="5" borderId="33" applyNumberFormat="0" applyAlignment="0" applyProtection="0">
      <alignment vertical="center"/>
    </xf>
    <xf numFmtId="0" fontId="52" fillId="0" borderId="34" applyNumberFormat="0" applyFill="0" applyAlignment="0" applyProtection="0">
      <alignment vertical="center"/>
    </xf>
    <xf numFmtId="0" fontId="53" fillId="0" borderId="35"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4" fillId="0" borderId="0"/>
  </cellStyleXfs>
  <cellXfs count="21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5"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xf>
    <xf numFmtId="4" fontId="6"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7" fillId="0" borderId="12" xfId="0" applyFont="1" applyFill="1" applyBorder="1" applyAlignment="1">
      <alignment horizontal="left" vertical="center" wrapText="1"/>
    </xf>
    <xf numFmtId="0" fontId="8" fillId="0" borderId="13"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xf>
    <xf numFmtId="0" fontId="1" fillId="0" borderId="0" xfId="0" applyNumberFormat="1" applyFont="1" applyFill="1" applyBorder="1" applyAlignment="1">
      <alignment vertical="center"/>
    </xf>
    <xf numFmtId="0" fontId="1" fillId="0" borderId="0" xfId="0" applyFont="1" applyFill="1" applyBorder="1" applyAlignment="1" applyProtection="1">
      <alignment vertical="center"/>
      <protection locked="0"/>
    </xf>
    <xf numFmtId="0" fontId="11" fillId="0" borderId="0" xfId="0" applyFont="1" applyFill="1" applyBorder="1" applyAlignment="1"/>
    <xf numFmtId="0" fontId="11" fillId="0" borderId="0" xfId="0" applyFont="1" applyFill="1" applyAlignment="1"/>
    <xf numFmtId="0" fontId="12" fillId="0" borderId="0" xfId="0" applyFont="1" applyFill="1" applyAlignment="1">
      <alignment vertical="center"/>
    </xf>
    <xf numFmtId="0" fontId="12" fillId="0" borderId="0" xfId="0" applyFont="1" applyFill="1" applyBorder="1" applyAlignment="1"/>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7"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9" fillId="0" borderId="7" xfId="0" applyNumberFormat="1" applyFont="1" applyFill="1" applyBorder="1" applyAlignment="1" applyProtection="1">
      <alignment horizontal="center" vertical="center" wrapText="1"/>
    </xf>
    <xf numFmtId="0" fontId="17" fillId="0" borderId="7" xfId="0" applyFont="1" applyFill="1" applyBorder="1" applyAlignment="1">
      <alignment horizontal="center" vertical="center" wrapText="1"/>
    </xf>
    <xf numFmtId="0" fontId="18" fillId="0" borderId="7" xfId="0" applyNumberFormat="1" applyFont="1" applyFill="1" applyBorder="1" applyAlignment="1" applyProtection="1">
      <alignment horizontal="center" vertical="center" wrapText="1"/>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9" fillId="0" borderId="16" xfId="0" applyNumberFormat="1" applyFont="1" applyFill="1" applyBorder="1" applyAlignment="1" applyProtection="1">
      <alignment horizontal="center" vertical="center" wrapText="1"/>
    </xf>
    <xf numFmtId="0" fontId="18" fillId="0" borderId="17" xfId="0" applyNumberFormat="1" applyFont="1" applyFill="1" applyBorder="1" applyAlignment="1" applyProtection="1">
      <alignment horizontal="center" vertical="center" wrapText="1"/>
    </xf>
    <xf numFmtId="0" fontId="18" fillId="0" borderId="18" xfId="0" applyNumberFormat="1" applyFont="1" applyFill="1" applyBorder="1" applyAlignment="1" applyProtection="1">
      <alignment horizontal="center" vertical="center" wrapText="1"/>
    </xf>
    <xf numFmtId="0" fontId="7" fillId="0" borderId="14" xfId="0" applyFont="1" applyFill="1" applyBorder="1" applyAlignment="1">
      <alignment horizontal="left" vertical="center"/>
    </xf>
    <xf numFmtId="0" fontId="7" fillId="0" borderId="7" xfId="0" applyFont="1" applyFill="1" applyBorder="1" applyAlignment="1">
      <alignment horizontal="left" vertical="center"/>
    </xf>
    <xf numFmtId="0" fontId="12" fillId="0" borderId="7" xfId="0" applyFont="1" applyFill="1" applyBorder="1" applyAlignment="1">
      <alignment horizontal="left" vertical="center"/>
    </xf>
    <xf numFmtId="0" fontId="18" fillId="0" borderId="16" xfId="0" applyNumberFormat="1" applyFont="1" applyFill="1" applyBorder="1" applyAlignment="1" applyProtection="1">
      <alignment horizontal="center" vertical="center" wrapText="1"/>
    </xf>
    <xf numFmtId="0" fontId="11" fillId="0" borderId="0" xfId="0" applyFont="1" applyFill="1" applyAlignment="1">
      <alignment wrapText="1"/>
    </xf>
    <xf numFmtId="0" fontId="0" fillId="0" borderId="0" xfId="0" applyFont="1" applyAlignment="1">
      <alignment horizontal="center" vertical="center"/>
    </xf>
    <xf numFmtId="0" fontId="19" fillId="0" borderId="1" xfId="0" applyFont="1" applyBorder="1">
      <alignment vertical="center"/>
    </xf>
    <xf numFmtId="0" fontId="20" fillId="0" borderId="0" xfId="0" applyFont="1" applyBorder="1" applyAlignment="1">
      <alignment vertical="center" wrapText="1"/>
    </xf>
    <xf numFmtId="0" fontId="19" fillId="0" borderId="1" xfId="0" applyFont="1" applyBorder="1" applyAlignment="1">
      <alignment vertical="center" wrapText="1"/>
    </xf>
    <xf numFmtId="0" fontId="19" fillId="0" borderId="19" xfId="0" applyFont="1" applyBorder="1">
      <alignment vertical="center"/>
    </xf>
    <xf numFmtId="0" fontId="9" fillId="0" borderId="19" xfId="0" applyFont="1" applyBorder="1" applyAlignment="1">
      <alignment horizontal="left" vertical="center"/>
    </xf>
    <xf numFmtId="0" fontId="19" fillId="0" borderId="20" xfId="0" applyFont="1" applyBorder="1">
      <alignment vertical="center"/>
    </xf>
    <xf numFmtId="0" fontId="21" fillId="0" borderId="7" xfId="0" applyFont="1" applyFill="1" applyBorder="1" applyAlignment="1">
      <alignment horizontal="center" vertical="center"/>
    </xf>
    <xf numFmtId="0" fontId="19" fillId="0" borderId="20" xfId="0" applyFont="1" applyBorder="1" applyAlignment="1">
      <alignment vertical="center" wrapText="1"/>
    </xf>
    <xf numFmtId="0" fontId="22" fillId="0" borderId="20" xfId="0" applyFont="1" applyBorder="1">
      <alignment vertical="center"/>
    </xf>
    <xf numFmtId="4" fontId="21" fillId="0" borderId="7" xfId="0" applyNumberFormat="1" applyFont="1" applyFill="1" applyBorder="1" applyAlignment="1">
      <alignment horizontal="right" vertical="center"/>
    </xf>
    <xf numFmtId="0" fontId="19" fillId="0" borderId="20" xfId="0" applyFont="1" applyBorder="1" applyAlignment="1">
      <alignment horizontal="center" vertical="center" wrapText="1"/>
    </xf>
    <xf numFmtId="0" fontId="9" fillId="0" borderId="7" xfId="0" applyFont="1" applyFill="1" applyBorder="1" applyAlignment="1">
      <alignment horizontal="center" vertical="center"/>
    </xf>
    <xf numFmtId="4" fontId="9" fillId="0" borderId="7" xfId="0" applyNumberFormat="1" applyFont="1" applyFill="1" applyBorder="1" applyAlignment="1">
      <alignment horizontal="center" vertical="center"/>
    </xf>
    <xf numFmtId="0" fontId="9" fillId="0" borderId="7" xfId="0" applyFont="1" applyFill="1" applyBorder="1" applyAlignment="1">
      <alignment horizontal="left" vertical="center"/>
    </xf>
    <xf numFmtId="4" fontId="9" fillId="0" borderId="7" xfId="0" applyNumberFormat="1" applyFont="1" applyFill="1" applyBorder="1" applyAlignment="1">
      <alignment horizontal="right" vertical="center"/>
    </xf>
    <xf numFmtId="0" fontId="19" fillId="0" borderId="21" xfId="0" applyFont="1" applyBorder="1">
      <alignment vertical="center"/>
    </xf>
    <xf numFmtId="0" fontId="19" fillId="0" borderId="21" xfId="0" applyFont="1" applyBorder="1" applyAlignment="1">
      <alignment vertical="center" wrapText="1"/>
    </xf>
    <xf numFmtId="0" fontId="9" fillId="0" borderId="1" xfId="0" applyFont="1" applyBorder="1" applyAlignment="1">
      <alignment horizontal="right" vertical="center" wrapText="1"/>
    </xf>
    <xf numFmtId="0" fontId="9" fillId="0" borderId="19" xfId="0" applyFont="1" applyBorder="1" applyAlignment="1">
      <alignment horizontal="center" vertical="center"/>
    </xf>
    <xf numFmtId="0" fontId="19" fillId="0" borderId="22" xfId="0" applyFont="1" applyBorder="1">
      <alignment vertical="center"/>
    </xf>
    <xf numFmtId="0" fontId="19" fillId="0" borderId="23" xfId="0" applyFont="1" applyBorder="1">
      <alignment vertical="center"/>
    </xf>
    <xf numFmtId="0" fontId="19" fillId="0" borderId="23" xfId="0" applyFont="1" applyBorder="1" applyAlignment="1">
      <alignment vertical="center" wrapText="1"/>
    </xf>
    <xf numFmtId="0" fontId="22" fillId="0" borderId="23" xfId="0" applyFont="1" applyBorder="1" applyAlignment="1">
      <alignment vertical="center" wrapText="1"/>
    </xf>
    <xf numFmtId="0" fontId="19" fillId="0" borderId="23" xfId="0" applyFont="1" applyBorder="1" applyAlignment="1">
      <alignment horizontal="center" vertical="center"/>
    </xf>
    <xf numFmtId="0" fontId="19" fillId="0" borderId="24" xfId="0" applyFont="1" applyBorder="1" applyAlignment="1">
      <alignment vertical="center" wrapText="1"/>
    </xf>
    <xf numFmtId="0" fontId="21" fillId="0" borderId="7" xfId="0" applyFont="1" applyFill="1" applyBorder="1" applyAlignment="1">
      <alignment horizontal="center" vertical="center" wrapText="1"/>
    </xf>
    <xf numFmtId="4" fontId="21" fillId="0" borderId="7" xfId="0" applyNumberFormat="1" applyFont="1" applyFill="1" applyBorder="1" applyAlignment="1">
      <alignment horizontal="center" vertical="center"/>
    </xf>
    <xf numFmtId="0" fontId="23" fillId="0" borderId="25" xfId="0" applyFont="1" applyBorder="1" applyAlignment="1">
      <alignment horizontal="center" vertical="center"/>
    </xf>
    <xf numFmtId="49" fontId="9" fillId="0" borderId="7" xfId="0" applyNumberFormat="1" applyFont="1" applyFill="1" applyBorder="1" applyAlignment="1" applyProtection="1">
      <alignment horizontal="center" vertical="center" wrapText="1"/>
    </xf>
    <xf numFmtId="176" fontId="9" fillId="0" borderId="7" xfId="0" applyNumberFormat="1" applyFont="1" applyFill="1" applyBorder="1" applyAlignment="1" applyProtection="1">
      <alignment horizontal="center" vertical="center" wrapText="1"/>
    </xf>
    <xf numFmtId="0" fontId="0" fillId="0" borderId="0" xfId="0" applyFont="1" applyAlignment="1">
      <alignment horizontal="left" vertical="center"/>
    </xf>
    <xf numFmtId="49" fontId="21" fillId="0" borderId="7"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22" fillId="0" borderId="20" xfId="0" applyFont="1" applyBorder="1" applyAlignment="1">
      <alignment horizontal="center" vertical="center"/>
    </xf>
    <xf numFmtId="0" fontId="19" fillId="0" borderId="20" xfId="0" applyFont="1" applyBorder="1" applyAlignment="1">
      <alignment horizontal="center" vertical="center"/>
    </xf>
    <xf numFmtId="0" fontId="22" fillId="0" borderId="23" xfId="0" applyFont="1" applyBorder="1" applyAlignment="1">
      <alignment horizontal="center" vertical="center" wrapText="1"/>
    </xf>
    <xf numFmtId="0" fontId="19" fillId="0" borderId="23" xfId="0" applyFont="1" applyBorder="1" applyAlignment="1">
      <alignment horizontal="center" vertical="center" wrapText="1"/>
    </xf>
    <xf numFmtId="0" fontId="0" fillId="0" borderId="0" xfId="0" applyFont="1" applyFill="1" applyAlignment="1">
      <alignment vertical="center"/>
    </xf>
    <xf numFmtId="0" fontId="0" fillId="0" borderId="0" xfId="0" applyFont="1" applyFill="1">
      <alignment vertical="center"/>
    </xf>
    <xf numFmtId="0" fontId="19" fillId="0" borderId="1" xfId="0" applyFont="1" applyFill="1" applyBorder="1">
      <alignment vertical="center"/>
    </xf>
    <xf numFmtId="0" fontId="20"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9" fillId="0" borderId="20" xfId="0" applyFont="1" applyFill="1" applyBorder="1">
      <alignment vertical="center"/>
    </xf>
    <xf numFmtId="0" fontId="3" fillId="0" borderId="1" xfId="0" applyFont="1" applyFill="1" applyBorder="1" applyAlignment="1">
      <alignment horizontal="center" vertical="center"/>
    </xf>
    <xf numFmtId="0" fontId="19" fillId="0" borderId="19" xfId="0" applyFont="1" applyFill="1" applyBorder="1">
      <alignment vertical="center"/>
    </xf>
    <xf numFmtId="0" fontId="9" fillId="0" borderId="19" xfId="0" applyFont="1" applyFill="1" applyBorder="1" applyAlignment="1">
      <alignment horizontal="left" vertical="center"/>
    </xf>
    <xf numFmtId="0" fontId="9" fillId="0" borderId="19" xfId="0" applyFont="1" applyFill="1" applyBorder="1" applyAlignment="1">
      <alignment horizontal="center" vertical="center"/>
    </xf>
    <xf numFmtId="0" fontId="19" fillId="0" borderId="22" xfId="0" applyFont="1" applyFill="1" applyBorder="1">
      <alignment vertical="center"/>
    </xf>
    <xf numFmtId="0" fontId="19" fillId="0" borderId="20" xfId="0" applyFont="1" applyFill="1" applyBorder="1" applyAlignment="1">
      <alignment vertical="center" wrapText="1"/>
    </xf>
    <xf numFmtId="0" fontId="19" fillId="0" borderId="23" xfId="0" applyFont="1" applyFill="1" applyBorder="1">
      <alignment vertical="center"/>
    </xf>
    <xf numFmtId="0" fontId="19" fillId="0" borderId="23" xfId="0" applyFont="1" applyFill="1" applyBorder="1" applyAlignment="1">
      <alignment vertical="center" wrapText="1"/>
    </xf>
    <xf numFmtId="0" fontId="22" fillId="0" borderId="20" xfId="0" applyFont="1" applyFill="1" applyBorder="1">
      <alignment vertical="center"/>
    </xf>
    <xf numFmtId="0" fontId="22" fillId="0" borderId="23" xfId="0" applyFont="1" applyFill="1" applyBorder="1" applyAlignment="1">
      <alignment vertical="center" wrapText="1"/>
    </xf>
    <xf numFmtId="0" fontId="19" fillId="0" borderId="20" xfId="0" applyFont="1" applyFill="1" applyBorder="1" applyAlignment="1">
      <alignment vertical="center"/>
    </xf>
    <xf numFmtId="49" fontId="9" fillId="0" borderId="7" xfId="0" applyNumberFormat="1" applyFont="1" applyFill="1" applyBorder="1" applyAlignment="1">
      <alignment horizontal="center" vertical="center"/>
    </xf>
    <xf numFmtId="0" fontId="22" fillId="0" borderId="20" xfId="0" applyFont="1" applyFill="1" applyBorder="1" applyAlignment="1">
      <alignment vertical="center"/>
    </xf>
    <xf numFmtId="0" fontId="19" fillId="0" borderId="21" xfId="0" applyFont="1" applyFill="1" applyBorder="1">
      <alignment vertical="center"/>
    </xf>
    <xf numFmtId="0" fontId="19" fillId="0" borderId="21" xfId="0" applyFont="1" applyFill="1" applyBorder="1" applyAlignment="1">
      <alignment vertical="center" wrapText="1"/>
    </xf>
    <xf numFmtId="0" fontId="19" fillId="0" borderId="24" xfId="0" applyFont="1" applyFill="1" applyBorder="1" applyAlignment="1">
      <alignment vertical="center" wrapText="1"/>
    </xf>
    <xf numFmtId="0" fontId="24" fillId="0" borderId="1" xfId="0" applyFont="1" applyFill="1" applyBorder="1" applyAlignment="1">
      <alignment vertical="center"/>
    </xf>
    <xf numFmtId="0" fontId="25" fillId="0" borderId="1" xfId="0" applyFont="1" applyFill="1" applyBorder="1" applyAlignment="1">
      <alignment vertical="center" wrapText="1"/>
    </xf>
    <xf numFmtId="0" fontId="26" fillId="0" borderId="1" xfId="0" applyFont="1" applyFill="1" applyBorder="1" applyAlignment="1">
      <alignment vertical="center"/>
    </xf>
    <xf numFmtId="0" fontId="27" fillId="0" borderId="1" xfId="0" applyFont="1" applyFill="1" applyBorder="1" applyAlignment="1">
      <alignment horizontal="right" vertical="center" wrapText="1"/>
    </xf>
    <xf numFmtId="0" fontId="28" fillId="0" borderId="1" xfId="0" applyFont="1" applyFill="1" applyBorder="1" applyAlignment="1">
      <alignment horizontal="center" vertical="center"/>
    </xf>
    <xf numFmtId="0" fontId="26" fillId="0" borderId="19" xfId="0" applyFont="1" applyFill="1" applyBorder="1" applyAlignment="1">
      <alignment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xf>
    <xf numFmtId="0" fontId="26" fillId="0" borderId="20" xfId="0" applyFont="1" applyFill="1" applyBorder="1" applyAlignment="1">
      <alignment vertical="center"/>
    </xf>
    <xf numFmtId="0" fontId="23" fillId="0" borderId="7" xfId="0" applyFont="1" applyFill="1" applyBorder="1" applyAlignment="1">
      <alignment horizontal="center" vertical="center"/>
    </xf>
    <xf numFmtId="0" fontId="29" fillId="0" borderId="0" xfId="0" applyFont="1" applyFill="1" applyBorder="1" applyAlignment="1">
      <alignment vertical="center" wrapText="1"/>
    </xf>
    <xf numFmtId="4" fontId="23" fillId="0" borderId="7" xfId="0" applyNumberFormat="1" applyFont="1" applyFill="1" applyBorder="1" applyAlignment="1">
      <alignment horizontal="right" vertical="center"/>
    </xf>
    <xf numFmtId="4" fontId="23" fillId="0" borderId="7" xfId="0" applyNumberFormat="1"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7" xfId="0" applyFont="1" applyFill="1" applyBorder="1" applyAlignment="1">
      <alignment horizontal="center" vertical="center"/>
    </xf>
    <xf numFmtId="4" fontId="24" fillId="0" borderId="7" xfId="0" applyNumberFormat="1" applyFont="1" applyFill="1" applyBorder="1" applyAlignment="1">
      <alignment horizontal="center" vertical="center"/>
    </xf>
    <xf numFmtId="4" fontId="27" fillId="0" borderId="7" xfId="0" applyNumberFormat="1" applyFont="1" applyFill="1" applyBorder="1" applyAlignment="1">
      <alignment horizontal="center" vertical="center"/>
    </xf>
    <xf numFmtId="0" fontId="27" fillId="0" borderId="7" xfId="0" applyFont="1" applyFill="1" applyBorder="1" applyAlignment="1">
      <alignment horizontal="center" vertical="center"/>
    </xf>
    <xf numFmtId="0" fontId="24" fillId="0" borderId="7" xfId="0" applyNumberFormat="1" applyFont="1" applyFill="1" applyBorder="1" applyAlignment="1">
      <alignment horizontal="center" vertical="center"/>
    </xf>
    <xf numFmtId="0" fontId="27" fillId="0" borderId="7" xfId="0" applyNumberFormat="1" applyFont="1" applyFill="1" applyBorder="1" applyAlignment="1">
      <alignment horizontal="center" vertical="center"/>
    </xf>
    <xf numFmtId="0" fontId="25" fillId="0" borderId="23" xfId="0" applyFont="1" applyFill="1" applyBorder="1" applyAlignment="1">
      <alignment vertical="center" wrapText="1"/>
    </xf>
    <xf numFmtId="0" fontId="0" fillId="0" borderId="0" xfId="0" applyFont="1" applyFill="1" applyAlignment="1">
      <alignment horizontal="center" vertical="center"/>
    </xf>
    <xf numFmtId="0" fontId="24" fillId="0" borderId="1" xfId="0" applyFont="1" applyFill="1" applyBorder="1" applyAlignment="1">
      <alignment horizontal="center" vertical="center" wrapText="1"/>
    </xf>
    <xf numFmtId="0" fontId="26"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6" fillId="0" borderId="20" xfId="0" applyFont="1" applyFill="1" applyBorder="1" applyAlignment="1">
      <alignment vertical="center" wrapText="1"/>
    </xf>
    <xf numFmtId="0" fontId="30" fillId="0" borderId="20" xfId="0" applyFont="1" applyFill="1" applyBorder="1" applyAlignment="1">
      <alignment vertical="center"/>
    </xf>
    <xf numFmtId="0" fontId="26" fillId="0" borderId="20" xfId="0" applyFont="1" applyFill="1" applyBorder="1" applyAlignment="1">
      <alignment horizontal="center" vertical="center" wrapText="1"/>
    </xf>
    <xf numFmtId="0" fontId="24" fillId="0" borderId="1" xfId="0" applyFont="1" applyFill="1" applyBorder="1" applyAlignment="1">
      <alignment horizontal="right" vertical="center" wrapText="1"/>
    </xf>
    <xf numFmtId="0" fontId="26" fillId="0" borderId="23" xfId="0" applyFont="1" applyFill="1" applyBorder="1" applyAlignment="1">
      <alignment vertical="center"/>
    </xf>
    <xf numFmtId="0" fontId="26" fillId="0" borderId="23" xfId="0" applyFont="1" applyFill="1" applyBorder="1" applyAlignment="1">
      <alignment vertical="center" wrapText="1"/>
    </xf>
    <xf numFmtId="0" fontId="30" fillId="0" borderId="23" xfId="0" applyFont="1" applyFill="1" applyBorder="1" applyAlignment="1">
      <alignment vertical="center" wrapText="1"/>
    </xf>
    <xf numFmtId="0" fontId="26" fillId="0" borderId="23" xfId="0" applyFont="1" applyFill="1" applyBorder="1" applyAlignment="1">
      <alignment horizontal="center" vertical="center" wrapText="1"/>
    </xf>
    <xf numFmtId="0" fontId="0" fillId="0" borderId="7" xfId="0" applyFont="1" applyFill="1" applyBorder="1" applyAlignment="1">
      <alignment horizontal="center" vertical="center"/>
    </xf>
    <xf numFmtId="0" fontId="31" fillId="0" borderId="0" xfId="0" applyFont="1" applyFill="1" applyAlignment="1">
      <alignment horizontal="center" vertical="center"/>
    </xf>
    <xf numFmtId="0" fontId="9" fillId="0" borderId="1" xfId="0" applyFont="1" applyFill="1" applyBorder="1">
      <alignment vertical="center"/>
    </xf>
    <xf numFmtId="0" fontId="29" fillId="0" borderId="1" xfId="0" applyFont="1" applyFill="1" applyBorder="1" applyAlignment="1">
      <alignment vertical="center" wrapText="1"/>
    </xf>
    <xf numFmtId="0" fontId="29" fillId="0" borderId="19" xfId="0" applyFont="1" applyFill="1" applyBorder="1" applyAlignment="1">
      <alignment vertical="center" wrapText="1"/>
    </xf>
    <xf numFmtId="0" fontId="9" fillId="0" borderId="19" xfId="0" applyFont="1" applyFill="1" applyBorder="1" applyAlignment="1">
      <alignment horizontal="right" vertical="center"/>
    </xf>
    <xf numFmtId="0" fontId="21" fillId="0" borderId="16" xfId="0" applyFont="1" applyFill="1" applyBorder="1" applyAlignment="1">
      <alignment horizontal="center" vertical="center" wrapText="1"/>
    </xf>
    <xf numFmtId="0" fontId="19" fillId="0" borderId="7" xfId="0" applyFont="1" applyFill="1" applyBorder="1" applyAlignment="1">
      <alignment horizontal="center" vertical="center"/>
    </xf>
    <xf numFmtId="176" fontId="9" fillId="0" borderId="7" xfId="0" applyNumberFormat="1" applyFont="1" applyFill="1" applyBorder="1" applyAlignment="1">
      <alignment horizontal="center" vertical="center"/>
    </xf>
    <xf numFmtId="49" fontId="0" fillId="0" borderId="0" xfId="0" applyNumberFormat="1" applyFont="1" applyFill="1">
      <alignment vertical="center"/>
    </xf>
    <xf numFmtId="0" fontId="32" fillId="0" borderId="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19" fillId="0" borderId="19" xfId="0" applyFont="1" applyFill="1" applyBorder="1" applyAlignment="1">
      <alignment vertical="center" wrapText="1"/>
    </xf>
    <xf numFmtId="176" fontId="27" fillId="0" borderId="7" xfId="0" applyNumberFormat="1" applyFont="1" applyFill="1" applyBorder="1" applyAlignment="1">
      <alignment horizontal="center" vertical="center"/>
    </xf>
    <xf numFmtId="0" fontId="33" fillId="0" borderId="1" xfId="0" applyFont="1" applyFill="1" applyBorder="1" applyAlignment="1">
      <alignment horizontal="right" vertical="center" wrapText="1"/>
    </xf>
    <xf numFmtId="0" fontId="29" fillId="0" borderId="20" xfId="0" applyFont="1" applyFill="1" applyBorder="1" applyAlignment="1">
      <alignment vertical="center" wrapText="1"/>
    </xf>
    <xf numFmtId="0" fontId="29" fillId="0" borderId="22" xfId="0" applyFont="1" applyFill="1" applyBorder="1" applyAlignment="1">
      <alignment vertical="center" wrapText="1"/>
    </xf>
    <xf numFmtId="0" fontId="29" fillId="0" borderId="23" xfId="0" applyFont="1" applyFill="1" applyBorder="1" applyAlignment="1">
      <alignment vertical="center" wrapText="1"/>
    </xf>
    <xf numFmtId="0" fontId="29" fillId="0" borderId="26" xfId="0" applyFont="1" applyFill="1" applyBorder="1" applyAlignment="1">
      <alignment vertical="center" wrapText="1"/>
    </xf>
    <xf numFmtId="0" fontId="29" fillId="0" borderId="7" xfId="0" applyFont="1" applyFill="1" applyBorder="1" applyAlignment="1">
      <alignment horizontal="center" vertical="center" wrapText="1"/>
    </xf>
    <xf numFmtId="0" fontId="27" fillId="0" borderId="1" xfId="0" applyFont="1" applyFill="1" applyBorder="1" applyAlignment="1">
      <alignment vertical="center"/>
    </xf>
    <xf numFmtId="0" fontId="25" fillId="0" borderId="1" xfId="0" applyFont="1" applyFill="1" applyBorder="1" applyAlignment="1">
      <alignment horizontal="center" vertical="center"/>
    </xf>
    <xf numFmtId="0" fontId="25" fillId="0" borderId="1" xfId="0" applyFont="1" applyFill="1" applyBorder="1" applyAlignment="1">
      <alignment vertical="center"/>
    </xf>
    <xf numFmtId="0" fontId="25" fillId="0" borderId="1" xfId="0" applyFont="1" applyFill="1" applyBorder="1" applyAlignment="1">
      <alignment horizontal="center" vertical="center" wrapText="1"/>
    </xf>
    <xf numFmtId="0" fontId="27" fillId="0" borderId="1" xfId="0" applyFont="1" applyFill="1" applyBorder="1" applyAlignment="1">
      <alignment horizontal="right" vertical="center"/>
    </xf>
    <xf numFmtId="0" fontId="34" fillId="0" borderId="1" xfId="0" applyFont="1" applyFill="1" applyBorder="1" applyAlignment="1">
      <alignment horizontal="center" vertical="center"/>
    </xf>
    <xf numFmtId="0" fontId="25" fillId="0" borderId="19" xfId="0" applyFont="1" applyFill="1" applyBorder="1" applyAlignment="1">
      <alignment vertical="center"/>
    </xf>
    <xf numFmtId="0" fontId="24" fillId="0" borderId="19" xfId="0" applyFont="1" applyFill="1" applyBorder="1" applyAlignment="1">
      <alignment horizontal="center" vertical="center"/>
    </xf>
    <xf numFmtId="0" fontId="25" fillId="0" borderId="19" xfId="0" applyFont="1" applyFill="1" applyBorder="1" applyAlignment="1">
      <alignment vertical="center" wrapText="1"/>
    </xf>
    <xf numFmtId="0" fontId="27" fillId="0" borderId="19" xfId="0" applyFont="1" applyFill="1" applyBorder="1" applyAlignment="1">
      <alignment horizontal="center" vertical="center"/>
    </xf>
    <xf numFmtId="0" fontId="25" fillId="0" borderId="20" xfId="0" applyFont="1" applyFill="1" applyBorder="1" applyAlignment="1">
      <alignment vertical="center"/>
    </xf>
    <xf numFmtId="0" fontId="24" fillId="0" borderId="7" xfId="0" applyFont="1" applyFill="1" applyBorder="1" applyAlignment="1">
      <alignment horizontal="left" vertical="center"/>
    </xf>
    <xf numFmtId="4" fontId="24" fillId="0" borderId="7" xfId="0" applyNumberFormat="1" applyFont="1" applyFill="1" applyBorder="1" applyAlignment="1">
      <alignment horizontal="right" vertical="center"/>
    </xf>
    <xf numFmtId="0" fontId="24" fillId="0" borderId="7" xfId="0" applyFont="1" applyFill="1" applyBorder="1" applyAlignment="1">
      <alignment horizontal="left" vertical="center" wrapText="1"/>
    </xf>
    <xf numFmtId="4" fontId="24" fillId="0" borderId="7" xfId="0" applyNumberFormat="1" applyFont="1" applyBorder="1" applyAlignment="1">
      <alignment horizontal="center" vertical="center"/>
    </xf>
    <xf numFmtId="4" fontId="24" fillId="0" borderId="15" xfId="0" applyNumberFormat="1" applyFont="1" applyFill="1" applyBorder="1" applyAlignment="1">
      <alignment horizontal="center" vertical="center"/>
    </xf>
    <xf numFmtId="4" fontId="24" fillId="0" borderId="27" xfId="0" applyNumberFormat="1" applyFont="1" applyBorder="1" applyAlignment="1">
      <alignment horizontal="center" vertical="center"/>
    </xf>
    <xf numFmtId="0" fontId="25" fillId="0" borderId="21" xfId="0" applyFont="1" applyFill="1" applyBorder="1" applyAlignment="1">
      <alignment vertical="center"/>
    </xf>
    <xf numFmtId="0" fontId="25" fillId="0" borderId="21" xfId="0" applyFont="1" applyFill="1" applyBorder="1" applyAlignment="1">
      <alignment horizontal="center" vertical="center"/>
    </xf>
    <xf numFmtId="0" fontId="25" fillId="0" borderId="20" xfId="0" applyFont="1" applyFill="1" applyBorder="1" applyAlignment="1">
      <alignment vertical="center" wrapText="1"/>
    </xf>
    <xf numFmtId="0" fontId="25" fillId="0" borderId="22" xfId="0" applyFont="1" applyFill="1" applyBorder="1" applyAlignment="1">
      <alignment vertical="center" wrapText="1"/>
    </xf>
    <xf numFmtId="0" fontId="25" fillId="0" borderId="24" xfId="0" applyFont="1" applyFill="1" applyBorder="1" applyAlignment="1">
      <alignment vertical="center" wrapText="1"/>
    </xf>
    <xf numFmtId="0" fontId="19" fillId="0" borderId="1" xfId="0" applyFont="1" applyFill="1" applyBorder="1" applyAlignment="1">
      <alignment vertical="center" wrapText="1"/>
    </xf>
    <xf numFmtId="0" fontId="35" fillId="0" borderId="7" xfId="0" applyFont="1" applyBorder="1" applyAlignment="1">
      <alignment horizontal="center" vertical="center"/>
    </xf>
    <xf numFmtId="0" fontId="27" fillId="0" borderId="7" xfId="0" applyFont="1" applyBorder="1" applyAlignment="1">
      <alignment horizontal="center" vertical="center"/>
    </xf>
    <xf numFmtId="0" fontId="23" fillId="0" borderId="25" xfId="0" applyFont="1" applyFill="1" applyBorder="1" applyAlignment="1">
      <alignment horizontal="center" vertical="center"/>
    </xf>
    <xf numFmtId="4" fontId="24" fillId="0" borderId="25" xfId="0" applyNumberFormat="1" applyFont="1" applyBorder="1" applyAlignment="1">
      <alignment horizontal="right" vertical="center"/>
    </xf>
    <xf numFmtId="0" fontId="36" fillId="0" borderId="23" xfId="0" applyFont="1" applyFill="1" applyBorder="1" applyAlignment="1">
      <alignment vertical="center" wrapText="1"/>
    </xf>
    <xf numFmtId="0" fontId="36" fillId="0" borderId="20" xfId="0" applyFont="1" applyFill="1" applyBorder="1" applyAlignment="1">
      <alignment vertical="center" wrapText="1"/>
    </xf>
    <xf numFmtId="0" fontId="36" fillId="0" borderId="7" xfId="0" applyFont="1" applyFill="1" applyBorder="1" applyAlignment="1">
      <alignment vertical="center" wrapText="1"/>
    </xf>
    <xf numFmtId="0" fontId="36" fillId="0" borderId="7" xfId="0" applyFont="1" applyFill="1" applyBorder="1" applyAlignment="1">
      <alignment horizontal="center" vertical="center" wrapText="1"/>
    </xf>
    <xf numFmtId="0" fontId="37" fillId="0" borderId="20" xfId="0" applyFont="1" applyFill="1" applyBorder="1" applyAlignment="1">
      <alignment vertical="center" wrapText="1"/>
    </xf>
    <xf numFmtId="0" fontId="37" fillId="0" borderId="23" xfId="0" applyFont="1" applyFill="1" applyBorder="1" applyAlignment="1">
      <alignment vertical="center" wrapText="1"/>
    </xf>
    <xf numFmtId="0" fontId="36" fillId="0" borderId="21" xfId="0" applyFont="1" applyFill="1" applyBorder="1" applyAlignment="1">
      <alignment horizontal="center" vertical="center" wrapText="1"/>
    </xf>
    <xf numFmtId="0" fontId="36" fillId="0" borderId="21" xfId="0" applyFont="1" applyFill="1" applyBorder="1" applyAlignment="1">
      <alignment vertical="center" wrapText="1"/>
    </xf>
    <xf numFmtId="0" fontId="25" fillId="0" borderId="26" xfId="0" applyFont="1" applyFill="1" applyBorder="1" applyAlignment="1">
      <alignment vertical="center" wrapText="1"/>
    </xf>
    <xf numFmtId="0" fontId="4" fillId="0" borderId="0" xfId="0" applyFont="1" applyFill="1" applyAlignment="1">
      <alignment vertical="center"/>
    </xf>
    <xf numFmtId="0" fontId="38"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24" fillId="0" borderId="7"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4" sqref="A14"/>
    </sheetView>
  </sheetViews>
  <sheetFormatPr defaultColWidth="9" defaultRowHeight="14.25" outlineLevelRow="2"/>
  <cols>
    <col min="1" max="1" width="123.133333333333" style="209" customWidth="1"/>
    <col min="2" max="16384" width="9" style="209"/>
  </cols>
  <sheetData>
    <row r="1" ht="137" customHeight="1" spans="1:1">
      <c r="A1" s="210" t="s">
        <v>0</v>
      </c>
    </row>
    <row r="2" ht="96" customHeight="1" spans="1:1">
      <c r="A2" s="210" t="s">
        <v>1</v>
      </c>
    </row>
    <row r="3" ht="60" customHeight="1" spans="1:1">
      <c r="A3" s="211">
        <v>45726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5" sqref="E15"/>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60"/>
      <c r="B1" s="2"/>
      <c r="C1" s="61"/>
      <c r="D1" s="62"/>
      <c r="E1" s="62"/>
      <c r="F1" s="62"/>
      <c r="G1" s="62"/>
      <c r="H1" s="62"/>
      <c r="I1" s="77" t="s">
        <v>244</v>
      </c>
      <c r="J1" s="65"/>
    </row>
    <row r="2" ht="22.8" customHeight="1" spans="1:10">
      <c r="A2" s="60"/>
      <c r="B2" s="3" t="s">
        <v>245</v>
      </c>
      <c r="C2" s="3"/>
      <c r="D2" s="3"/>
      <c r="E2" s="3"/>
      <c r="F2" s="3"/>
      <c r="G2" s="3"/>
      <c r="H2" s="3"/>
      <c r="I2" s="3"/>
      <c r="J2" s="65" t="s">
        <v>3</v>
      </c>
    </row>
    <row r="3" ht="19.55" customHeight="1" spans="1:10">
      <c r="A3" s="63"/>
      <c r="B3" s="64" t="s">
        <v>5</v>
      </c>
      <c r="C3" s="64"/>
      <c r="D3" s="78"/>
      <c r="E3" s="78"/>
      <c r="F3" s="78"/>
      <c r="G3" s="78"/>
      <c r="H3" s="78"/>
      <c r="I3" s="78" t="s">
        <v>6</v>
      </c>
      <c r="J3" s="79"/>
    </row>
    <row r="4" ht="24.4" customHeight="1" spans="1:10">
      <c r="A4" s="65"/>
      <c r="B4" s="66" t="s">
        <v>246</v>
      </c>
      <c r="C4" s="66" t="s">
        <v>71</v>
      </c>
      <c r="D4" s="66" t="s">
        <v>247</v>
      </c>
      <c r="E4" s="66"/>
      <c r="F4" s="66"/>
      <c r="G4" s="66"/>
      <c r="H4" s="66"/>
      <c r="I4" s="66"/>
      <c r="J4" s="80"/>
    </row>
    <row r="5" ht="24.4" customHeight="1" spans="1:10">
      <c r="A5" s="67"/>
      <c r="B5" s="66"/>
      <c r="C5" s="66"/>
      <c r="D5" s="66" t="s">
        <v>59</v>
      </c>
      <c r="E5" s="85" t="s">
        <v>248</v>
      </c>
      <c r="F5" s="66" t="s">
        <v>249</v>
      </c>
      <c r="G5" s="66"/>
      <c r="H5" s="66"/>
      <c r="I5" s="66" t="s">
        <v>250</v>
      </c>
      <c r="J5" s="80"/>
    </row>
    <row r="6" ht="24.4" customHeight="1" spans="1:10">
      <c r="A6" s="67"/>
      <c r="B6" s="66"/>
      <c r="C6" s="66"/>
      <c r="D6" s="66"/>
      <c r="E6" s="85"/>
      <c r="F6" s="66" t="s">
        <v>176</v>
      </c>
      <c r="G6" s="66" t="s">
        <v>251</v>
      </c>
      <c r="H6" s="66" t="s">
        <v>252</v>
      </c>
      <c r="I6" s="66"/>
      <c r="J6" s="81"/>
    </row>
    <row r="7" s="59" customFormat="1" ht="22.8" customHeight="1" spans="1:10">
      <c r="A7" s="93"/>
      <c r="B7" s="66"/>
      <c r="C7" s="66" t="s">
        <v>72</v>
      </c>
      <c r="D7" s="86">
        <f t="shared" ref="D7:I7" si="0">D8</f>
        <v>150000</v>
      </c>
      <c r="E7" s="86">
        <f t="shared" si="0"/>
        <v>0</v>
      </c>
      <c r="F7" s="86">
        <f t="shared" si="0"/>
        <v>150000</v>
      </c>
      <c r="G7" s="86">
        <f t="shared" si="0"/>
        <v>0</v>
      </c>
      <c r="H7" s="86">
        <f t="shared" si="0"/>
        <v>150000</v>
      </c>
      <c r="I7" s="86">
        <f t="shared" si="0"/>
        <v>0</v>
      </c>
      <c r="J7" s="95"/>
    </row>
    <row r="8" s="59" customFormat="1" ht="22.8" customHeight="1" spans="1:10">
      <c r="A8" s="94"/>
      <c r="B8" s="71">
        <v>124002</v>
      </c>
      <c r="C8" s="88" t="s">
        <v>0</v>
      </c>
      <c r="D8" s="72">
        <f>E8+F8+I8</f>
        <v>150000</v>
      </c>
      <c r="E8" s="72">
        <v>0</v>
      </c>
      <c r="F8" s="72">
        <f>G8+H8</f>
        <v>150000</v>
      </c>
      <c r="G8" s="72">
        <v>0</v>
      </c>
      <c r="H8" s="72">
        <v>150000</v>
      </c>
      <c r="I8" s="72">
        <v>0</v>
      </c>
      <c r="J8" s="96"/>
    </row>
    <row r="9" ht="22.8" customHeight="1" spans="1:10">
      <c r="A9" s="68"/>
      <c r="B9" s="66"/>
      <c r="C9" s="66"/>
      <c r="D9" s="69"/>
      <c r="E9" s="69"/>
      <c r="F9" s="69"/>
      <c r="G9" s="69"/>
      <c r="H9" s="69"/>
      <c r="I9" s="69"/>
      <c r="J9" s="82"/>
    </row>
    <row r="10" ht="22.8" customHeight="1" spans="1:10">
      <c r="A10" s="68"/>
      <c r="B10" s="66"/>
      <c r="C10" s="66"/>
      <c r="D10" s="69"/>
      <c r="E10" s="69"/>
      <c r="F10" s="69"/>
      <c r="G10" s="69"/>
      <c r="H10" s="69"/>
      <c r="I10" s="69"/>
      <c r="J10" s="82"/>
    </row>
    <row r="11" ht="22.8" customHeight="1" spans="1:10">
      <c r="A11" s="68"/>
      <c r="B11" s="66"/>
      <c r="C11" s="66"/>
      <c r="D11" s="69"/>
      <c r="E11" s="69"/>
      <c r="F11" s="69"/>
      <c r="G11" s="69"/>
      <c r="H11" s="69"/>
      <c r="I11" s="69"/>
      <c r="J11" s="82"/>
    </row>
    <row r="12" ht="22.8" customHeight="1" spans="1:10">
      <c r="A12" s="68"/>
      <c r="B12" s="66"/>
      <c r="C12" s="66"/>
      <c r="D12" s="69"/>
      <c r="E12" s="69"/>
      <c r="F12" s="69"/>
      <c r="G12" s="69"/>
      <c r="H12" s="69"/>
      <c r="I12" s="69"/>
      <c r="J12" s="82"/>
    </row>
    <row r="13" ht="22.8" customHeight="1" spans="1:10">
      <c r="A13" s="68"/>
      <c r="B13" s="66"/>
      <c r="C13" s="66"/>
      <c r="D13" s="69"/>
      <c r="E13" s="69"/>
      <c r="F13" s="69"/>
      <c r="G13" s="69"/>
      <c r="H13" s="69"/>
      <c r="I13" s="69"/>
      <c r="J13" s="82"/>
    </row>
    <row r="14" ht="22.8" customHeight="1" spans="1:10">
      <c r="A14" s="68"/>
      <c r="B14" s="66"/>
      <c r="C14" s="66"/>
      <c r="D14" s="69"/>
      <c r="E14" s="69"/>
      <c r="F14" s="69"/>
      <c r="G14" s="69"/>
      <c r="H14" s="69"/>
      <c r="I14" s="69"/>
      <c r="J14" s="82"/>
    </row>
    <row r="15" ht="22.8" customHeight="1" spans="1:10">
      <c r="A15" s="68"/>
      <c r="B15" s="66"/>
      <c r="C15" s="66"/>
      <c r="D15" s="69"/>
      <c r="E15" s="69"/>
      <c r="F15" s="69"/>
      <c r="G15" s="69"/>
      <c r="H15" s="69"/>
      <c r="I15" s="69"/>
      <c r="J15" s="82"/>
    </row>
    <row r="16" ht="22.8" customHeight="1" spans="1:10">
      <c r="A16" s="68"/>
      <c r="B16" s="66"/>
      <c r="C16" s="66"/>
      <c r="D16" s="69"/>
      <c r="E16" s="69"/>
      <c r="F16" s="69"/>
      <c r="G16" s="69"/>
      <c r="H16" s="69"/>
      <c r="I16" s="69"/>
      <c r="J16" s="8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0"/>
      <c r="B1" s="2"/>
      <c r="C1" s="2"/>
      <c r="D1" s="2"/>
      <c r="E1" s="61"/>
      <c r="F1" s="61"/>
      <c r="G1" s="62"/>
      <c r="H1" s="62"/>
      <c r="I1" s="77" t="s">
        <v>253</v>
      </c>
      <c r="J1" s="65"/>
    </row>
    <row r="2" ht="22.8" customHeight="1" spans="1:10">
      <c r="A2" s="60"/>
      <c r="B2" s="3" t="s">
        <v>254</v>
      </c>
      <c r="C2" s="3"/>
      <c r="D2" s="3"/>
      <c r="E2" s="3"/>
      <c r="F2" s="3"/>
      <c r="G2" s="3"/>
      <c r="H2" s="3"/>
      <c r="I2" s="3"/>
      <c r="J2" s="65"/>
    </row>
    <row r="3" ht="19.55" customHeight="1" spans="1:10">
      <c r="A3" s="63"/>
      <c r="B3" s="64" t="s">
        <v>5</v>
      </c>
      <c r="C3" s="64"/>
      <c r="D3" s="64"/>
      <c r="E3" s="64"/>
      <c r="F3" s="64"/>
      <c r="G3" s="63"/>
      <c r="H3" s="63"/>
      <c r="I3" s="78" t="s">
        <v>6</v>
      </c>
      <c r="J3" s="79"/>
    </row>
    <row r="4" ht="24.4" customHeight="1" spans="1:10">
      <c r="A4" s="65"/>
      <c r="B4" s="66" t="s">
        <v>9</v>
      </c>
      <c r="C4" s="66"/>
      <c r="D4" s="66"/>
      <c r="E4" s="66"/>
      <c r="F4" s="66"/>
      <c r="G4" s="66" t="s">
        <v>255</v>
      </c>
      <c r="H4" s="66"/>
      <c r="I4" s="66"/>
      <c r="J4" s="80"/>
    </row>
    <row r="5" ht="24.4" customHeight="1" spans="1:10">
      <c r="A5" s="67"/>
      <c r="B5" s="66" t="s">
        <v>79</v>
      </c>
      <c r="C5" s="66"/>
      <c r="D5" s="66"/>
      <c r="E5" s="66" t="s">
        <v>70</v>
      </c>
      <c r="F5" s="66" t="s">
        <v>71</v>
      </c>
      <c r="G5" s="66" t="s">
        <v>59</v>
      </c>
      <c r="H5" s="66" t="s">
        <v>75</v>
      </c>
      <c r="I5" s="66" t="s">
        <v>76</v>
      </c>
      <c r="J5" s="80"/>
    </row>
    <row r="6" ht="24.4" customHeight="1" spans="1:10">
      <c r="A6" s="67"/>
      <c r="B6" s="66" t="s">
        <v>80</v>
      </c>
      <c r="C6" s="66" t="s">
        <v>81</v>
      </c>
      <c r="D6" s="66" t="s">
        <v>82</v>
      </c>
      <c r="E6" s="66"/>
      <c r="F6" s="66"/>
      <c r="G6" s="66"/>
      <c r="H6" s="66"/>
      <c r="I6" s="66"/>
      <c r="J6" s="81"/>
    </row>
    <row r="7" ht="22.8" customHeight="1" spans="1:10">
      <c r="A7" s="68"/>
      <c r="B7" s="66"/>
      <c r="C7" s="66"/>
      <c r="D7" s="66"/>
      <c r="E7" s="66"/>
      <c r="F7" s="66" t="s">
        <v>72</v>
      </c>
      <c r="G7" s="86">
        <f>G8</f>
        <v>40000</v>
      </c>
      <c r="H7" s="86">
        <f>H8</f>
        <v>0</v>
      </c>
      <c r="I7" s="86">
        <f>I8</f>
        <v>40000</v>
      </c>
      <c r="J7" s="82"/>
    </row>
    <row r="8" ht="22.8" customHeight="1" spans="1:10">
      <c r="A8" s="68"/>
      <c r="B8" s="66">
        <v>212</v>
      </c>
      <c r="D8" s="91"/>
      <c r="E8" s="71">
        <v>124002</v>
      </c>
      <c r="F8" s="92" t="s">
        <v>116</v>
      </c>
      <c r="G8" s="72">
        <f>H8+I8</f>
        <v>40000</v>
      </c>
      <c r="H8" s="72"/>
      <c r="I8" s="72">
        <v>40000</v>
      </c>
      <c r="J8" s="82"/>
    </row>
    <row r="9" ht="22.8" customHeight="1" spans="1:10">
      <c r="A9" s="68"/>
      <c r="B9" s="66">
        <v>212</v>
      </c>
      <c r="C9" s="91" t="s">
        <v>118</v>
      </c>
      <c r="D9" s="91"/>
      <c r="E9" s="71">
        <v>124002</v>
      </c>
      <c r="F9" s="92" t="s">
        <v>119</v>
      </c>
      <c r="G9" s="72">
        <f>H9+I9</f>
        <v>40000</v>
      </c>
      <c r="H9" s="72"/>
      <c r="I9" s="72">
        <v>40000</v>
      </c>
      <c r="J9" s="82"/>
    </row>
    <row r="10" ht="22.8" customHeight="1" spans="1:10">
      <c r="A10" s="68"/>
      <c r="B10" s="66">
        <v>212</v>
      </c>
      <c r="C10" s="91" t="s">
        <v>118</v>
      </c>
      <c r="D10" s="91" t="s">
        <v>90</v>
      </c>
      <c r="E10" s="71">
        <v>124002</v>
      </c>
      <c r="F10" s="92" t="s">
        <v>120</v>
      </c>
      <c r="G10" s="72">
        <f>H10+I10</f>
        <v>40000</v>
      </c>
      <c r="H10" s="72"/>
      <c r="I10" s="72">
        <v>40000</v>
      </c>
      <c r="J10" s="82"/>
    </row>
    <row r="11" ht="22.8" customHeight="1" spans="1:10">
      <c r="A11" s="68"/>
      <c r="B11" s="66"/>
      <c r="C11" s="91"/>
      <c r="D11" s="91"/>
      <c r="E11" s="66"/>
      <c r="F11" s="66"/>
      <c r="G11" s="69"/>
      <c r="H11" s="69"/>
      <c r="I11" s="69"/>
      <c r="J11" s="82"/>
    </row>
    <row r="12" ht="22.8" customHeight="1" spans="1:10">
      <c r="A12" s="68"/>
      <c r="B12" s="66"/>
      <c r="C12" s="66"/>
      <c r="D12" s="66"/>
      <c r="E12" s="66"/>
      <c r="F12" s="66"/>
      <c r="G12" s="69"/>
      <c r="H12" s="69"/>
      <c r="I12" s="69"/>
      <c r="J12" s="82"/>
    </row>
    <row r="13" ht="22.8" customHeight="1" spans="1:10">
      <c r="A13" s="68"/>
      <c r="B13" s="66"/>
      <c r="C13" s="66"/>
      <c r="D13" s="66"/>
      <c r="E13" s="66"/>
      <c r="F13" s="66"/>
      <c r="G13" s="69"/>
      <c r="H13" s="69"/>
      <c r="I13" s="69"/>
      <c r="J13" s="82"/>
    </row>
    <row r="14" ht="22.8" customHeight="1" spans="1:10">
      <c r="A14" s="68"/>
      <c r="B14" s="66"/>
      <c r="C14" s="66"/>
      <c r="D14" s="66"/>
      <c r="E14" s="66"/>
      <c r="F14" s="66"/>
      <c r="G14" s="69"/>
      <c r="H14" s="69"/>
      <c r="I14" s="69"/>
      <c r="J14" s="82"/>
    </row>
    <row r="15" ht="22.8" customHeight="1" spans="1:10">
      <c r="A15" s="68"/>
      <c r="B15" s="66"/>
      <c r="C15" s="66"/>
      <c r="D15" s="66"/>
      <c r="E15" s="66"/>
      <c r="F15" s="66"/>
      <c r="G15" s="69"/>
      <c r="H15" s="69"/>
      <c r="I15" s="69"/>
      <c r="J15" s="82"/>
    </row>
    <row r="16" ht="22.8" customHeight="1" spans="1:10">
      <c r="A16" s="67"/>
      <c r="B16" s="73"/>
      <c r="C16" s="73"/>
      <c r="D16" s="73"/>
      <c r="E16" s="73"/>
      <c r="F16" s="73" t="s">
        <v>23</v>
      </c>
      <c r="G16" s="74"/>
      <c r="H16" s="74"/>
      <c r="I16" s="74"/>
      <c r="J16" s="80"/>
    </row>
    <row r="17" ht="22.8" customHeight="1" spans="1:10">
      <c r="A17" s="67"/>
      <c r="B17" s="73"/>
      <c r="C17" s="73"/>
      <c r="D17" s="73"/>
      <c r="E17" s="73"/>
      <c r="F17" s="73" t="s">
        <v>23</v>
      </c>
      <c r="G17" s="74"/>
      <c r="H17" s="74"/>
      <c r="I17" s="74"/>
      <c r="J17" s="8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M9" sqref="M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0"/>
      <c r="B1" s="2"/>
      <c r="C1" s="61"/>
      <c r="D1" s="62"/>
      <c r="E1" s="62"/>
      <c r="F1" s="62"/>
      <c r="G1" s="62"/>
      <c r="H1" s="62"/>
      <c r="I1" s="77" t="s">
        <v>256</v>
      </c>
      <c r="J1" s="65"/>
    </row>
    <row r="2" ht="22.8" customHeight="1" spans="1:10">
      <c r="A2" s="60"/>
      <c r="B2" s="3" t="s">
        <v>257</v>
      </c>
      <c r="C2" s="3"/>
      <c r="D2" s="3"/>
      <c r="E2" s="3"/>
      <c r="F2" s="3"/>
      <c r="G2" s="3"/>
      <c r="H2" s="3"/>
      <c r="I2" s="3"/>
      <c r="J2" s="65" t="s">
        <v>3</v>
      </c>
    </row>
    <row r="3" ht="19.55" customHeight="1" spans="1:10">
      <c r="A3" s="63"/>
      <c r="B3" s="64" t="s">
        <v>5</v>
      </c>
      <c r="C3" s="64"/>
      <c r="D3" s="78"/>
      <c r="E3" s="78"/>
      <c r="F3" s="78"/>
      <c r="G3" s="78"/>
      <c r="H3" s="78"/>
      <c r="I3" s="78" t="s">
        <v>6</v>
      </c>
      <c r="J3" s="79"/>
    </row>
    <row r="4" ht="24.4" customHeight="1" spans="1:10">
      <c r="A4" s="65"/>
      <c r="B4" s="66" t="s">
        <v>246</v>
      </c>
      <c r="C4" s="66" t="s">
        <v>71</v>
      </c>
      <c r="D4" s="66" t="s">
        <v>247</v>
      </c>
      <c r="E4" s="66"/>
      <c r="F4" s="66"/>
      <c r="G4" s="66"/>
      <c r="H4" s="66"/>
      <c r="I4" s="66"/>
      <c r="J4" s="80"/>
    </row>
    <row r="5" ht="24.4" customHeight="1" spans="1:10">
      <c r="A5" s="67"/>
      <c r="B5" s="66"/>
      <c r="C5" s="66"/>
      <c r="D5" s="66" t="s">
        <v>59</v>
      </c>
      <c r="E5" s="85" t="s">
        <v>248</v>
      </c>
      <c r="F5" s="66" t="s">
        <v>249</v>
      </c>
      <c r="G5" s="66"/>
      <c r="H5" s="66"/>
      <c r="I5" s="66" t="s">
        <v>250</v>
      </c>
      <c r="J5" s="80"/>
    </row>
    <row r="6" ht="24.4" customHeight="1" spans="1:10">
      <c r="A6" s="67"/>
      <c r="B6" s="66"/>
      <c r="C6" s="66"/>
      <c r="D6" s="66"/>
      <c r="E6" s="85"/>
      <c r="F6" s="66" t="s">
        <v>176</v>
      </c>
      <c r="G6" s="66" t="s">
        <v>251</v>
      </c>
      <c r="H6" s="66" t="s">
        <v>252</v>
      </c>
      <c r="I6" s="66"/>
      <c r="J6" s="81"/>
    </row>
    <row r="7" ht="22.8" customHeight="1" spans="1:10">
      <c r="A7" s="68"/>
      <c r="B7" s="66"/>
      <c r="C7" s="66" t="s">
        <v>72</v>
      </c>
      <c r="D7" s="86"/>
      <c r="E7" s="86"/>
      <c r="F7" s="86"/>
      <c r="G7" s="86"/>
      <c r="H7" s="87"/>
      <c r="I7" s="86"/>
      <c r="J7" s="82"/>
    </row>
    <row r="8" ht="22.8" customHeight="1" spans="1:10">
      <c r="A8" s="68"/>
      <c r="B8" s="71"/>
      <c r="C8" s="88"/>
      <c r="D8" s="89"/>
      <c r="E8" s="89"/>
      <c r="F8" s="89"/>
      <c r="G8" s="89"/>
      <c r="H8" s="89"/>
      <c r="I8" s="89"/>
      <c r="J8" s="82"/>
    </row>
    <row r="9" ht="22.8" customHeight="1" spans="1:10">
      <c r="A9" s="68"/>
      <c r="B9" s="66"/>
      <c r="C9" s="66"/>
      <c r="D9" s="69"/>
      <c r="E9" s="69"/>
      <c r="F9" s="69"/>
      <c r="G9" s="69"/>
      <c r="H9" s="69"/>
      <c r="I9" s="69"/>
      <c r="J9" s="82"/>
    </row>
    <row r="10" ht="22.8" customHeight="1" spans="1:10">
      <c r="A10" s="68"/>
      <c r="B10" s="66"/>
      <c r="C10" s="66"/>
      <c r="D10" s="69"/>
      <c r="E10" s="69"/>
      <c r="F10" s="69"/>
      <c r="G10" s="69"/>
      <c r="H10" s="69"/>
      <c r="I10" s="69"/>
      <c r="J10" s="82"/>
    </row>
    <row r="11" ht="22.8" customHeight="1" spans="1:10">
      <c r="A11" s="68"/>
      <c r="B11" s="66"/>
      <c r="C11" s="66"/>
      <c r="D11" s="69"/>
      <c r="E11" s="69"/>
      <c r="F11" s="69"/>
      <c r="G11" s="69"/>
      <c r="H11" s="69"/>
      <c r="I11" s="69"/>
      <c r="J11" s="82"/>
    </row>
    <row r="12" ht="22.8" customHeight="1" spans="1:10">
      <c r="A12" s="68"/>
      <c r="B12" s="71"/>
      <c r="C12" s="71"/>
      <c r="D12" s="69"/>
      <c r="E12" s="69"/>
      <c r="F12" s="69"/>
      <c r="G12" s="69"/>
      <c r="H12" s="69"/>
      <c r="I12" s="69"/>
      <c r="J12" s="82"/>
    </row>
    <row r="13" ht="22.8" customHeight="1" spans="1:10">
      <c r="A13" s="68"/>
      <c r="B13" s="66"/>
      <c r="C13" s="66"/>
      <c r="D13" s="69"/>
      <c r="E13" s="69"/>
      <c r="F13" s="69"/>
      <c r="G13" s="69"/>
      <c r="H13" s="69"/>
      <c r="I13" s="69"/>
      <c r="J13" s="82"/>
    </row>
    <row r="14" ht="22.8" customHeight="1" spans="1:10">
      <c r="A14" s="68"/>
      <c r="B14" s="66"/>
      <c r="C14" s="66"/>
      <c r="D14" s="69"/>
      <c r="E14" s="69"/>
      <c r="F14" s="69"/>
      <c r="G14" s="69"/>
      <c r="H14" s="69"/>
      <c r="I14" s="69"/>
      <c r="J14" s="82"/>
    </row>
    <row r="15" ht="22.8" customHeight="1" spans="1:10">
      <c r="A15" s="68"/>
      <c r="B15" s="66"/>
      <c r="C15" s="66"/>
      <c r="D15" s="69"/>
      <c r="E15" s="69"/>
      <c r="F15" s="69"/>
      <c r="G15" s="69"/>
      <c r="H15" s="69"/>
      <c r="I15" s="69"/>
      <c r="J15" s="82"/>
    </row>
    <row r="16" ht="22.8" customHeight="1" spans="1:10">
      <c r="A16" s="68"/>
      <c r="B16" s="66"/>
      <c r="C16" s="66"/>
      <c r="D16" s="69"/>
      <c r="E16" s="69"/>
      <c r="F16" s="69"/>
      <c r="G16" s="69"/>
      <c r="H16" s="69"/>
      <c r="I16" s="69"/>
      <c r="J16" s="82"/>
    </row>
    <row r="17" ht="22.8" customHeight="1" spans="1:10">
      <c r="A17" s="68"/>
      <c r="B17" s="66"/>
      <c r="C17" s="66"/>
      <c r="D17" s="69"/>
      <c r="E17" s="69"/>
      <c r="F17" s="69"/>
      <c r="G17" s="69"/>
      <c r="H17" s="69"/>
      <c r="I17" s="69"/>
      <c r="J17" s="82"/>
    </row>
    <row r="18" spans="2:9">
      <c r="B18" s="90" t="s">
        <v>258</v>
      </c>
      <c r="C18" s="90"/>
      <c r="D18" s="90"/>
      <c r="E18" s="90"/>
      <c r="F18" s="90"/>
      <c r="G18" s="90"/>
      <c r="H18" s="90"/>
      <c r="I18" s="90"/>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0"/>
      <c r="B1" s="2"/>
      <c r="C1" s="2"/>
      <c r="D1" s="2"/>
      <c r="E1" s="61"/>
      <c r="F1" s="61"/>
      <c r="G1" s="62"/>
      <c r="H1" s="62"/>
      <c r="I1" s="77" t="s">
        <v>259</v>
      </c>
      <c r="J1" s="65"/>
    </row>
    <row r="2" ht="22.8" customHeight="1" spans="1:10">
      <c r="A2" s="60"/>
      <c r="B2" s="3" t="s">
        <v>260</v>
      </c>
      <c r="C2" s="3"/>
      <c r="D2" s="3"/>
      <c r="E2" s="3"/>
      <c r="F2" s="3"/>
      <c r="G2" s="3"/>
      <c r="H2" s="3"/>
      <c r="I2" s="3"/>
      <c r="J2" s="65" t="s">
        <v>3</v>
      </c>
    </row>
    <row r="3" ht="19.55" customHeight="1" spans="1:10">
      <c r="A3" s="63"/>
      <c r="B3" s="64" t="s">
        <v>5</v>
      </c>
      <c r="C3" s="64"/>
      <c r="D3" s="64"/>
      <c r="E3" s="64"/>
      <c r="F3" s="64"/>
      <c r="G3" s="63"/>
      <c r="H3" s="63"/>
      <c r="I3" s="78" t="s">
        <v>6</v>
      </c>
      <c r="J3" s="79"/>
    </row>
    <row r="4" ht="24.4" customHeight="1" spans="1:10">
      <c r="A4" s="65"/>
      <c r="B4" s="66" t="s">
        <v>9</v>
      </c>
      <c r="C4" s="66"/>
      <c r="D4" s="66"/>
      <c r="E4" s="66"/>
      <c r="F4" s="66"/>
      <c r="G4" s="66" t="s">
        <v>261</v>
      </c>
      <c r="H4" s="66"/>
      <c r="I4" s="66"/>
      <c r="J4" s="80"/>
    </row>
    <row r="5" ht="24.4" customHeight="1" spans="1:10">
      <c r="A5" s="67"/>
      <c r="B5" s="66" t="s">
        <v>79</v>
      </c>
      <c r="C5" s="66"/>
      <c r="D5" s="66"/>
      <c r="E5" s="66" t="s">
        <v>70</v>
      </c>
      <c r="F5" s="66" t="s">
        <v>71</v>
      </c>
      <c r="G5" s="66" t="s">
        <v>59</v>
      </c>
      <c r="H5" s="66" t="s">
        <v>75</v>
      </c>
      <c r="I5" s="66" t="s">
        <v>76</v>
      </c>
      <c r="J5" s="80"/>
    </row>
    <row r="6" ht="24.4" customHeight="1" spans="1:10">
      <c r="A6" s="67"/>
      <c r="B6" s="66" t="s">
        <v>80</v>
      </c>
      <c r="C6" s="66" t="s">
        <v>81</v>
      </c>
      <c r="D6" s="66" t="s">
        <v>82</v>
      </c>
      <c r="E6" s="66"/>
      <c r="F6" s="66"/>
      <c r="G6" s="66"/>
      <c r="H6" s="66"/>
      <c r="I6" s="66"/>
      <c r="J6" s="81"/>
    </row>
    <row r="7" ht="22.8" customHeight="1" spans="1:10">
      <c r="A7" s="68"/>
      <c r="B7" s="66"/>
      <c r="C7" s="66"/>
      <c r="D7" s="66"/>
      <c r="E7" s="66"/>
      <c r="F7" s="66" t="s">
        <v>72</v>
      </c>
      <c r="G7" s="69"/>
      <c r="H7" s="69"/>
      <c r="I7" s="69"/>
      <c r="J7" s="82"/>
    </row>
    <row r="8" s="59" customFormat="1" ht="22.8" customHeight="1" spans="1:10">
      <c r="A8" s="70"/>
      <c r="B8" s="71"/>
      <c r="C8" s="71"/>
      <c r="D8" s="71"/>
      <c r="E8" s="71"/>
      <c r="F8" s="71"/>
      <c r="G8" s="72"/>
      <c r="H8" s="72"/>
      <c r="I8" s="72"/>
      <c r="J8" s="83"/>
    </row>
    <row r="9" ht="22.8" customHeight="1" spans="1:10">
      <c r="A9" s="67"/>
      <c r="B9" s="73"/>
      <c r="C9" s="73"/>
      <c r="D9" s="73"/>
      <c r="E9" s="73"/>
      <c r="F9" s="73"/>
      <c r="G9" s="74"/>
      <c r="H9" s="74"/>
      <c r="I9" s="74"/>
      <c r="J9" s="80"/>
    </row>
    <row r="10" ht="22.8" customHeight="1" spans="1:10">
      <c r="A10" s="67"/>
      <c r="B10" s="73"/>
      <c r="C10" s="73"/>
      <c r="D10" s="73"/>
      <c r="E10" s="73"/>
      <c r="F10" s="73"/>
      <c r="G10" s="74"/>
      <c r="H10" s="74"/>
      <c r="I10" s="74"/>
      <c r="J10" s="80"/>
    </row>
    <row r="11" ht="22.8" customHeight="1" spans="1:10">
      <c r="A11" s="67"/>
      <c r="B11" s="73"/>
      <c r="C11" s="73"/>
      <c r="D11" s="73"/>
      <c r="E11" s="73"/>
      <c r="F11" s="73"/>
      <c r="G11" s="74"/>
      <c r="H11" s="74"/>
      <c r="I11" s="74"/>
      <c r="J11" s="80"/>
    </row>
    <row r="12" ht="22.8" customHeight="1" spans="1:10">
      <c r="A12" s="67"/>
      <c r="B12" s="73"/>
      <c r="C12" s="73"/>
      <c r="D12" s="73"/>
      <c r="E12" s="73"/>
      <c r="F12" s="73"/>
      <c r="G12" s="74"/>
      <c r="H12" s="74"/>
      <c r="I12" s="74"/>
      <c r="J12" s="80"/>
    </row>
    <row r="13" ht="22.8" customHeight="1" spans="1:10">
      <c r="A13" s="67"/>
      <c r="B13" s="73"/>
      <c r="C13" s="73"/>
      <c r="D13" s="73"/>
      <c r="E13" s="73"/>
      <c r="F13" s="73"/>
      <c r="G13" s="74"/>
      <c r="H13" s="74"/>
      <c r="I13" s="74"/>
      <c r="J13" s="80"/>
    </row>
    <row r="14" ht="22.8" customHeight="1" spans="1:10">
      <c r="A14" s="67"/>
      <c r="B14" s="73"/>
      <c r="C14" s="73"/>
      <c r="D14" s="73"/>
      <c r="E14" s="73"/>
      <c r="F14" s="73"/>
      <c r="G14" s="74"/>
      <c r="H14" s="74"/>
      <c r="I14" s="74"/>
      <c r="J14" s="80"/>
    </row>
    <row r="15" ht="22.8" customHeight="1" spans="1:10">
      <c r="A15" s="67"/>
      <c r="B15" s="73"/>
      <c r="C15" s="73"/>
      <c r="D15" s="73"/>
      <c r="E15" s="73"/>
      <c r="F15" s="73"/>
      <c r="G15" s="74"/>
      <c r="H15" s="74"/>
      <c r="I15" s="74"/>
      <c r="J15" s="80"/>
    </row>
    <row r="16" ht="22.8" customHeight="1" spans="1:10">
      <c r="A16" s="67"/>
      <c r="B16" s="73"/>
      <c r="C16" s="73"/>
      <c r="D16" s="73"/>
      <c r="E16" s="73"/>
      <c r="F16" s="73" t="s">
        <v>23</v>
      </c>
      <c r="G16" s="74"/>
      <c r="H16" s="74"/>
      <c r="I16" s="74"/>
      <c r="J16" s="80"/>
    </row>
    <row r="17" ht="22.8" customHeight="1" spans="1:10">
      <c r="A17" s="67"/>
      <c r="B17" s="73"/>
      <c r="C17" s="73"/>
      <c r="D17" s="73"/>
      <c r="E17" s="73"/>
      <c r="F17" s="73" t="s">
        <v>262</v>
      </c>
      <c r="G17" s="74"/>
      <c r="H17" s="74"/>
      <c r="I17" s="74"/>
      <c r="J17" s="81"/>
    </row>
    <row r="18" ht="27" customHeight="1" spans="1:10">
      <c r="A18" s="75"/>
      <c r="B18" t="s">
        <v>263</v>
      </c>
      <c r="C18" s="76"/>
      <c r="D18" s="76"/>
      <c r="E18" s="76"/>
      <c r="F18" s="75"/>
      <c r="G18" s="75"/>
      <c r="H18" s="75"/>
      <c r="I18" s="75"/>
      <c r="J18" s="8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B6" sqref="$A5:$XFD11"/>
    </sheetView>
  </sheetViews>
  <sheetFormatPr defaultColWidth="9" defaultRowHeight="15" outlineLevelCol="4"/>
  <cols>
    <col min="1" max="1" width="14.6333333333333" style="32" customWidth="1"/>
    <col min="2" max="2" width="14.75" style="32" customWidth="1"/>
    <col min="3" max="3" width="19.775" style="32" customWidth="1"/>
    <col min="4" max="4" width="26.375" style="32" customWidth="1"/>
    <col min="5" max="5" width="34" style="32" customWidth="1"/>
    <col min="6" max="16384" width="9" style="32"/>
  </cols>
  <sheetData>
    <row r="1" ht="24" spans="1:5">
      <c r="A1" s="33" t="s">
        <v>264</v>
      </c>
      <c r="B1" s="34"/>
      <c r="C1" s="34"/>
      <c r="D1" s="34"/>
      <c r="E1" s="34"/>
    </row>
    <row r="2" ht="15.75" spans="1:5">
      <c r="A2" s="35" t="s">
        <v>265</v>
      </c>
      <c r="B2" s="36"/>
      <c r="C2" s="36"/>
      <c r="D2" s="36"/>
      <c r="E2" s="36"/>
    </row>
    <row r="3" s="29" customFormat="1" ht="22" customHeight="1" spans="1:5">
      <c r="A3" s="37" t="s">
        <v>266</v>
      </c>
      <c r="B3" s="37" t="s">
        <v>267</v>
      </c>
      <c r="C3" s="38"/>
      <c r="D3" s="38"/>
      <c r="E3" s="38"/>
    </row>
    <row r="4" s="29" customFormat="1" ht="24" customHeight="1" spans="1:5">
      <c r="A4" s="37" t="s">
        <v>268</v>
      </c>
      <c r="B4" s="37" t="s">
        <v>0</v>
      </c>
      <c r="C4" s="38"/>
      <c r="D4" s="38"/>
      <c r="E4" s="38"/>
    </row>
    <row r="5" s="29" customFormat="1" ht="29.25" customHeight="1" spans="1:5">
      <c r="A5" s="39" t="s">
        <v>269</v>
      </c>
      <c r="B5" s="54" t="s">
        <v>270</v>
      </c>
      <c r="C5" s="50"/>
      <c r="D5" s="42" t="s">
        <v>271</v>
      </c>
      <c r="E5" s="41"/>
    </row>
    <row r="6" s="29" customFormat="1" ht="19" customHeight="1" spans="1:5">
      <c r="A6" s="43"/>
      <c r="B6" s="54" t="s">
        <v>59</v>
      </c>
      <c r="C6" s="50"/>
      <c r="D6" s="42">
        <v>25</v>
      </c>
      <c r="E6" s="41"/>
    </row>
    <row r="7" s="29" customFormat="1" ht="25" customHeight="1" spans="1:5">
      <c r="A7" s="43"/>
      <c r="B7" s="49" t="s">
        <v>272</v>
      </c>
      <c r="C7" s="50"/>
      <c r="D7" s="42">
        <v>25</v>
      </c>
      <c r="E7" s="41"/>
    </row>
    <row r="8" s="29" customFormat="1" ht="20" customHeight="1" spans="1:5">
      <c r="A8" s="43"/>
      <c r="B8" s="40" t="s">
        <v>273</v>
      </c>
      <c r="C8" s="41"/>
      <c r="D8" s="42">
        <v>0</v>
      </c>
      <c r="E8" s="41"/>
    </row>
    <row r="9" s="29" customFormat="1" ht="18" customHeight="1" spans="1:5">
      <c r="A9" s="43"/>
      <c r="B9" s="42" t="s">
        <v>274</v>
      </c>
      <c r="C9" s="41"/>
      <c r="D9" s="42">
        <v>25</v>
      </c>
      <c r="E9" s="41"/>
    </row>
    <row r="10" s="29" customFormat="1" ht="21" customHeight="1" spans="1:5">
      <c r="A10" s="43"/>
      <c r="B10" s="42" t="s">
        <v>275</v>
      </c>
      <c r="C10" s="41"/>
      <c r="D10" s="42">
        <v>0</v>
      </c>
      <c r="E10" s="41"/>
    </row>
    <row r="11" s="29" customFormat="1" ht="23" customHeight="1" spans="1:5">
      <c r="A11" s="43"/>
      <c r="B11" s="49" t="s">
        <v>276</v>
      </c>
      <c r="C11" s="50"/>
      <c r="D11" s="42">
        <v>0</v>
      </c>
      <c r="E11" s="41"/>
    </row>
    <row r="12" s="58" customFormat="1" ht="54" customHeight="1" spans="1:5">
      <c r="A12" s="39" t="s">
        <v>277</v>
      </c>
      <c r="B12" s="45" t="s">
        <v>278</v>
      </c>
      <c r="C12" s="45"/>
      <c r="D12" s="45"/>
      <c r="E12" s="45"/>
    </row>
    <row r="13" s="31" customFormat="1" ht="30.75" customHeight="1" spans="1:5">
      <c r="A13" s="46" t="s">
        <v>279</v>
      </c>
      <c r="B13" s="47" t="s">
        <v>280</v>
      </c>
      <c r="C13" s="47" t="s">
        <v>281</v>
      </c>
      <c r="D13" s="46" t="s">
        <v>282</v>
      </c>
      <c r="E13" s="46" t="s">
        <v>283</v>
      </c>
    </row>
    <row r="14" s="31" customFormat="1" ht="33" customHeight="1" spans="1:5">
      <c r="A14" s="48"/>
      <c r="B14" s="46" t="s">
        <v>284</v>
      </c>
      <c r="C14" s="46" t="s">
        <v>285</v>
      </c>
      <c r="D14" s="46" t="s">
        <v>286</v>
      </c>
      <c r="E14" s="46" t="s">
        <v>287</v>
      </c>
    </row>
    <row r="15" s="31" customFormat="1" ht="33" customHeight="1" spans="1:5">
      <c r="A15" s="48"/>
      <c r="B15" s="48"/>
      <c r="C15" s="48"/>
      <c r="D15" s="46" t="s">
        <v>288</v>
      </c>
      <c r="E15" s="46" t="s">
        <v>289</v>
      </c>
    </row>
    <row r="16" s="31" customFormat="1" ht="33" customHeight="1" spans="1:5">
      <c r="A16" s="48"/>
      <c r="B16" s="48"/>
      <c r="C16" s="48"/>
      <c r="D16" s="46" t="s">
        <v>290</v>
      </c>
      <c r="E16" s="46" t="s">
        <v>291</v>
      </c>
    </row>
    <row r="17" s="31" customFormat="1" ht="33" customHeight="1" spans="1:5">
      <c r="A17" s="48"/>
      <c r="B17" s="48"/>
      <c r="C17" s="48"/>
      <c r="D17" s="46" t="s">
        <v>292</v>
      </c>
      <c r="E17" s="46" t="s">
        <v>293</v>
      </c>
    </row>
    <row r="18" s="31" customFormat="1" ht="33" customHeight="1" spans="1:5">
      <c r="A18" s="48"/>
      <c r="B18" s="48"/>
      <c r="C18" s="46" t="s">
        <v>294</v>
      </c>
      <c r="D18" s="46" t="s">
        <v>295</v>
      </c>
      <c r="E18" s="46" t="s">
        <v>296</v>
      </c>
    </row>
    <row r="19" s="31" customFormat="1" ht="33" customHeight="1" spans="1:5">
      <c r="A19" s="48"/>
      <c r="B19" s="48"/>
      <c r="C19" s="48"/>
      <c r="D19" s="46" t="s">
        <v>297</v>
      </c>
      <c r="E19" s="46" t="s">
        <v>298</v>
      </c>
    </row>
    <row r="20" s="31" customFormat="1" ht="33" customHeight="1" spans="1:5">
      <c r="A20" s="48"/>
      <c r="B20" s="48"/>
      <c r="C20" s="48"/>
      <c r="D20" s="46" t="s">
        <v>299</v>
      </c>
      <c r="E20" s="46" t="s">
        <v>300</v>
      </c>
    </row>
    <row r="21" s="31" customFormat="1" ht="33" customHeight="1" spans="1:5">
      <c r="A21" s="48"/>
      <c r="B21" s="48"/>
      <c r="C21" s="48"/>
      <c r="D21" s="46" t="s">
        <v>301</v>
      </c>
      <c r="E21" s="46" t="s">
        <v>302</v>
      </c>
    </row>
    <row r="22" s="31" customFormat="1" ht="33" customHeight="1" spans="1:5">
      <c r="A22" s="48"/>
      <c r="B22" s="48"/>
      <c r="C22" s="46" t="s">
        <v>303</v>
      </c>
      <c r="D22" s="46" t="s">
        <v>304</v>
      </c>
      <c r="E22" s="48" t="s">
        <v>305</v>
      </c>
    </row>
    <row r="23" s="31" customFormat="1" ht="33" customHeight="1" spans="1:5">
      <c r="A23" s="48"/>
      <c r="B23" s="48"/>
      <c r="C23" s="46" t="s">
        <v>306</v>
      </c>
      <c r="D23" s="46" t="s">
        <v>307</v>
      </c>
      <c r="E23" s="46" t="s">
        <v>308</v>
      </c>
    </row>
    <row r="24" s="31" customFormat="1" ht="51" customHeight="1" spans="1:5">
      <c r="A24" s="48"/>
      <c r="B24" s="46" t="s">
        <v>309</v>
      </c>
      <c r="C24" s="46" t="s">
        <v>310</v>
      </c>
      <c r="D24" s="46" t="s">
        <v>311</v>
      </c>
      <c r="E24" s="46" t="s">
        <v>312</v>
      </c>
    </row>
    <row r="25" s="31" customFormat="1" ht="51" customHeight="1" spans="1:5">
      <c r="A25" s="48"/>
      <c r="B25" s="48"/>
      <c r="C25" s="48"/>
      <c r="D25" s="46" t="s">
        <v>313</v>
      </c>
      <c r="E25" s="46" t="s">
        <v>314</v>
      </c>
    </row>
    <row r="26" s="31" customFormat="1" ht="33" customHeight="1" spans="1:5">
      <c r="A26" s="48"/>
      <c r="B26" s="48"/>
      <c r="C26" s="46" t="s">
        <v>315</v>
      </c>
      <c r="D26" s="46" t="s">
        <v>316</v>
      </c>
      <c r="E26" s="46" t="s">
        <v>317</v>
      </c>
    </row>
    <row r="27" s="31" customFormat="1" ht="33" customHeight="1" spans="1:5">
      <c r="A27" s="48"/>
      <c r="B27" s="48"/>
      <c r="C27" s="48"/>
      <c r="D27" s="46" t="s">
        <v>318</v>
      </c>
      <c r="E27" s="46" t="s">
        <v>319</v>
      </c>
    </row>
    <row r="28" s="31" customFormat="1" ht="33" customHeight="1" spans="1:5">
      <c r="A28" s="48"/>
      <c r="B28" s="46" t="s">
        <v>320</v>
      </c>
      <c r="C28" s="46" t="s">
        <v>321</v>
      </c>
      <c r="D28" s="46" t="s">
        <v>322</v>
      </c>
      <c r="E28" s="48" t="s">
        <v>323</v>
      </c>
    </row>
    <row r="29" ht="15.75" spans="1:5">
      <c r="A29" s="29"/>
      <c r="B29" s="29"/>
      <c r="C29" s="29"/>
      <c r="D29" s="29"/>
      <c r="E29" s="29"/>
    </row>
  </sheetData>
  <mergeCells count="27">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28"/>
    <mergeCell ref="B14:B23"/>
    <mergeCell ref="B24:B27"/>
    <mergeCell ref="C14:C17"/>
    <mergeCell ref="C18:C21"/>
    <mergeCell ref="C24:C25"/>
    <mergeCell ref="C26:C27"/>
  </mergeCells>
  <printOptions horizontalCentered="1"/>
  <pageMargins left="0.196527777777778" right="0.196527777777778" top="0.196527777777778" bottom="0.196527777777778" header="0.313888888888889" footer="0.15625"/>
  <pageSetup paperSize="9" scale="93" fitToHeight="0" orientation="portrait"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topLeftCell="B4" workbookViewId="0">
      <selection activeCell="E21" sqref="E21"/>
    </sheetView>
  </sheetViews>
  <sheetFormatPr defaultColWidth="9" defaultRowHeight="15" outlineLevelCol="4"/>
  <cols>
    <col min="1" max="1" width="13.75" style="32" customWidth="1"/>
    <col min="2" max="2" width="11.625" style="32" customWidth="1"/>
    <col min="3" max="3" width="19.875" style="32" customWidth="1"/>
    <col min="4" max="4" width="25.375" style="32" customWidth="1"/>
    <col min="5" max="5" width="51.625" style="32" customWidth="1"/>
    <col min="6" max="16384" width="9" style="32"/>
  </cols>
  <sheetData>
    <row r="1" ht="24" spans="1:5">
      <c r="A1" s="33" t="s">
        <v>264</v>
      </c>
      <c r="B1" s="34"/>
      <c r="C1" s="34"/>
      <c r="D1" s="34"/>
      <c r="E1" s="34"/>
    </row>
    <row r="2" ht="15.75" spans="1:5">
      <c r="A2" s="35" t="s">
        <v>265</v>
      </c>
      <c r="B2" s="36"/>
      <c r="C2" s="36"/>
      <c r="D2" s="36"/>
      <c r="E2" s="36"/>
    </row>
    <row r="3" s="29" customFormat="1" ht="22" customHeight="1" spans="1:5">
      <c r="A3" s="37" t="s">
        <v>266</v>
      </c>
      <c r="B3" s="37" t="s">
        <v>324</v>
      </c>
      <c r="C3" s="38"/>
      <c r="D3" s="38"/>
      <c r="E3" s="38"/>
    </row>
    <row r="4" s="29" customFormat="1" ht="24" customHeight="1" spans="1:5">
      <c r="A4" s="37" t="s">
        <v>268</v>
      </c>
      <c r="B4" s="37" t="s">
        <v>0</v>
      </c>
      <c r="C4" s="38"/>
      <c r="D4" s="38"/>
      <c r="E4" s="38"/>
    </row>
    <row r="5" s="29" customFormat="1" ht="18" customHeight="1" spans="1:5">
      <c r="A5" s="39" t="s">
        <v>269</v>
      </c>
      <c r="B5" s="40" t="s">
        <v>270</v>
      </c>
      <c r="C5" s="41"/>
      <c r="D5" s="42" t="s">
        <v>271</v>
      </c>
      <c r="E5" s="41"/>
    </row>
    <row r="6" s="29" customFormat="1" ht="18" customHeight="1" spans="1:5">
      <c r="A6" s="43"/>
      <c r="B6" s="40" t="s">
        <v>59</v>
      </c>
      <c r="C6" s="41"/>
      <c r="D6" s="42">
        <v>2</v>
      </c>
      <c r="E6" s="41"/>
    </row>
    <row r="7" s="29" customFormat="1" ht="18" customHeight="1" spans="1:5">
      <c r="A7" s="43"/>
      <c r="B7" s="42" t="s">
        <v>272</v>
      </c>
      <c r="C7" s="41"/>
      <c r="D7" s="42">
        <v>2</v>
      </c>
      <c r="E7" s="41"/>
    </row>
    <row r="8" s="29" customFormat="1" ht="18" customHeight="1" spans="1:5">
      <c r="A8" s="43"/>
      <c r="B8" s="40" t="s">
        <v>273</v>
      </c>
      <c r="C8" s="41"/>
      <c r="D8" s="42">
        <v>0</v>
      </c>
      <c r="E8" s="41"/>
    </row>
    <row r="9" s="29" customFormat="1" ht="18" customHeight="1" spans="1:5">
      <c r="A9" s="43"/>
      <c r="B9" s="42" t="s">
        <v>274</v>
      </c>
      <c r="C9" s="41"/>
      <c r="D9" s="42">
        <v>2</v>
      </c>
      <c r="E9" s="41"/>
    </row>
    <row r="10" s="29" customFormat="1" ht="18" customHeight="1" spans="1:5">
      <c r="A10" s="43"/>
      <c r="B10" s="42" t="s">
        <v>275</v>
      </c>
      <c r="C10" s="41"/>
      <c r="D10" s="42">
        <v>0</v>
      </c>
      <c r="E10" s="41"/>
    </row>
    <row r="11" s="29" customFormat="1" ht="18" customHeight="1" spans="1:5">
      <c r="A11" s="43"/>
      <c r="B11" s="42" t="s">
        <v>276</v>
      </c>
      <c r="C11" s="41"/>
      <c r="D11" s="42">
        <v>0</v>
      </c>
      <c r="E11" s="41"/>
    </row>
    <row r="12" s="30" customFormat="1" ht="23" customHeight="1" spans="1:5">
      <c r="A12" s="39" t="s">
        <v>277</v>
      </c>
      <c r="B12" s="44" t="s">
        <v>325</v>
      </c>
      <c r="C12" s="45"/>
      <c r="D12" s="45"/>
      <c r="E12" s="45"/>
    </row>
    <row r="13" s="31" customFormat="1" ht="30.75" customHeight="1" spans="1:5">
      <c r="A13" s="46" t="s">
        <v>279</v>
      </c>
      <c r="B13" s="47" t="s">
        <v>280</v>
      </c>
      <c r="C13" s="47" t="s">
        <v>281</v>
      </c>
      <c r="D13" s="46" t="s">
        <v>282</v>
      </c>
      <c r="E13" s="46" t="s">
        <v>283</v>
      </c>
    </row>
    <row r="14" s="31" customFormat="1" ht="27" customHeight="1" spans="1:5">
      <c r="A14" s="48"/>
      <c r="B14" s="46" t="s">
        <v>284</v>
      </c>
      <c r="C14" s="51" t="s">
        <v>285</v>
      </c>
      <c r="D14" s="46" t="s">
        <v>326</v>
      </c>
      <c r="E14" s="46" t="s">
        <v>327</v>
      </c>
    </row>
    <row r="15" s="31" customFormat="1" ht="33" customHeight="1" spans="1:5">
      <c r="A15" s="48"/>
      <c r="B15" s="48"/>
      <c r="C15" s="52"/>
      <c r="D15" s="46" t="s">
        <v>328</v>
      </c>
      <c r="E15" s="46" t="s">
        <v>329</v>
      </c>
    </row>
    <row r="16" s="31" customFormat="1" ht="27" customHeight="1" spans="1:5">
      <c r="A16" s="48"/>
      <c r="B16" s="48"/>
      <c r="C16" s="52"/>
      <c r="D16" s="46" t="s">
        <v>330</v>
      </c>
      <c r="E16" s="46" t="s">
        <v>331</v>
      </c>
    </row>
    <row r="17" s="31" customFormat="1" ht="27" customHeight="1" spans="1:5">
      <c r="A17" s="48"/>
      <c r="B17" s="48"/>
      <c r="C17" s="52"/>
      <c r="D17" s="46" t="s">
        <v>332</v>
      </c>
      <c r="E17" s="46" t="s">
        <v>333</v>
      </c>
    </row>
    <row r="18" s="31" customFormat="1" ht="27" customHeight="1" spans="1:5">
      <c r="A18" s="48"/>
      <c r="B18" s="48"/>
      <c r="C18" s="52"/>
      <c r="D18" s="46" t="s">
        <v>334</v>
      </c>
      <c r="E18" s="46" t="s">
        <v>335</v>
      </c>
    </row>
    <row r="19" s="31" customFormat="1" ht="27" customHeight="1" spans="1:5">
      <c r="A19" s="48"/>
      <c r="B19" s="48"/>
      <c r="C19" s="52"/>
      <c r="D19" s="46" t="s">
        <v>336</v>
      </c>
      <c r="E19" s="46" t="s">
        <v>337</v>
      </c>
    </row>
    <row r="20" s="31" customFormat="1" ht="27" customHeight="1" spans="1:5">
      <c r="A20" s="48"/>
      <c r="B20" s="48"/>
      <c r="C20" s="52"/>
      <c r="D20" s="46" t="s">
        <v>338</v>
      </c>
      <c r="E20" s="46" t="s">
        <v>339</v>
      </c>
    </row>
    <row r="21" s="31" customFormat="1" ht="37" customHeight="1" spans="1:5">
      <c r="A21" s="48"/>
      <c r="B21" s="48"/>
      <c r="C21" s="52"/>
      <c r="D21" s="46" t="s">
        <v>340</v>
      </c>
      <c r="E21" s="46" t="s">
        <v>341</v>
      </c>
    </row>
    <row r="22" s="31" customFormat="1" ht="21" customHeight="1" spans="1:5">
      <c r="A22" s="48"/>
      <c r="B22" s="48"/>
      <c r="C22" s="46" t="s">
        <v>294</v>
      </c>
      <c r="D22" s="46" t="s">
        <v>342</v>
      </c>
      <c r="E22" s="46" t="s">
        <v>343</v>
      </c>
    </row>
    <row r="23" s="31" customFormat="1" ht="22" customHeight="1" spans="1:5">
      <c r="A23" s="48"/>
      <c r="B23" s="48"/>
      <c r="C23" s="46" t="s">
        <v>303</v>
      </c>
      <c r="D23" s="46" t="s">
        <v>304</v>
      </c>
      <c r="E23" s="48" t="s">
        <v>305</v>
      </c>
    </row>
    <row r="24" s="31" customFormat="1" ht="33" customHeight="1" spans="1:5">
      <c r="A24" s="48"/>
      <c r="B24" s="48"/>
      <c r="C24" s="46" t="s">
        <v>306</v>
      </c>
      <c r="D24" s="46" t="s">
        <v>324</v>
      </c>
      <c r="E24" s="46" t="s">
        <v>344</v>
      </c>
    </row>
    <row r="25" s="31" customFormat="1" ht="35" customHeight="1" spans="1:5">
      <c r="A25" s="48"/>
      <c r="B25" s="46" t="s">
        <v>309</v>
      </c>
      <c r="C25" s="46" t="s">
        <v>345</v>
      </c>
      <c r="D25" s="46" t="s">
        <v>346</v>
      </c>
      <c r="E25" s="46" t="s">
        <v>347</v>
      </c>
    </row>
    <row r="26" s="31" customFormat="1" ht="34" customHeight="1" spans="1:5">
      <c r="A26" s="48"/>
      <c r="B26" s="48"/>
      <c r="C26" s="46" t="s">
        <v>310</v>
      </c>
      <c r="D26" s="46" t="s">
        <v>348</v>
      </c>
      <c r="E26" s="46" t="s">
        <v>349</v>
      </c>
    </row>
    <row r="27" s="31" customFormat="1" ht="33" customHeight="1" spans="1:5">
      <c r="A27" s="48"/>
      <c r="B27" s="48"/>
      <c r="C27" s="48"/>
      <c r="D27" s="46" t="s">
        <v>350</v>
      </c>
      <c r="E27" s="46" t="s">
        <v>351</v>
      </c>
    </row>
    <row r="28" s="31" customFormat="1" ht="40" customHeight="1" spans="1:5">
      <c r="A28" s="48"/>
      <c r="B28" s="48"/>
      <c r="C28" s="48"/>
      <c r="D28" s="46" t="s">
        <v>352</v>
      </c>
      <c r="E28" s="46" t="s">
        <v>353</v>
      </c>
    </row>
    <row r="29" s="31" customFormat="1" ht="36" customHeight="1" spans="1:5">
      <c r="A29" s="48"/>
      <c r="B29" s="48"/>
      <c r="C29" s="46" t="s">
        <v>315</v>
      </c>
      <c r="D29" s="46" t="s">
        <v>354</v>
      </c>
      <c r="E29" s="46" t="s">
        <v>355</v>
      </c>
    </row>
    <row r="30" s="31" customFormat="1" ht="41" customHeight="1" spans="1:5">
      <c r="A30" s="48"/>
      <c r="B30" s="46" t="s">
        <v>320</v>
      </c>
      <c r="C30" s="46" t="s">
        <v>321</v>
      </c>
      <c r="D30" s="46" t="s">
        <v>356</v>
      </c>
      <c r="E30" s="48" t="s">
        <v>323</v>
      </c>
    </row>
    <row r="31" ht="15.75" spans="1:5">
      <c r="A31" s="29"/>
      <c r="B31" s="29"/>
      <c r="C31" s="29"/>
      <c r="D31" s="29"/>
      <c r="E31" s="29"/>
    </row>
  </sheetData>
  <mergeCells count="25">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30"/>
    <mergeCell ref="B14:B24"/>
    <mergeCell ref="B25:B29"/>
    <mergeCell ref="C14:C21"/>
    <mergeCell ref="C26:C28"/>
  </mergeCells>
  <printOptions horizontalCentered="1"/>
  <pageMargins left="0.196527777777778" right="0.196527777777778" top="0.196527777777778" bottom="0.196527777777778" header="0.313888888888889" footer="0.15625"/>
  <pageSetup paperSize="9" scale="83" orientation="portrait"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topLeftCell="A13" workbookViewId="0">
      <selection activeCell="H8" sqref="H8"/>
    </sheetView>
  </sheetViews>
  <sheetFormatPr defaultColWidth="9" defaultRowHeight="15" outlineLevelCol="4"/>
  <cols>
    <col min="1" max="1" width="14.6333333333333" style="32" customWidth="1"/>
    <col min="2" max="2" width="18.75" style="32" customWidth="1"/>
    <col min="3" max="3" width="15.375" style="32" customWidth="1"/>
    <col min="4" max="4" width="21.375" style="32" customWidth="1"/>
    <col min="5" max="5" width="38.875" style="32" customWidth="1"/>
    <col min="6" max="16384" width="9" style="32"/>
  </cols>
  <sheetData>
    <row r="1" ht="24" spans="1:5">
      <c r="A1" s="33" t="s">
        <v>264</v>
      </c>
      <c r="B1" s="34"/>
      <c r="C1" s="34"/>
      <c r="D1" s="34"/>
      <c r="E1" s="34"/>
    </row>
    <row r="2" ht="15.75" spans="1:5">
      <c r="A2" s="35" t="s">
        <v>265</v>
      </c>
      <c r="B2" s="36"/>
      <c r="C2" s="36"/>
      <c r="D2" s="36"/>
      <c r="E2" s="36"/>
    </row>
    <row r="3" s="29" customFormat="1" ht="22" customHeight="1" spans="1:5">
      <c r="A3" s="37" t="s">
        <v>266</v>
      </c>
      <c r="B3" s="39" t="s">
        <v>357</v>
      </c>
      <c r="C3" s="38"/>
      <c r="D3" s="38"/>
      <c r="E3" s="38"/>
    </row>
    <row r="4" s="29" customFormat="1" ht="24" customHeight="1" spans="1:5">
      <c r="A4" s="37" t="s">
        <v>268</v>
      </c>
      <c r="B4" s="37" t="s">
        <v>0</v>
      </c>
      <c r="C4" s="38"/>
      <c r="D4" s="38"/>
      <c r="E4" s="38"/>
    </row>
    <row r="5" s="29" customFormat="1" ht="19" customHeight="1" spans="1:5">
      <c r="A5" s="39" t="s">
        <v>269</v>
      </c>
      <c r="B5" s="54" t="s">
        <v>270</v>
      </c>
      <c r="C5" s="50"/>
      <c r="D5" s="42" t="s">
        <v>271</v>
      </c>
      <c r="E5" s="41"/>
    </row>
    <row r="6" s="29" customFormat="1" ht="19" customHeight="1" spans="1:5">
      <c r="A6" s="43"/>
      <c r="B6" s="54" t="s">
        <v>59</v>
      </c>
      <c r="C6" s="50"/>
      <c r="D6" s="42">
        <v>1</v>
      </c>
      <c r="E6" s="41"/>
    </row>
    <row r="7" s="29" customFormat="1" ht="19" customHeight="1" spans="1:5">
      <c r="A7" s="43"/>
      <c r="B7" s="49" t="s">
        <v>272</v>
      </c>
      <c r="C7" s="50"/>
      <c r="D7" s="42">
        <v>1</v>
      </c>
      <c r="E7" s="41"/>
    </row>
    <row r="8" s="29" customFormat="1" ht="19" customHeight="1" spans="1:5">
      <c r="A8" s="43"/>
      <c r="B8" s="40" t="s">
        <v>273</v>
      </c>
      <c r="C8" s="41"/>
      <c r="D8" s="42">
        <v>0</v>
      </c>
      <c r="E8" s="41"/>
    </row>
    <row r="9" s="29" customFormat="1" ht="19" customHeight="1" spans="1:5">
      <c r="A9" s="43"/>
      <c r="B9" s="42" t="s">
        <v>274</v>
      </c>
      <c r="C9" s="41"/>
      <c r="D9" s="42">
        <v>1</v>
      </c>
      <c r="E9" s="41"/>
    </row>
    <row r="10" s="29" customFormat="1" ht="19" customHeight="1" spans="1:5">
      <c r="A10" s="43"/>
      <c r="B10" s="42" t="s">
        <v>275</v>
      </c>
      <c r="C10" s="41"/>
      <c r="D10" s="42">
        <v>0</v>
      </c>
      <c r="E10" s="41"/>
    </row>
    <row r="11" s="29" customFormat="1" ht="19" customHeight="1" spans="1:5">
      <c r="A11" s="43"/>
      <c r="B11" s="49" t="s">
        <v>276</v>
      </c>
      <c r="C11" s="50"/>
      <c r="D11" s="42">
        <v>0</v>
      </c>
      <c r="E11" s="41"/>
    </row>
    <row r="12" s="30" customFormat="1" ht="29.25" customHeight="1" spans="1:5">
      <c r="A12" s="39" t="s">
        <v>277</v>
      </c>
      <c r="B12" s="55" t="s">
        <v>358</v>
      </c>
      <c r="C12" s="56"/>
      <c r="D12" s="56"/>
      <c r="E12" s="56"/>
    </row>
    <row r="13" s="31" customFormat="1" ht="30.75" customHeight="1" spans="1:5">
      <c r="A13" s="46" t="s">
        <v>279</v>
      </c>
      <c r="B13" s="47" t="s">
        <v>280</v>
      </c>
      <c r="C13" s="47" t="s">
        <v>281</v>
      </c>
      <c r="D13" s="46" t="s">
        <v>282</v>
      </c>
      <c r="E13" s="46" t="s">
        <v>283</v>
      </c>
    </row>
    <row r="14" s="31" customFormat="1" ht="69" customHeight="1" spans="1:5">
      <c r="A14" s="48"/>
      <c r="B14" s="46" t="s">
        <v>284</v>
      </c>
      <c r="C14" s="46" t="s">
        <v>285</v>
      </c>
      <c r="D14" s="46" t="s">
        <v>359</v>
      </c>
      <c r="E14" s="46" t="s">
        <v>360</v>
      </c>
    </row>
    <row r="15" s="31" customFormat="1" ht="69" customHeight="1" spans="1:5">
      <c r="A15" s="48"/>
      <c r="B15" s="48"/>
      <c r="C15" s="48"/>
      <c r="D15" s="46" t="s">
        <v>361</v>
      </c>
      <c r="E15" s="46" t="s">
        <v>362</v>
      </c>
    </row>
    <row r="16" s="31" customFormat="1" ht="29" customHeight="1" spans="1:5">
      <c r="A16" s="48"/>
      <c r="B16" s="48"/>
      <c r="C16" s="48"/>
      <c r="D16" s="46" t="s">
        <v>363</v>
      </c>
      <c r="E16" s="48" t="s">
        <v>364</v>
      </c>
    </row>
    <row r="17" s="31" customFormat="1" ht="19" customHeight="1" spans="1:5">
      <c r="A17" s="48"/>
      <c r="B17" s="48"/>
      <c r="C17" s="46" t="s">
        <v>294</v>
      </c>
      <c r="D17" s="51" t="s">
        <v>342</v>
      </c>
      <c r="E17" s="51" t="s">
        <v>365</v>
      </c>
    </row>
    <row r="18" s="31" customFormat="1" ht="19" customHeight="1" spans="1:5">
      <c r="A18" s="48"/>
      <c r="B18" s="48"/>
      <c r="C18" s="48"/>
      <c r="D18" s="52"/>
      <c r="E18" s="52"/>
    </row>
    <row r="19" s="31" customFormat="1" ht="19" customHeight="1" spans="1:5">
      <c r="A19" s="48"/>
      <c r="B19" s="48"/>
      <c r="C19" s="48"/>
      <c r="D19" s="53"/>
      <c r="E19" s="53"/>
    </row>
    <row r="20" s="31" customFormat="1" ht="38" customHeight="1" spans="1:5">
      <c r="A20" s="48"/>
      <c r="B20" s="48"/>
      <c r="C20" s="46" t="s">
        <v>303</v>
      </c>
      <c r="D20" s="51" t="s">
        <v>366</v>
      </c>
      <c r="E20" s="57" t="s">
        <v>367</v>
      </c>
    </row>
    <row r="21" s="31" customFormat="1" ht="39" customHeight="1" spans="1:5">
      <c r="A21" s="48"/>
      <c r="B21" s="48"/>
      <c r="C21" s="46" t="s">
        <v>306</v>
      </c>
      <c r="D21" s="46" t="s">
        <v>368</v>
      </c>
      <c r="E21" s="46" t="s">
        <v>369</v>
      </c>
    </row>
    <row r="22" s="31" customFormat="1" ht="66" customHeight="1" spans="1:5">
      <c r="A22" s="48"/>
      <c r="B22" s="46" t="s">
        <v>309</v>
      </c>
      <c r="C22" s="46" t="s">
        <v>345</v>
      </c>
      <c r="D22" s="51" t="s">
        <v>346</v>
      </c>
      <c r="E22" s="51" t="s">
        <v>370</v>
      </c>
    </row>
    <row r="23" s="31" customFormat="1" ht="64" customHeight="1" spans="1:5">
      <c r="A23" s="48"/>
      <c r="B23" s="48"/>
      <c r="C23" s="46" t="s">
        <v>310</v>
      </c>
      <c r="D23" s="51" t="s">
        <v>371</v>
      </c>
      <c r="E23" s="51" t="s">
        <v>372</v>
      </c>
    </row>
    <row r="24" s="31" customFormat="1" ht="50" customHeight="1" spans="1:5">
      <c r="A24" s="48"/>
      <c r="B24" s="48"/>
      <c r="C24" s="46" t="s">
        <v>315</v>
      </c>
      <c r="D24" s="51" t="s">
        <v>373</v>
      </c>
      <c r="E24" s="51" t="s">
        <v>374</v>
      </c>
    </row>
    <row r="25" s="31" customFormat="1" ht="17" customHeight="1" spans="1:5">
      <c r="A25" s="48"/>
      <c r="B25" s="46" t="s">
        <v>320</v>
      </c>
      <c r="C25" s="46" t="s">
        <v>321</v>
      </c>
      <c r="D25" s="51" t="s">
        <v>375</v>
      </c>
      <c r="E25" s="57" t="s">
        <v>323</v>
      </c>
    </row>
    <row r="26" s="31" customFormat="1" ht="17" customHeight="1" spans="1:5">
      <c r="A26" s="48"/>
      <c r="B26" s="48"/>
      <c r="C26" s="48"/>
      <c r="D26" s="53"/>
      <c r="E26" s="53"/>
    </row>
    <row r="27" ht="15.75" spans="1:5">
      <c r="A27" s="29"/>
      <c r="B27" s="29"/>
      <c r="C27" s="29"/>
      <c r="D27" s="29"/>
      <c r="E27" s="29"/>
    </row>
  </sheetData>
  <mergeCells count="31">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26"/>
    <mergeCell ref="B14:B21"/>
    <mergeCell ref="B22:B24"/>
    <mergeCell ref="B25:B26"/>
    <mergeCell ref="C14:C16"/>
    <mergeCell ref="C17:C19"/>
    <mergeCell ref="C25:C26"/>
    <mergeCell ref="D17:D19"/>
    <mergeCell ref="D25:D26"/>
    <mergeCell ref="E17:E19"/>
    <mergeCell ref="E25:E26"/>
  </mergeCells>
  <printOptions horizontalCentered="1"/>
  <pageMargins left="0.196527777777778" right="0.196527777777778" top="0.196527777777778" bottom="0.275" header="0.313888888888889" footer="0.15625"/>
  <pageSetup paperSize="9" scale="94" fitToHeight="0" orientation="portrait"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D17" sqref="D17"/>
    </sheetView>
  </sheetViews>
  <sheetFormatPr defaultColWidth="9" defaultRowHeight="15" outlineLevelCol="4"/>
  <cols>
    <col min="1" max="1" width="14.6333333333333" style="32" customWidth="1"/>
    <col min="2" max="2" width="12.625" style="32" customWidth="1"/>
    <col min="3" max="3" width="17.25" style="32" customWidth="1"/>
    <col min="4" max="4" width="23.25" style="32" customWidth="1"/>
    <col min="5" max="5" width="44.875" style="32" customWidth="1"/>
    <col min="6" max="16384" width="9" style="32"/>
  </cols>
  <sheetData>
    <row r="1" s="32" customFormat="1" ht="24" spans="1:5">
      <c r="A1" s="33" t="s">
        <v>264</v>
      </c>
      <c r="B1" s="34"/>
      <c r="C1" s="34"/>
      <c r="D1" s="34"/>
      <c r="E1" s="34"/>
    </row>
    <row r="2" s="32" customFormat="1" ht="15.75" spans="1:5">
      <c r="A2" s="35" t="s">
        <v>265</v>
      </c>
      <c r="B2" s="36"/>
      <c r="C2" s="36"/>
      <c r="D2" s="36"/>
      <c r="E2" s="36"/>
    </row>
    <row r="3" s="29" customFormat="1" ht="22" customHeight="1" spans="1:5">
      <c r="A3" s="37" t="s">
        <v>266</v>
      </c>
      <c r="B3" s="37" t="s">
        <v>376</v>
      </c>
      <c r="C3" s="38"/>
      <c r="D3" s="38"/>
      <c r="E3" s="38"/>
    </row>
    <row r="4" s="29" customFormat="1" ht="24" customHeight="1" spans="1:5">
      <c r="A4" s="37" t="s">
        <v>268</v>
      </c>
      <c r="B4" s="37" t="s">
        <v>0</v>
      </c>
      <c r="C4" s="38"/>
      <c r="D4" s="38"/>
      <c r="E4" s="38"/>
    </row>
    <row r="5" s="29" customFormat="1" ht="18" customHeight="1" spans="1:5">
      <c r="A5" s="39" t="s">
        <v>269</v>
      </c>
      <c r="B5" s="40" t="s">
        <v>270</v>
      </c>
      <c r="C5" s="41"/>
      <c r="D5" s="42" t="s">
        <v>271</v>
      </c>
      <c r="E5" s="41"/>
    </row>
    <row r="6" s="29" customFormat="1" ht="18" customHeight="1" spans="1:5">
      <c r="A6" s="43"/>
      <c r="B6" s="40" t="s">
        <v>59</v>
      </c>
      <c r="C6" s="41"/>
      <c r="D6" s="42">
        <v>1</v>
      </c>
      <c r="E6" s="41"/>
    </row>
    <row r="7" s="29" customFormat="1" ht="18" customHeight="1" spans="1:5">
      <c r="A7" s="43"/>
      <c r="B7" s="42" t="s">
        <v>272</v>
      </c>
      <c r="C7" s="41"/>
      <c r="D7" s="42">
        <v>1</v>
      </c>
      <c r="E7" s="41"/>
    </row>
    <row r="8" s="29" customFormat="1" ht="18" customHeight="1" spans="1:5">
      <c r="A8" s="43"/>
      <c r="B8" s="40" t="s">
        <v>273</v>
      </c>
      <c r="C8" s="41"/>
      <c r="D8" s="42">
        <v>0</v>
      </c>
      <c r="E8" s="41"/>
    </row>
    <row r="9" s="29" customFormat="1" ht="18" customHeight="1" spans="1:5">
      <c r="A9" s="43"/>
      <c r="B9" s="49" t="s">
        <v>274</v>
      </c>
      <c r="C9" s="50"/>
      <c r="D9" s="42">
        <v>1</v>
      </c>
      <c r="E9" s="41"/>
    </row>
    <row r="10" s="29" customFormat="1" ht="18" customHeight="1" spans="1:5">
      <c r="A10" s="43"/>
      <c r="B10" s="49" t="s">
        <v>275</v>
      </c>
      <c r="C10" s="50"/>
      <c r="D10" s="42">
        <v>0</v>
      </c>
      <c r="E10" s="41"/>
    </row>
    <row r="11" s="29" customFormat="1" ht="18" customHeight="1" spans="1:5">
      <c r="A11" s="43"/>
      <c r="B11" s="42" t="s">
        <v>276</v>
      </c>
      <c r="C11" s="41"/>
      <c r="D11" s="42">
        <v>0</v>
      </c>
      <c r="E11" s="41"/>
    </row>
    <row r="12" s="30" customFormat="1" ht="29.25" customHeight="1" spans="1:5">
      <c r="A12" s="39" t="s">
        <v>277</v>
      </c>
      <c r="B12" s="44" t="s">
        <v>377</v>
      </c>
      <c r="C12" s="45"/>
      <c r="D12" s="45"/>
      <c r="E12" s="45"/>
    </row>
    <row r="13" s="31" customFormat="1" ht="30.75" customHeight="1" spans="1:5">
      <c r="A13" s="46" t="s">
        <v>279</v>
      </c>
      <c r="B13" s="47" t="s">
        <v>280</v>
      </c>
      <c r="C13" s="47" t="s">
        <v>281</v>
      </c>
      <c r="D13" s="46" t="s">
        <v>282</v>
      </c>
      <c r="E13" s="46" t="s">
        <v>283</v>
      </c>
    </row>
    <row r="14" s="31" customFormat="1" ht="52" customHeight="1" spans="1:5">
      <c r="A14" s="48"/>
      <c r="B14" s="46" t="s">
        <v>284</v>
      </c>
      <c r="C14" s="46" t="s">
        <v>285</v>
      </c>
      <c r="D14" s="46" t="s">
        <v>378</v>
      </c>
      <c r="E14" s="46" t="s">
        <v>379</v>
      </c>
    </row>
    <row r="15" s="31" customFormat="1" ht="52" customHeight="1" spans="1:5">
      <c r="A15" s="48"/>
      <c r="B15" s="48"/>
      <c r="C15" s="48"/>
      <c r="D15" s="46" t="s">
        <v>380</v>
      </c>
      <c r="E15" s="46" t="s">
        <v>381</v>
      </c>
    </row>
    <row r="16" s="31" customFormat="1" ht="52" customHeight="1" spans="1:5">
      <c r="A16" s="48"/>
      <c r="B16" s="48"/>
      <c r="C16" s="48"/>
      <c r="D16" s="46" t="s">
        <v>382</v>
      </c>
      <c r="E16" s="46" t="s">
        <v>383</v>
      </c>
    </row>
    <row r="17" s="31" customFormat="1" ht="47" customHeight="1" spans="1:5">
      <c r="A17" s="48"/>
      <c r="B17" s="48"/>
      <c r="C17" s="51" t="s">
        <v>294</v>
      </c>
      <c r="D17" s="46" t="s">
        <v>384</v>
      </c>
      <c r="E17" s="46" t="s">
        <v>385</v>
      </c>
    </row>
    <row r="18" s="31" customFormat="1" ht="27" customHeight="1" spans="1:5">
      <c r="A18" s="48"/>
      <c r="B18" s="48"/>
      <c r="C18" s="52"/>
      <c r="D18" s="46" t="s">
        <v>386</v>
      </c>
      <c r="E18" s="46" t="s">
        <v>387</v>
      </c>
    </row>
    <row r="19" s="31" customFormat="1" ht="27" customHeight="1" spans="1:5">
      <c r="A19" s="48"/>
      <c r="B19" s="48"/>
      <c r="C19" s="52"/>
      <c r="D19" s="46" t="s">
        <v>388</v>
      </c>
      <c r="E19" s="46" t="s">
        <v>387</v>
      </c>
    </row>
    <row r="20" s="31" customFormat="1" ht="27" customHeight="1" spans="1:5">
      <c r="A20" s="48"/>
      <c r="B20" s="48"/>
      <c r="C20" s="52"/>
      <c r="D20" s="46" t="s">
        <v>389</v>
      </c>
      <c r="E20" s="46" t="s">
        <v>387</v>
      </c>
    </row>
    <row r="21" s="31" customFormat="1" ht="27" customHeight="1" spans="1:5">
      <c r="A21" s="48"/>
      <c r="B21" s="48"/>
      <c r="C21" s="53"/>
      <c r="D21" s="46" t="s">
        <v>390</v>
      </c>
      <c r="E21" s="46" t="s">
        <v>387</v>
      </c>
    </row>
    <row r="22" s="31" customFormat="1" ht="27" customHeight="1" spans="1:5">
      <c r="A22" s="48"/>
      <c r="B22" s="48"/>
      <c r="C22" s="46" t="s">
        <v>303</v>
      </c>
      <c r="D22" s="46" t="s">
        <v>304</v>
      </c>
      <c r="E22" s="48" t="s">
        <v>305</v>
      </c>
    </row>
    <row r="23" s="31" customFormat="1" ht="44" customHeight="1" spans="1:5">
      <c r="A23" s="48"/>
      <c r="B23" s="48"/>
      <c r="C23" s="46" t="s">
        <v>306</v>
      </c>
      <c r="D23" s="46" t="s">
        <v>376</v>
      </c>
      <c r="E23" s="46" t="s">
        <v>391</v>
      </c>
    </row>
    <row r="24" s="31" customFormat="1" ht="59" customHeight="1" spans="1:5">
      <c r="A24" s="48"/>
      <c r="B24" s="46" t="s">
        <v>309</v>
      </c>
      <c r="C24" s="46" t="s">
        <v>310</v>
      </c>
      <c r="D24" s="46" t="s">
        <v>392</v>
      </c>
      <c r="E24" s="46" t="s">
        <v>393</v>
      </c>
    </row>
    <row r="25" s="31" customFormat="1" ht="34" customHeight="1" spans="1:5">
      <c r="A25" s="48"/>
      <c r="B25" s="48"/>
      <c r="C25" s="48"/>
      <c r="D25" s="46" t="s">
        <v>394</v>
      </c>
      <c r="E25" s="46" t="s">
        <v>395</v>
      </c>
    </row>
    <row r="26" s="31" customFormat="1" ht="20" customHeight="1" spans="1:5">
      <c r="A26" s="48"/>
      <c r="B26" s="48"/>
      <c r="C26" s="48"/>
      <c r="D26" s="46" t="s">
        <v>396</v>
      </c>
      <c r="E26" s="46" t="s">
        <v>396</v>
      </c>
    </row>
    <row r="27" s="31" customFormat="1" ht="31" customHeight="1" spans="1:5">
      <c r="A27" s="48"/>
      <c r="B27" s="46" t="s">
        <v>320</v>
      </c>
      <c r="C27" s="46" t="s">
        <v>321</v>
      </c>
      <c r="D27" s="46" t="s">
        <v>397</v>
      </c>
      <c r="E27" s="46" t="s">
        <v>398</v>
      </c>
    </row>
    <row r="28" s="32" customFormat="1" ht="15.75" spans="1:5">
      <c r="A28" s="29"/>
      <c r="B28" s="29"/>
      <c r="C28" s="29"/>
      <c r="D28" s="29"/>
      <c r="E28" s="29"/>
    </row>
  </sheetData>
  <mergeCells count="26">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27"/>
    <mergeCell ref="B14:B23"/>
    <mergeCell ref="B24:B26"/>
    <mergeCell ref="C14:C16"/>
    <mergeCell ref="C17:C21"/>
    <mergeCell ref="C24:C26"/>
  </mergeCells>
  <printOptions horizontalCentered="1"/>
  <pageMargins left="0.275" right="0.275" top="0.471527777777778" bottom="0.275" header="0.235416666666667" footer="0.235416666666667"/>
  <pageSetup paperSize="9" scale="8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topLeftCell="A16" workbookViewId="0">
      <selection activeCell="E21" sqref="E21"/>
    </sheetView>
  </sheetViews>
  <sheetFormatPr defaultColWidth="9" defaultRowHeight="15" outlineLevelCol="4"/>
  <cols>
    <col min="1" max="1" width="14.6333333333333" style="32" customWidth="1"/>
    <col min="2" max="2" width="18.1666666666667" style="32" customWidth="1"/>
    <col min="3" max="3" width="20.1916666666667" style="32" customWidth="1"/>
    <col min="4" max="4" width="21.375" style="32" customWidth="1"/>
    <col min="5" max="5" width="38.5" style="32" customWidth="1"/>
    <col min="6" max="16384" width="9" style="32"/>
  </cols>
  <sheetData>
    <row r="1" s="32" customFormat="1" ht="24" spans="1:5">
      <c r="A1" s="33" t="s">
        <v>264</v>
      </c>
      <c r="B1" s="34"/>
      <c r="C1" s="34"/>
      <c r="D1" s="34"/>
      <c r="E1" s="34"/>
    </row>
    <row r="2" s="32" customFormat="1" ht="15.75" spans="1:5">
      <c r="A2" s="35" t="s">
        <v>265</v>
      </c>
      <c r="B2" s="36"/>
      <c r="C2" s="36"/>
      <c r="D2" s="36"/>
      <c r="E2" s="36"/>
    </row>
    <row r="3" s="29" customFormat="1" ht="22" customHeight="1" spans="1:5">
      <c r="A3" s="37" t="s">
        <v>266</v>
      </c>
      <c r="B3" s="37" t="s">
        <v>399</v>
      </c>
      <c r="C3" s="38"/>
      <c r="D3" s="38"/>
      <c r="E3" s="38"/>
    </row>
    <row r="4" s="29" customFormat="1" ht="24" customHeight="1" spans="1:5">
      <c r="A4" s="37" t="s">
        <v>268</v>
      </c>
      <c r="B4" s="37" t="s">
        <v>0</v>
      </c>
      <c r="C4" s="38"/>
      <c r="D4" s="38"/>
      <c r="E4" s="38"/>
    </row>
    <row r="5" s="29" customFormat="1" ht="18" customHeight="1" spans="1:5">
      <c r="A5" s="39" t="s">
        <v>269</v>
      </c>
      <c r="B5" s="40" t="s">
        <v>270</v>
      </c>
      <c r="C5" s="41"/>
      <c r="D5" s="42" t="s">
        <v>271</v>
      </c>
      <c r="E5" s="41"/>
    </row>
    <row r="6" s="29" customFormat="1" ht="18" customHeight="1" spans="1:5">
      <c r="A6" s="43"/>
      <c r="B6" s="40" t="s">
        <v>59</v>
      </c>
      <c r="C6" s="41"/>
      <c r="D6" s="42">
        <v>1</v>
      </c>
      <c r="E6" s="41"/>
    </row>
    <row r="7" s="29" customFormat="1" ht="18" customHeight="1" spans="1:5">
      <c r="A7" s="43"/>
      <c r="B7" s="42" t="s">
        <v>272</v>
      </c>
      <c r="C7" s="41"/>
      <c r="D7" s="42">
        <v>1</v>
      </c>
      <c r="E7" s="41"/>
    </row>
    <row r="8" s="29" customFormat="1" ht="18" customHeight="1" spans="1:5">
      <c r="A8" s="43"/>
      <c r="B8" s="40" t="s">
        <v>273</v>
      </c>
      <c r="C8" s="41"/>
      <c r="D8" s="42">
        <v>0</v>
      </c>
      <c r="E8" s="41"/>
    </row>
    <row r="9" s="29" customFormat="1" ht="18" customHeight="1" spans="1:5">
      <c r="A9" s="43"/>
      <c r="B9" s="42" t="s">
        <v>274</v>
      </c>
      <c r="C9" s="41"/>
      <c r="D9" s="42">
        <v>1</v>
      </c>
      <c r="E9" s="41"/>
    </row>
    <row r="10" s="29" customFormat="1" ht="18" customHeight="1" spans="1:5">
      <c r="A10" s="43"/>
      <c r="B10" s="42" t="s">
        <v>275</v>
      </c>
      <c r="C10" s="41"/>
      <c r="D10" s="42">
        <v>0</v>
      </c>
      <c r="E10" s="41"/>
    </row>
    <row r="11" s="29" customFormat="1" ht="18" customHeight="1" spans="1:5">
      <c r="A11" s="43"/>
      <c r="B11" s="42" t="s">
        <v>276</v>
      </c>
      <c r="C11" s="41"/>
      <c r="D11" s="42">
        <v>0</v>
      </c>
      <c r="E11" s="41"/>
    </row>
    <row r="12" s="30" customFormat="1" ht="29.25" customHeight="1" spans="1:5">
      <c r="A12" s="39" t="s">
        <v>277</v>
      </c>
      <c r="B12" s="44" t="s">
        <v>400</v>
      </c>
      <c r="C12" s="45"/>
      <c r="D12" s="45"/>
      <c r="E12" s="45"/>
    </row>
    <row r="13" s="31" customFormat="1" ht="30.75" customHeight="1" spans="1:5">
      <c r="A13" s="46" t="s">
        <v>279</v>
      </c>
      <c r="B13" s="47" t="s">
        <v>280</v>
      </c>
      <c r="C13" s="47" t="s">
        <v>281</v>
      </c>
      <c r="D13" s="46" t="s">
        <v>282</v>
      </c>
      <c r="E13" s="46" t="s">
        <v>283</v>
      </c>
    </row>
    <row r="14" s="31" customFormat="1" ht="70" customHeight="1" spans="1:5">
      <c r="A14" s="48"/>
      <c r="B14" s="46" t="s">
        <v>284</v>
      </c>
      <c r="C14" s="46" t="s">
        <v>285</v>
      </c>
      <c r="D14" s="46" t="s">
        <v>401</v>
      </c>
      <c r="E14" s="46" t="s">
        <v>402</v>
      </c>
    </row>
    <row r="15" s="31" customFormat="1" ht="42" customHeight="1" spans="1:5">
      <c r="A15" s="48"/>
      <c r="B15" s="48"/>
      <c r="C15" s="48"/>
      <c r="D15" s="46" t="s">
        <v>403</v>
      </c>
      <c r="E15" s="46" t="s">
        <v>404</v>
      </c>
    </row>
    <row r="16" s="31" customFormat="1" ht="57" customHeight="1" spans="1:5">
      <c r="A16" s="48"/>
      <c r="B16" s="48"/>
      <c r="C16" s="46" t="s">
        <v>294</v>
      </c>
      <c r="D16" s="46" t="s">
        <v>405</v>
      </c>
      <c r="E16" s="46" t="s">
        <v>406</v>
      </c>
    </row>
    <row r="17" s="31" customFormat="1" ht="46" customHeight="1" spans="1:5">
      <c r="A17" s="48"/>
      <c r="B17" s="48"/>
      <c r="C17" s="48"/>
      <c r="D17" s="46" t="s">
        <v>407</v>
      </c>
      <c r="E17" s="46" t="s">
        <v>408</v>
      </c>
    </row>
    <row r="18" s="31" customFormat="1" ht="44" customHeight="1" spans="1:5">
      <c r="A18" s="48"/>
      <c r="B18" s="48"/>
      <c r="C18" s="48"/>
      <c r="D18" s="46" t="s">
        <v>409</v>
      </c>
      <c r="E18" s="46" t="s">
        <v>410</v>
      </c>
    </row>
    <row r="19" s="31" customFormat="1" ht="23.25" customHeight="1" spans="1:5">
      <c r="A19" s="48"/>
      <c r="B19" s="48"/>
      <c r="C19" s="46" t="s">
        <v>303</v>
      </c>
      <c r="D19" s="46" t="s">
        <v>304</v>
      </c>
      <c r="E19" s="48" t="s">
        <v>305</v>
      </c>
    </row>
    <row r="20" s="31" customFormat="1" ht="45" customHeight="1" spans="1:5">
      <c r="A20" s="48"/>
      <c r="B20" s="48"/>
      <c r="C20" s="46" t="s">
        <v>306</v>
      </c>
      <c r="D20" s="46" t="s">
        <v>411</v>
      </c>
      <c r="E20" s="46" t="s">
        <v>412</v>
      </c>
    </row>
    <row r="21" s="31" customFormat="1" ht="46" customHeight="1" spans="1:5">
      <c r="A21" s="48"/>
      <c r="B21" s="46" t="s">
        <v>309</v>
      </c>
      <c r="C21" s="46" t="s">
        <v>310</v>
      </c>
      <c r="D21" s="46" t="s">
        <v>392</v>
      </c>
      <c r="E21" s="46" t="s">
        <v>413</v>
      </c>
    </row>
    <row r="22" s="31" customFormat="1" ht="32" customHeight="1" spans="1:5">
      <c r="A22" s="48"/>
      <c r="B22" s="48"/>
      <c r="C22" s="48"/>
      <c r="D22" s="46" t="s">
        <v>394</v>
      </c>
      <c r="E22" s="46" t="s">
        <v>395</v>
      </c>
    </row>
    <row r="23" s="31" customFormat="1" ht="23.25" customHeight="1" spans="1:5">
      <c r="A23" s="48"/>
      <c r="B23" s="48"/>
      <c r="C23" s="48"/>
      <c r="D23" s="46" t="s">
        <v>396</v>
      </c>
      <c r="E23" s="46" t="s">
        <v>414</v>
      </c>
    </row>
    <row r="24" s="31" customFormat="1" ht="29" customHeight="1" spans="1:5">
      <c r="A24" s="48"/>
      <c r="B24" s="46" t="s">
        <v>320</v>
      </c>
      <c r="C24" s="46" t="s">
        <v>321</v>
      </c>
      <c r="D24" s="46" t="s">
        <v>397</v>
      </c>
      <c r="E24" s="46" t="s">
        <v>398</v>
      </c>
    </row>
    <row r="25" s="32" customFormat="1" ht="15.75" spans="1:5">
      <c r="A25" s="29"/>
      <c r="B25" s="29"/>
      <c r="C25" s="29"/>
      <c r="D25" s="29"/>
      <c r="E25" s="29"/>
    </row>
  </sheetData>
  <mergeCells count="26">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24"/>
    <mergeCell ref="B14:B20"/>
    <mergeCell ref="B21:B23"/>
    <mergeCell ref="C14:C15"/>
    <mergeCell ref="C16:C18"/>
    <mergeCell ref="C21:C23"/>
  </mergeCells>
  <printOptions horizontalCentered="1" verticalCentered="1"/>
  <pageMargins left="0.196527777777778" right="0.196527777777778" top="0.354166666666667" bottom="0.275" header="0.15625" footer="0.118055555555556"/>
  <pageSetup paperSize="9" scale="9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topLeftCell="A10" workbookViewId="0">
      <selection activeCell="E22" sqref="E22"/>
    </sheetView>
  </sheetViews>
  <sheetFormatPr defaultColWidth="9" defaultRowHeight="15" outlineLevelCol="4"/>
  <cols>
    <col min="1" max="1" width="13.375" style="32" customWidth="1"/>
    <col min="2" max="2" width="15.125" style="32" customWidth="1"/>
    <col min="3" max="4" width="19.775" style="32" customWidth="1"/>
    <col min="5" max="5" width="34.875" style="32" customWidth="1"/>
    <col min="6" max="16384" width="9" style="32"/>
  </cols>
  <sheetData>
    <row r="1" ht="24" spans="1:5">
      <c r="A1" s="33" t="s">
        <v>264</v>
      </c>
      <c r="B1" s="34"/>
      <c r="C1" s="34"/>
      <c r="D1" s="34"/>
      <c r="E1" s="34"/>
    </row>
    <row r="2" ht="15.75" spans="1:5">
      <c r="A2" s="35" t="s">
        <v>265</v>
      </c>
      <c r="B2" s="36"/>
      <c r="C2" s="36"/>
      <c r="D2" s="36"/>
      <c r="E2" s="36"/>
    </row>
    <row r="3" s="29" customFormat="1" ht="22" customHeight="1" spans="1:5">
      <c r="A3" s="37" t="s">
        <v>266</v>
      </c>
      <c r="B3" s="37" t="s">
        <v>415</v>
      </c>
      <c r="C3" s="38"/>
      <c r="D3" s="38"/>
      <c r="E3" s="38"/>
    </row>
    <row r="4" s="29" customFormat="1" ht="24" customHeight="1" spans="1:5">
      <c r="A4" s="37" t="s">
        <v>268</v>
      </c>
      <c r="B4" s="37" t="s">
        <v>0</v>
      </c>
      <c r="C4" s="38"/>
      <c r="D4" s="38"/>
      <c r="E4" s="38"/>
    </row>
    <row r="5" s="29" customFormat="1" ht="18" customHeight="1" spans="1:5">
      <c r="A5" s="39" t="s">
        <v>269</v>
      </c>
      <c r="B5" s="40" t="s">
        <v>270</v>
      </c>
      <c r="C5" s="41"/>
      <c r="D5" s="42" t="s">
        <v>271</v>
      </c>
      <c r="E5" s="41"/>
    </row>
    <row r="6" s="29" customFormat="1" ht="18" customHeight="1" spans="1:5">
      <c r="A6" s="43"/>
      <c r="B6" s="40" t="s">
        <v>59</v>
      </c>
      <c r="C6" s="41"/>
      <c r="D6" s="42">
        <v>2</v>
      </c>
      <c r="E6" s="41"/>
    </row>
    <row r="7" s="29" customFormat="1" ht="18" customHeight="1" spans="1:5">
      <c r="A7" s="43"/>
      <c r="B7" s="42" t="s">
        <v>272</v>
      </c>
      <c r="C7" s="41"/>
      <c r="D7" s="42">
        <v>2</v>
      </c>
      <c r="E7" s="41"/>
    </row>
    <row r="8" s="29" customFormat="1" ht="18" customHeight="1" spans="1:5">
      <c r="A8" s="43"/>
      <c r="B8" s="40" t="s">
        <v>273</v>
      </c>
      <c r="C8" s="41"/>
      <c r="D8" s="42">
        <v>0</v>
      </c>
      <c r="E8" s="41"/>
    </row>
    <row r="9" s="29" customFormat="1" ht="18" customHeight="1" spans="1:5">
      <c r="A9" s="43"/>
      <c r="B9" s="42" t="s">
        <v>274</v>
      </c>
      <c r="C9" s="41"/>
      <c r="D9" s="42">
        <v>2</v>
      </c>
      <c r="E9" s="41"/>
    </row>
    <row r="10" s="29" customFormat="1" ht="18" customHeight="1" spans="1:5">
      <c r="A10" s="43"/>
      <c r="B10" s="42" t="s">
        <v>275</v>
      </c>
      <c r="C10" s="41"/>
      <c r="D10" s="42">
        <v>0</v>
      </c>
      <c r="E10" s="41"/>
    </row>
    <row r="11" s="29" customFormat="1" ht="18" customHeight="1" spans="1:5">
      <c r="A11" s="43"/>
      <c r="B11" s="42" t="s">
        <v>276</v>
      </c>
      <c r="C11" s="41"/>
      <c r="D11" s="42">
        <v>0</v>
      </c>
      <c r="E11" s="41"/>
    </row>
    <row r="12" s="30" customFormat="1" ht="29.25" customHeight="1" spans="1:5">
      <c r="A12" s="39" t="s">
        <v>277</v>
      </c>
      <c r="B12" s="44" t="s">
        <v>416</v>
      </c>
      <c r="C12" s="45"/>
      <c r="D12" s="45"/>
      <c r="E12" s="45"/>
    </row>
    <row r="13" s="31" customFormat="1" ht="30.75" customHeight="1" spans="1:5">
      <c r="A13" s="46" t="s">
        <v>279</v>
      </c>
      <c r="B13" s="47" t="s">
        <v>280</v>
      </c>
      <c r="C13" s="47" t="s">
        <v>281</v>
      </c>
      <c r="D13" s="46" t="s">
        <v>282</v>
      </c>
      <c r="E13" s="46" t="s">
        <v>283</v>
      </c>
    </row>
    <row r="14" s="31" customFormat="1" ht="68" customHeight="1" spans="1:5">
      <c r="A14" s="48"/>
      <c r="B14" s="46" t="s">
        <v>284</v>
      </c>
      <c r="C14" s="46" t="s">
        <v>285</v>
      </c>
      <c r="D14" s="46" t="s">
        <v>417</v>
      </c>
      <c r="E14" s="46" t="s">
        <v>418</v>
      </c>
    </row>
    <row r="15" s="31" customFormat="1" ht="68" customHeight="1" spans="1:5">
      <c r="A15" s="48"/>
      <c r="B15" s="48"/>
      <c r="C15" s="48"/>
      <c r="D15" s="46" t="s">
        <v>419</v>
      </c>
      <c r="E15" s="46" t="s">
        <v>420</v>
      </c>
    </row>
    <row r="16" s="31" customFormat="1" ht="31" customHeight="1" spans="1:5">
      <c r="A16" s="48"/>
      <c r="B16" s="48"/>
      <c r="C16" s="48"/>
      <c r="D16" s="46" t="s">
        <v>421</v>
      </c>
      <c r="E16" s="46" t="s">
        <v>422</v>
      </c>
    </row>
    <row r="17" s="31" customFormat="1" ht="42" customHeight="1" spans="1:5">
      <c r="A17" s="48"/>
      <c r="B17" s="48"/>
      <c r="C17" s="46" t="s">
        <v>294</v>
      </c>
      <c r="D17" s="46" t="s">
        <v>423</v>
      </c>
      <c r="E17" s="46" t="s">
        <v>424</v>
      </c>
    </row>
    <row r="18" s="31" customFormat="1" ht="44" customHeight="1" spans="1:5">
      <c r="A18" s="48"/>
      <c r="B18" s="48"/>
      <c r="C18" s="48"/>
      <c r="D18" s="46" t="s">
        <v>425</v>
      </c>
      <c r="E18" s="46" t="s">
        <v>426</v>
      </c>
    </row>
    <row r="19" s="31" customFormat="1" ht="52" customHeight="1" spans="1:5">
      <c r="A19" s="48"/>
      <c r="B19" s="48"/>
      <c r="C19" s="48"/>
      <c r="D19" s="46" t="s">
        <v>427</v>
      </c>
      <c r="E19" s="46" t="s">
        <v>428</v>
      </c>
    </row>
    <row r="20" s="31" customFormat="1" ht="29" customHeight="1" spans="1:5">
      <c r="A20" s="48"/>
      <c r="B20" s="48"/>
      <c r="C20" s="46" t="s">
        <v>303</v>
      </c>
      <c r="D20" s="46" t="s">
        <v>304</v>
      </c>
      <c r="E20" s="48" t="s">
        <v>305</v>
      </c>
    </row>
    <row r="21" s="31" customFormat="1" ht="49" customHeight="1" spans="1:5">
      <c r="A21" s="48"/>
      <c r="B21" s="48"/>
      <c r="C21" s="46" t="s">
        <v>306</v>
      </c>
      <c r="D21" s="46" t="s">
        <v>415</v>
      </c>
      <c r="E21" s="46" t="s">
        <v>429</v>
      </c>
    </row>
    <row r="22" s="31" customFormat="1" ht="40" customHeight="1" spans="1:5">
      <c r="A22" s="48"/>
      <c r="B22" s="46" t="s">
        <v>309</v>
      </c>
      <c r="C22" s="46" t="s">
        <v>310</v>
      </c>
      <c r="D22" s="46" t="s">
        <v>392</v>
      </c>
      <c r="E22" s="46" t="s">
        <v>413</v>
      </c>
    </row>
    <row r="23" s="31" customFormat="1" ht="36" customHeight="1" spans="1:5">
      <c r="A23" s="48"/>
      <c r="B23" s="48"/>
      <c r="C23" s="48"/>
      <c r="D23" s="46" t="s">
        <v>394</v>
      </c>
      <c r="E23" s="46" t="s">
        <v>395</v>
      </c>
    </row>
    <row r="24" s="31" customFormat="1" ht="42" customHeight="1" spans="1:5">
      <c r="A24" s="48"/>
      <c r="B24" s="48"/>
      <c r="C24" s="48"/>
      <c r="D24" s="46" t="s">
        <v>396</v>
      </c>
      <c r="E24" s="46" t="s">
        <v>414</v>
      </c>
    </row>
    <row r="25" s="31" customFormat="1" ht="32" customHeight="1" spans="1:5">
      <c r="A25" s="48"/>
      <c r="B25" s="46" t="s">
        <v>320</v>
      </c>
      <c r="C25" s="46" t="s">
        <v>321</v>
      </c>
      <c r="D25" s="46" t="s">
        <v>397</v>
      </c>
      <c r="E25" s="46" t="s">
        <v>398</v>
      </c>
    </row>
    <row r="26" ht="15.75" spans="1:5">
      <c r="A26" s="29"/>
      <c r="B26" s="29"/>
      <c r="C26" s="29"/>
      <c r="D26" s="29"/>
      <c r="E26" s="29"/>
    </row>
  </sheetData>
  <mergeCells count="26">
    <mergeCell ref="A1:E1"/>
    <mergeCell ref="A2:E2"/>
    <mergeCell ref="B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E12"/>
    <mergeCell ref="A5:A11"/>
    <mergeCell ref="A13:A25"/>
    <mergeCell ref="B14:B21"/>
    <mergeCell ref="B22:B24"/>
    <mergeCell ref="C14:C16"/>
    <mergeCell ref="C17:C19"/>
    <mergeCell ref="C22:C24"/>
  </mergeCells>
  <printOptions horizontalCentered="1"/>
  <pageMargins left="0.196527777777778" right="0.196527777777778" top="0.196527777777778" bottom="0.196527777777778" header="0.313888888888889" footer="0.15625"/>
  <pageSetup paperSize="9" scale="9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90" zoomScaleNormal="90" topLeftCell="A12" workbookViewId="0">
      <selection activeCell="B37" sqref="B37"/>
    </sheetView>
  </sheetViews>
  <sheetFormatPr defaultColWidth="10" defaultRowHeight="13.5" outlineLevelCol="5"/>
  <cols>
    <col min="1" max="1" width="1.53333333333333" style="97" customWidth="1"/>
    <col min="2" max="2" width="41.0333333333333" style="97" customWidth="1"/>
    <col min="3" max="3" width="23.8" style="140" customWidth="1"/>
    <col min="4" max="4" width="41.0333333333333" style="97" customWidth="1"/>
    <col min="5" max="5" width="28.0916666666667" style="97" customWidth="1"/>
    <col min="6" max="6" width="1.53333333333333" style="97" customWidth="1"/>
    <col min="7" max="10" width="9.76666666666667" style="97" customWidth="1"/>
    <col min="11" max="16384" width="10" style="97"/>
  </cols>
  <sheetData>
    <row r="1" s="97" customFormat="1" ht="14.2" customHeight="1" spans="1:6">
      <c r="A1" s="173"/>
      <c r="B1" s="119"/>
      <c r="C1" s="176"/>
      <c r="D1" s="175"/>
      <c r="E1" s="119" t="s">
        <v>2</v>
      </c>
      <c r="F1" s="192" t="s">
        <v>3</v>
      </c>
    </row>
    <row r="2" s="97" customFormat="1" ht="19.9" customHeight="1" spans="1:6">
      <c r="A2" s="175"/>
      <c r="B2" s="178" t="s">
        <v>4</v>
      </c>
      <c r="C2" s="178"/>
      <c r="D2" s="178"/>
      <c r="E2" s="178"/>
      <c r="F2" s="192"/>
    </row>
    <row r="3" s="97" customFormat="1" ht="17.05" customHeight="1" spans="1:6">
      <c r="A3" s="179"/>
      <c r="B3" s="125" t="s">
        <v>5</v>
      </c>
      <c r="C3" s="143"/>
      <c r="D3" s="181"/>
      <c r="E3" s="182" t="s">
        <v>6</v>
      </c>
      <c r="F3" s="193"/>
    </row>
    <row r="4" s="97" customFormat="1" ht="21.35" customHeight="1" spans="1:6">
      <c r="A4" s="183"/>
      <c r="B4" s="128" t="s">
        <v>7</v>
      </c>
      <c r="C4" s="128"/>
      <c r="D4" s="128" t="s">
        <v>8</v>
      </c>
      <c r="E4" s="128"/>
      <c r="F4" s="139"/>
    </row>
    <row r="5" s="97" customFormat="1" ht="21.35" customHeight="1" spans="1:6">
      <c r="A5" s="183"/>
      <c r="B5" s="128" t="s">
        <v>9</v>
      </c>
      <c r="C5" s="128" t="s">
        <v>10</v>
      </c>
      <c r="D5" s="128" t="s">
        <v>9</v>
      </c>
      <c r="E5" s="128" t="s">
        <v>10</v>
      </c>
      <c r="F5" s="139"/>
    </row>
    <row r="6" s="97" customFormat="1" ht="19.9" customHeight="1" spans="1:6">
      <c r="A6" s="127"/>
      <c r="B6" s="186" t="s">
        <v>11</v>
      </c>
      <c r="C6" s="134">
        <v>10405556.25</v>
      </c>
      <c r="D6" s="186" t="s">
        <v>12</v>
      </c>
      <c r="E6" s="185"/>
      <c r="F6" s="150"/>
    </row>
    <row r="7" s="97" customFormat="1" ht="19.9" customHeight="1" spans="1:6">
      <c r="A7" s="127"/>
      <c r="B7" s="186" t="s">
        <v>13</v>
      </c>
      <c r="C7" s="134">
        <v>40000</v>
      </c>
      <c r="D7" s="186" t="s">
        <v>14</v>
      </c>
      <c r="E7" s="185"/>
      <c r="F7" s="150"/>
    </row>
    <row r="8" s="97" customFormat="1" ht="19.9" customHeight="1" spans="1:6">
      <c r="A8" s="127"/>
      <c r="B8" s="186" t="s">
        <v>15</v>
      </c>
      <c r="C8" s="134"/>
      <c r="D8" s="186" t="s">
        <v>16</v>
      </c>
      <c r="E8" s="185"/>
      <c r="F8" s="150"/>
    </row>
    <row r="9" s="97" customFormat="1" ht="19.9" customHeight="1" spans="1:6">
      <c r="A9" s="127"/>
      <c r="B9" s="186" t="s">
        <v>17</v>
      </c>
      <c r="C9" s="134"/>
      <c r="D9" s="186" t="s">
        <v>18</v>
      </c>
      <c r="E9" s="185"/>
      <c r="F9" s="150"/>
    </row>
    <row r="10" s="97" customFormat="1" ht="19.9" customHeight="1" spans="1:6">
      <c r="A10" s="127"/>
      <c r="B10" s="186" t="s">
        <v>19</v>
      </c>
      <c r="C10" s="134"/>
      <c r="D10" s="186" t="s">
        <v>20</v>
      </c>
      <c r="E10" s="185"/>
      <c r="F10" s="150"/>
    </row>
    <row r="11" s="97" customFormat="1" ht="19.9" customHeight="1" spans="1:6">
      <c r="A11" s="127"/>
      <c r="B11" s="186" t="s">
        <v>21</v>
      </c>
      <c r="C11" s="134"/>
      <c r="D11" s="186" t="s">
        <v>22</v>
      </c>
      <c r="E11" s="185"/>
      <c r="F11" s="150"/>
    </row>
    <row r="12" s="97" customFormat="1" ht="19.9" customHeight="1" spans="1:6">
      <c r="A12" s="127"/>
      <c r="B12" s="186" t="s">
        <v>23</v>
      </c>
      <c r="C12" s="134"/>
      <c r="D12" s="186" t="s">
        <v>24</v>
      </c>
      <c r="E12" s="185"/>
      <c r="F12" s="150"/>
    </row>
    <row r="13" s="97" customFormat="1" ht="19.9" customHeight="1" spans="1:6">
      <c r="A13" s="127"/>
      <c r="B13" s="186" t="s">
        <v>23</v>
      </c>
      <c r="C13" s="134"/>
      <c r="D13" s="186" t="s">
        <v>25</v>
      </c>
      <c r="E13" s="199">
        <v>1050690.88</v>
      </c>
      <c r="F13" s="150"/>
    </row>
    <row r="14" s="97" customFormat="1" ht="19.9" customHeight="1" spans="1:6">
      <c r="A14" s="127"/>
      <c r="B14" s="186" t="s">
        <v>23</v>
      </c>
      <c r="C14" s="134"/>
      <c r="D14" s="186" t="s">
        <v>26</v>
      </c>
      <c r="E14" s="185"/>
      <c r="F14" s="150"/>
    </row>
    <row r="15" s="97" customFormat="1" ht="19.9" customHeight="1" spans="1:6">
      <c r="A15" s="127"/>
      <c r="B15" s="186" t="s">
        <v>23</v>
      </c>
      <c r="C15" s="134"/>
      <c r="D15" s="186" t="s">
        <v>27</v>
      </c>
      <c r="E15" s="199">
        <v>8635229.37</v>
      </c>
      <c r="F15" s="150"/>
    </row>
    <row r="16" s="97" customFormat="1" ht="19.9" customHeight="1" spans="1:6">
      <c r="A16" s="127"/>
      <c r="B16" s="186" t="s">
        <v>23</v>
      </c>
      <c r="C16" s="134"/>
      <c r="D16" s="186" t="s">
        <v>28</v>
      </c>
      <c r="E16" s="185"/>
      <c r="F16" s="150"/>
    </row>
    <row r="17" s="97" customFormat="1" ht="19.9" customHeight="1" spans="1:6">
      <c r="A17" s="127"/>
      <c r="B17" s="186" t="s">
        <v>23</v>
      </c>
      <c r="C17" s="134"/>
      <c r="D17" s="186" t="s">
        <v>29</v>
      </c>
      <c r="E17" s="199">
        <v>40000</v>
      </c>
      <c r="F17" s="150"/>
    </row>
    <row r="18" s="97" customFormat="1" ht="19.9" customHeight="1" spans="1:6">
      <c r="A18" s="127"/>
      <c r="B18" s="186" t="s">
        <v>23</v>
      </c>
      <c r="C18" s="134"/>
      <c r="D18" s="186" t="s">
        <v>30</v>
      </c>
      <c r="E18" s="185"/>
      <c r="F18" s="150"/>
    </row>
    <row r="19" s="97" customFormat="1" ht="19.9" customHeight="1" spans="1:6">
      <c r="A19" s="127"/>
      <c r="B19" s="186" t="s">
        <v>23</v>
      </c>
      <c r="C19" s="134"/>
      <c r="D19" s="186" t="s">
        <v>31</v>
      </c>
      <c r="E19" s="185"/>
      <c r="F19" s="150"/>
    </row>
    <row r="20" s="97" customFormat="1" ht="19.9" customHeight="1" spans="1:6">
      <c r="A20" s="127"/>
      <c r="B20" s="186" t="s">
        <v>23</v>
      </c>
      <c r="C20" s="134"/>
      <c r="D20" s="186" t="s">
        <v>32</v>
      </c>
      <c r="E20" s="185"/>
      <c r="F20" s="150"/>
    </row>
    <row r="21" s="97" customFormat="1" ht="19.9" customHeight="1" spans="1:6">
      <c r="A21" s="127"/>
      <c r="B21" s="186" t="s">
        <v>23</v>
      </c>
      <c r="C21" s="134"/>
      <c r="D21" s="186" t="s">
        <v>33</v>
      </c>
      <c r="E21" s="185"/>
      <c r="F21" s="150"/>
    </row>
    <row r="22" s="97" customFormat="1" ht="19.9" customHeight="1" spans="1:6">
      <c r="A22" s="127"/>
      <c r="B22" s="186" t="s">
        <v>23</v>
      </c>
      <c r="C22" s="134"/>
      <c r="D22" s="186" t="s">
        <v>34</v>
      </c>
      <c r="E22" s="185"/>
      <c r="F22" s="150"/>
    </row>
    <row r="23" s="97" customFormat="1" ht="19.9" customHeight="1" spans="1:6">
      <c r="A23" s="127"/>
      <c r="B23" s="186" t="s">
        <v>23</v>
      </c>
      <c r="C23" s="134"/>
      <c r="D23" s="186" t="s">
        <v>35</v>
      </c>
      <c r="E23" s="185"/>
      <c r="F23" s="150"/>
    </row>
    <row r="24" s="97" customFormat="1" ht="19.9" customHeight="1" spans="1:6">
      <c r="A24" s="127"/>
      <c r="B24" s="186" t="s">
        <v>23</v>
      </c>
      <c r="C24" s="134"/>
      <c r="D24" s="186" t="s">
        <v>36</v>
      </c>
      <c r="E24" s="185"/>
      <c r="F24" s="150"/>
    </row>
    <row r="25" s="97" customFormat="1" ht="19.9" customHeight="1" spans="1:6">
      <c r="A25" s="127"/>
      <c r="B25" s="186" t="s">
        <v>23</v>
      </c>
      <c r="C25" s="134"/>
      <c r="D25" s="186" t="s">
        <v>37</v>
      </c>
      <c r="E25" s="185">
        <v>719636</v>
      </c>
      <c r="F25" s="150"/>
    </row>
    <row r="26" s="97" customFormat="1" ht="19.9" customHeight="1" spans="1:6">
      <c r="A26" s="127"/>
      <c r="B26" s="186" t="s">
        <v>23</v>
      </c>
      <c r="C26" s="134"/>
      <c r="D26" s="186" t="s">
        <v>38</v>
      </c>
      <c r="E26" s="185"/>
      <c r="F26" s="150"/>
    </row>
    <row r="27" s="97" customFormat="1" ht="19.9" customHeight="1" spans="1:6">
      <c r="A27" s="127"/>
      <c r="B27" s="186" t="s">
        <v>23</v>
      </c>
      <c r="C27" s="134"/>
      <c r="D27" s="186" t="s">
        <v>39</v>
      </c>
      <c r="E27" s="185"/>
      <c r="F27" s="150"/>
    </row>
    <row r="28" s="97" customFormat="1" ht="19.9" customHeight="1" spans="1:6">
      <c r="A28" s="127"/>
      <c r="B28" s="186" t="s">
        <v>23</v>
      </c>
      <c r="C28" s="134"/>
      <c r="D28" s="186" t="s">
        <v>40</v>
      </c>
      <c r="E28" s="185"/>
      <c r="F28" s="150"/>
    </row>
    <row r="29" s="97" customFormat="1" ht="19.9" customHeight="1" spans="1:6">
      <c r="A29" s="127"/>
      <c r="B29" s="186" t="s">
        <v>23</v>
      </c>
      <c r="C29" s="134"/>
      <c r="D29" s="186" t="s">
        <v>41</v>
      </c>
      <c r="E29" s="185"/>
      <c r="F29" s="150"/>
    </row>
    <row r="30" s="97" customFormat="1" ht="19.9" customHeight="1" spans="1:6">
      <c r="A30" s="127"/>
      <c r="B30" s="186" t="s">
        <v>23</v>
      </c>
      <c r="C30" s="134"/>
      <c r="D30" s="186" t="s">
        <v>42</v>
      </c>
      <c r="E30" s="185"/>
      <c r="F30" s="150"/>
    </row>
    <row r="31" s="97" customFormat="1" ht="19.9" customHeight="1" spans="1:6">
      <c r="A31" s="127"/>
      <c r="B31" s="186" t="s">
        <v>23</v>
      </c>
      <c r="C31" s="134"/>
      <c r="D31" s="186" t="s">
        <v>43</v>
      </c>
      <c r="E31" s="185"/>
      <c r="F31" s="150"/>
    </row>
    <row r="32" s="97" customFormat="1" ht="19.9" customHeight="1" spans="1:6">
      <c r="A32" s="127"/>
      <c r="B32" s="186" t="s">
        <v>23</v>
      </c>
      <c r="C32" s="134"/>
      <c r="D32" s="186" t="s">
        <v>44</v>
      </c>
      <c r="E32" s="185"/>
      <c r="F32" s="150"/>
    </row>
    <row r="33" s="97" customFormat="1" ht="19.9" customHeight="1" spans="1:6">
      <c r="A33" s="127"/>
      <c r="B33" s="186" t="s">
        <v>23</v>
      </c>
      <c r="C33" s="134"/>
      <c r="D33" s="186" t="s">
        <v>45</v>
      </c>
      <c r="E33" s="185"/>
      <c r="F33" s="150"/>
    </row>
    <row r="34" s="97" customFormat="1" ht="19.9" customHeight="1" spans="1:6">
      <c r="A34" s="127"/>
      <c r="B34" s="186" t="s">
        <v>23</v>
      </c>
      <c r="C34" s="134"/>
      <c r="D34" s="186" t="s">
        <v>46</v>
      </c>
      <c r="E34" s="185"/>
      <c r="F34" s="150"/>
    </row>
    <row r="35" s="97" customFormat="1" ht="19.9" customHeight="1" spans="1:6">
      <c r="A35" s="127"/>
      <c r="B35" s="186" t="s">
        <v>23</v>
      </c>
      <c r="C35" s="134"/>
      <c r="D35" s="186" t="s">
        <v>47</v>
      </c>
      <c r="E35" s="185"/>
      <c r="F35" s="150"/>
    </row>
    <row r="36" s="97" customFormat="1" ht="19.9" customHeight="1" spans="1:6">
      <c r="A36" s="146"/>
      <c r="B36" s="144" t="s">
        <v>48</v>
      </c>
      <c r="C36" s="131">
        <v>10445556.25</v>
      </c>
      <c r="D36" s="144" t="s">
        <v>49</v>
      </c>
      <c r="E36" s="130"/>
      <c r="F36" s="151"/>
    </row>
    <row r="37" s="97" customFormat="1" ht="19.9" customHeight="1" spans="1:6">
      <c r="A37" s="127"/>
      <c r="B37" s="184" t="s">
        <v>50</v>
      </c>
      <c r="C37" s="134"/>
      <c r="D37" s="184" t="s">
        <v>51</v>
      </c>
      <c r="E37" s="185"/>
      <c r="F37" s="200"/>
    </row>
    <row r="38" s="97" customFormat="1" ht="19.9" customHeight="1" spans="1:6">
      <c r="A38" s="201"/>
      <c r="B38" s="184" t="s">
        <v>52</v>
      </c>
      <c r="C38" s="134"/>
      <c r="D38" s="184" t="s">
        <v>53</v>
      </c>
      <c r="E38" s="185"/>
      <c r="F38" s="200"/>
    </row>
    <row r="39" s="97" customFormat="1" ht="19.9" customHeight="1" spans="1:6">
      <c r="A39" s="201"/>
      <c r="B39" s="202"/>
      <c r="C39" s="203"/>
      <c r="D39" s="184" t="s">
        <v>54</v>
      </c>
      <c r="E39" s="185"/>
      <c r="F39" s="200"/>
    </row>
    <row r="40" s="97" customFormat="1" ht="19.9" customHeight="1" spans="1:6">
      <c r="A40" s="204"/>
      <c r="B40" s="128" t="s">
        <v>55</v>
      </c>
      <c r="C40" s="131">
        <f>C36</f>
        <v>10445556.25</v>
      </c>
      <c r="D40" s="128" t="s">
        <v>56</v>
      </c>
      <c r="E40" s="131">
        <v>10445556.25</v>
      </c>
      <c r="F40" s="205"/>
    </row>
    <row r="41" s="97" customFormat="1" ht="8.5" customHeight="1" spans="1:6">
      <c r="A41" s="190"/>
      <c r="B41" s="190"/>
      <c r="C41" s="206"/>
      <c r="D41" s="207"/>
      <c r="E41" s="190"/>
      <c r="F41" s="20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7"/>
  <sheetViews>
    <sheetView tabSelected="1" topLeftCell="A2" workbookViewId="0">
      <selection activeCell="C12" sqref="C12:F13"/>
    </sheetView>
  </sheetViews>
  <sheetFormatPr defaultColWidth="10" defaultRowHeight="13.5"/>
  <cols>
    <col min="1" max="1" width="2.63333333333333" customWidth="1"/>
    <col min="2" max="2" width="5.75" style="1" customWidth="1"/>
    <col min="3" max="3" width="11.5" style="1" customWidth="1"/>
    <col min="4" max="4" width="13" style="1" customWidth="1"/>
    <col min="5" max="5" width="11.6333333333333" style="1" customWidth="1"/>
    <col min="6" max="6" width="9.63333333333333" style="1" customWidth="1"/>
    <col min="7" max="7" width="16.125" style="1" customWidth="1"/>
    <col min="8" max="8" width="14" style="1" customWidth="1"/>
    <col min="9" max="9" width="44.75" style="1" customWidth="1"/>
    <col min="10" max="10" width="9.75" style="1" customWidth="1"/>
    <col min="11" max="16383" width="10" style="1"/>
  </cols>
  <sheetData>
    <row r="1" ht="25" customHeight="1" spans="2:9">
      <c r="B1" s="2"/>
      <c r="I1" s="1" t="s">
        <v>430</v>
      </c>
    </row>
    <row r="2" ht="27" customHeight="1" spans="2:9">
      <c r="B2" s="3" t="s">
        <v>431</v>
      </c>
      <c r="C2" s="3"/>
      <c r="D2" s="3"/>
      <c r="E2" s="3"/>
      <c r="F2" s="3"/>
      <c r="G2" s="3"/>
      <c r="H2" s="3"/>
      <c r="I2" s="3"/>
    </row>
    <row r="3" ht="26.5" customHeight="1" spans="2:9">
      <c r="B3" s="4" t="s">
        <v>432</v>
      </c>
      <c r="C3" s="5"/>
      <c r="D3" s="5"/>
      <c r="E3" s="5"/>
      <c r="F3" s="5"/>
      <c r="G3" s="5"/>
      <c r="H3" s="5"/>
      <c r="I3" s="5"/>
    </row>
    <row r="4" ht="26.5" customHeight="1" spans="2:9">
      <c r="B4" s="6" t="s">
        <v>433</v>
      </c>
      <c r="C4" s="6"/>
      <c r="D4" s="6"/>
      <c r="E4" s="6" t="s">
        <v>0</v>
      </c>
      <c r="F4" s="6"/>
      <c r="G4" s="6"/>
      <c r="H4" s="6"/>
      <c r="I4" s="6"/>
    </row>
    <row r="5" ht="26.5" customHeight="1" spans="2:9">
      <c r="B5" s="6" t="s">
        <v>434</v>
      </c>
      <c r="C5" s="6" t="s">
        <v>435</v>
      </c>
      <c r="D5" s="6"/>
      <c r="E5" s="6" t="s">
        <v>436</v>
      </c>
      <c r="F5" s="6"/>
      <c r="G5" s="6"/>
      <c r="H5" s="6"/>
      <c r="I5" s="6"/>
    </row>
    <row r="6" ht="26.5" customHeight="1" spans="2:9">
      <c r="B6" s="6"/>
      <c r="C6" s="7" t="s">
        <v>437</v>
      </c>
      <c r="D6" s="6"/>
      <c r="E6" s="8" t="s">
        <v>438</v>
      </c>
      <c r="F6" s="9"/>
      <c r="G6" s="9"/>
      <c r="H6" s="9"/>
      <c r="I6" s="24"/>
    </row>
    <row r="7" ht="26.5" customHeight="1" spans="2:9">
      <c r="B7" s="6"/>
      <c r="C7" s="7" t="s">
        <v>439</v>
      </c>
      <c r="D7" s="6"/>
      <c r="E7" s="8" t="s">
        <v>440</v>
      </c>
      <c r="F7" s="9"/>
      <c r="G7" s="9"/>
      <c r="H7" s="9"/>
      <c r="I7" s="24"/>
    </row>
    <row r="8" ht="26.5" customHeight="1" spans="2:9">
      <c r="B8" s="6"/>
      <c r="C8" s="7" t="s">
        <v>441</v>
      </c>
      <c r="D8" s="6"/>
      <c r="E8" s="8" t="s">
        <v>442</v>
      </c>
      <c r="F8" s="9"/>
      <c r="G8" s="9"/>
      <c r="H8" s="9"/>
      <c r="I8" s="24"/>
    </row>
    <row r="9" ht="26.5" customHeight="1" spans="2:9">
      <c r="B9" s="6"/>
      <c r="C9" s="7" t="s">
        <v>443</v>
      </c>
      <c r="D9" s="6"/>
      <c r="E9" s="8" t="s">
        <v>444</v>
      </c>
      <c r="F9" s="9"/>
      <c r="G9" s="9"/>
      <c r="H9" s="9"/>
      <c r="I9" s="24"/>
    </row>
    <row r="10" ht="26.5" customHeight="1" spans="2:9">
      <c r="B10" s="6"/>
      <c r="C10" s="7" t="s">
        <v>445</v>
      </c>
      <c r="D10" s="6"/>
      <c r="E10" s="8" t="s">
        <v>446</v>
      </c>
      <c r="F10" s="10"/>
      <c r="G10" s="10"/>
      <c r="H10" s="10"/>
      <c r="I10" s="25"/>
    </row>
    <row r="11" ht="54" customHeight="1" spans="2:9">
      <c r="B11" s="6"/>
      <c r="C11" s="7" t="s">
        <v>447</v>
      </c>
      <c r="D11" s="6"/>
      <c r="E11" s="8" t="s">
        <v>448</v>
      </c>
      <c r="F11" s="11"/>
      <c r="G11" s="11"/>
      <c r="H11" s="11"/>
      <c r="I11" s="26"/>
    </row>
    <row r="12" ht="26.5" customHeight="1" spans="2:9">
      <c r="B12" s="6"/>
      <c r="C12" s="6" t="s">
        <v>449</v>
      </c>
      <c r="D12" s="6"/>
      <c r="E12" s="6"/>
      <c r="F12" s="6"/>
      <c r="G12" s="6" t="s">
        <v>450</v>
      </c>
      <c r="H12" s="6" t="s">
        <v>451</v>
      </c>
      <c r="I12" s="6" t="s">
        <v>452</v>
      </c>
    </row>
    <row r="13" ht="26.5" customHeight="1" spans="2:9">
      <c r="B13" s="6"/>
      <c r="C13" s="6"/>
      <c r="D13" s="6"/>
      <c r="E13" s="6"/>
      <c r="F13" s="6"/>
      <c r="G13" s="12">
        <v>1044.56</v>
      </c>
      <c r="H13" s="12">
        <v>1044.56</v>
      </c>
      <c r="I13" s="12">
        <v>0</v>
      </c>
    </row>
    <row r="14" ht="213" customHeight="1" spans="2:9">
      <c r="B14" s="13" t="s">
        <v>277</v>
      </c>
      <c r="C14" s="14" t="s">
        <v>453</v>
      </c>
      <c r="D14" s="14"/>
      <c r="E14" s="14"/>
      <c r="F14" s="14"/>
      <c r="G14" s="14"/>
      <c r="H14" s="14"/>
      <c r="I14" s="14"/>
    </row>
    <row r="15" ht="26.5" customHeight="1" spans="2:9">
      <c r="B15" s="15" t="s">
        <v>279</v>
      </c>
      <c r="C15" s="15" t="s">
        <v>280</v>
      </c>
      <c r="D15" s="15" t="s">
        <v>281</v>
      </c>
      <c r="E15" s="15"/>
      <c r="F15" s="15" t="s">
        <v>454</v>
      </c>
      <c r="G15" s="15"/>
      <c r="H15" s="15" t="s">
        <v>455</v>
      </c>
      <c r="I15" s="15"/>
    </row>
    <row r="16" ht="26.5" customHeight="1" spans="2:11">
      <c r="B16" s="15"/>
      <c r="C16" s="15" t="s">
        <v>456</v>
      </c>
      <c r="D16" s="15" t="s">
        <v>285</v>
      </c>
      <c r="E16" s="15"/>
      <c r="F16" s="16" t="s">
        <v>75</v>
      </c>
      <c r="G16" s="16"/>
      <c r="H16" s="16" t="s">
        <v>457</v>
      </c>
      <c r="I16" s="16"/>
      <c r="J16" s="27"/>
      <c r="K16" s="27"/>
    </row>
    <row r="17" ht="61" customHeight="1" spans="2:11">
      <c r="B17" s="15"/>
      <c r="C17" s="15"/>
      <c r="D17" s="15"/>
      <c r="E17" s="15"/>
      <c r="F17" s="16" t="s">
        <v>458</v>
      </c>
      <c r="G17" s="16"/>
      <c r="H17" s="17" t="s">
        <v>459</v>
      </c>
      <c r="I17" s="16"/>
      <c r="J17" s="27"/>
      <c r="K17" s="27"/>
    </row>
    <row r="18" ht="26.5" customHeight="1" spans="2:11">
      <c r="B18" s="15"/>
      <c r="C18" s="15"/>
      <c r="D18" s="15" t="s">
        <v>294</v>
      </c>
      <c r="E18" s="15"/>
      <c r="F18" s="16" t="s">
        <v>460</v>
      </c>
      <c r="G18" s="16"/>
      <c r="H18" s="17" t="s">
        <v>461</v>
      </c>
      <c r="I18" s="16"/>
      <c r="J18" s="27"/>
      <c r="K18" s="27"/>
    </row>
    <row r="19" ht="26.5" customHeight="1" spans="2:11">
      <c r="B19" s="15"/>
      <c r="C19" s="15"/>
      <c r="D19" s="15"/>
      <c r="E19" s="15"/>
      <c r="F19" s="16" t="s">
        <v>462</v>
      </c>
      <c r="G19" s="16"/>
      <c r="H19" s="17" t="s">
        <v>463</v>
      </c>
      <c r="I19" s="16"/>
      <c r="J19" s="27"/>
      <c r="K19" s="27"/>
    </row>
    <row r="20" ht="26.5" customHeight="1" spans="2:11">
      <c r="B20" s="15"/>
      <c r="C20" s="15"/>
      <c r="D20" s="15" t="s">
        <v>303</v>
      </c>
      <c r="E20" s="15"/>
      <c r="F20" s="16" t="s">
        <v>304</v>
      </c>
      <c r="G20" s="16"/>
      <c r="H20" s="16" t="s">
        <v>464</v>
      </c>
      <c r="I20" s="16"/>
      <c r="J20" s="27"/>
      <c r="K20" s="27"/>
    </row>
    <row r="21" ht="26.5" customHeight="1" spans="2:11">
      <c r="B21" s="15"/>
      <c r="C21" s="15"/>
      <c r="D21" s="15" t="s">
        <v>306</v>
      </c>
      <c r="E21" s="15"/>
      <c r="F21" s="16" t="s">
        <v>75</v>
      </c>
      <c r="G21" s="16"/>
      <c r="H21" s="17" t="s">
        <v>465</v>
      </c>
      <c r="I21" s="16"/>
      <c r="J21" s="27"/>
      <c r="K21" s="27"/>
    </row>
    <row r="22" ht="75" customHeight="1" spans="2:11">
      <c r="B22" s="15"/>
      <c r="C22" s="15"/>
      <c r="D22" s="15"/>
      <c r="E22" s="15"/>
      <c r="F22" s="16" t="s">
        <v>458</v>
      </c>
      <c r="G22" s="16"/>
      <c r="H22" s="17" t="s">
        <v>466</v>
      </c>
      <c r="I22" s="16"/>
      <c r="J22" s="27"/>
      <c r="K22" s="27"/>
    </row>
    <row r="23" ht="36" customHeight="1" spans="2:11">
      <c r="B23" s="15"/>
      <c r="C23" s="15" t="s">
        <v>467</v>
      </c>
      <c r="D23" s="15" t="s">
        <v>345</v>
      </c>
      <c r="E23" s="15"/>
      <c r="F23" s="16" t="s">
        <v>468</v>
      </c>
      <c r="G23" s="16"/>
      <c r="H23" s="17" t="s">
        <v>469</v>
      </c>
      <c r="I23" s="16"/>
      <c r="J23" s="27"/>
      <c r="K23" s="27"/>
    </row>
    <row r="24" ht="51" customHeight="1" spans="2:11">
      <c r="B24" s="15"/>
      <c r="C24" s="15"/>
      <c r="D24" s="18" t="s">
        <v>310</v>
      </c>
      <c r="E24" s="19"/>
      <c r="F24" s="16" t="s">
        <v>470</v>
      </c>
      <c r="G24" s="16"/>
      <c r="H24" s="17" t="s">
        <v>471</v>
      </c>
      <c r="I24" s="16"/>
      <c r="J24" s="27"/>
      <c r="K24" s="27"/>
    </row>
    <row r="25" ht="43" customHeight="1" spans="2:11">
      <c r="B25" s="15"/>
      <c r="C25" s="15"/>
      <c r="D25" s="18"/>
      <c r="E25" s="19"/>
      <c r="F25" s="16" t="s">
        <v>472</v>
      </c>
      <c r="G25" s="16"/>
      <c r="H25" s="17" t="s">
        <v>473</v>
      </c>
      <c r="I25" s="16"/>
      <c r="J25" s="27"/>
      <c r="K25" s="27"/>
    </row>
    <row r="26" ht="91" customHeight="1" spans="2:11">
      <c r="B26" s="15"/>
      <c r="C26" s="15"/>
      <c r="D26" s="20"/>
      <c r="E26" s="21"/>
      <c r="F26" s="16" t="s">
        <v>474</v>
      </c>
      <c r="G26" s="16"/>
      <c r="H26" s="17" t="s">
        <v>475</v>
      </c>
      <c r="I26" s="16"/>
      <c r="J26" s="27"/>
      <c r="K26" s="27"/>
    </row>
    <row r="27" ht="39" customHeight="1" spans="2:11">
      <c r="B27" s="15"/>
      <c r="C27" s="15"/>
      <c r="D27" s="15" t="s">
        <v>315</v>
      </c>
      <c r="E27" s="15"/>
      <c r="F27" s="17" t="s">
        <v>476</v>
      </c>
      <c r="G27" s="16"/>
      <c r="H27" s="17" t="s">
        <v>477</v>
      </c>
      <c r="I27" s="16"/>
      <c r="J27" s="27"/>
      <c r="K27" s="27"/>
    </row>
    <row r="28" ht="30" customHeight="1" spans="2:11">
      <c r="B28" s="15"/>
      <c r="C28" s="15" t="s">
        <v>478</v>
      </c>
      <c r="D28" s="15" t="s">
        <v>479</v>
      </c>
      <c r="E28" s="15"/>
      <c r="F28" s="17" t="s">
        <v>322</v>
      </c>
      <c r="G28" s="16"/>
      <c r="H28" s="16" t="s">
        <v>323</v>
      </c>
      <c r="I28" s="16"/>
      <c r="J28" s="27"/>
      <c r="K28" s="27"/>
    </row>
    <row r="29" ht="45" customHeight="1" spans="2:9">
      <c r="B29" s="22" t="s">
        <v>480</v>
      </c>
      <c r="C29" s="22"/>
      <c r="D29" s="22"/>
      <c r="E29" s="22"/>
      <c r="F29" s="22"/>
      <c r="G29" s="22"/>
      <c r="H29" s="22"/>
      <c r="I29" s="22"/>
    </row>
    <row r="30" ht="16.35" customHeight="1" spans="2:3">
      <c r="B30" s="23"/>
      <c r="C30" s="23"/>
    </row>
    <row r="31" ht="16.35" customHeight="1" spans="2:2">
      <c r="B31" s="23"/>
    </row>
    <row r="32" ht="16.35" customHeight="1" spans="2:16">
      <c r="B32" s="23"/>
      <c r="P32" s="28"/>
    </row>
    <row r="33" ht="16.35" customHeight="1" spans="2:2">
      <c r="B33" s="23"/>
    </row>
    <row r="34" ht="16.35" customHeight="1" spans="2:9">
      <c r="B34" s="23"/>
      <c r="C34" s="23"/>
      <c r="D34" s="23"/>
      <c r="E34" s="23"/>
      <c r="F34" s="23"/>
      <c r="G34" s="23"/>
      <c r="H34" s="23"/>
      <c r="I34" s="23"/>
    </row>
    <row r="35" ht="16.35" customHeight="1" spans="2:9">
      <c r="B35" s="23"/>
      <c r="C35" s="23"/>
      <c r="D35" s="23"/>
      <c r="E35" s="23"/>
      <c r="F35" s="23"/>
      <c r="G35" s="23"/>
      <c r="H35" s="23"/>
      <c r="I35" s="23"/>
    </row>
    <row r="36" ht="16.35" customHeight="1" spans="2:9">
      <c r="B36" s="23"/>
      <c r="C36" s="23"/>
      <c r="D36" s="23"/>
      <c r="E36" s="23"/>
      <c r="F36" s="23"/>
      <c r="G36" s="23"/>
      <c r="H36" s="23"/>
      <c r="I36" s="23"/>
    </row>
    <row r="37" ht="16.35" customHeight="1" spans="2:9">
      <c r="B37" s="23"/>
      <c r="C37" s="23"/>
      <c r="D37" s="23"/>
      <c r="E37" s="23"/>
      <c r="F37" s="23"/>
      <c r="G37" s="23"/>
      <c r="H37" s="23"/>
      <c r="I37" s="23"/>
    </row>
  </sheetData>
  <mergeCells count="62">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D20:E20"/>
    <mergeCell ref="F20:G20"/>
    <mergeCell ref="H20:I20"/>
    <mergeCell ref="F21:G21"/>
    <mergeCell ref="H21:I21"/>
    <mergeCell ref="F22:G22"/>
    <mergeCell ref="H22:I22"/>
    <mergeCell ref="D23:E23"/>
    <mergeCell ref="F23:G23"/>
    <mergeCell ref="H23:I23"/>
    <mergeCell ref="F24:G24"/>
    <mergeCell ref="H24:I24"/>
    <mergeCell ref="F25:G25"/>
    <mergeCell ref="H25:I25"/>
    <mergeCell ref="F26:G26"/>
    <mergeCell ref="H26:I26"/>
    <mergeCell ref="D27:E27"/>
    <mergeCell ref="F27:G27"/>
    <mergeCell ref="H27:I27"/>
    <mergeCell ref="D28:E28"/>
    <mergeCell ref="F28:G28"/>
    <mergeCell ref="H28:I28"/>
    <mergeCell ref="B29:I29"/>
    <mergeCell ref="B5:B13"/>
    <mergeCell ref="B15:B28"/>
    <mergeCell ref="C16:C22"/>
    <mergeCell ref="C23:C27"/>
    <mergeCell ref="D16:E17"/>
    <mergeCell ref="D18:E19"/>
    <mergeCell ref="C12:F13"/>
    <mergeCell ref="D21:E22"/>
    <mergeCell ref="D24:E26"/>
  </mergeCells>
  <printOptions horizontalCentered="1"/>
  <pageMargins left="1.37777777777778" right="0.984027777777778" top="0.590277777777778" bottom="0.590277777777778" header="0" footer="0"/>
  <pageSetup paperSize="9" scale="5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pane ySplit="6" topLeftCell="A7" activePane="bottomLeft" state="frozen"/>
      <selection/>
      <selection pane="bottomLeft" activeCell="D10" sqref="D10"/>
    </sheetView>
  </sheetViews>
  <sheetFormatPr defaultColWidth="10" defaultRowHeight="13.5"/>
  <cols>
    <col min="1" max="1" width="1.53333333333333" style="98" customWidth="1"/>
    <col min="2" max="2" width="16.825" style="98" customWidth="1"/>
    <col min="3" max="3" width="31.7833333333333" style="98" customWidth="1"/>
    <col min="4" max="4" width="17.3333333333333" style="98" customWidth="1"/>
    <col min="5" max="5" width="13" style="98" customWidth="1"/>
    <col min="6" max="6" width="16.5583333333333" style="98" customWidth="1"/>
    <col min="7" max="14" width="13" style="98" customWidth="1"/>
    <col min="15" max="15" width="1.53333333333333" style="98" customWidth="1"/>
    <col min="16" max="16" width="9.76666666666667" style="98" customWidth="1"/>
    <col min="17" max="16384" width="10" style="98"/>
  </cols>
  <sheetData>
    <row r="1" ht="25" customHeight="1" spans="1:15">
      <c r="A1" s="99"/>
      <c r="B1" s="2"/>
      <c r="C1" s="100"/>
      <c r="D1" s="195"/>
      <c r="E1" s="195"/>
      <c r="F1" s="195"/>
      <c r="G1" s="100"/>
      <c r="H1" s="100"/>
      <c r="I1" s="100"/>
      <c r="L1" s="100"/>
      <c r="M1" s="100"/>
      <c r="N1" s="101" t="s">
        <v>57</v>
      </c>
      <c r="O1" s="102"/>
    </row>
    <row r="2" ht="22.8" customHeight="1" spans="1:15">
      <c r="A2" s="99"/>
      <c r="B2" s="103" t="s">
        <v>58</v>
      </c>
      <c r="C2" s="103"/>
      <c r="D2" s="103"/>
      <c r="E2" s="103"/>
      <c r="F2" s="103"/>
      <c r="G2" s="103"/>
      <c r="H2" s="103"/>
      <c r="I2" s="103"/>
      <c r="J2" s="103"/>
      <c r="K2" s="103"/>
      <c r="L2" s="103"/>
      <c r="M2" s="103"/>
      <c r="N2" s="103"/>
      <c r="O2" s="102" t="s">
        <v>3</v>
      </c>
    </row>
    <row r="3" ht="19.55" customHeight="1" spans="1:15">
      <c r="A3" s="104"/>
      <c r="B3" s="105" t="s">
        <v>5</v>
      </c>
      <c r="C3" s="105"/>
      <c r="D3" s="104"/>
      <c r="E3" s="104"/>
      <c r="F3" s="165"/>
      <c r="G3" s="104"/>
      <c r="H3" s="165"/>
      <c r="I3" s="165"/>
      <c r="J3" s="165"/>
      <c r="K3" s="165"/>
      <c r="L3" s="165"/>
      <c r="M3" s="165"/>
      <c r="N3" s="106" t="s">
        <v>6</v>
      </c>
      <c r="O3" s="107"/>
    </row>
    <row r="4" ht="24.4" customHeight="1" spans="1:15">
      <c r="A4" s="108"/>
      <c r="B4" s="85" t="s">
        <v>9</v>
      </c>
      <c r="C4" s="85"/>
      <c r="D4" s="85" t="s">
        <v>59</v>
      </c>
      <c r="E4" s="85" t="s">
        <v>60</v>
      </c>
      <c r="F4" s="85" t="s">
        <v>61</v>
      </c>
      <c r="G4" s="85" t="s">
        <v>62</v>
      </c>
      <c r="H4" s="85" t="s">
        <v>63</v>
      </c>
      <c r="I4" s="85" t="s">
        <v>64</v>
      </c>
      <c r="J4" s="85" t="s">
        <v>65</v>
      </c>
      <c r="K4" s="85" t="s">
        <v>66</v>
      </c>
      <c r="L4" s="85" t="s">
        <v>67</v>
      </c>
      <c r="M4" s="85" t="s">
        <v>68</v>
      </c>
      <c r="N4" s="85" t="s">
        <v>69</v>
      </c>
      <c r="O4" s="110"/>
    </row>
    <row r="5" ht="24.4" customHeight="1" spans="1:15">
      <c r="A5" s="108"/>
      <c r="B5" s="85" t="s">
        <v>70</v>
      </c>
      <c r="C5" s="198" t="s">
        <v>71</v>
      </c>
      <c r="D5" s="85"/>
      <c r="E5" s="85"/>
      <c r="F5" s="85"/>
      <c r="G5" s="85"/>
      <c r="H5" s="85"/>
      <c r="I5" s="85"/>
      <c r="J5" s="85"/>
      <c r="K5" s="85"/>
      <c r="L5" s="85"/>
      <c r="M5" s="85"/>
      <c r="N5" s="85"/>
      <c r="O5" s="110"/>
    </row>
    <row r="6" ht="24.4" customHeight="1" spans="1:15">
      <c r="A6" s="108"/>
      <c r="B6" s="85"/>
      <c r="C6" s="198"/>
      <c r="D6" s="85"/>
      <c r="E6" s="85"/>
      <c r="F6" s="85"/>
      <c r="G6" s="85"/>
      <c r="H6" s="85"/>
      <c r="I6" s="85"/>
      <c r="J6" s="85"/>
      <c r="K6" s="85"/>
      <c r="L6" s="85"/>
      <c r="M6" s="85"/>
      <c r="N6" s="85"/>
      <c r="O6" s="110"/>
    </row>
    <row r="7" ht="27" customHeight="1" spans="1:15">
      <c r="A7" s="111"/>
      <c r="B7" s="66"/>
      <c r="C7" s="66" t="s">
        <v>72</v>
      </c>
      <c r="D7" s="86">
        <f>E7+F7+G7+H7+I7+J7+K7+L7+M7+N7</f>
        <v>10445556.25</v>
      </c>
      <c r="E7" s="86">
        <f>E8</f>
        <v>0</v>
      </c>
      <c r="F7" s="86">
        <f t="shared" ref="F7:N7" si="0">F8</f>
        <v>10405556.25</v>
      </c>
      <c r="G7" s="86">
        <f t="shared" si="0"/>
        <v>40000</v>
      </c>
      <c r="H7" s="86">
        <f t="shared" si="0"/>
        <v>0</v>
      </c>
      <c r="I7" s="86">
        <f t="shared" si="0"/>
        <v>0</v>
      </c>
      <c r="J7" s="86">
        <f t="shared" si="0"/>
        <v>0</v>
      </c>
      <c r="K7" s="86">
        <f t="shared" si="0"/>
        <v>0</v>
      </c>
      <c r="L7" s="86">
        <f t="shared" si="0"/>
        <v>0</v>
      </c>
      <c r="M7" s="86">
        <f t="shared" si="0"/>
        <v>0</v>
      </c>
      <c r="N7" s="86">
        <f t="shared" si="0"/>
        <v>0</v>
      </c>
      <c r="O7" s="112"/>
    </row>
    <row r="8" ht="27" customHeight="1" spans="1:15">
      <c r="A8" s="102"/>
      <c r="B8" s="71">
        <v>124002</v>
      </c>
      <c r="C8" s="71" t="s">
        <v>0</v>
      </c>
      <c r="D8" s="72">
        <f>F8+G8+E8+H8+I8+J8+K8+L8+M8+N8</f>
        <v>10445556.25</v>
      </c>
      <c r="E8" s="72">
        <v>0</v>
      </c>
      <c r="F8" s="72">
        <v>10405556.25</v>
      </c>
      <c r="G8" s="72">
        <v>40000</v>
      </c>
      <c r="H8" s="72">
        <v>0</v>
      </c>
      <c r="I8" s="72">
        <v>0</v>
      </c>
      <c r="J8" s="72">
        <v>0</v>
      </c>
      <c r="K8" s="72">
        <v>0</v>
      </c>
      <c r="L8" s="72">
        <v>0</v>
      </c>
      <c r="M8" s="72">
        <v>0</v>
      </c>
      <c r="N8" s="72">
        <v>0</v>
      </c>
      <c r="O8" s="110"/>
    </row>
    <row r="9" ht="29" customHeight="1" spans="1:15">
      <c r="A9" s="111"/>
      <c r="B9" s="66"/>
      <c r="C9" s="66"/>
      <c r="D9" s="86"/>
      <c r="E9" s="86"/>
      <c r="F9" s="86"/>
      <c r="G9" s="86"/>
      <c r="H9" s="86"/>
      <c r="I9" s="86"/>
      <c r="J9" s="86"/>
      <c r="K9" s="86"/>
      <c r="L9" s="86"/>
      <c r="M9" s="86"/>
      <c r="N9" s="86"/>
      <c r="O9" s="112"/>
    </row>
    <row r="10" ht="27" customHeight="1" spans="1:15">
      <c r="A10" s="111"/>
      <c r="B10" s="66"/>
      <c r="C10" s="66"/>
      <c r="D10" s="69"/>
      <c r="E10" s="69"/>
      <c r="F10" s="69"/>
      <c r="G10" s="69"/>
      <c r="H10" s="69"/>
      <c r="I10" s="69"/>
      <c r="J10" s="69"/>
      <c r="K10" s="69"/>
      <c r="L10" s="69"/>
      <c r="M10" s="69"/>
      <c r="N10" s="69"/>
      <c r="O10" s="112"/>
    </row>
    <row r="11" ht="27" customHeight="1" spans="1:15">
      <c r="A11" s="111"/>
      <c r="B11" s="66"/>
      <c r="C11" s="66"/>
      <c r="D11" s="69"/>
      <c r="E11" s="69"/>
      <c r="F11" s="69"/>
      <c r="G11" s="69"/>
      <c r="H11" s="69"/>
      <c r="I11" s="69"/>
      <c r="J11" s="69"/>
      <c r="K11" s="69"/>
      <c r="L11" s="69"/>
      <c r="M11" s="69"/>
      <c r="N11" s="69"/>
      <c r="O11" s="112"/>
    </row>
    <row r="12" ht="27" customHeight="1" spans="1:15">
      <c r="A12" s="111"/>
      <c r="B12" s="66"/>
      <c r="C12" s="66"/>
      <c r="D12" s="69"/>
      <c r="E12" s="69"/>
      <c r="F12" s="69"/>
      <c r="G12" s="69"/>
      <c r="H12" s="69"/>
      <c r="I12" s="69"/>
      <c r="J12" s="69"/>
      <c r="K12" s="69"/>
      <c r="L12" s="69"/>
      <c r="M12" s="69"/>
      <c r="N12" s="69"/>
      <c r="O12" s="112"/>
    </row>
    <row r="13" ht="27" customHeight="1" spans="1:15">
      <c r="A13" s="111"/>
      <c r="B13" s="66"/>
      <c r="C13" s="66"/>
      <c r="D13" s="69"/>
      <c r="E13" s="69"/>
      <c r="F13" s="69"/>
      <c r="G13" s="69"/>
      <c r="H13" s="69"/>
      <c r="I13" s="69"/>
      <c r="J13" s="69"/>
      <c r="K13" s="69"/>
      <c r="L13" s="69"/>
      <c r="M13" s="69"/>
      <c r="N13" s="69"/>
      <c r="O13" s="112"/>
    </row>
    <row r="14" ht="27" customHeight="1" spans="1:15">
      <c r="A14" s="111"/>
      <c r="B14" s="66"/>
      <c r="C14" s="66"/>
      <c r="D14" s="69"/>
      <c r="E14" s="69"/>
      <c r="F14" s="69"/>
      <c r="G14" s="69"/>
      <c r="H14" s="69"/>
      <c r="I14" s="69"/>
      <c r="J14" s="69"/>
      <c r="K14" s="69"/>
      <c r="L14" s="69"/>
      <c r="M14" s="69"/>
      <c r="N14" s="69"/>
      <c r="O14" s="112"/>
    </row>
    <row r="15" ht="27" customHeight="1" spans="1:15">
      <c r="A15" s="111"/>
      <c r="B15" s="66"/>
      <c r="C15" s="66"/>
      <c r="D15" s="69"/>
      <c r="E15" s="69"/>
      <c r="F15" s="69"/>
      <c r="G15" s="69"/>
      <c r="H15" s="69"/>
      <c r="I15" s="69"/>
      <c r="J15" s="69"/>
      <c r="K15" s="69"/>
      <c r="L15" s="69"/>
      <c r="M15" s="69"/>
      <c r="N15" s="69"/>
      <c r="O15" s="112"/>
    </row>
    <row r="16" ht="27" customHeight="1" spans="1:15">
      <c r="A16" s="111"/>
      <c r="B16" s="66"/>
      <c r="C16" s="66"/>
      <c r="D16" s="69"/>
      <c r="E16" s="69"/>
      <c r="F16" s="69"/>
      <c r="G16" s="69"/>
      <c r="H16" s="69"/>
      <c r="I16" s="69"/>
      <c r="J16" s="69"/>
      <c r="K16" s="69"/>
      <c r="L16" s="69"/>
      <c r="M16" s="69"/>
      <c r="N16" s="69"/>
      <c r="O16" s="112"/>
    </row>
    <row r="17" ht="27" customHeight="1" spans="1:15">
      <c r="A17" s="111"/>
      <c r="B17" s="66"/>
      <c r="C17" s="66"/>
      <c r="D17" s="69"/>
      <c r="E17" s="69"/>
      <c r="F17" s="69"/>
      <c r="G17" s="69"/>
      <c r="H17" s="69"/>
      <c r="I17" s="69"/>
      <c r="J17" s="69"/>
      <c r="K17" s="69"/>
      <c r="L17" s="69"/>
      <c r="M17" s="69"/>
      <c r="N17" s="69"/>
      <c r="O17" s="112"/>
    </row>
    <row r="18" ht="27" customHeight="1" spans="1:15">
      <c r="A18" s="111"/>
      <c r="B18" s="66"/>
      <c r="C18" s="66"/>
      <c r="D18" s="69"/>
      <c r="E18" s="69"/>
      <c r="F18" s="69"/>
      <c r="G18" s="69"/>
      <c r="H18" s="69"/>
      <c r="I18" s="69"/>
      <c r="J18" s="69"/>
      <c r="K18" s="69"/>
      <c r="L18" s="69"/>
      <c r="M18" s="69"/>
      <c r="N18" s="69"/>
      <c r="O18" s="112"/>
    </row>
    <row r="19" ht="27" customHeight="1" spans="1:15">
      <c r="A19" s="111"/>
      <c r="B19" s="66"/>
      <c r="C19" s="66"/>
      <c r="D19" s="69"/>
      <c r="E19" s="69"/>
      <c r="F19" s="69"/>
      <c r="G19" s="69"/>
      <c r="H19" s="69"/>
      <c r="I19" s="69"/>
      <c r="J19" s="69"/>
      <c r="K19" s="69"/>
      <c r="L19" s="69"/>
      <c r="M19" s="69"/>
      <c r="N19" s="69"/>
      <c r="O19" s="11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F46" sqref="F46"/>
    </sheetView>
  </sheetViews>
  <sheetFormatPr defaultColWidth="10" defaultRowHeight="13.5"/>
  <cols>
    <col min="1" max="1" width="1.53333333333333" style="98" customWidth="1"/>
    <col min="2" max="4" width="6.15833333333333" style="98" customWidth="1"/>
    <col min="5" max="5" width="16.825" style="98" customWidth="1"/>
    <col min="6" max="6" width="41.025" style="98" customWidth="1"/>
    <col min="7" max="10" width="16.4166666666667" style="98" customWidth="1"/>
    <col min="11" max="11" width="22.9333333333333" style="98" customWidth="1"/>
    <col min="12" max="12" width="1.53333333333333" style="98" customWidth="1"/>
    <col min="13" max="13" width="9.76666666666667" style="98" customWidth="1"/>
    <col min="14" max="16384" width="10" style="98"/>
  </cols>
  <sheetData>
    <row r="1" ht="25" customHeight="1" spans="1:12">
      <c r="A1" s="99"/>
      <c r="B1" s="2"/>
      <c r="C1" s="2"/>
      <c r="D1" s="2"/>
      <c r="E1" s="100"/>
      <c r="F1" s="100"/>
      <c r="G1" s="195"/>
      <c r="H1" s="195"/>
      <c r="I1" s="195"/>
      <c r="J1" s="195"/>
      <c r="K1" s="101" t="s">
        <v>73</v>
      </c>
      <c r="L1" s="102"/>
    </row>
    <row r="2" ht="22.8" customHeight="1" spans="1:12">
      <c r="A2" s="99"/>
      <c r="B2" s="103" t="s">
        <v>74</v>
      </c>
      <c r="C2" s="103"/>
      <c r="D2" s="103"/>
      <c r="E2" s="103"/>
      <c r="F2" s="103"/>
      <c r="G2" s="103"/>
      <c r="H2" s="103"/>
      <c r="I2" s="103"/>
      <c r="J2" s="103"/>
      <c r="K2" s="103"/>
      <c r="L2" s="102" t="s">
        <v>3</v>
      </c>
    </row>
    <row r="3" ht="19.55" customHeight="1" spans="1:12">
      <c r="A3" s="104"/>
      <c r="B3" s="105" t="s">
        <v>5</v>
      </c>
      <c r="C3" s="105"/>
      <c r="D3" s="105"/>
      <c r="E3" s="105"/>
      <c r="F3" s="105"/>
      <c r="G3" s="104"/>
      <c r="H3" s="104"/>
      <c r="I3" s="165"/>
      <c r="J3" s="165"/>
      <c r="K3" s="106" t="s">
        <v>6</v>
      </c>
      <c r="L3" s="107"/>
    </row>
    <row r="4" ht="24.4" customHeight="1" spans="1:12">
      <c r="A4" s="102"/>
      <c r="B4" s="66" t="s">
        <v>9</v>
      </c>
      <c r="C4" s="66"/>
      <c r="D4" s="66"/>
      <c r="E4" s="66"/>
      <c r="F4" s="66"/>
      <c r="G4" s="66" t="s">
        <v>59</v>
      </c>
      <c r="H4" s="66" t="s">
        <v>75</v>
      </c>
      <c r="I4" s="66" t="s">
        <v>76</v>
      </c>
      <c r="J4" s="66" t="s">
        <v>77</v>
      </c>
      <c r="K4" s="66" t="s">
        <v>78</v>
      </c>
      <c r="L4" s="109"/>
    </row>
    <row r="5" ht="24.4" customHeight="1" spans="1:12">
      <c r="A5" s="108"/>
      <c r="B5" s="66" t="s">
        <v>79</v>
      </c>
      <c r="C5" s="66"/>
      <c r="D5" s="66"/>
      <c r="E5" s="66" t="s">
        <v>70</v>
      </c>
      <c r="F5" s="66" t="s">
        <v>71</v>
      </c>
      <c r="G5" s="66"/>
      <c r="H5" s="66"/>
      <c r="I5" s="66"/>
      <c r="J5" s="66"/>
      <c r="K5" s="66"/>
      <c r="L5" s="109"/>
    </row>
    <row r="6" ht="24.4" customHeight="1" spans="1:12">
      <c r="A6" s="108"/>
      <c r="B6" s="66" t="s">
        <v>80</v>
      </c>
      <c r="C6" s="66" t="s">
        <v>81</v>
      </c>
      <c r="D6" s="66" t="s">
        <v>82</v>
      </c>
      <c r="E6" s="66"/>
      <c r="F6" s="66"/>
      <c r="G6" s="66"/>
      <c r="H6" s="66"/>
      <c r="I6" s="66"/>
      <c r="J6" s="66"/>
      <c r="K6" s="66"/>
      <c r="L6" s="110"/>
    </row>
    <row r="7" ht="27" customHeight="1" spans="1:12">
      <c r="A7" s="111"/>
      <c r="B7" s="66"/>
      <c r="C7" s="66"/>
      <c r="D7" s="66"/>
      <c r="E7" s="66"/>
      <c r="F7" s="66" t="s">
        <v>72</v>
      </c>
      <c r="G7" s="196" t="s">
        <v>83</v>
      </c>
      <c r="H7" s="196" t="s">
        <v>84</v>
      </c>
      <c r="I7" s="196" t="s">
        <v>85</v>
      </c>
      <c r="J7" s="69"/>
      <c r="K7" s="69"/>
      <c r="L7" s="112"/>
    </row>
    <row r="8" ht="27" customHeight="1" spans="1:12">
      <c r="A8" s="102"/>
      <c r="B8" s="71">
        <v>208</v>
      </c>
      <c r="C8" s="71"/>
      <c r="D8" s="71"/>
      <c r="E8" s="71">
        <v>124002</v>
      </c>
      <c r="F8" s="92" t="s">
        <v>86</v>
      </c>
      <c r="G8" s="72">
        <f>H8+I8</f>
        <v>1050690.88</v>
      </c>
      <c r="H8" s="197" t="s">
        <v>87</v>
      </c>
      <c r="I8" s="197"/>
      <c r="J8" s="72"/>
      <c r="K8" s="72"/>
      <c r="L8" s="110"/>
    </row>
    <row r="9" ht="27" customHeight="1" spans="1:12">
      <c r="A9" s="102"/>
      <c r="B9" s="114">
        <v>208</v>
      </c>
      <c r="C9" s="114" t="s">
        <v>88</v>
      </c>
      <c r="D9" s="114"/>
      <c r="E9" s="71">
        <v>124002</v>
      </c>
      <c r="F9" s="92" t="s">
        <v>89</v>
      </c>
      <c r="G9" s="72">
        <f t="shared" ref="G9:G24" si="0">H9+I9</f>
        <v>1050690.88</v>
      </c>
      <c r="H9" s="197" t="s">
        <v>87</v>
      </c>
      <c r="I9" s="197"/>
      <c r="J9" s="72"/>
      <c r="K9" s="72"/>
      <c r="L9" s="110"/>
    </row>
    <row r="10" ht="27" customHeight="1" spans="1:12">
      <c r="A10" s="102"/>
      <c r="B10" s="114">
        <v>208</v>
      </c>
      <c r="C10" s="114" t="s">
        <v>88</v>
      </c>
      <c r="D10" s="114" t="s">
        <v>90</v>
      </c>
      <c r="E10" s="71">
        <v>124002</v>
      </c>
      <c r="F10" s="92" t="s">
        <v>91</v>
      </c>
      <c r="G10" s="72">
        <f t="shared" si="0"/>
        <v>91176</v>
      </c>
      <c r="H10" s="197" t="s">
        <v>92</v>
      </c>
      <c r="I10" s="197"/>
      <c r="J10" s="72"/>
      <c r="K10" s="72"/>
      <c r="L10" s="110"/>
    </row>
    <row r="11" ht="27" customHeight="1" spans="1:12">
      <c r="A11" s="102"/>
      <c r="B11" s="114" t="s">
        <v>93</v>
      </c>
      <c r="C11" s="114" t="s">
        <v>88</v>
      </c>
      <c r="D11" s="114" t="s">
        <v>88</v>
      </c>
      <c r="E11" s="71">
        <v>124002</v>
      </c>
      <c r="F11" s="92" t="s">
        <v>94</v>
      </c>
      <c r="G11" s="72">
        <f t="shared" si="0"/>
        <v>959514.88</v>
      </c>
      <c r="H11" s="197" t="s">
        <v>95</v>
      </c>
      <c r="I11" s="197"/>
      <c r="J11" s="72"/>
      <c r="K11" s="72"/>
      <c r="L11" s="110"/>
    </row>
    <row r="12" ht="27" customHeight="1" spans="1:12">
      <c r="A12" s="102"/>
      <c r="B12" s="114" t="s">
        <v>96</v>
      </c>
      <c r="C12" s="114"/>
      <c r="D12" s="114"/>
      <c r="E12" s="71">
        <v>124002</v>
      </c>
      <c r="F12" s="92" t="s">
        <v>97</v>
      </c>
      <c r="G12" s="72">
        <f t="shared" si="0"/>
        <v>8635229.37</v>
      </c>
      <c r="H12" s="197" t="s">
        <v>98</v>
      </c>
      <c r="I12" s="197" t="s">
        <v>99</v>
      </c>
      <c r="J12" s="72"/>
      <c r="K12" s="72"/>
      <c r="L12" s="110"/>
    </row>
    <row r="13" ht="27" customHeight="1" spans="1:12">
      <c r="A13" s="102"/>
      <c r="B13" s="114" t="s">
        <v>96</v>
      </c>
      <c r="C13" s="114" t="s">
        <v>100</v>
      </c>
      <c r="D13" s="114"/>
      <c r="E13" s="71">
        <v>124002</v>
      </c>
      <c r="F13" s="92" t="s">
        <v>101</v>
      </c>
      <c r="G13" s="72">
        <f t="shared" si="0"/>
        <v>8106262.81</v>
      </c>
      <c r="H13" s="197" t="s">
        <v>102</v>
      </c>
      <c r="I13" s="197" t="s">
        <v>99</v>
      </c>
      <c r="J13" s="72"/>
      <c r="K13" s="72"/>
      <c r="L13" s="110"/>
    </row>
    <row r="14" ht="27" customHeight="1" spans="1:12">
      <c r="A14" s="102"/>
      <c r="B14" s="114" t="s">
        <v>96</v>
      </c>
      <c r="C14" s="114" t="s">
        <v>100</v>
      </c>
      <c r="D14" s="114" t="s">
        <v>103</v>
      </c>
      <c r="E14" s="71">
        <v>124002</v>
      </c>
      <c r="F14" s="92" t="s">
        <v>104</v>
      </c>
      <c r="G14" s="72">
        <f t="shared" si="0"/>
        <v>7826262.81</v>
      </c>
      <c r="H14" s="197" t="s">
        <v>102</v>
      </c>
      <c r="I14" s="197"/>
      <c r="J14" s="72"/>
      <c r="K14" s="72"/>
      <c r="L14" s="110"/>
    </row>
    <row r="15" ht="27" customHeight="1" spans="1:12">
      <c r="A15" s="102"/>
      <c r="B15" s="114" t="s">
        <v>96</v>
      </c>
      <c r="C15" s="114" t="s">
        <v>100</v>
      </c>
      <c r="D15" s="114" t="s">
        <v>105</v>
      </c>
      <c r="E15" s="71">
        <v>124002</v>
      </c>
      <c r="F15" s="92" t="s">
        <v>106</v>
      </c>
      <c r="G15" s="72">
        <f t="shared" si="0"/>
        <v>280000</v>
      </c>
      <c r="H15" s="197"/>
      <c r="I15" s="197" t="s">
        <v>99</v>
      </c>
      <c r="J15" s="72"/>
      <c r="K15" s="72"/>
      <c r="L15" s="110"/>
    </row>
    <row r="16" ht="27" customHeight="1" spans="1:12">
      <c r="A16" s="102"/>
      <c r="B16" s="114" t="s">
        <v>96</v>
      </c>
      <c r="C16" s="114" t="s">
        <v>107</v>
      </c>
      <c r="D16" s="114"/>
      <c r="E16" s="71">
        <v>124002</v>
      </c>
      <c r="F16" s="92" t="s">
        <v>108</v>
      </c>
      <c r="G16" s="72">
        <f t="shared" si="0"/>
        <v>528966.56</v>
      </c>
      <c r="H16" s="197" t="s">
        <v>109</v>
      </c>
      <c r="I16" s="197"/>
      <c r="J16" s="72"/>
      <c r="K16" s="72"/>
      <c r="L16" s="110"/>
    </row>
    <row r="17" ht="27" customHeight="1" spans="1:12">
      <c r="A17" s="102"/>
      <c r="B17" s="114" t="s">
        <v>96</v>
      </c>
      <c r="C17" s="114" t="s">
        <v>107</v>
      </c>
      <c r="D17" s="114" t="s">
        <v>90</v>
      </c>
      <c r="E17" s="71">
        <v>124002</v>
      </c>
      <c r="F17" s="92" t="s">
        <v>110</v>
      </c>
      <c r="G17" s="72">
        <f t="shared" si="0"/>
        <v>461766.56</v>
      </c>
      <c r="H17" s="197" t="s">
        <v>111</v>
      </c>
      <c r="I17" s="197"/>
      <c r="J17" s="72"/>
      <c r="K17" s="72"/>
      <c r="L17" s="110"/>
    </row>
    <row r="18" ht="27" customHeight="1" spans="1:12">
      <c r="A18" s="102"/>
      <c r="B18" s="114" t="s">
        <v>96</v>
      </c>
      <c r="C18" s="114" t="s">
        <v>107</v>
      </c>
      <c r="D18" s="114" t="s">
        <v>112</v>
      </c>
      <c r="E18" s="71">
        <v>124002</v>
      </c>
      <c r="F18" s="92" t="s">
        <v>113</v>
      </c>
      <c r="G18" s="72">
        <f t="shared" si="0"/>
        <v>67200</v>
      </c>
      <c r="H18" s="197" t="s">
        <v>114</v>
      </c>
      <c r="I18" s="197"/>
      <c r="J18" s="72"/>
      <c r="K18" s="72"/>
      <c r="L18" s="110"/>
    </row>
    <row r="19" ht="27" customHeight="1" spans="1:12">
      <c r="A19" s="102"/>
      <c r="B19" s="114" t="s">
        <v>115</v>
      </c>
      <c r="C19" s="114"/>
      <c r="D19" s="114"/>
      <c r="E19" s="71">
        <v>124002</v>
      </c>
      <c r="F19" s="92" t="s">
        <v>116</v>
      </c>
      <c r="G19" s="72">
        <f t="shared" si="0"/>
        <v>40000</v>
      </c>
      <c r="H19" s="197"/>
      <c r="I19" s="197" t="s">
        <v>117</v>
      </c>
      <c r="J19" s="72"/>
      <c r="K19" s="72"/>
      <c r="L19" s="110"/>
    </row>
    <row r="20" ht="27" customHeight="1" spans="1:12">
      <c r="A20" s="102"/>
      <c r="B20" s="114" t="s">
        <v>115</v>
      </c>
      <c r="C20" s="114" t="s">
        <v>118</v>
      </c>
      <c r="D20" s="114"/>
      <c r="E20" s="71">
        <v>124002</v>
      </c>
      <c r="F20" s="92" t="s">
        <v>119</v>
      </c>
      <c r="G20" s="72">
        <f t="shared" si="0"/>
        <v>40000</v>
      </c>
      <c r="H20" s="197"/>
      <c r="I20" s="197" t="s">
        <v>117</v>
      </c>
      <c r="J20" s="72"/>
      <c r="K20" s="72"/>
      <c r="L20" s="110"/>
    </row>
    <row r="21" ht="27" customHeight="1" spans="1:12">
      <c r="A21" s="102"/>
      <c r="B21" s="114" t="s">
        <v>115</v>
      </c>
      <c r="C21" s="114" t="s">
        <v>118</v>
      </c>
      <c r="D21" s="114" t="s">
        <v>90</v>
      </c>
      <c r="E21" s="71">
        <v>124002</v>
      </c>
      <c r="F21" s="92" t="s">
        <v>120</v>
      </c>
      <c r="G21" s="72">
        <f t="shared" si="0"/>
        <v>40000</v>
      </c>
      <c r="H21" s="197"/>
      <c r="I21" s="197" t="s">
        <v>117</v>
      </c>
      <c r="J21" s="72"/>
      <c r="K21" s="72"/>
      <c r="L21" s="110"/>
    </row>
    <row r="22" ht="27" customHeight="1" spans="1:12">
      <c r="A22" s="102"/>
      <c r="B22" s="114" t="s">
        <v>121</v>
      </c>
      <c r="C22" s="114"/>
      <c r="D22" s="114"/>
      <c r="E22" s="71">
        <v>124002</v>
      </c>
      <c r="F22" s="92" t="s">
        <v>122</v>
      </c>
      <c r="G22" s="72">
        <f t="shared" si="0"/>
        <v>719636</v>
      </c>
      <c r="H22" s="197" t="s">
        <v>123</v>
      </c>
      <c r="I22" s="197"/>
      <c r="J22" s="72"/>
      <c r="K22" s="72"/>
      <c r="L22" s="110"/>
    </row>
    <row r="23" ht="27" customHeight="1" spans="1:12">
      <c r="A23" s="102"/>
      <c r="B23" s="114" t="s">
        <v>121</v>
      </c>
      <c r="C23" s="114" t="s">
        <v>90</v>
      </c>
      <c r="D23" s="114"/>
      <c r="E23" s="71">
        <v>124002</v>
      </c>
      <c r="F23" s="92" t="s">
        <v>124</v>
      </c>
      <c r="G23" s="72">
        <f t="shared" si="0"/>
        <v>719636</v>
      </c>
      <c r="H23" s="197" t="s">
        <v>123</v>
      </c>
      <c r="I23" s="197"/>
      <c r="J23" s="72"/>
      <c r="K23" s="72"/>
      <c r="L23" s="110"/>
    </row>
    <row r="24" ht="27" customHeight="1" spans="1:12">
      <c r="A24" s="102"/>
      <c r="B24" s="114" t="s">
        <v>121</v>
      </c>
      <c r="C24" s="114" t="s">
        <v>90</v>
      </c>
      <c r="D24" s="114" t="s">
        <v>103</v>
      </c>
      <c r="E24" s="71">
        <v>124002</v>
      </c>
      <c r="F24" s="92" t="s">
        <v>125</v>
      </c>
      <c r="G24" s="72">
        <f t="shared" si="0"/>
        <v>719636</v>
      </c>
      <c r="H24" s="197" t="s">
        <v>123</v>
      </c>
      <c r="I24" s="197"/>
      <c r="J24" s="72"/>
      <c r="K24" s="72"/>
      <c r="L24" s="1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5" activePane="bottomLeft" state="frozen"/>
      <selection/>
      <selection pane="bottomLeft" activeCell="C7" sqref="C7"/>
    </sheetView>
  </sheetViews>
  <sheetFormatPr defaultColWidth="10" defaultRowHeight="13.5"/>
  <cols>
    <col min="1" max="1" width="1.53333333333333" style="97" customWidth="1"/>
    <col min="2" max="2" width="33.3416666666667" style="97" customWidth="1"/>
    <col min="3" max="3" width="16.4083333333333" style="140" customWidth="1"/>
    <col min="4" max="4" width="33.3416666666667" style="97" customWidth="1"/>
    <col min="5" max="7" width="16.4083333333333" style="140" customWidth="1"/>
    <col min="8" max="8" width="18.2833333333333" style="97" customWidth="1"/>
    <col min="9" max="9" width="1.53333333333333" style="97" customWidth="1"/>
    <col min="10" max="11" width="9.76666666666667" style="97" customWidth="1"/>
    <col min="12" max="16384" width="10" style="97"/>
  </cols>
  <sheetData>
    <row r="1" s="97" customFormat="1" ht="14.2" customHeight="1" spans="1:9">
      <c r="A1" s="173"/>
      <c r="B1" s="119"/>
      <c r="C1" s="174"/>
      <c r="D1" s="175"/>
      <c r="E1" s="176"/>
      <c r="F1" s="176"/>
      <c r="G1" s="176"/>
      <c r="H1" s="177" t="s">
        <v>126</v>
      </c>
      <c r="I1" s="192" t="s">
        <v>3</v>
      </c>
    </row>
    <row r="2" s="97" customFormat="1" ht="19.9" customHeight="1" spans="1:9">
      <c r="A2" s="175"/>
      <c r="B2" s="178" t="s">
        <v>127</v>
      </c>
      <c r="C2" s="178"/>
      <c r="D2" s="178"/>
      <c r="E2" s="178"/>
      <c r="F2" s="178"/>
      <c r="G2" s="178"/>
      <c r="H2" s="178"/>
      <c r="I2" s="192"/>
    </row>
    <row r="3" s="97" customFormat="1" ht="17.05" customHeight="1" spans="1:9">
      <c r="A3" s="179"/>
      <c r="B3" s="125" t="s">
        <v>5</v>
      </c>
      <c r="C3" s="180"/>
      <c r="D3" s="181"/>
      <c r="E3" s="143"/>
      <c r="F3" s="143"/>
      <c r="G3" s="143"/>
      <c r="H3" s="182" t="s">
        <v>6</v>
      </c>
      <c r="I3" s="193"/>
    </row>
    <row r="4" s="97" customFormat="1" ht="21.35" customHeight="1" spans="1:9">
      <c r="A4" s="183"/>
      <c r="B4" s="128" t="s">
        <v>7</v>
      </c>
      <c r="C4" s="128"/>
      <c r="D4" s="128" t="s">
        <v>8</v>
      </c>
      <c r="E4" s="128"/>
      <c r="F4" s="128"/>
      <c r="G4" s="128"/>
      <c r="H4" s="128"/>
      <c r="I4" s="139"/>
    </row>
    <row r="5" s="97" customFormat="1" ht="21.35" customHeight="1" spans="1:9">
      <c r="A5" s="183"/>
      <c r="B5" s="128" t="s">
        <v>9</v>
      </c>
      <c r="C5" s="128" t="s">
        <v>10</v>
      </c>
      <c r="D5" s="128" t="s">
        <v>9</v>
      </c>
      <c r="E5" s="128" t="s">
        <v>59</v>
      </c>
      <c r="F5" s="128" t="s">
        <v>128</v>
      </c>
      <c r="G5" s="128" t="s">
        <v>129</v>
      </c>
      <c r="H5" s="128" t="s">
        <v>130</v>
      </c>
      <c r="I5" s="139"/>
    </row>
    <row r="6" s="97" customFormat="1" ht="19.9" customHeight="1" spans="1:9">
      <c r="A6" s="127"/>
      <c r="B6" s="184" t="s">
        <v>131</v>
      </c>
      <c r="C6" s="134">
        <f>C7+C8</f>
        <v>10445556.25</v>
      </c>
      <c r="D6" s="184" t="s">
        <v>132</v>
      </c>
      <c r="E6" s="134">
        <f>F6+G6</f>
        <v>10445556.25</v>
      </c>
      <c r="F6" s="134">
        <f>F14+F16+F18+F26</f>
        <v>10405556.25</v>
      </c>
      <c r="G6" s="134">
        <f>G18</f>
        <v>40000</v>
      </c>
      <c r="H6" s="185"/>
      <c r="I6" s="150"/>
    </row>
    <row r="7" s="97" customFormat="1" ht="19.9" customHeight="1" spans="1:9">
      <c r="A7" s="127"/>
      <c r="B7" s="186" t="s">
        <v>133</v>
      </c>
      <c r="C7" s="134">
        <v>10405556.25</v>
      </c>
      <c r="D7" s="186" t="s">
        <v>134</v>
      </c>
      <c r="E7" s="134"/>
      <c r="F7" s="134"/>
      <c r="G7" s="134"/>
      <c r="H7" s="185"/>
      <c r="I7" s="150"/>
    </row>
    <row r="8" s="97" customFormat="1" ht="19.9" customHeight="1" spans="1:9">
      <c r="A8" s="127"/>
      <c r="B8" s="186" t="s">
        <v>135</v>
      </c>
      <c r="C8" s="134">
        <v>40000</v>
      </c>
      <c r="D8" s="186" t="s">
        <v>136</v>
      </c>
      <c r="E8" s="134"/>
      <c r="F8" s="134"/>
      <c r="G8" s="134"/>
      <c r="H8" s="185"/>
      <c r="I8" s="150"/>
    </row>
    <row r="9" s="97" customFormat="1" ht="19.9" customHeight="1" spans="1:9">
      <c r="A9" s="127"/>
      <c r="B9" s="186" t="s">
        <v>137</v>
      </c>
      <c r="C9" s="134"/>
      <c r="D9" s="186" t="s">
        <v>138</v>
      </c>
      <c r="E9" s="134"/>
      <c r="F9" s="134"/>
      <c r="G9" s="134"/>
      <c r="H9" s="185"/>
      <c r="I9" s="150"/>
    </row>
    <row r="10" s="97" customFormat="1" ht="19.9" customHeight="1" spans="1:9">
      <c r="A10" s="127"/>
      <c r="B10" s="184" t="s">
        <v>139</v>
      </c>
      <c r="C10" s="134"/>
      <c r="D10" s="186" t="s">
        <v>140</v>
      </c>
      <c r="E10" s="134"/>
      <c r="F10" s="134"/>
      <c r="G10" s="134"/>
      <c r="H10" s="185"/>
      <c r="I10" s="150"/>
    </row>
    <row r="11" s="97" customFormat="1" ht="19.9" customHeight="1" spans="1:9">
      <c r="A11" s="127"/>
      <c r="B11" s="186" t="s">
        <v>133</v>
      </c>
      <c r="C11" s="134"/>
      <c r="D11" s="186" t="s">
        <v>141</v>
      </c>
      <c r="E11" s="134"/>
      <c r="F11" s="134"/>
      <c r="G11" s="134"/>
      <c r="H11" s="185"/>
      <c r="I11" s="150"/>
    </row>
    <row r="12" s="97" customFormat="1" ht="19.9" customHeight="1" spans="1:9">
      <c r="A12" s="127"/>
      <c r="B12" s="186" t="s">
        <v>135</v>
      </c>
      <c r="C12" s="134"/>
      <c r="D12" s="186" t="s">
        <v>142</v>
      </c>
      <c r="E12" s="134"/>
      <c r="F12" s="134"/>
      <c r="G12" s="134"/>
      <c r="H12" s="185"/>
      <c r="I12" s="150"/>
    </row>
    <row r="13" s="97" customFormat="1" ht="19.9" customHeight="1" spans="1:9">
      <c r="A13" s="127"/>
      <c r="B13" s="186" t="s">
        <v>137</v>
      </c>
      <c r="C13" s="134"/>
      <c r="D13" s="186" t="s">
        <v>143</v>
      </c>
      <c r="E13" s="134"/>
      <c r="F13" s="134"/>
      <c r="G13" s="134"/>
      <c r="H13" s="185"/>
      <c r="I13" s="150"/>
    </row>
    <row r="14" s="97" customFormat="1" ht="19.9" customHeight="1" spans="1:9">
      <c r="A14" s="127"/>
      <c r="B14" s="186" t="s">
        <v>144</v>
      </c>
      <c r="C14" s="134"/>
      <c r="D14" s="186" t="s">
        <v>145</v>
      </c>
      <c r="E14" s="134">
        <f>F14+G14</f>
        <v>1050690.88</v>
      </c>
      <c r="F14" s="187">
        <v>1050690.88</v>
      </c>
      <c r="G14" s="188"/>
      <c r="H14" s="185"/>
      <c r="I14" s="150"/>
    </row>
    <row r="15" s="97" customFormat="1" ht="19.9" customHeight="1" spans="1:9">
      <c r="A15" s="127"/>
      <c r="B15" s="186" t="s">
        <v>144</v>
      </c>
      <c r="C15" s="134"/>
      <c r="D15" s="186" t="s">
        <v>146</v>
      </c>
      <c r="E15" s="134"/>
      <c r="F15" s="134"/>
      <c r="G15" s="188"/>
      <c r="H15" s="185"/>
      <c r="I15" s="150"/>
    </row>
    <row r="16" s="97" customFormat="1" ht="19.9" customHeight="1" spans="1:9">
      <c r="A16" s="127"/>
      <c r="B16" s="186" t="s">
        <v>144</v>
      </c>
      <c r="C16" s="134"/>
      <c r="D16" s="186" t="s">
        <v>147</v>
      </c>
      <c r="E16" s="134">
        <f>F16+G16</f>
        <v>8635229.37</v>
      </c>
      <c r="F16" s="187">
        <v>8635229.37</v>
      </c>
      <c r="G16" s="188"/>
      <c r="H16" s="185"/>
      <c r="I16" s="150"/>
    </row>
    <row r="17" s="97" customFormat="1" ht="19.9" customHeight="1" spans="1:9">
      <c r="A17" s="127"/>
      <c r="B17" s="186" t="s">
        <v>144</v>
      </c>
      <c r="C17" s="134"/>
      <c r="D17" s="186" t="s">
        <v>148</v>
      </c>
      <c r="E17" s="134"/>
      <c r="F17" s="134"/>
      <c r="G17" s="188"/>
      <c r="H17" s="185"/>
      <c r="I17" s="150"/>
    </row>
    <row r="18" s="97" customFormat="1" ht="19.9" customHeight="1" spans="1:9">
      <c r="A18" s="127"/>
      <c r="B18" s="186" t="s">
        <v>144</v>
      </c>
      <c r="C18" s="134"/>
      <c r="D18" s="186" t="s">
        <v>149</v>
      </c>
      <c r="E18" s="134">
        <f>F18+G18</f>
        <v>40000</v>
      </c>
      <c r="F18" s="134"/>
      <c r="G18" s="189">
        <v>40000</v>
      </c>
      <c r="H18" s="185"/>
      <c r="I18" s="150"/>
    </row>
    <row r="19" s="97" customFormat="1" ht="19.9" customHeight="1" spans="1:9">
      <c r="A19" s="127"/>
      <c r="B19" s="186" t="s">
        <v>144</v>
      </c>
      <c r="C19" s="134"/>
      <c r="D19" s="186" t="s">
        <v>150</v>
      </c>
      <c r="E19" s="134"/>
      <c r="F19" s="134"/>
      <c r="G19" s="188"/>
      <c r="H19" s="185"/>
      <c r="I19" s="150"/>
    </row>
    <row r="20" s="97" customFormat="1" ht="19.9" customHeight="1" spans="1:9">
      <c r="A20" s="127"/>
      <c r="B20" s="186" t="s">
        <v>144</v>
      </c>
      <c r="C20" s="134"/>
      <c r="D20" s="186" t="s">
        <v>151</v>
      </c>
      <c r="E20" s="134"/>
      <c r="F20" s="134"/>
      <c r="G20" s="188"/>
      <c r="H20" s="185"/>
      <c r="I20" s="150"/>
    </row>
    <row r="21" s="97" customFormat="1" ht="19.9" customHeight="1" spans="1:9">
      <c r="A21" s="127"/>
      <c r="B21" s="186" t="s">
        <v>144</v>
      </c>
      <c r="C21" s="134"/>
      <c r="D21" s="186" t="s">
        <v>152</v>
      </c>
      <c r="E21" s="134"/>
      <c r="F21" s="134"/>
      <c r="G21" s="188"/>
      <c r="H21" s="185"/>
      <c r="I21" s="150"/>
    </row>
    <row r="22" s="97" customFormat="1" ht="19.9" customHeight="1" spans="1:9">
      <c r="A22" s="127"/>
      <c r="B22" s="186" t="s">
        <v>144</v>
      </c>
      <c r="C22" s="134"/>
      <c r="D22" s="186" t="s">
        <v>153</v>
      </c>
      <c r="E22" s="134"/>
      <c r="F22" s="134"/>
      <c r="G22" s="188"/>
      <c r="H22" s="185"/>
      <c r="I22" s="150"/>
    </row>
    <row r="23" s="97" customFormat="1" ht="19.9" customHeight="1" spans="1:9">
      <c r="A23" s="127"/>
      <c r="B23" s="186" t="s">
        <v>144</v>
      </c>
      <c r="C23" s="134"/>
      <c r="D23" s="186" t="s">
        <v>154</v>
      </c>
      <c r="E23" s="134"/>
      <c r="F23" s="134"/>
      <c r="G23" s="188"/>
      <c r="H23" s="185"/>
      <c r="I23" s="150"/>
    </row>
    <row r="24" s="97" customFormat="1" ht="19.9" customHeight="1" spans="1:9">
      <c r="A24" s="127"/>
      <c r="B24" s="186" t="s">
        <v>144</v>
      </c>
      <c r="C24" s="134"/>
      <c r="D24" s="186" t="s">
        <v>155</v>
      </c>
      <c r="E24" s="134"/>
      <c r="F24" s="134"/>
      <c r="G24" s="188"/>
      <c r="H24" s="185"/>
      <c r="I24" s="150"/>
    </row>
    <row r="25" s="97" customFormat="1" ht="19.9" customHeight="1" spans="1:9">
      <c r="A25" s="127"/>
      <c r="B25" s="186" t="s">
        <v>144</v>
      </c>
      <c r="C25" s="134"/>
      <c r="D25" s="186" t="s">
        <v>156</v>
      </c>
      <c r="E25" s="134"/>
      <c r="F25" s="134"/>
      <c r="G25" s="188"/>
      <c r="H25" s="185"/>
      <c r="I25" s="150"/>
    </row>
    <row r="26" s="97" customFormat="1" ht="19.9" customHeight="1" spans="1:9">
      <c r="A26" s="127"/>
      <c r="B26" s="186" t="s">
        <v>144</v>
      </c>
      <c r="C26" s="134"/>
      <c r="D26" s="186" t="s">
        <v>157</v>
      </c>
      <c r="E26" s="134">
        <f>F26+G26</f>
        <v>719636</v>
      </c>
      <c r="F26" s="187">
        <v>719636</v>
      </c>
      <c r="G26" s="188"/>
      <c r="H26" s="185"/>
      <c r="I26" s="150"/>
    </row>
    <row r="27" s="97" customFormat="1" ht="19.9" customHeight="1" spans="1:9">
      <c r="A27" s="127"/>
      <c r="B27" s="186" t="s">
        <v>144</v>
      </c>
      <c r="C27" s="134"/>
      <c r="D27" s="186" t="s">
        <v>158</v>
      </c>
      <c r="E27" s="134"/>
      <c r="F27" s="153"/>
      <c r="G27" s="188"/>
      <c r="H27" s="185"/>
      <c r="I27" s="150"/>
    </row>
    <row r="28" s="97" customFormat="1" ht="19.9" customHeight="1" spans="1:9">
      <c r="A28" s="127"/>
      <c r="B28" s="186" t="s">
        <v>144</v>
      </c>
      <c r="C28" s="134"/>
      <c r="D28" s="186" t="s">
        <v>159</v>
      </c>
      <c r="E28" s="134"/>
      <c r="F28" s="134"/>
      <c r="G28" s="134"/>
      <c r="H28" s="185"/>
      <c r="I28" s="150"/>
    </row>
    <row r="29" s="97" customFormat="1" ht="19.9" customHeight="1" spans="1:9">
      <c r="A29" s="127"/>
      <c r="B29" s="186" t="s">
        <v>144</v>
      </c>
      <c r="C29" s="134"/>
      <c r="D29" s="186" t="s">
        <v>160</v>
      </c>
      <c r="E29" s="134"/>
      <c r="F29" s="134"/>
      <c r="G29" s="134"/>
      <c r="H29" s="185"/>
      <c r="I29" s="150"/>
    </row>
    <row r="30" s="97" customFormat="1" ht="19.9" customHeight="1" spans="1:9">
      <c r="A30" s="127"/>
      <c r="B30" s="186" t="s">
        <v>144</v>
      </c>
      <c r="C30" s="134"/>
      <c r="D30" s="186" t="s">
        <v>161</v>
      </c>
      <c r="E30" s="134"/>
      <c r="F30" s="134"/>
      <c r="G30" s="134"/>
      <c r="H30" s="185"/>
      <c r="I30" s="150"/>
    </row>
    <row r="31" s="97" customFormat="1" ht="19.9" customHeight="1" spans="1:9">
      <c r="A31" s="127"/>
      <c r="B31" s="186" t="s">
        <v>144</v>
      </c>
      <c r="C31" s="134"/>
      <c r="D31" s="186" t="s">
        <v>162</v>
      </c>
      <c r="E31" s="134"/>
      <c r="F31" s="134"/>
      <c r="G31" s="134"/>
      <c r="H31" s="185"/>
      <c r="I31" s="150"/>
    </row>
    <row r="32" s="97" customFormat="1" ht="19.9" customHeight="1" spans="1:9">
      <c r="A32" s="127"/>
      <c r="B32" s="186" t="s">
        <v>144</v>
      </c>
      <c r="C32" s="134"/>
      <c r="D32" s="186" t="s">
        <v>163</v>
      </c>
      <c r="E32" s="134"/>
      <c r="F32" s="134"/>
      <c r="G32" s="134"/>
      <c r="H32" s="185"/>
      <c r="I32" s="150"/>
    </row>
    <row r="33" s="97" customFormat="1" ht="19.9" customHeight="1" spans="1:9">
      <c r="A33" s="127"/>
      <c r="B33" s="186" t="s">
        <v>144</v>
      </c>
      <c r="C33" s="134"/>
      <c r="D33" s="186" t="s">
        <v>164</v>
      </c>
      <c r="E33" s="134"/>
      <c r="F33" s="134"/>
      <c r="G33" s="134"/>
      <c r="H33" s="185"/>
      <c r="I33" s="150"/>
    </row>
    <row r="34" s="97" customFormat="1" ht="19.9" customHeight="1" spans="1:9">
      <c r="A34" s="127"/>
      <c r="B34" s="186" t="s">
        <v>144</v>
      </c>
      <c r="C34" s="134"/>
      <c r="D34" s="186" t="s">
        <v>165</v>
      </c>
      <c r="E34" s="134"/>
      <c r="F34" s="134"/>
      <c r="G34" s="134"/>
      <c r="H34" s="185"/>
      <c r="I34" s="150"/>
    </row>
    <row r="35" s="97" customFormat="1" ht="8.5" customHeight="1" spans="1:9">
      <c r="A35" s="190"/>
      <c r="B35" s="190"/>
      <c r="C35" s="191"/>
      <c r="D35" s="129"/>
      <c r="E35" s="191"/>
      <c r="F35" s="191"/>
      <c r="G35" s="191"/>
      <c r="H35" s="190"/>
      <c r="I35" s="19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15" activePane="bottomLeft" state="frozen"/>
      <selection/>
      <selection pane="bottomLeft" activeCell="E15" sqref="E15"/>
    </sheetView>
  </sheetViews>
  <sheetFormatPr defaultColWidth="10" defaultRowHeight="13.5"/>
  <cols>
    <col min="1" max="1" width="1.53333333333333" style="98" customWidth="1"/>
    <col min="2" max="3" width="5.88333333333333" style="98" customWidth="1"/>
    <col min="4" max="4" width="11.6333333333333" style="98" customWidth="1"/>
    <col min="5" max="5" width="30.5583333333333" style="98" customWidth="1"/>
    <col min="6" max="6" width="16.3333333333333" style="98" customWidth="1"/>
    <col min="7" max="7" width="16" style="98" customWidth="1"/>
    <col min="8" max="9" width="15" style="98" customWidth="1"/>
    <col min="10" max="10" width="15.1083333333333" style="154" customWidth="1"/>
    <col min="11" max="11" width="10.8916666666667" style="98" customWidth="1"/>
    <col min="12" max="12" width="5.88333333333333" style="98" customWidth="1"/>
    <col min="13" max="13" width="11.3333333333333" style="98" customWidth="1"/>
    <col min="14" max="16" width="7.25" style="98" customWidth="1"/>
    <col min="17" max="23" width="5.88333333333333" style="98" customWidth="1"/>
    <col min="24" max="26" width="7.25" style="98" customWidth="1"/>
    <col min="27" max="33" width="5.88333333333333" style="98" customWidth="1"/>
    <col min="34" max="39" width="7.25" style="98" customWidth="1"/>
    <col min="40" max="40" width="1.53333333333333" style="98" customWidth="1"/>
    <col min="41" max="42" width="9.76666666666667" style="98" customWidth="1"/>
    <col min="43" max="16384" width="10" style="98"/>
  </cols>
  <sheetData>
    <row r="1" ht="25" customHeight="1" spans="1:40">
      <c r="A1" s="155"/>
      <c r="B1" s="2"/>
      <c r="C1" s="2"/>
      <c r="D1" s="156"/>
      <c r="E1" s="156"/>
      <c r="F1" s="99"/>
      <c r="G1" s="99"/>
      <c r="H1" s="99"/>
      <c r="I1" s="156"/>
      <c r="J1" s="163"/>
      <c r="K1" s="99"/>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67" t="s">
        <v>166</v>
      </c>
      <c r="AN1" s="168"/>
    </row>
    <row r="2" ht="22.8" customHeight="1" spans="1:40">
      <c r="A2" s="99"/>
      <c r="B2" s="103" t="s">
        <v>167</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68"/>
    </row>
    <row r="3" ht="19.55" customHeight="1" spans="1:40">
      <c r="A3" s="104"/>
      <c r="B3" s="105" t="s">
        <v>5</v>
      </c>
      <c r="C3" s="105"/>
      <c r="D3" s="105"/>
      <c r="E3" s="105"/>
      <c r="F3" s="157"/>
      <c r="G3" s="104"/>
      <c r="H3" s="158"/>
      <c r="I3" s="157"/>
      <c r="J3" s="164"/>
      <c r="K3" s="165"/>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8" t="s">
        <v>6</v>
      </c>
      <c r="AM3" s="158"/>
      <c r="AN3" s="169"/>
    </row>
    <row r="4" ht="24.4" customHeight="1" spans="1:40">
      <c r="A4" s="102"/>
      <c r="B4" s="85" t="s">
        <v>9</v>
      </c>
      <c r="C4" s="85"/>
      <c r="D4" s="85"/>
      <c r="E4" s="85"/>
      <c r="F4" s="85" t="s">
        <v>168</v>
      </c>
      <c r="G4" s="85" t="s">
        <v>169</v>
      </c>
      <c r="H4" s="85"/>
      <c r="I4" s="85"/>
      <c r="J4" s="85"/>
      <c r="K4" s="85"/>
      <c r="L4" s="85"/>
      <c r="M4" s="85"/>
      <c r="N4" s="85"/>
      <c r="O4" s="85"/>
      <c r="P4" s="85"/>
      <c r="Q4" s="85" t="s">
        <v>170</v>
      </c>
      <c r="R4" s="85"/>
      <c r="S4" s="85"/>
      <c r="T4" s="85"/>
      <c r="U4" s="85"/>
      <c r="V4" s="85"/>
      <c r="W4" s="85"/>
      <c r="X4" s="85"/>
      <c r="Y4" s="85"/>
      <c r="Z4" s="85"/>
      <c r="AA4" s="85" t="s">
        <v>171</v>
      </c>
      <c r="AB4" s="85"/>
      <c r="AC4" s="85"/>
      <c r="AD4" s="85"/>
      <c r="AE4" s="85"/>
      <c r="AF4" s="85"/>
      <c r="AG4" s="85"/>
      <c r="AH4" s="85"/>
      <c r="AI4" s="85"/>
      <c r="AJ4" s="85"/>
      <c r="AK4" s="85"/>
      <c r="AL4" s="85"/>
      <c r="AM4" s="85"/>
      <c r="AN4" s="170"/>
    </row>
    <row r="5" ht="24.4" customHeight="1" spans="1:40">
      <c r="A5" s="102"/>
      <c r="B5" s="85" t="s">
        <v>79</v>
      </c>
      <c r="C5" s="85"/>
      <c r="D5" s="85" t="s">
        <v>70</v>
      </c>
      <c r="E5" s="85" t="s">
        <v>71</v>
      </c>
      <c r="F5" s="85"/>
      <c r="G5" s="85" t="s">
        <v>59</v>
      </c>
      <c r="H5" s="85" t="s">
        <v>172</v>
      </c>
      <c r="I5" s="85"/>
      <c r="J5" s="85"/>
      <c r="K5" s="85" t="s">
        <v>173</v>
      </c>
      <c r="L5" s="85"/>
      <c r="M5" s="85"/>
      <c r="N5" s="85" t="s">
        <v>174</v>
      </c>
      <c r="O5" s="85"/>
      <c r="P5" s="85"/>
      <c r="Q5" s="85" t="s">
        <v>59</v>
      </c>
      <c r="R5" s="85" t="s">
        <v>172</v>
      </c>
      <c r="S5" s="85"/>
      <c r="T5" s="85"/>
      <c r="U5" s="85" t="s">
        <v>173</v>
      </c>
      <c r="V5" s="85"/>
      <c r="W5" s="85"/>
      <c r="X5" s="85" t="s">
        <v>174</v>
      </c>
      <c r="Y5" s="85"/>
      <c r="Z5" s="85"/>
      <c r="AA5" s="85" t="s">
        <v>59</v>
      </c>
      <c r="AB5" s="85" t="s">
        <v>172</v>
      </c>
      <c r="AC5" s="85"/>
      <c r="AD5" s="85"/>
      <c r="AE5" s="85" t="s">
        <v>173</v>
      </c>
      <c r="AF5" s="85"/>
      <c r="AG5" s="85"/>
      <c r="AH5" s="85" t="s">
        <v>174</v>
      </c>
      <c r="AI5" s="85"/>
      <c r="AJ5" s="85"/>
      <c r="AK5" s="85" t="s">
        <v>175</v>
      </c>
      <c r="AL5" s="85"/>
      <c r="AM5" s="85"/>
      <c r="AN5" s="170"/>
    </row>
    <row r="6" ht="39" customHeight="1" spans="1:40">
      <c r="A6" s="100"/>
      <c r="B6" s="159" t="s">
        <v>80</v>
      </c>
      <c r="C6" s="159" t="s">
        <v>81</v>
      </c>
      <c r="D6" s="159"/>
      <c r="E6" s="159"/>
      <c r="F6" s="159"/>
      <c r="G6" s="159"/>
      <c r="H6" s="159" t="s">
        <v>176</v>
      </c>
      <c r="I6" s="159" t="s">
        <v>75</v>
      </c>
      <c r="J6" s="159" t="s">
        <v>76</v>
      </c>
      <c r="K6" s="159" t="s">
        <v>176</v>
      </c>
      <c r="L6" s="159" t="s">
        <v>75</v>
      </c>
      <c r="M6" s="159" t="s">
        <v>76</v>
      </c>
      <c r="N6" s="159" t="s">
        <v>176</v>
      </c>
      <c r="O6" s="159" t="s">
        <v>177</v>
      </c>
      <c r="P6" s="159" t="s">
        <v>178</v>
      </c>
      <c r="Q6" s="159"/>
      <c r="R6" s="159" t="s">
        <v>176</v>
      </c>
      <c r="S6" s="159" t="s">
        <v>75</v>
      </c>
      <c r="T6" s="159" t="s">
        <v>76</v>
      </c>
      <c r="U6" s="159" t="s">
        <v>176</v>
      </c>
      <c r="V6" s="159" t="s">
        <v>75</v>
      </c>
      <c r="W6" s="159" t="s">
        <v>76</v>
      </c>
      <c r="X6" s="159" t="s">
        <v>176</v>
      </c>
      <c r="Y6" s="159" t="s">
        <v>177</v>
      </c>
      <c r="Z6" s="159" t="s">
        <v>178</v>
      </c>
      <c r="AA6" s="159"/>
      <c r="AB6" s="159" t="s">
        <v>176</v>
      </c>
      <c r="AC6" s="159" t="s">
        <v>75</v>
      </c>
      <c r="AD6" s="159" t="s">
        <v>76</v>
      </c>
      <c r="AE6" s="159" t="s">
        <v>176</v>
      </c>
      <c r="AF6" s="159" t="s">
        <v>75</v>
      </c>
      <c r="AG6" s="159" t="s">
        <v>76</v>
      </c>
      <c r="AH6" s="159" t="s">
        <v>176</v>
      </c>
      <c r="AI6" s="159" t="s">
        <v>177</v>
      </c>
      <c r="AJ6" s="159" t="s">
        <v>178</v>
      </c>
      <c r="AK6" s="159" t="s">
        <v>176</v>
      </c>
      <c r="AL6" s="159" t="s">
        <v>177</v>
      </c>
      <c r="AM6" s="159" t="s">
        <v>178</v>
      </c>
      <c r="AN6" s="171"/>
    </row>
    <row r="7" s="153" customFormat="1" ht="22.8" customHeight="1" spans="1:40">
      <c r="A7" s="160"/>
      <c r="B7" s="66"/>
      <c r="C7" s="66"/>
      <c r="D7" s="66"/>
      <c r="E7" s="66" t="s">
        <v>72</v>
      </c>
      <c r="F7" s="86">
        <f>G7+Q7+AA7</f>
        <v>10445556.25</v>
      </c>
      <c r="G7" s="86">
        <f>H7+K7+N7</f>
        <v>10445556.25</v>
      </c>
      <c r="H7" s="86">
        <f>I7+J7</f>
        <v>10405556.25</v>
      </c>
      <c r="I7" s="86">
        <f>I18+I32+I8</f>
        <v>10125556.25</v>
      </c>
      <c r="J7" s="86">
        <f>J8+J18+J32</f>
        <v>280000</v>
      </c>
      <c r="K7" s="86">
        <f>L7+M7</f>
        <v>40000</v>
      </c>
      <c r="L7" s="86">
        <v>0</v>
      </c>
      <c r="M7" s="86">
        <v>40000</v>
      </c>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172"/>
    </row>
    <row r="8" s="153" customFormat="1" ht="22.8" customHeight="1" spans="1:40">
      <c r="A8" s="160"/>
      <c r="B8" s="71">
        <v>301</v>
      </c>
      <c r="C8" s="71"/>
      <c r="D8" s="71">
        <v>124002</v>
      </c>
      <c r="E8" s="133" t="s">
        <v>179</v>
      </c>
      <c r="F8" s="161">
        <f t="shared" ref="F8:F35" si="0">G8+Q8+AA8</f>
        <v>9325515.7</v>
      </c>
      <c r="G8" s="161">
        <f t="shared" ref="G8:G35" si="1">H8+K8+N8</f>
        <v>9325515.7</v>
      </c>
      <c r="H8" s="161">
        <f>I8+J8</f>
        <v>9325515.7</v>
      </c>
      <c r="I8" s="166">
        <v>9325515.7</v>
      </c>
      <c r="J8" s="161"/>
      <c r="K8" s="161">
        <f>L8+M8</f>
        <v>0</v>
      </c>
      <c r="L8" s="161"/>
      <c r="M8" s="161"/>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172"/>
    </row>
    <row r="9" s="153" customFormat="1" ht="22.8" customHeight="1" spans="1:40">
      <c r="A9" s="160"/>
      <c r="B9" s="71">
        <v>301</v>
      </c>
      <c r="C9" s="71" t="s">
        <v>103</v>
      </c>
      <c r="D9" s="71">
        <v>124002</v>
      </c>
      <c r="E9" s="133" t="s">
        <v>180</v>
      </c>
      <c r="F9" s="161">
        <f t="shared" si="0"/>
        <v>1970556</v>
      </c>
      <c r="G9" s="161">
        <f t="shared" si="1"/>
        <v>1970556</v>
      </c>
      <c r="H9" s="161">
        <f t="shared" ref="H9:H35" si="2">I9+J9</f>
        <v>1970556</v>
      </c>
      <c r="I9" s="166">
        <v>1970556</v>
      </c>
      <c r="J9" s="161"/>
      <c r="K9" s="161">
        <f t="shared" ref="K9:K35" si="3">L9+M9</f>
        <v>0</v>
      </c>
      <c r="L9" s="161"/>
      <c r="M9" s="161"/>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172"/>
    </row>
    <row r="10" s="153" customFormat="1" ht="22.8" customHeight="1" spans="1:40">
      <c r="A10" s="160"/>
      <c r="B10" s="71">
        <v>301</v>
      </c>
      <c r="C10" s="71" t="s">
        <v>90</v>
      </c>
      <c r="D10" s="71">
        <v>124002</v>
      </c>
      <c r="E10" s="133" t="s">
        <v>181</v>
      </c>
      <c r="F10" s="161">
        <f t="shared" si="0"/>
        <v>435696</v>
      </c>
      <c r="G10" s="161">
        <f t="shared" si="1"/>
        <v>435696</v>
      </c>
      <c r="H10" s="161">
        <f t="shared" si="2"/>
        <v>435696</v>
      </c>
      <c r="I10" s="166">
        <v>435696</v>
      </c>
      <c r="J10" s="161"/>
      <c r="K10" s="161">
        <f t="shared" si="3"/>
        <v>0</v>
      </c>
      <c r="L10" s="161"/>
      <c r="M10" s="161"/>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172"/>
    </row>
    <row r="11" s="153" customFormat="1" ht="22.8" customHeight="1" spans="1:40">
      <c r="A11" s="160"/>
      <c r="B11" s="71">
        <v>301</v>
      </c>
      <c r="C11" s="71" t="s">
        <v>182</v>
      </c>
      <c r="D11" s="71">
        <v>124002</v>
      </c>
      <c r="E11" s="133" t="s">
        <v>183</v>
      </c>
      <c r="F11" s="161">
        <f t="shared" si="0"/>
        <v>3590356</v>
      </c>
      <c r="G11" s="161">
        <f t="shared" si="1"/>
        <v>3590356</v>
      </c>
      <c r="H11" s="161">
        <f t="shared" si="2"/>
        <v>3590356</v>
      </c>
      <c r="I11" s="166">
        <v>3590356</v>
      </c>
      <c r="J11" s="161"/>
      <c r="K11" s="161">
        <f t="shared" si="3"/>
        <v>0</v>
      </c>
      <c r="L11" s="161"/>
      <c r="M11" s="161"/>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172"/>
    </row>
    <row r="12" s="153" customFormat="1" ht="22.8" customHeight="1" spans="1:40">
      <c r="A12" s="160"/>
      <c r="B12" s="71">
        <v>301</v>
      </c>
      <c r="C12" s="71" t="s">
        <v>118</v>
      </c>
      <c r="D12" s="71">
        <v>124002</v>
      </c>
      <c r="E12" s="133" t="s">
        <v>184</v>
      </c>
      <c r="F12" s="161">
        <f t="shared" si="0"/>
        <v>959514.88</v>
      </c>
      <c r="G12" s="161">
        <f t="shared" si="1"/>
        <v>959514.88</v>
      </c>
      <c r="H12" s="161">
        <f t="shared" si="2"/>
        <v>959514.88</v>
      </c>
      <c r="I12" s="166">
        <v>959514.88</v>
      </c>
      <c r="J12" s="161"/>
      <c r="K12" s="161">
        <f t="shared" si="3"/>
        <v>0</v>
      </c>
      <c r="L12" s="161"/>
      <c r="M12" s="161"/>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172"/>
    </row>
    <row r="13" s="153" customFormat="1" ht="22.8" customHeight="1" spans="1:40">
      <c r="A13" s="160"/>
      <c r="B13" s="71">
        <v>301</v>
      </c>
      <c r="C13" s="71" t="s">
        <v>185</v>
      </c>
      <c r="D13" s="71">
        <v>124002</v>
      </c>
      <c r="E13" s="133" t="s">
        <v>186</v>
      </c>
      <c r="F13" s="161">
        <f t="shared" si="0"/>
        <v>461766.56</v>
      </c>
      <c r="G13" s="161">
        <f t="shared" si="1"/>
        <v>461766.56</v>
      </c>
      <c r="H13" s="161">
        <f t="shared" si="2"/>
        <v>461766.56</v>
      </c>
      <c r="I13" s="166">
        <v>461766.56</v>
      </c>
      <c r="J13" s="161"/>
      <c r="K13" s="161">
        <f t="shared" si="3"/>
        <v>0</v>
      </c>
      <c r="L13" s="161"/>
      <c r="M13" s="161"/>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172"/>
    </row>
    <row r="14" s="153" customFormat="1" ht="22.8" customHeight="1" spans="1:40">
      <c r="A14" s="160"/>
      <c r="B14" s="71">
        <v>301</v>
      </c>
      <c r="C14" s="71" t="s">
        <v>107</v>
      </c>
      <c r="D14" s="71">
        <v>124002</v>
      </c>
      <c r="E14" s="133" t="s">
        <v>187</v>
      </c>
      <c r="F14" s="161">
        <f t="shared" si="0"/>
        <v>56400</v>
      </c>
      <c r="G14" s="161">
        <f t="shared" si="1"/>
        <v>56400</v>
      </c>
      <c r="H14" s="161">
        <f t="shared" si="2"/>
        <v>56400</v>
      </c>
      <c r="I14" s="166">
        <v>56400</v>
      </c>
      <c r="J14" s="161"/>
      <c r="K14" s="161">
        <f t="shared" si="3"/>
        <v>0</v>
      </c>
      <c r="L14" s="161"/>
      <c r="M14" s="161"/>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172"/>
    </row>
    <row r="15" s="153" customFormat="1" ht="22.8" customHeight="1" spans="1:40">
      <c r="A15" s="160"/>
      <c r="B15" s="71">
        <v>301</v>
      </c>
      <c r="C15" s="71" t="s">
        <v>188</v>
      </c>
      <c r="D15" s="71">
        <v>124002</v>
      </c>
      <c r="E15" s="133" t="s">
        <v>189</v>
      </c>
      <c r="F15" s="161">
        <f t="shared" si="0"/>
        <v>83957.5</v>
      </c>
      <c r="G15" s="161">
        <f t="shared" si="1"/>
        <v>83957.5</v>
      </c>
      <c r="H15" s="161">
        <f t="shared" si="2"/>
        <v>83957.5</v>
      </c>
      <c r="I15" s="166">
        <v>83957.5</v>
      </c>
      <c r="J15" s="161"/>
      <c r="K15" s="161">
        <f t="shared" si="3"/>
        <v>0</v>
      </c>
      <c r="L15" s="161"/>
      <c r="M15" s="161"/>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172"/>
    </row>
    <row r="16" s="153" customFormat="1" ht="22.8" customHeight="1" spans="1:40">
      <c r="A16" s="160"/>
      <c r="B16" s="71">
        <v>301</v>
      </c>
      <c r="C16" s="71" t="s">
        <v>190</v>
      </c>
      <c r="D16" s="71">
        <v>124002</v>
      </c>
      <c r="E16" s="133" t="s">
        <v>125</v>
      </c>
      <c r="F16" s="161">
        <f t="shared" si="0"/>
        <v>719636</v>
      </c>
      <c r="G16" s="161">
        <f t="shared" si="1"/>
        <v>719636</v>
      </c>
      <c r="H16" s="161">
        <f t="shared" si="2"/>
        <v>719636</v>
      </c>
      <c r="I16" s="166">
        <v>719636</v>
      </c>
      <c r="J16" s="161"/>
      <c r="K16" s="161">
        <f t="shared" si="3"/>
        <v>0</v>
      </c>
      <c r="L16" s="161"/>
      <c r="M16" s="161"/>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172"/>
    </row>
    <row r="17" s="153" customFormat="1" ht="22.8" customHeight="1" spans="1:40">
      <c r="A17" s="160"/>
      <c r="B17" s="71">
        <v>301</v>
      </c>
      <c r="C17" s="71" t="s">
        <v>112</v>
      </c>
      <c r="D17" s="71">
        <v>124002</v>
      </c>
      <c r="E17" s="133" t="s">
        <v>191</v>
      </c>
      <c r="F17" s="161">
        <f t="shared" si="0"/>
        <v>1047632.76</v>
      </c>
      <c r="G17" s="161">
        <f t="shared" si="1"/>
        <v>1047632.76</v>
      </c>
      <c r="H17" s="161">
        <f t="shared" si="2"/>
        <v>1047632.76</v>
      </c>
      <c r="I17" s="166">
        <v>1047632.76</v>
      </c>
      <c r="J17" s="161"/>
      <c r="K17" s="161">
        <f t="shared" si="3"/>
        <v>0</v>
      </c>
      <c r="L17" s="161"/>
      <c r="M17" s="161"/>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172"/>
    </row>
    <row r="18" s="153" customFormat="1" ht="22.8" customHeight="1" spans="1:40">
      <c r="A18" s="160"/>
      <c r="B18" s="71" t="s">
        <v>192</v>
      </c>
      <c r="C18" s="71"/>
      <c r="D18" s="71">
        <v>124002</v>
      </c>
      <c r="E18" s="133" t="s">
        <v>193</v>
      </c>
      <c r="F18" s="161">
        <f t="shared" si="0"/>
        <v>1017704.55</v>
      </c>
      <c r="G18" s="161">
        <f t="shared" si="1"/>
        <v>1017704.55</v>
      </c>
      <c r="H18" s="161">
        <f t="shared" si="2"/>
        <v>977704.55</v>
      </c>
      <c r="I18" s="166">
        <f>SUM(I19:I31)</f>
        <v>697704.55</v>
      </c>
      <c r="J18" s="166">
        <f>SUM(J19:J31)</f>
        <v>280000</v>
      </c>
      <c r="K18" s="161">
        <f t="shared" si="3"/>
        <v>40000</v>
      </c>
      <c r="L18" s="161"/>
      <c r="M18" s="161">
        <v>40000</v>
      </c>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172"/>
    </row>
    <row r="19" s="153" customFormat="1" ht="22.8" customHeight="1" spans="1:40">
      <c r="A19" s="160"/>
      <c r="B19" s="71" t="s">
        <v>192</v>
      </c>
      <c r="C19" s="71" t="s">
        <v>103</v>
      </c>
      <c r="D19" s="71">
        <v>124002</v>
      </c>
      <c r="E19" s="133" t="s">
        <v>194</v>
      </c>
      <c r="F19" s="161">
        <f t="shared" si="0"/>
        <v>229000</v>
      </c>
      <c r="G19" s="161">
        <f t="shared" si="1"/>
        <v>229000</v>
      </c>
      <c r="H19" s="161">
        <f t="shared" si="2"/>
        <v>209000</v>
      </c>
      <c r="I19" s="166">
        <v>189000</v>
      </c>
      <c r="J19" s="161">
        <v>20000</v>
      </c>
      <c r="K19" s="161">
        <f t="shared" si="3"/>
        <v>20000</v>
      </c>
      <c r="L19" s="161"/>
      <c r="M19" s="161">
        <v>20000</v>
      </c>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172"/>
    </row>
    <row r="20" s="153" customFormat="1" ht="22.8" customHeight="1" spans="1:40">
      <c r="A20" s="160"/>
      <c r="B20" s="71" t="s">
        <v>192</v>
      </c>
      <c r="C20" s="71" t="s">
        <v>90</v>
      </c>
      <c r="D20" s="71">
        <v>124002</v>
      </c>
      <c r="E20" s="133" t="s">
        <v>195</v>
      </c>
      <c r="F20" s="161">
        <f t="shared" si="0"/>
        <v>40000</v>
      </c>
      <c r="G20" s="161">
        <f t="shared" si="1"/>
        <v>40000</v>
      </c>
      <c r="H20" s="161">
        <f t="shared" si="2"/>
        <v>30000</v>
      </c>
      <c r="I20" s="166">
        <v>20000</v>
      </c>
      <c r="J20" s="161">
        <v>10000</v>
      </c>
      <c r="K20" s="161">
        <f t="shared" si="3"/>
        <v>10000</v>
      </c>
      <c r="L20" s="161"/>
      <c r="M20" s="161">
        <v>10000</v>
      </c>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172"/>
    </row>
    <row r="21" s="153" customFormat="1" ht="22.8" customHeight="1" spans="1:40">
      <c r="A21" s="160"/>
      <c r="B21" s="71" t="s">
        <v>192</v>
      </c>
      <c r="C21" s="71" t="s">
        <v>88</v>
      </c>
      <c r="D21" s="71">
        <v>124002</v>
      </c>
      <c r="E21" s="133" t="s">
        <v>196</v>
      </c>
      <c r="F21" s="161">
        <f t="shared" si="0"/>
        <v>18800</v>
      </c>
      <c r="G21" s="161">
        <f t="shared" si="1"/>
        <v>18800</v>
      </c>
      <c r="H21" s="161">
        <f t="shared" si="2"/>
        <v>18800</v>
      </c>
      <c r="I21" s="166">
        <v>18800</v>
      </c>
      <c r="J21" s="161"/>
      <c r="K21" s="161">
        <f t="shared" si="3"/>
        <v>0</v>
      </c>
      <c r="L21" s="161"/>
      <c r="M21" s="161"/>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172"/>
    </row>
    <row r="22" s="153" customFormat="1" ht="22.8" customHeight="1" spans="1:40">
      <c r="A22" s="160"/>
      <c r="B22" s="71" t="s">
        <v>192</v>
      </c>
      <c r="C22" s="71" t="s">
        <v>197</v>
      </c>
      <c r="D22" s="71">
        <v>124002</v>
      </c>
      <c r="E22" s="133" t="s">
        <v>198</v>
      </c>
      <c r="F22" s="161">
        <f t="shared" si="0"/>
        <v>87600</v>
      </c>
      <c r="G22" s="161">
        <f t="shared" si="1"/>
        <v>87600</v>
      </c>
      <c r="H22" s="161">
        <f t="shared" si="2"/>
        <v>87600</v>
      </c>
      <c r="I22" s="166">
        <v>87600</v>
      </c>
      <c r="J22" s="161"/>
      <c r="K22" s="161">
        <f t="shared" si="3"/>
        <v>0</v>
      </c>
      <c r="L22" s="161"/>
      <c r="M22" s="161"/>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172"/>
    </row>
    <row r="23" s="153" customFormat="1" ht="22.8" customHeight="1" spans="1:40">
      <c r="A23" s="160"/>
      <c r="B23" s="71" t="s">
        <v>192</v>
      </c>
      <c r="C23" s="71" t="s">
        <v>182</v>
      </c>
      <c r="D23" s="71">
        <v>124002</v>
      </c>
      <c r="E23" s="133" t="s">
        <v>199</v>
      </c>
      <c r="F23" s="161">
        <f t="shared" si="0"/>
        <v>20000</v>
      </c>
      <c r="G23" s="161">
        <f t="shared" si="1"/>
        <v>20000</v>
      </c>
      <c r="H23" s="161">
        <f t="shared" si="2"/>
        <v>20000</v>
      </c>
      <c r="I23" s="166">
        <v>20000</v>
      </c>
      <c r="J23" s="161"/>
      <c r="K23" s="161">
        <f t="shared" si="3"/>
        <v>0</v>
      </c>
      <c r="L23" s="161"/>
      <c r="M23" s="161"/>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172"/>
    </row>
    <row r="24" s="153" customFormat="1" ht="22.8" customHeight="1" spans="1:40">
      <c r="A24" s="160"/>
      <c r="B24" s="71" t="s">
        <v>192</v>
      </c>
      <c r="C24" s="71" t="s">
        <v>107</v>
      </c>
      <c r="D24" s="71">
        <v>124002</v>
      </c>
      <c r="E24" s="133" t="s">
        <v>200</v>
      </c>
      <c r="F24" s="161">
        <f t="shared" si="0"/>
        <v>20000</v>
      </c>
      <c r="G24" s="161">
        <f t="shared" si="1"/>
        <v>20000</v>
      </c>
      <c r="H24" s="161">
        <f t="shared" si="2"/>
        <v>20000</v>
      </c>
      <c r="I24" s="166">
        <v>20000</v>
      </c>
      <c r="J24" s="161"/>
      <c r="K24" s="161">
        <f t="shared" si="3"/>
        <v>0</v>
      </c>
      <c r="L24" s="161"/>
      <c r="M24" s="161"/>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172"/>
    </row>
    <row r="25" s="153" customFormat="1" ht="22.8" customHeight="1" spans="1:40">
      <c r="A25" s="160"/>
      <c r="B25" s="71" t="s">
        <v>192</v>
      </c>
      <c r="C25" s="71" t="s">
        <v>190</v>
      </c>
      <c r="D25" s="71">
        <v>124002</v>
      </c>
      <c r="E25" s="133" t="s">
        <v>201</v>
      </c>
      <c r="F25" s="161">
        <f t="shared" si="0"/>
        <v>20000</v>
      </c>
      <c r="G25" s="161">
        <f t="shared" si="1"/>
        <v>20000</v>
      </c>
      <c r="H25" s="161">
        <f t="shared" si="2"/>
        <v>20000</v>
      </c>
      <c r="I25" s="166">
        <v>20000</v>
      </c>
      <c r="J25" s="161"/>
      <c r="K25" s="161">
        <f t="shared" si="3"/>
        <v>0</v>
      </c>
      <c r="L25" s="161"/>
      <c r="M25" s="16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172"/>
    </row>
    <row r="26" s="153" customFormat="1" ht="22.8" customHeight="1" spans="1:40">
      <c r="A26" s="160"/>
      <c r="B26" s="71" t="s">
        <v>192</v>
      </c>
      <c r="C26" s="71" t="s">
        <v>202</v>
      </c>
      <c r="D26" s="71">
        <v>124002</v>
      </c>
      <c r="E26" s="133" t="s">
        <v>203</v>
      </c>
      <c r="F26" s="161">
        <f t="shared" si="0"/>
        <v>10000</v>
      </c>
      <c r="G26" s="161">
        <f t="shared" si="1"/>
        <v>10000</v>
      </c>
      <c r="H26" s="161">
        <f t="shared" si="2"/>
        <v>10000</v>
      </c>
      <c r="I26" s="166">
        <v>10000</v>
      </c>
      <c r="J26" s="161"/>
      <c r="K26" s="161">
        <f t="shared" si="3"/>
        <v>0</v>
      </c>
      <c r="L26" s="161"/>
      <c r="M26" s="161"/>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172"/>
    </row>
    <row r="27" s="153" customFormat="1" ht="22.8" customHeight="1" spans="1:40">
      <c r="A27" s="160"/>
      <c r="B27" s="71">
        <v>302</v>
      </c>
      <c r="C27" s="71">
        <v>27</v>
      </c>
      <c r="D27" s="71">
        <v>124002</v>
      </c>
      <c r="E27" s="133" t="s">
        <v>204</v>
      </c>
      <c r="F27" s="161">
        <f t="shared" si="0"/>
        <v>260000</v>
      </c>
      <c r="G27" s="161">
        <f t="shared" si="1"/>
        <v>260000</v>
      </c>
      <c r="H27" s="161">
        <f t="shared" si="2"/>
        <v>250000</v>
      </c>
      <c r="I27" s="166"/>
      <c r="J27" s="161">
        <v>250000</v>
      </c>
      <c r="K27" s="161">
        <f t="shared" si="3"/>
        <v>10000</v>
      </c>
      <c r="L27" s="161"/>
      <c r="M27" s="161">
        <v>10000</v>
      </c>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172"/>
    </row>
    <row r="28" s="153" customFormat="1" ht="22.8" customHeight="1" spans="1:40">
      <c r="A28" s="160"/>
      <c r="B28" s="71" t="s">
        <v>192</v>
      </c>
      <c r="C28" s="71" t="s">
        <v>205</v>
      </c>
      <c r="D28" s="71">
        <v>124002</v>
      </c>
      <c r="E28" s="133" t="s">
        <v>206</v>
      </c>
      <c r="F28" s="161">
        <f t="shared" si="0"/>
        <v>88190.72</v>
      </c>
      <c r="G28" s="161">
        <f t="shared" si="1"/>
        <v>88190.72</v>
      </c>
      <c r="H28" s="161">
        <f t="shared" si="2"/>
        <v>88190.72</v>
      </c>
      <c r="I28" s="166">
        <v>88190.72</v>
      </c>
      <c r="J28" s="161"/>
      <c r="K28" s="161">
        <f t="shared" si="3"/>
        <v>0</v>
      </c>
      <c r="L28" s="161"/>
      <c r="M28" s="161"/>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172"/>
    </row>
    <row r="29" s="153" customFormat="1" ht="22.8" customHeight="1" spans="1:40">
      <c r="A29" s="160"/>
      <c r="B29" s="71" t="s">
        <v>192</v>
      </c>
      <c r="C29" s="71" t="s">
        <v>207</v>
      </c>
      <c r="D29" s="71">
        <v>124002</v>
      </c>
      <c r="E29" s="133" t="s">
        <v>208</v>
      </c>
      <c r="F29" s="161">
        <f t="shared" si="0"/>
        <v>40420.64</v>
      </c>
      <c r="G29" s="161">
        <f t="shared" si="1"/>
        <v>40420.64</v>
      </c>
      <c r="H29" s="161">
        <f t="shared" si="2"/>
        <v>40420.64</v>
      </c>
      <c r="I29" s="166">
        <v>40420.64</v>
      </c>
      <c r="J29" s="161"/>
      <c r="K29" s="161">
        <f t="shared" si="3"/>
        <v>0</v>
      </c>
      <c r="L29" s="161"/>
      <c r="M29" s="161"/>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172"/>
    </row>
    <row r="30" s="153" customFormat="1" ht="22.8" customHeight="1" spans="1:40">
      <c r="A30" s="160"/>
      <c r="B30" s="71" t="s">
        <v>192</v>
      </c>
      <c r="C30" s="71" t="s">
        <v>209</v>
      </c>
      <c r="D30" s="71">
        <v>124002</v>
      </c>
      <c r="E30" s="133" t="s">
        <v>210</v>
      </c>
      <c r="F30" s="161">
        <f t="shared" si="0"/>
        <v>150000</v>
      </c>
      <c r="G30" s="161">
        <f t="shared" si="1"/>
        <v>150000</v>
      </c>
      <c r="H30" s="161">
        <f t="shared" si="2"/>
        <v>150000</v>
      </c>
      <c r="I30" s="166">
        <v>150000</v>
      </c>
      <c r="J30" s="161"/>
      <c r="K30" s="161">
        <f t="shared" si="3"/>
        <v>0</v>
      </c>
      <c r="L30" s="161"/>
      <c r="M30" s="161"/>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172"/>
    </row>
    <row r="31" s="153" customFormat="1" ht="22.8" customHeight="1" spans="1:40">
      <c r="A31" s="160"/>
      <c r="B31" s="71" t="s">
        <v>192</v>
      </c>
      <c r="C31" s="71" t="s">
        <v>112</v>
      </c>
      <c r="D31" s="71">
        <v>124002</v>
      </c>
      <c r="E31" s="133" t="s">
        <v>211</v>
      </c>
      <c r="F31" s="161">
        <f t="shared" si="0"/>
        <v>33693.19</v>
      </c>
      <c r="G31" s="161">
        <f t="shared" si="1"/>
        <v>33693.19</v>
      </c>
      <c r="H31" s="161">
        <f t="shared" si="2"/>
        <v>33693.19</v>
      </c>
      <c r="I31" s="166">
        <v>33693.19</v>
      </c>
      <c r="J31" s="161"/>
      <c r="K31" s="161">
        <f t="shared" si="3"/>
        <v>0</v>
      </c>
      <c r="L31" s="161"/>
      <c r="M31" s="161"/>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172"/>
    </row>
    <row r="32" s="153" customFormat="1" ht="22.8" customHeight="1" spans="1:40">
      <c r="A32" s="160"/>
      <c r="B32" s="71" t="s">
        <v>212</v>
      </c>
      <c r="C32" s="71"/>
      <c r="D32" s="71">
        <v>124002</v>
      </c>
      <c r="E32" s="133" t="s">
        <v>213</v>
      </c>
      <c r="F32" s="161">
        <f t="shared" si="0"/>
        <v>102336</v>
      </c>
      <c r="G32" s="161">
        <f t="shared" si="1"/>
        <v>102336</v>
      </c>
      <c r="H32" s="161">
        <f t="shared" si="2"/>
        <v>102336</v>
      </c>
      <c r="I32" s="166">
        <v>102336</v>
      </c>
      <c r="J32" s="161"/>
      <c r="K32" s="161">
        <f t="shared" si="3"/>
        <v>0</v>
      </c>
      <c r="L32" s="161"/>
      <c r="M32" s="161"/>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172"/>
    </row>
    <row r="33" s="153" customFormat="1" ht="22.8" customHeight="1" spans="1:40">
      <c r="A33" s="160"/>
      <c r="B33" s="71" t="s">
        <v>212</v>
      </c>
      <c r="C33" s="71" t="s">
        <v>88</v>
      </c>
      <c r="D33" s="71">
        <v>124002</v>
      </c>
      <c r="E33" s="133" t="s">
        <v>214</v>
      </c>
      <c r="F33" s="161">
        <f t="shared" si="0"/>
        <v>91176</v>
      </c>
      <c r="G33" s="161">
        <f t="shared" si="1"/>
        <v>91176</v>
      </c>
      <c r="H33" s="161">
        <f t="shared" si="2"/>
        <v>91176</v>
      </c>
      <c r="I33" s="166">
        <v>91176</v>
      </c>
      <c r="J33" s="161"/>
      <c r="K33" s="161">
        <f t="shared" si="3"/>
        <v>0</v>
      </c>
      <c r="L33" s="161"/>
      <c r="M33" s="161"/>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172"/>
    </row>
    <row r="34" s="153" customFormat="1" ht="22.8" customHeight="1" spans="1:40">
      <c r="A34" s="160"/>
      <c r="B34" s="71" t="s">
        <v>212</v>
      </c>
      <c r="C34" s="71" t="s">
        <v>182</v>
      </c>
      <c r="D34" s="71">
        <v>124002</v>
      </c>
      <c r="E34" s="133" t="s">
        <v>215</v>
      </c>
      <c r="F34" s="161">
        <f t="shared" si="0"/>
        <v>10800</v>
      </c>
      <c r="G34" s="161">
        <f t="shared" si="1"/>
        <v>10800</v>
      </c>
      <c r="H34" s="161">
        <f t="shared" si="2"/>
        <v>10800</v>
      </c>
      <c r="I34" s="166">
        <v>10800</v>
      </c>
      <c r="J34" s="161"/>
      <c r="K34" s="161">
        <f t="shared" si="3"/>
        <v>0</v>
      </c>
      <c r="L34" s="161"/>
      <c r="M34" s="161"/>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172"/>
    </row>
    <row r="35" s="153" customFormat="1" ht="22.8" customHeight="1" spans="1:40">
      <c r="A35" s="160"/>
      <c r="B35" s="71" t="s">
        <v>212</v>
      </c>
      <c r="C35" s="71" t="s">
        <v>105</v>
      </c>
      <c r="D35" s="71">
        <v>124002</v>
      </c>
      <c r="E35" s="133" t="s">
        <v>216</v>
      </c>
      <c r="F35" s="161">
        <f t="shared" si="0"/>
        <v>360</v>
      </c>
      <c r="G35" s="161">
        <f t="shared" si="1"/>
        <v>360</v>
      </c>
      <c r="H35" s="161">
        <f t="shared" si="2"/>
        <v>360</v>
      </c>
      <c r="I35" s="166">
        <v>360</v>
      </c>
      <c r="J35" s="161"/>
      <c r="K35" s="161">
        <f t="shared" si="3"/>
        <v>0</v>
      </c>
      <c r="L35" s="161"/>
      <c r="M35" s="161"/>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172"/>
    </row>
    <row r="36" spans="2:3">
      <c r="B36" s="162"/>
      <c r="C36" s="16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G34" sqref="G34"/>
    </sheetView>
  </sheetViews>
  <sheetFormatPr defaultColWidth="10" defaultRowHeight="13.5"/>
  <cols>
    <col min="1" max="1" width="1.53333333333333" style="97" customWidth="1"/>
    <col min="2" max="4" width="6.15" style="97" customWidth="1"/>
    <col min="5" max="5" width="16.825" style="97" customWidth="1"/>
    <col min="6" max="6" width="41.0333333333333" style="97" customWidth="1"/>
    <col min="7" max="7" width="16.4083333333333" style="140" customWidth="1"/>
    <col min="8" max="8" width="18.3333333333333" style="140" customWidth="1"/>
    <col min="9" max="9" width="16.4083333333333" style="97" customWidth="1"/>
    <col min="10" max="10" width="1.53333333333333" style="97" customWidth="1"/>
    <col min="11" max="11" width="9.76666666666667" style="97" customWidth="1"/>
    <col min="12" max="16384" width="10" style="97"/>
  </cols>
  <sheetData>
    <row r="1" s="97" customFormat="1" ht="14.3" customHeight="1" spans="1:10">
      <c r="A1" s="121"/>
      <c r="B1" s="119"/>
      <c r="C1" s="119"/>
      <c r="D1" s="119"/>
      <c r="E1" s="120"/>
      <c r="F1" s="120"/>
      <c r="G1" s="141" t="s">
        <v>217</v>
      </c>
      <c r="H1" s="141"/>
      <c r="I1" s="148"/>
      <c r="J1" s="149"/>
    </row>
    <row r="2" s="97" customFormat="1" ht="19.9" customHeight="1" spans="1:10">
      <c r="A2" s="121"/>
      <c r="B2" s="123" t="s">
        <v>218</v>
      </c>
      <c r="C2" s="123"/>
      <c r="D2" s="123"/>
      <c r="E2" s="123"/>
      <c r="F2" s="123"/>
      <c r="G2" s="123"/>
      <c r="H2" s="123"/>
      <c r="I2" s="123"/>
      <c r="J2" s="149" t="s">
        <v>3</v>
      </c>
    </row>
    <row r="3" s="97" customFormat="1" ht="17.05" customHeight="1" spans="1:10">
      <c r="A3" s="124"/>
      <c r="B3" s="125" t="s">
        <v>5</v>
      </c>
      <c r="C3" s="125"/>
      <c r="D3" s="125"/>
      <c r="E3" s="125"/>
      <c r="F3" s="125"/>
      <c r="G3" s="142"/>
      <c r="H3" s="143"/>
      <c r="I3" s="126" t="s">
        <v>6</v>
      </c>
      <c r="J3" s="149"/>
    </row>
    <row r="4" s="97" customFormat="1" ht="21.35" customHeight="1" spans="1:10">
      <c r="A4" s="129"/>
      <c r="B4" s="128" t="s">
        <v>9</v>
      </c>
      <c r="C4" s="128"/>
      <c r="D4" s="128"/>
      <c r="E4" s="128"/>
      <c r="F4" s="128"/>
      <c r="G4" s="128" t="s">
        <v>59</v>
      </c>
      <c r="H4" s="144" t="s">
        <v>219</v>
      </c>
      <c r="I4" s="144" t="s">
        <v>171</v>
      </c>
      <c r="J4" s="139"/>
    </row>
    <row r="5" s="97" customFormat="1" ht="21.35" customHeight="1" spans="1:10">
      <c r="A5" s="129"/>
      <c r="B5" s="128" t="s">
        <v>79</v>
      </c>
      <c r="C5" s="128"/>
      <c r="D5" s="128"/>
      <c r="E5" s="128" t="s">
        <v>70</v>
      </c>
      <c r="F5" s="128" t="s">
        <v>71</v>
      </c>
      <c r="G5" s="128"/>
      <c r="H5" s="144"/>
      <c r="I5" s="144"/>
      <c r="J5" s="139"/>
    </row>
    <row r="6" s="97" customFormat="1" ht="21.35" customHeight="1" spans="1:10">
      <c r="A6" s="145"/>
      <c r="B6" s="128" t="s">
        <v>80</v>
      </c>
      <c r="C6" s="128" t="s">
        <v>81</v>
      </c>
      <c r="D6" s="128" t="s">
        <v>82</v>
      </c>
      <c r="E6" s="128"/>
      <c r="F6" s="128"/>
      <c r="G6" s="128"/>
      <c r="H6" s="144"/>
      <c r="I6" s="144"/>
      <c r="J6" s="150"/>
    </row>
    <row r="7" s="97" customFormat="1" ht="19.9" customHeight="1" spans="1:10">
      <c r="A7" s="146"/>
      <c r="B7" s="128"/>
      <c r="C7" s="128"/>
      <c r="D7" s="128"/>
      <c r="E7" s="128"/>
      <c r="F7" s="128" t="s">
        <v>72</v>
      </c>
      <c r="G7" s="131">
        <f>H7</f>
        <v>10405556.25</v>
      </c>
      <c r="H7" s="131">
        <f>H8+H12+H19</f>
        <v>10405556.25</v>
      </c>
      <c r="I7" s="130"/>
      <c r="J7" s="151"/>
    </row>
    <row r="8" s="140" customFormat="1" ht="19.9" customHeight="1" spans="1:10">
      <c r="A8" s="147"/>
      <c r="B8" s="133">
        <v>208</v>
      </c>
      <c r="C8" s="133"/>
      <c r="D8" s="133"/>
      <c r="E8" s="133">
        <v>124002</v>
      </c>
      <c r="F8" s="132" t="s">
        <v>86</v>
      </c>
      <c r="G8" s="134">
        <f>H8</f>
        <v>1050690.88</v>
      </c>
      <c r="H8" s="134">
        <v>1050690.88</v>
      </c>
      <c r="I8" s="134"/>
      <c r="J8" s="152"/>
    </row>
    <row r="9" s="140" customFormat="1" ht="19.9" customHeight="1" spans="1:10">
      <c r="A9" s="147"/>
      <c r="B9" s="133">
        <v>208</v>
      </c>
      <c r="C9" s="133" t="s">
        <v>88</v>
      </c>
      <c r="D9" s="133"/>
      <c r="E9" s="133">
        <v>124002</v>
      </c>
      <c r="F9" s="132" t="s">
        <v>89</v>
      </c>
      <c r="G9" s="134">
        <f t="shared" ref="G9:G24" si="0">H9</f>
        <v>1050690.88</v>
      </c>
      <c r="H9" s="134">
        <v>1050690.88</v>
      </c>
      <c r="I9" s="134"/>
      <c r="J9" s="152"/>
    </row>
    <row r="10" s="140" customFormat="1" ht="19.9" customHeight="1" spans="1:10">
      <c r="A10" s="147"/>
      <c r="B10" s="133">
        <v>208</v>
      </c>
      <c r="C10" s="133" t="s">
        <v>88</v>
      </c>
      <c r="D10" s="133" t="s">
        <v>90</v>
      </c>
      <c r="E10" s="133">
        <v>124002</v>
      </c>
      <c r="F10" s="132" t="s">
        <v>91</v>
      </c>
      <c r="G10" s="134">
        <f t="shared" si="0"/>
        <v>91176</v>
      </c>
      <c r="H10" s="134">
        <v>91176</v>
      </c>
      <c r="I10" s="134"/>
      <c r="J10" s="152"/>
    </row>
    <row r="11" s="140" customFormat="1" ht="19.9" customHeight="1" spans="1:10">
      <c r="A11" s="147"/>
      <c r="B11" s="133">
        <v>208</v>
      </c>
      <c r="C11" s="133" t="s">
        <v>88</v>
      </c>
      <c r="D11" s="133" t="s">
        <v>88</v>
      </c>
      <c r="E11" s="133">
        <v>124002</v>
      </c>
      <c r="F11" s="132" t="s">
        <v>94</v>
      </c>
      <c r="G11" s="134">
        <f t="shared" si="0"/>
        <v>959514.88</v>
      </c>
      <c r="H11" s="134">
        <v>959514.88</v>
      </c>
      <c r="I11" s="134"/>
      <c r="J11" s="152"/>
    </row>
    <row r="12" s="140" customFormat="1" ht="19.9" customHeight="1" spans="1:10">
      <c r="A12" s="147"/>
      <c r="B12" s="133">
        <v>210</v>
      </c>
      <c r="C12" s="133"/>
      <c r="D12" s="133"/>
      <c r="E12" s="133">
        <v>124002</v>
      </c>
      <c r="F12" s="132" t="s">
        <v>97</v>
      </c>
      <c r="G12" s="134">
        <f t="shared" si="0"/>
        <v>8635229.37</v>
      </c>
      <c r="H12" s="134">
        <v>8635229.37</v>
      </c>
      <c r="I12" s="134"/>
      <c r="J12" s="152"/>
    </row>
    <row r="13" s="140" customFormat="1" ht="19.9" customHeight="1" spans="1:10">
      <c r="A13" s="147"/>
      <c r="B13" s="133">
        <v>210</v>
      </c>
      <c r="C13" s="133" t="s">
        <v>100</v>
      </c>
      <c r="D13" s="133"/>
      <c r="E13" s="133">
        <v>124002</v>
      </c>
      <c r="F13" s="132" t="s">
        <v>101</v>
      </c>
      <c r="G13" s="134">
        <f t="shared" si="0"/>
        <v>8106262.81</v>
      </c>
      <c r="H13" s="134">
        <v>8106262.81</v>
      </c>
      <c r="I13" s="134"/>
      <c r="J13" s="152"/>
    </row>
    <row r="14" s="140" customFormat="1" ht="19.9" customHeight="1" spans="1:10">
      <c r="A14" s="147"/>
      <c r="B14" s="133">
        <v>210</v>
      </c>
      <c r="C14" s="133" t="s">
        <v>100</v>
      </c>
      <c r="D14" s="133" t="s">
        <v>103</v>
      </c>
      <c r="E14" s="133">
        <v>124002</v>
      </c>
      <c r="F14" s="132" t="s">
        <v>104</v>
      </c>
      <c r="G14" s="134">
        <f t="shared" si="0"/>
        <v>7826262.81</v>
      </c>
      <c r="H14" s="134">
        <v>7826262.81</v>
      </c>
      <c r="I14" s="134"/>
      <c r="J14" s="152"/>
    </row>
    <row r="15" s="140" customFormat="1" ht="19.9" customHeight="1" spans="1:10">
      <c r="A15" s="147"/>
      <c r="B15" s="133">
        <v>210</v>
      </c>
      <c r="C15" s="133" t="s">
        <v>100</v>
      </c>
      <c r="D15" s="133" t="s">
        <v>105</v>
      </c>
      <c r="E15" s="133">
        <v>124002</v>
      </c>
      <c r="F15" s="132" t="s">
        <v>106</v>
      </c>
      <c r="G15" s="134">
        <f t="shared" si="0"/>
        <v>280000</v>
      </c>
      <c r="H15" s="134">
        <v>280000</v>
      </c>
      <c r="I15" s="134"/>
      <c r="J15" s="152"/>
    </row>
    <row r="16" s="140" customFormat="1" ht="19.9" customHeight="1" spans="1:10">
      <c r="A16" s="147"/>
      <c r="B16" s="133">
        <v>210</v>
      </c>
      <c r="C16" s="133" t="s">
        <v>107</v>
      </c>
      <c r="D16" s="133"/>
      <c r="E16" s="133">
        <v>124002</v>
      </c>
      <c r="F16" s="132" t="s">
        <v>108</v>
      </c>
      <c r="G16" s="134">
        <f t="shared" si="0"/>
        <v>528966.56</v>
      </c>
      <c r="H16" s="134">
        <v>528966.56</v>
      </c>
      <c r="I16" s="134"/>
      <c r="J16" s="152"/>
    </row>
    <row r="17" s="140" customFormat="1" ht="19.9" customHeight="1" spans="1:10">
      <c r="A17" s="147"/>
      <c r="B17" s="133">
        <v>210</v>
      </c>
      <c r="C17" s="133" t="s">
        <v>107</v>
      </c>
      <c r="D17" s="133" t="s">
        <v>90</v>
      </c>
      <c r="E17" s="133">
        <v>124002</v>
      </c>
      <c r="F17" s="132" t="s">
        <v>110</v>
      </c>
      <c r="G17" s="134">
        <f t="shared" si="0"/>
        <v>461766.56</v>
      </c>
      <c r="H17" s="134">
        <v>461766.56</v>
      </c>
      <c r="I17" s="134"/>
      <c r="J17" s="152"/>
    </row>
    <row r="18" s="140" customFormat="1" ht="19.9" customHeight="1" spans="1:10">
      <c r="A18" s="147"/>
      <c r="B18" s="133">
        <v>210</v>
      </c>
      <c r="C18" s="133" t="s">
        <v>107</v>
      </c>
      <c r="D18" s="133" t="s">
        <v>112</v>
      </c>
      <c r="E18" s="133">
        <v>124002</v>
      </c>
      <c r="F18" s="132" t="s">
        <v>113</v>
      </c>
      <c r="G18" s="134">
        <f t="shared" si="0"/>
        <v>67200</v>
      </c>
      <c r="H18" s="134">
        <v>67200</v>
      </c>
      <c r="I18" s="134"/>
      <c r="J18" s="152"/>
    </row>
    <row r="19" s="140" customFormat="1" ht="19.9" customHeight="1" spans="1:10">
      <c r="A19" s="147"/>
      <c r="B19" s="133">
        <v>221</v>
      </c>
      <c r="C19" s="133"/>
      <c r="D19" s="133"/>
      <c r="E19" s="133">
        <v>124002</v>
      </c>
      <c r="F19" s="132" t="s">
        <v>122</v>
      </c>
      <c r="G19" s="134">
        <f t="shared" si="0"/>
        <v>719636</v>
      </c>
      <c r="H19" s="134">
        <v>719636</v>
      </c>
      <c r="I19" s="134"/>
      <c r="J19" s="152"/>
    </row>
    <row r="20" s="140" customFormat="1" ht="19.9" customHeight="1" spans="1:10">
      <c r="A20" s="147"/>
      <c r="B20" s="133">
        <v>221</v>
      </c>
      <c r="C20" s="133" t="s">
        <v>90</v>
      </c>
      <c r="D20" s="133"/>
      <c r="E20" s="133">
        <v>124002</v>
      </c>
      <c r="F20" s="132" t="s">
        <v>124</v>
      </c>
      <c r="G20" s="134">
        <f t="shared" si="0"/>
        <v>719636</v>
      </c>
      <c r="H20" s="134">
        <v>719636</v>
      </c>
      <c r="I20" s="134"/>
      <c r="J20" s="152"/>
    </row>
    <row r="21" s="140" customFormat="1" ht="19.9" customHeight="1" spans="1:10">
      <c r="A21" s="147"/>
      <c r="B21" s="133">
        <v>221</v>
      </c>
      <c r="C21" s="133" t="s">
        <v>90</v>
      </c>
      <c r="D21" s="133" t="s">
        <v>103</v>
      </c>
      <c r="E21" s="133">
        <v>124002</v>
      </c>
      <c r="F21" s="132" t="s">
        <v>125</v>
      </c>
      <c r="G21" s="134">
        <f t="shared" si="0"/>
        <v>719636</v>
      </c>
      <c r="H21" s="134">
        <v>719636</v>
      </c>
      <c r="I21" s="134"/>
      <c r="J21" s="152"/>
    </row>
  </sheetData>
  <mergeCells count="11">
    <mergeCell ref="B1:D1"/>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selection activeCell="E15" sqref="E15"/>
    </sheetView>
  </sheetViews>
  <sheetFormatPr defaultColWidth="10" defaultRowHeight="13.5"/>
  <cols>
    <col min="1" max="1" width="1.53333333333333" style="97" customWidth="1"/>
    <col min="2" max="3" width="6.15" style="97" customWidth="1"/>
    <col min="4" max="4" width="16.4083333333333" style="97" customWidth="1"/>
    <col min="5" max="5" width="41.0333333333333" style="97" customWidth="1"/>
    <col min="6" max="8" width="16.4083333333333" style="97" customWidth="1"/>
    <col min="9" max="9" width="1.53333333333333" style="97" customWidth="1"/>
    <col min="10" max="16384" width="10" style="97"/>
  </cols>
  <sheetData>
    <row r="1" s="97" customFormat="1" ht="14.3" customHeight="1" spans="1:9">
      <c r="A1" s="119"/>
      <c r="B1" s="119"/>
      <c r="C1" s="119"/>
      <c r="D1" s="120"/>
      <c r="E1" s="120"/>
      <c r="F1" s="121"/>
      <c r="G1" s="121"/>
      <c r="H1" s="122" t="s">
        <v>220</v>
      </c>
      <c r="I1" s="139"/>
    </row>
    <row r="2" s="97" customFormat="1" ht="19.9" customHeight="1" spans="1:9">
      <c r="A2" s="121"/>
      <c r="B2" s="123" t="s">
        <v>221</v>
      </c>
      <c r="C2" s="123"/>
      <c r="D2" s="123"/>
      <c r="E2" s="123"/>
      <c r="F2" s="123"/>
      <c r="G2" s="123"/>
      <c r="H2" s="123"/>
      <c r="I2" s="139"/>
    </row>
    <row r="3" s="97" customFormat="1" ht="17.05" customHeight="1" spans="1:9">
      <c r="A3" s="124"/>
      <c r="B3" s="125" t="s">
        <v>5</v>
      </c>
      <c r="C3" s="125"/>
      <c r="D3" s="125"/>
      <c r="E3" s="125"/>
      <c r="G3" s="124"/>
      <c r="H3" s="126" t="s">
        <v>6</v>
      </c>
      <c r="I3" s="139"/>
    </row>
    <row r="4" s="97" customFormat="1" ht="21.35" customHeight="1" spans="1:9">
      <c r="A4" s="127"/>
      <c r="B4" s="128" t="s">
        <v>9</v>
      </c>
      <c r="C4" s="128"/>
      <c r="D4" s="128"/>
      <c r="E4" s="128"/>
      <c r="F4" s="128" t="s">
        <v>75</v>
      </c>
      <c r="G4" s="128"/>
      <c r="H4" s="128"/>
      <c r="I4" s="139"/>
    </row>
    <row r="5" s="97" customFormat="1" ht="21.35" customHeight="1" spans="1:9">
      <c r="A5" s="127"/>
      <c r="B5" s="128" t="s">
        <v>79</v>
      </c>
      <c r="C5" s="128"/>
      <c r="D5" s="128" t="s">
        <v>70</v>
      </c>
      <c r="E5" s="128" t="s">
        <v>71</v>
      </c>
      <c r="F5" s="128" t="s">
        <v>59</v>
      </c>
      <c r="G5" s="128" t="s">
        <v>222</v>
      </c>
      <c r="H5" s="128" t="s">
        <v>223</v>
      </c>
      <c r="I5" s="139"/>
    </row>
    <row r="6" s="97" customFormat="1" ht="21.35" customHeight="1" spans="1:9">
      <c r="A6" s="129"/>
      <c r="B6" s="128" t="s">
        <v>80</v>
      </c>
      <c r="C6" s="128" t="s">
        <v>81</v>
      </c>
      <c r="D6" s="128"/>
      <c r="E6" s="128"/>
      <c r="F6" s="128"/>
      <c r="G6" s="128"/>
      <c r="H6" s="128"/>
      <c r="I6" s="139"/>
    </row>
    <row r="7" s="97" customFormat="1" ht="30" customHeight="1" spans="1:9">
      <c r="A7" s="127"/>
      <c r="B7" s="128"/>
      <c r="C7" s="128"/>
      <c r="D7" s="128">
        <v>124002</v>
      </c>
      <c r="E7" s="128" t="s">
        <v>72</v>
      </c>
      <c r="F7" s="130">
        <f>G7+H7</f>
        <v>10125556.25</v>
      </c>
      <c r="G7" s="130">
        <f>G8+G18+G31</f>
        <v>9427851.7</v>
      </c>
      <c r="H7" s="131">
        <f>H8+H18+H31</f>
        <v>697704.55</v>
      </c>
      <c r="I7" s="139"/>
    </row>
    <row r="8" s="97" customFormat="1" ht="30" customHeight="1" spans="1:9">
      <c r="A8" s="127"/>
      <c r="B8" s="132">
        <v>501</v>
      </c>
      <c r="C8" s="132"/>
      <c r="D8" s="133">
        <v>124002</v>
      </c>
      <c r="E8" s="133" t="s">
        <v>179</v>
      </c>
      <c r="F8" s="134">
        <f>G8+H8</f>
        <v>9325515.7</v>
      </c>
      <c r="G8" s="135">
        <v>9325515.7</v>
      </c>
      <c r="H8" s="136"/>
      <c r="I8" s="139"/>
    </row>
    <row r="9" s="97" customFormat="1" ht="30" customHeight="1" spans="1:9">
      <c r="A9" s="127"/>
      <c r="B9" s="132">
        <v>505</v>
      </c>
      <c r="C9" s="212" t="s">
        <v>103</v>
      </c>
      <c r="D9" s="133">
        <v>124002</v>
      </c>
      <c r="E9" s="137" t="s">
        <v>180</v>
      </c>
      <c r="F9" s="134">
        <f t="shared" ref="F9:F18" si="0">G9+H9</f>
        <v>1970556</v>
      </c>
      <c r="G9" s="138" t="s">
        <v>224</v>
      </c>
      <c r="H9" s="136"/>
      <c r="I9" s="139"/>
    </row>
    <row r="10" s="97" customFormat="1" ht="30" customHeight="1" spans="1:9">
      <c r="A10" s="127"/>
      <c r="B10" s="132">
        <v>505</v>
      </c>
      <c r="C10" s="212" t="s">
        <v>103</v>
      </c>
      <c r="D10" s="133">
        <v>124002</v>
      </c>
      <c r="E10" s="137" t="s">
        <v>181</v>
      </c>
      <c r="F10" s="134">
        <f t="shared" si="0"/>
        <v>435696</v>
      </c>
      <c r="G10" s="138" t="s">
        <v>225</v>
      </c>
      <c r="H10" s="136"/>
      <c r="I10" s="139"/>
    </row>
    <row r="11" s="97" customFormat="1" ht="30" customHeight="1" spans="1:9">
      <c r="A11" s="127"/>
      <c r="B11" s="132">
        <v>505</v>
      </c>
      <c r="C11" s="212" t="s">
        <v>103</v>
      </c>
      <c r="D11" s="133">
        <v>124002</v>
      </c>
      <c r="E11" s="137" t="s">
        <v>183</v>
      </c>
      <c r="F11" s="134">
        <f t="shared" si="0"/>
        <v>3590356</v>
      </c>
      <c r="G11" s="138" t="s">
        <v>226</v>
      </c>
      <c r="H11" s="136"/>
      <c r="I11" s="139"/>
    </row>
    <row r="12" s="97" customFormat="1" ht="30" customHeight="1" spans="1:9">
      <c r="A12" s="127"/>
      <c r="B12" s="132">
        <v>505</v>
      </c>
      <c r="C12" s="212" t="s">
        <v>103</v>
      </c>
      <c r="D12" s="133">
        <v>124002</v>
      </c>
      <c r="E12" s="137" t="s">
        <v>184</v>
      </c>
      <c r="F12" s="134">
        <f t="shared" si="0"/>
        <v>959514.88</v>
      </c>
      <c r="G12" s="138" t="s">
        <v>95</v>
      </c>
      <c r="H12" s="136"/>
      <c r="I12" s="139"/>
    </row>
    <row r="13" s="97" customFormat="1" ht="30" customHeight="1" spans="1:9">
      <c r="A13" s="127"/>
      <c r="B13" s="132">
        <v>505</v>
      </c>
      <c r="C13" s="212" t="s">
        <v>103</v>
      </c>
      <c r="D13" s="133">
        <v>124002</v>
      </c>
      <c r="E13" s="137" t="s">
        <v>186</v>
      </c>
      <c r="F13" s="134">
        <f t="shared" si="0"/>
        <v>461766.56</v>
      </c>
      <c r="G13" s="138" t="s">
        <v>111</v>
      </c>
      <c r="H13" s="136"/>
      <c r="I13" s="139"/>
    </row>
    <row r="14" s="97" customFormat="1" ht="30" customHeight="1" spans="1:9">
      <c r="A14" s="127"/>
      <c r="B14" s="132">
        <v>505</v>
      </c>
      <c r="C14" s="212" t="s">
        <v>103</v>
      </c>
      <c r="D14" s="133">
        <v>124002</v>
      </c>
      <c r="E14" s="137" t="s">
        <v>187</v>
      </c>
      <c r="F14" s="134">
        <f t="shared" si="0"/>
        <v>56400</v>
      </c>
      <c r="G14" s="138" t="s">
        <v>227</v>
      </c>
      <c r="H14" s="136"/>
      <c r="I14" s="139"/>
    </row>
    <row r="15" s="97" customFormat="1" ht="30" customHeight="1" spans="1:9">
      <c r="A15" s="127"/>
      <c r="B15" s="132">
        <v>505</v>
      </c>
      <c r="C15" s="212" t="s">
        <v>103</v>
      </c>
      <c r="D15" s="133">
        <v>124002</v>
      </c>
      <c r="E15" s="137" t="s">
        <v>189</v>
      </c>
      <c r="F15" s="134">
        <f t="shared" si="0"/>
        <v>83957.5</v>
      </c>
      <c r="G15" s="138" t="s">
        <v>228</v>
      </c>
      <c r="H15" s="136"/>
      <c r="I15" s="139"/>
    </row>
    <row r="16" s="97" customFormat="1" ht="30" customHeight="1" spans="1:9">
      <c r="A16" s="127"/>
      <c r="B16" s="132">
        <v>505</v>
      </c>
      <c r="C16" s="212" t="s">
        <v>103</v>
      </c>
      <c r="D16" s="133">
        <v>124002</v>
      </c>
      <c r="E16" s="137" t="s">
        <v>125</v>
      </c>
      <c r="F16" s="134">
        <f t="shared" si="0"/>
        <v>719636</v>
      </c>
      <c r="G16" s="138" t="s">
        <v>123</v>
      </c>
      <c r="H16" s="136"/>
      <c r="I16" s="139"/>
    </row>
    <row r="17" s="97" customFormat="1" ht="30" customHeight="1" spans="1:9">
      <c r="A17" s="127"/>
      <c r="B17" s="132">
        <v>505</v>
      </c>
      <c r="C17" s="212" t="s">
        <v>103</v>
      </c>
      <c r="D17" s="133">
        <v>124002</v>
      </c>
      <c r="E17" s="137" t="s">
        <v>191</v>
      </c>
      <c r="F17" s="134">
        <f t="shared" si="0"/>
        <v>1047632.76</v>
      </c>
      <c r="G17" s="138" t="s">
        <v>229</v>
      </c>
      <c r="H17" s="136"/>
      <c r="I17" s="139"/>
    </row>
    <row r="18" s="97" customFormat="1" ht="30" customHeight="1" spans="1:9">
      <c r="A18" s="127"/>
      <c r="B18" s="132">
        <v>505</v>
      </c>
      <c r="C18" s="132"/>
      <c r="D18" s="133">
        <v>124002</v>
      </c>
      <c r="E18" s="133" t="s">
        <v>193</v>
      </c>
      <c r="F18" s="134">
        <f t="shared" si="0"/>
        <v>697704.55</v>
      </c>
      <c r="G18" s="135"/>
      <c r="H18" s="136">
        <v>697704.55</v>
      </c>
      <c r="I18" s="139"/>
    </row>
    <row r="19" s="97" customFormat="1" ht="30" customHeight="1" spans="1:9">
      <c r="A19" s="127"/>
      <c r="B19" s="132">
        <v>505</v>
      </c>
      <c r="C19" s="212" t="s">
        <v>90</v>
      </c>
      <c r="D19" s="133">
        <v>124002</v>
      </c>
      <c r="E19" s="137" t="s">
        <v>194</v>
      </c>
      <c r="F19" s="134">
        <f t="shared" ref="F19:F34" si="1">G19+H19</f>
        <v>189000</v>
      </c>
      <c r="G19" s="135"/>
      <c r="H19" s="138" t="s">
        <v>230</v>
      </c>
      <c r="I19" s="139"/>
    </row>
    <row r="20" s="97" customFormat="1" ht="30" customHeight="1" spans="1:9">
      <c r="A20" s="127"/>
      <c r="B20" s="132">
        <v>505</v>
      </c>
      <c r="C20" s="212" t="s">
        <v>90</v>
      </c>
      <c r="D20" s="133">
        <v>124002</v>
      </c>
      <c r="E20" s="137" t="s">
        <v>195</v>
      </c>
      <c r="F20" s="134">
        <f t="shared" si="1"/>
        <v>20000</v>
      </c>
      <c r="G20" s="135"/>
      <c r="H20" s="138" t="s">
        <v>231</v>
      </c>
      <c r="I20" s="139"/>
    </row>
    <row r="21" s="97" customFormat="1" ht="30" customHeight="1" spans="1:9">
      <c r="A21" s="127"/>
      <c r="B21" s="132">
        <v>505</v>
      </c>
      <c r="C21" s="212" t="s">
        <v>90</v>
      </c>
      <c r="D21" s="133">
        <v>124002</v>
      </c>
      <c r="E21" s="137" t="s">
        <v>196</v>
      </c>
      <c r="F21" s="134">
        <f t="shared" si="1"/>
        <v>18800</v>
      </c>
      <c r="G21" s="135"/>
      <c r="H21" s="138" t="s">
        <v>232</v>
      </c>
      <c r="I21" s="139"/>
    </row>
    <row r="22" s="97" customFormat="1" ht="30" customHeight="1" spans="1:9">
      <c r="A22" s="127"/>
      <c r="B22" s="132">
        <v>505</v>
      </c>
      <c r="C22" s="212" t="s">
        <v>90</v>
      </c>
      <c r="D22" s="133">
        <v>124002</v>
      </c>
      <c r="E22" s="137" t="s">
        <v>198</v>
      </c>
      <c r="F22" s="134">
        <f t="shared" si="1"/>
        <v>87600</v>
      </c>
      <c r="G22" s="135"/>
      <c r="H22" s="138" t="s">
        <v>233</v>
      </c>
      <c r="I22" s="139"/>
    </row>
    <row r="23" s="97" customFormat="1" ht="30" customHeight="1" spans="1:9">
      <c r="A23" s="127"/>
      <c r="B23" s="132">
        <v>505</v>
      </c>
      <c r="C23" s="212" t="s">
        <v>90</v>
      </c>
      <c r="D23" s="133">
        <v>124002</v>
      </c>
      <c r="E23" s="137" t="s">
        <v>199</v>
      </c>
      <c r="F23" s="134">
        <f t="shared" si="1"/>
        <v>20000</v>
      </c>
      <c r="G23" s="135"/>
      <c r="H23" s="138" t="s">
        <v>231</v>
      </c>
      <c r="I23" s="139"/>
    </row>
    <row r="24" s="97" customFormat="1" ht="30" customHeight="1" spans="1:9">
      <c r="A24" s="127"/>
      <c r="B24" s="132">
        <v>505</v>
      </c>
      <c r="C24" s="212" t="s">
        <v>90</v>
      </c>
      <c r="D24" s="133">
        <v>124002</v>
      </c>
      <c r="E24" s="137" t="s">
        <v>200</v>
      </c>
      <c r="F24" s="134">
        <f t="shared" si="1"/>
        <v>20000</v>
      </c>
      <c r="G24" s="135"/>
      <c r="H24" s="138" t="s">
        <v>231</v>
      </c>
      <c r="I24" s="139"/>
    </row>
    <row r="25" s="97" customFormat="1" ht="30" customHeight="1" spans="1:9">
      <c r="A25" s="127"/>
      <c r="B25" s="132">
        <v>505</v>
      </c>
      <c r="C25" s="212" t="s">
        <v>90</v>
      </c>
      <c r="D25" s="133">
        <v>124002</v>
      </c>
      <c r="E25" s="137" t="s">
        <v>201</v>
      </c>
      <c r="F25" s="134">
        <f t="shared" si="1"/>
        <v>20000</v>
      </c>
      <c r="G25" s="135"/>
      <c r="H25" s="138" t="s">
        <v>231</v>
      </c>
      <c r="I25" s="139"/>
    </row>
    <row r="26" s="97" customFormat="1" ht="30" customHeight="1" spans="1:9">
      <c r="A26" s="127"/>
      <c r="B26" s="132">
        <v>505</v>
      </c>
      <c r="C26" s="212" t="s">
        <v>90</v>
      </c>
      <c r="D26" s="133">
        <v>124002</v>
      </c>
      <c r="E26" s="137" t="s">
        <v>203</v>
      </c>
      <c r="F26" s="134">
        <f t="shared" si="1"/>
        <v>10000</v>
      </c>
      <c r="G26" s="135"/>
      <c r="H26" s="138" t="s">
        <v>234</v>
      </c>
      <c r="I26" s="139"/>
    </row>
    <row r="27" s="97" customFormat="1" ht="30" customHeight="1" spans="1:9">
      <c r="A27" s="127"/>
      <c r="B27" s="132">
        <v>505</v>
      </c>
      <c r="C27" s="212" t="s">
        <v>90</v>
      </c>
      <c r="D27" s="133">
        <v>124002</v>
      </c>
      <c r="E27" s="137" t="s">
        <v>206</v>
      </c>
      <c r="F27" s="134">
        <f t="shared" si="1"/>
        <v>88190.72</v>
      </c>
      <c r="G27" s="135"/>
      <c r="H27" s="138" t="s">
        <v>235</v>
      </c>
      <c r="I27" s="139"/>
    </row>
    <row r="28" s="97" customFormat="1" ht="30" customHeight="1" spans="1:9">
      <c r="A28" s="127"/>
      <c r="B28" s="132">
        <v>505</v>
      </c>
      <c r="C28" s="212" t="s">
        <v>90</v>
      </c>
      <c r="D28" s="133">
        <v>124002</v>
      </c>
      <c r="E28" s="137" t="s">
        <v>208</v>
      </c>
      <c r="F28" s="134">
        <f t="shared" si="1"/>
        <v>40420.64</v>
      </c>
      <c r="G28" s="135"/>
      <c r="H28" s="138" t="s">
        <v>236</v>
      </c>
      <c r="I28" s="139"/>
    </row>
    <row r="29" s="97" customFormat="1" ht="30" customHeight="1" spans="1:9">
      <c r="A29" s="127"/>
      <c r="B29" s="132">
        <v>505</v>
      </c>
      <c r="C29" s="212" t="s">
        <v>90</v>
      </c>
      <c r="D29" s="133">
        <v>124002</v>
      </c>
      <c r="E29" s="137" t="s">
        <v>210</v>
      </c>
      <c r="F29" s="134">
        <f t="shared" si="1"/>
        <v>150000</v>
      </c>
      <c r="G29" s="135"/>
      <c r="H29" s="138" t="s">
        <v>237</v>
      </c>
      <c r="I29" s="139"/>
    </row>
    <row r="30" s="97" customFormat="1" ht="30" customHeight="1" spans="1:9">
      <c r="A30" s="127"/>
      <c r="B30" s="132">
        <v>505</v>
      </c>
      <c r="C30" s="212" t="s">
        <v>90</v>
      </c>
      <c r="D30" s="133">
        <v>124002</v>
      </c>
      <c r="E30" s="137" t="s">
        <v>211</v>
      </c>
      <c r="F30" s="134">
        <f t="shared" si="1"/>
        <v>33693.19</v>
      </c>
      <c r="G30" s="135"/>
      <c r="H30" s="138" t="s">
        <v>238</v>
      </c>
      <c r="I30" s="139"/>
    </row>
    <row r="31" s="97" customFormat="1" ht="30" customHeight="1" spans="1:9">
      <c r="A31" s="127"/>
      <c r="B31" s="132">
        <v>509</v>
      </c>
      <c r="C31" s="132"/>
      <c r="D31" s="133">
        <v>124002</v>
      </c>
      <c r="E31" s="133" t="s">
        <v>213</v>
      </c>
      <c r="F31" s="134">
        <f t="shared" si="1"/>
        <v>102336</v>
      </c>
      <c r="G31" s="135">
        <v>102336</v>
      </c>
      <c r="H31" s="136">
        <v>0</v>
      </c>
      <c r="I31" s="139"/>
    </row>
    <row r="32" s="97" customFormat="1" ht="30" customHeight="1" spans="1:9">
      <c r="A32" s="127"/>
      <c r="B32" s="132">
        <v>509</v>
      </c>
      <c r="C32" s="212" t="s">
        <v>103</v>
      </c>
      <c r="D32" s="133">
        <v>124002</v>
      </c>
      <c r="E32" s="137" t="s">
        <v>214</v>
      </c>
      <c r="F32" s="134">
        <f t="shared" si="1"/>
        <v>91176</v>
      </c>
      <c r="G32" s="138" t="s">
        <v>92</v>
      </c>
      <c r="H32" s="136"/>
      <c r="I32" s="139"/>
    </row>
    <row r="33" s="97" customFormat="1" ht="30" customHeight="1" spans="1:9">
      <c r="A33" s="127"/>
      <c r="B33" s="132">
        <v>509</v>
      </c>
      <c r="C33" s="212" t="s">
        <v>103</v>
      </c>
      <c r="D33" s="133">
        <v>124002</v>
      </c>
      <c r="E33" s="137" t="s">
        <v>215</v>
      </c>
      <c r="F33" s="134">
        <f t="shared" si="1"/>
        <v>10800</v>
      </c>
      <c r="G33" s="138" t="s">
        <v>239</v>
      </c>
      <c r="H33" s="136"/>
      <c r="I33" s="139"/>
    </row>
    <row r="34" s="97" customFormat="1" ht="30" customHeight="1" spans="1:9">
      <c r="A34" s="127"/>
      <c r="B34" s="132">
        <v>509</v>
      </c>
      <c r="C34" s="212" t="s">
        <v>103</v>
      </c>
      <c r="D34" s="133">
        <v>124002</v>
      </c>
      <c r="E34" s="137" t="s">
        <v>216</v>
      </c>
      <c r="F34" s="134">
        <f t="shared" si="1"/>
        <v>360</v>
      </c>
      <c r="G34" s="138" t="s">
        <v>240</v>
      </c>
      <c r="H34" s="136"/>
      <c r="I34" s="13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selection activeCell="F11" sqref="F11"/>
    </sheetView>
  </sheetViews>
  <sheetFormatPr defaultColWidth="10" defaultRowHeight="13.5" outlineLevelCol="7"/>
  <cols>
    <col min="1" max="1" width="1.53333333333333" style="98" customWidth="1"/>
    <col min="2" max="4" width="6.63333333333333" style="98" customWidth="1"/>
    <col min="5" max="5" width="26.6333333333333" style="98" customWidth="1"/>
    <col min="6" max="6" width="48.6333333333333" style="98" customWidth="1"/>
    <col min="7" max="7" width="26.6333333333333" style="98" customWidth="1"/>
    <col min="8" max="8" width="1.53333333333333" style="98" customWidth="1"/>
    <col min="9" max="10" width="9.76666666666667" style="98" customWidth="1"/>
    <col min="11" max="16384" width="10" style="98"/>
  </cols>
  <sheetData>
    <row r="1" ht="25" customHeight="1" spans="1:8">
      <c r="A1" s="99"/>
      <c r="B1" s="2"/>
      <c r="C1" s="2"/>
      <c r="D1" s="2"/>
      <c r="E1" s="100"/>
      <c r="F1" s="100"/>
      <c r="G1" s="101" t="s">
        <v>241</v>
      </c>
      <c r="H1" s="102"/>
    </row>
    <row r="2" ht="22.8" customHeight="1" spans="1:8">
      <c r="A2" s="99"/>
      <c r="B2" s="103" t="s">
        <v>242</v>
      </c>
      <c r="C2" s="103"/>
      <c r="D2" s="103"/>
      <c r="E2" s="103"/>
      <c r="F2" s="103"/>
      <c r="G2" s="103"/>
      <c r="H2" s="102" t="s">
        <v>3</v>
      </c>
    </row>
    <row r="3" ht="19.55" customHeight="1" spans="1:8">
      <c r="A3" s="104"/>
      <c r="B3" s="105" t="s">
        <v>5</v>
      </c>
      <c r="C3" s="105"/>
      <c r="D3" s="105"/>
      <c r="E3" s="105"/>
      <c r="F3" s="105"/>
      <c r="G3" s="106" t="s">
        <v>6</v>
      </c>
      <c r="H3" s="107"/>
    </row>
    <row r="4" ht="24.4" customHeight="1" spans="1:8">
      <c r="A4" s="108"/>
      <c r="B4" s="66" t="s">
        <v>79</v>
      </c>
      <c r="C4" s="66"/>
      <c r="D4" s="66"/>
      <c r="E4" s="66" t="s">
        <v>70</v>
      </c>
      <c r="F4" s="66" t="s">
        <v>71</v>
      </c>
      <c r="G4" s="66" t="s">
        <v>243</v>
      </c>
      <c r="H4" s="109"/>
    </row>
    <row r="5" ht="24" customHeight="1" spans="1:8">
      <c r="A5" s="108"/>
      <c r="B5" s="66" t="s">
        <v>80</v>
      </c>
      <c r="C5" s="66" t="s">
        <v>81</v>
      </c>
      <c r="D5" s="66" t="s">
        <v>82</v>
      </c>
      <c r="E5" s="66"/>
      <c r="F5" s="66"/>
      <c r="G5" s="66"/>
      <c r="H5" s="110"/>
    </row>
    <row r="6" ht="28" customHeight="1" spans="1:8">
      <c r="A6" s="111"/>
      <c r="B6" s="66"/>
      <c r="C6" s="66"/>
      <c r="D6" s="66"/>
      <c r="E6" s="66">
        <v>124002</v>
      </c>
      <c r="F6" s="66" t="s">
        <v>72</v>
      </c>
      <c r="G6" s="86">
        <f>G7</f>
        <v>280000</v>
      </c>
      <c r="H6" s="112"/>
    </row>
    <row r="7" s="97" customFormat="1" ht="22.8" customHeight="1" spans="1:8">
      <c r="A7" s="113"/>
      <c r="B7" s="71">
        <v>210</v>
      </c>
      <c r="C7" s="114" t="s">
        <v>100</v>
      </c>
      <c r="D7" s="114" t="s">
        <v>105</v>
      </c>
      <c r="E7" s="71">
        <v>124002</v>
      </c>
      <c r="F7" s="71" t="s">
        <v>106</v>
      </c>
      <c r="G7" s="72">
        <v>280000</v>
      </c>
      <c r="H7" s="110"/>
    </row>
    <row r="8" s="97" customFormat="1" ht="22.8" customHeight="1" spans="1:8">
      <c r="A8" s="115"/>
      <c r="B8" s="66"/>
      <c r="C8" s="91"/>
      <c r="D8" s="91"/>
      <c r="E8" s="66"/>
      <c r="F8" s="66"/>
      <c r="G8" s="69"/>
      <c r="H8" s="112"/>
    </row>
    <row r="9" ht="22.8" customHeight="1" spans="1:8">
      <c r="A9" s="111"/>
      <c r="B9" s="66"/>
      <c r="C9" s="91"/>
      <c r="D9" s="91"/>
      <c r="E9" s="66"/>
      <c r="F9" s="66"/>
      <c r="G9" s="69"/>
      <c r="H9" s="112"/>
    </row>
    <row r="10" ht="22.8" customHeight="1" spans="1:8">
      <c r="A10" s="111"/>
      <c r="B10" s="66"/>
      <c r="C10" s="91"/>
      <c r="D10" s="91"/>
      <c r="E10" s="66"/>
      <c r="F10" s="66"/>
      <c r="G10" s="69"/>
      <c r="H10" s="112"/>
    </row>
    <row r="11" ht="22.8" customHeight="1" spans="1:8">
      <c r="A11" s="111"/>
      <c r="B11" s="66"/>
      <c r="C11" s="91"/>
      <c r="D11" s="91"/>
      <c r="E11" s="66"/>
      <c r="F11" s="66"/>
      <c r="G11" s="69"/>
      <c r="H11" s="112"/>
    </row>
    <row r="12" ht="22.8" customHeight="1" spans="1:8">
      <c r="A12" s="108"/>
      <c r="B12" s="73"/>
      <c r="C12" s="73"/>
      <c r="D12" s="73"/>
      <c r="E12" s="73"/>
      <c r="F12" s="73" t="s">
        <v>23</v>
      </c>
      <c r="G12" s="74"/>
      <c r="H12" s="109"/>
    </row>
    <row r="13" ht="22.8" customHeight="1" spans="1:8">
      <c r="A13" s="108"/>
      <c r="B13" s="73"/>
      <c r="C13" s="73"/>
      <c r="D13" s="73"/>
      <c r="E13" s="73"/>
      <c r="F13" s="73" t="s">
        <v>23</v>
      </c>
      <c r="G13" s="74"/>
      <c r="H13" s="109"/>
    </row>
    <row r="14" ht="28" customHeight="1" spans="1:8">
      <c r="A14" s="108"/>
      <c r="B14" s="73"/>
      <c r="C14" s="73"/>
      <c r="D14" s="73"/>
      <c r="E14" s="73"/>
      <c r="F14" s="73"/>
      <c r="G14" s="74"/>
      <c r="H14" s="110"/>
    </row>
    <row r="15" ht="28" customHeight="1" spans="1:8">
      <c r="A15" s="108"/>
      <c r="B15" s="73"/>
      <c r="C15" s="73"/>
      <c r="D15" s="73"/>
      <c r="E15" s="73"/>
      <c r="F15" s="73"/>
      <c r="G15" s="74"/>
      <c r="H15" s="110"/>
    </row>
    <row r="16" ht="9.75" customHeight="1" spans="1:8">
      <c r="A16" s="116"/>
      <c r="B16" s="117"/>
      <c r="C16" s="117"/>
      <c r="D16" s="117"/>
      <c r="E16" s="117"/>
      <c r="F16" s="116"/>
      <c r="G16" s="116"/>
      <c r="H16" s="11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胡丽蓉</cp:lastModifiedBy>
  <dcterms:created xsi:type="dcterms:W3CDTF">2022-03-04T19:28:00Z</dcterms:created>
  <dcterms:modified xsi:type="dcterms:W3CDTF">2025-03-20T03:49:01Z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DDA880D9237C4A52A216F78A2F93B30C_13</vt:lpwstr>
  </property>
</Properties>
</file>