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6" activeTab="21"/>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7" sheetId="18"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<sst xmlns="http://schemas.openxmlformats.org/spreadsheetml/2006/main" count="1117" uniqueCount="478">
  <si>
    <t>攀枝花市西区卫生健康局</t>
  </si>
  <si>
    <t>2025年单位预算</t>
  </si>
  <si>
    <t xml:space="preserve">
表1</t>
  </si>
  <si>
    <t xml:space="preserve"> </t>
  </si>
  <si>
    <t>单位收支总表</t>
  </si>
  <si>
    <t>单位：攀枝花市西区卫生健康局</t>
  </si>
  <si>
    <t>金额单位：元</t>
  </si>
  <si>
    <t>收    入</t>
  </si>
  <si>
    <t>支    出</t>
  </si>
  <si>
    <t>项    目</t>
  </si>
  <si>
    <t>预算数</t>
  </si>
  <si>
    <t>一、一般公共预算拨款收入</t>
  </si>
  <si>
    <t>一、一般公共服务支出</t>
  </si>
  <si>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</si>
  <si>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</si>
  <si>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</si>
  <si>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</si>
  <si>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</si>
  <si>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</si>
  <si>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</si>
  <si>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</si>
  <si>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</si>
  <si>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</si>
  <si>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</si>
  <si>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</si>
  <si>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</si>
  <si>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</si>
  <si>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</si>
  <si>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</si>
  <si>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</si>
  <si>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</si>
  <si>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</si>
  <si>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</si>
  <si>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</si>
  <si>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</si>
  <si>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</si>
  <si>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</si>
  <si>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</si>
  <si>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</si>
  <si>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</si>
  <si>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</si>
  <si>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</si>
  <si>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</si>
  <si>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</si>
  <si>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</si>
  <si>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</si>
  <si>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</si>
  <si>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</si>
  <si>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</si>
  <si>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</si>
  <si>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</si>
  <si>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</si>
  <si>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</si>
  <si>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</si>
  <si>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</si>
  <si>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</si>
  <si>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</si>
  <si>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</si>
  <si>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</si>
  <si>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</si>
  <si>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</si>
  <si>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</si>
  <si>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</si>
  <si>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</si>
  <si>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</si>
  <si>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</si>
  <si>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</si>
  <si>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</si>
  <si>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</si>
  <si>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</si>
  <si>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</si>
  <si>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</si>
  <si>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</si>
  <si>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攀枝花市西区卫生健康局部门</t>
  </si>
  <si>
    <t>表1-2</t>
  </si>
  <si>
    <t>单位支出总表</t>
  </si>
  <si>
    <t>基本支出</t>
  </si>
  <si>
    <t>项目支出</t>
  </si>
  <si>
    <t>上缴上级支出</t>
  </si>
  <si>
    <t>对附属单位补助支出</t>
  </si>
  <si>
    <t>科目编码</t>
  </si>
  <si>
    <t>类</t>
  </si>
  <si>
    <t>款</t>
  </si>
  <si>
    <t>项</t>
  </si>
  <si>
    <t>208</t>
  </si>
  <si>
    <t>社会保障和就业支出</t>
  </si>
  <si>
    <t>35,000.00</t>
  </si>
  <si>
    <t>05</t>
  </si>
  <si>
    <t>行政事业单位养老支出</t>
  </si>
  <si>
    <t>01</t>
  </si>
  <si>
    <t>行政单位离退休</t>
  </si>
  <si>
    <t>机关事业单位基本养老保险缴费支出</t>
  </si>
  <si>
    <t>16</t>
  </si>
  <si>
    <t>红十字事业</t>
  </si>
  <si>
    <t>99</t>
  </si>
  <si>
    <t>其他红十字事业支出</t>
  </si>
  <si>
    <t>210</t>
  </si>
  <si>
    <t>卫生健康支出</t>
  </si>
  <si>
    <t>卫生健康管理事务</t>
  </si>
  <si>
    <t>行政运行</t>
  </si>
  <si>
    <t>其他卫生健康管理事务支出</t>
  </si>
  <si>
    <t>04</t>
  </si>
  <si>
    <t>公共卫生</t>
  </si>
  <si>
    <t>09</t>
  </si>
  <si>
    <t>重大公共卫生服务</t>
  </si>
  <si>
    <t>其他公共卫生支出</t>
  </si>
  <si>
    <t>07</t>
  </si>
  <si>
    <t>计划生育事务</t>
  </si>
  <si>
    <t>17</t>
  </si>
  <si>
    <t>计划生育服务</t>
  </si>
  <si>
    <t>11</t>
  </si>
  <si>
    <t>行政事业单位医疗</t>
  </si>
  <si>
    <t>03</t>
  </si>
  <si>
    <t>公务员医疗补助</t>
  </si>
  <si>
    <t>221</t>
  </si>
  <si>
    <t>住房保障支出</t>
  </si>
  <si>
    <t>02</t>
  </si>
  <si>
    <t>住房改革支出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</si>
  <si>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</si>
  <si>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</si>
  <si>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</si>
  <si>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</si>
  <si>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</si>
  <si>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</si>
  <si>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</si>
  <si>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</si>
  <si>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</si>
  <si>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</si>
  <si>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</si>
  <si>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</si>
  <si>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</si>
  <si>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</si>
  <si>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</si>
  <si>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</si>
  <si>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</si>
  <si>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</si>
  <si>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</si>
  <si>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</si>
  <si>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</si>
  <si>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</si>
  <si>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</si>
  <si>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</si>
  <si>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</si>
  <si>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</si>
  <si>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</si>
  <si>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</si>
  <si>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</si>
  <si>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</si>
  <si>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</si>
  <si>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</si>
  <si>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</si>
  <si>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</si>
  <si>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</si>
  <si>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</si>
  <si>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</si>
  <si>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</si>
  <si>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</si>
  <si>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</si>
  <si>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</si>
  <si>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</si>
  <si>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</si>
  <si>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</si>
  <si>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</si>
  <si>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</si>
  <si>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</si>
  <si>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</si>
  <si>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</si>
  <si>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</si>
  <si>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</si>
  <si>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</si>
  <si>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</si>
  <si>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</si>
  <si>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</si>
  <si>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</si>
  <si>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</si>
  <si>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</si>
  <si>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08</t>
  </si>
  <si>
    <t>机关事业单位基本养老保险缴费</t>
  </si>
  <si>
    <t>10</t>
  </si>
  <si>
    <t>职工基本医疗保险缴费</t>
  </si>
  <si>
    <t>公务员医疗补助缴费</t>
  </si>
  <si>
    <t>12</t>
  </si>
  <si>
    <t>其他社会保障缴费</t>
  </si>
  <si>
    <t>13</t>
  </si>
  <si>
    <t>其他工资福利支出</t>
  </si>
  <si>
    <t>办公费</t>
  </si>
  <si>
    <t>印刷费</t>
  </si>
  <si>
    <t>邮电费</t>
  </si>
  <si>
    <t>差旅费</t>
  </si>
  <si>
    <t>维修（护）费</t>
  </si>
  <si>
    <t>14</t>
  </si>
  <si>
    <t>租赁费</t>
  </si>
  <si>
    <t>培训费</t>
  </si>
  <si>
    <t>公务接待费</t>
  </si>
  <si>
    <t>27</t>
  </si>
  <si>
    <t>委托业务费</t>
  </si>
  <si>
    <t>28</t>
  </si>
  <si>
    <t>工会经费</t>
  </si>
  <si>
    <t>29</t>
  </si>
  <si>
    <t>福利费</t>
  </si>
  <si>
    <t>39</t>
  </si>
  <si>
    <t>其他交通费用</t>
  </si>
  <si>
    <t>其他商品和服务支出</t>
  </si>
  <si>
    <t>生活补助</t>
  </si>
  <si>
    <t>医疗费补助</t>
  </si>
  <si>
    <t>奖励金</t>
  </si>
  <si>
    <t>表3</t>
  </si>
  <si>
    <t>一般公共预算支出预算表</t>
  </si>
  <si>
    <t>当年财政拨款安排</t>
  </si>
  <si>
    <t>328,933.09</t>
  </si>
  <si>
    <t>表3-1</t>
  </si>
  <si>
    <t>一般公共预算基本支出预算表</t>
  </si>
  <si>
    <t>人员经费</t>
  </si>
  <si>
    <t>公用经费</t>
  </si>
  <si>
    <t>工资奖金津补贴</t>
  </si>
  <si>
    <t>社会保障缴费</t>
  </si>
  <si>
    <t>办公经费</t>
  </si>
  <si>
    <t>06</t>
  </si>
  <si>
    <t>社会福利和救助</t>
  </si>
  <si>
    <t>表3-2</t>
  </si>
  <si>
    <t>一般公共预算项目支出预算表</t>
  </si>
  <si>
    <t>金额</t>
  </si>
  <si>
    <t>公共卫生、应急</t>
  </si>
  <si>
    <t>红十字会专项</t>
  </si>
  <si>
    <r>
      <rPr>
        <sz val="11"/>
        <color rgb="FF000000"/>
        <rFont val="Dialog.plain"/>
        <charset val="134"/>
      </rPr>
      <t>其他</t>
    </r>
  </si>
  <si>
    <t>无偿献血</t>
  </si>
  <si>
    <t>严重精神障碍管理</t>
  </si>
  <si>
    <t>精神卫生及社会心理服务体系建设工作</t>
  </si>
  <si>
    <t>传染病及重大传染病防控</t>
  </si>
  <si>
    <t>重大传染病预防控制</t>
  </si>
  <si>
    <t>病媒生物防治</t>
  </si>
  <si>
    <t>公共区域病媒生物集中防制</t>
  </si>
  <si>
    <t>传染病信息报告管理</t>
  </si>
  <si>
    <t>其他</t>
  </si>
  <si>
    <t>普惠托育（区级）</t>
  </si>
  <si>
    <t>计划生育服务(预估)</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</si>
  <si>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</si>
  <si>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</si>
  <si>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</si>
  <si>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</si>
  <si>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</si>
  <si>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</si>
  <si>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</si>
  <si>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</si>
  <si>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</si>
  <si>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</si>
  <si>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</si>
  <si>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</si>
  <si>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</si>
  <si>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</si>
  <si>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</si>
  <si>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</si>
  <si>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</si>
  <si>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</si>
  <si>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</si>
  <si>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</si>
  <si>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（2025年度）</t>
  </si>
  <si>
    <t>项目名称</t>
  </si>
  <si>
    <t>红十字专项</t>
  </si>
  <si>
    <t>单位（单位）</t>
  </si>
  <si>
    <t>项目资金
（万元）</t>
  </si>
  <si>
    <t>年度资金总额</t>
  </si>
  <si>
    <t>财政拨款</t>
  </si>
  <si>
    <t>其他资金</t>
  </si>
  <si>
    <t>总体目标</t>
  </si>
  <si>
    <t>推动基层红十字会组织建设、“三献”宣传、全民应急救护培训、人道主义救助、志愿者服务等工作上新台阶，通过开展红十字应急救护知识培训等，进一步传播应急救护知识与技能，进一步提高群众在面对意外伤害和突发疾病情况下的自我保护意识和自救互救能力，进一步提高红十字会的影响力，当好党和政府在人道领域的助手和桥梁作用。</t>
  </si>
  <si>
    <t>绩效指标</t>
  </si>
  <si>
    <t>一级指标</t>
  </si>
  <si>
    <t>二级指标</t>
  </si>
  <si>
    <t>三级指标</t>
  </si>
  <si>
    <t>指标值（包含数字及文字描述）</t>
  </si>
  <si>
    <t>项目完成</t>
  </si>
  <si>
    <t>数量指标</t>
  </si>
  <si>
    <t>按照职能职责开展“三救”“三献”工作，完成省、市红十字会下达的任务指标。</t>
  </si>
  <si>
    <t>1.对5000名群众开展应急救护普及培训及完成300名持证红十字应急救护员培训工作，加强赈济救援队建设；2.参与推动无偿献血、造血干细胞、人体器官捐献工作；3.推动人道救助工作。</t>
  </si>
  <si>
    <t>质量指标</t>
  </si>
  <si>
    <t>“三献”知晓率及普及率进一步提高，辖区群众了解掌握心肺复苏技术、海姆立克急救法等急救基本要领及知识范围进一步扩大，赈济救援能力进一步提升，通过扶弱帮困红十字影响力进一步提升。</t>
  </si>
  <si>
    <t>“三献”及健康教育宣传达5000人次，培训合格持证救护员达300名；10名赈济救援队员能力经过拉练培训有所提高，扶弱帮困10人。</t>
  </si>
  <si>
    <t>时效指标</t>
  </si>
  <si>
    <t>2025年年底</t>
  </si>
  <si>
    <t>按时完成</t>
  </si>
  <si>
    <t>成本指标</t>
  </si>
  <si>
    <t>购买红十字应急救护员培训教具，包含人体模型、瑜伽垫等。</t>
  </si>
  <si>
    <t>0.2万元</t>
  </si>
  <si>
    <t>支付红十字应急救护培训师资费。</t>
  </si>
  <si>
    <t>2万元</t>
  </si>
  <si>
    <t>购买“三献”“三救”、志愿服务宣传等工作所需宣传资料。</t>
  </si>
  <si>
    <t>0.3万元</t>
  </si>
  <si>
    <t>开展救护师资和赈济救援队员能力提升培训、开展人道主义救助等</t>
  </si>
  <si>
    <t>0.5万元</t>
  </si>
  <si>
    <t>项目效益</t>
  </si>
  <si>
    <t>社会效益指标</t>
  </si>
  <si>
    <t>人道、博爱、奉献的红十字精神进一步传播，群众应急救护知识普及覆盖面不断提高，广大群众在突发灾害现场自救互救的水平和能力不断提升，公众风险防范意识切实增强。</t>
  </si>
  <si>
    <t>举办10期应急救护知识普及培训及6期红十字应急救护员培训，共计培训约6000人次。</t>
  </si>
  <si>
    <t>经济效益指标</t>
  </si>
  <si>
    <t>减少个人经济负担。</t>
  </si>
  <si>
    <t>减轻个人在面对突发事件时因抢救不及时造成更严重后果，减少给个人家庭带来的沉重经济负担。</t>
  </si>
  <si>
    <t>可持续影响指标</t>
  </si>
  <si>
    <t xml:space="preserve">广大群众在面对突发事件现场、突发急症时能具备一定的自救互救的水平和能力。掌握急救技能的人群逐年提高。 
</t>
  </si>
  <si>
    <t>掌握急救技能的人群逐年提高</t>
  </si>
  <si>
    <t>满意度指标</t>
  </si>
  <si>
    <t>服务对象满意度指标</t>
  </si>
  <si>
    <t>社会群众满意度</t>
  </si>
  <si>
    <t>群众满意度达95%</t>
  </si>
  <si>
    <t>表6-2</t>
  </si>
  <si>
    <t>根据攀枝花市无偿献血工作局际联席会议办公室要求，动员开展无偿献血宣传招募、培训，按每季度至少组织一次团体献血，力争全区人口献血率达17.2‰。</t>
  </si>
  <si>
    <t>无偿献血宣传招募</t>
  </si>
  <si>
    <r>
      <rPr>
        <sz val="10"/>
        <rFont val="宋体"/>
        <charset val="0"/>
      </rPr>
      <t>组织街道（镇）、社区联络员开展无偿献血宣传招募培训</t>
    </r>
    <r>
      <rPr>
        <sz val="10"/>
        <rFont val="Times New Roman"/>
        <charset val="0"/>
      </rPr>
      <t>1</t>
    </r>
    <r>
      <rPr>
        <sz val="10"/>
        <rFont val="宋体"/>
        <charset val="0"/>
      </rPr>
      <t>次。</t>
    </r>
  </si>
  <si>
    <r>
      <rPr>
        <sz val="10"/>
        <rFont val="宋体"/>
        <charset val="0"/>
      </rPr>
      <t>组织无偿献血</t>
    </r>
    <r>
      <rPr>
        <sz val="10"/>
        <rFont val="Times New Roman"/>
        <charset val="0"/>
      </rPr>
      <t>1600</t>
    </r>
    <r>
      <rPr>
        <sz val="10"/>
        <rFont val="宋体"/>
        <charset val="0"/>
      </rPr>
      <t>人次</t>
    </r>
  </si>
  <si>
    <t>根据临床用血需求，适时组织无偿献血，每年组织1600人次。</t>
  </si>
  <si>
    <t>按要求完成全年1600人次团体无偿献血任务</t>
  </si>
  <si>
    <t>所献血液用于临床</t>
  </si>
  <si>
    <t>完成年度工作</t>
  </si>
  <si>
    <r>
      <rPr>
        <sz val="10"/>
        <rFont val="Times New Roman"/>
        <charset val="0"/>
      </rPr>
      <t>2025</t>
    </r>
    <r>
      <rPr>
        <sz val="10"/>
        <rFont val="宋体"/>
        <charset val="0"/>
      </rPr>
      <t>年</t>
    </r>
    <r>
      <rPr>
        <sz val="10"/>
        <rFont val="Times New Roman"/>
        <charset val="0"/>
      </rPr>
      <t>12</t>
    </r>
    <r>
      <rPr>
        <sz val="10"/>
        <rFont val="宋体"/>
        <charset val="0"/>
      </rPr>
      <t>月底之前</t>
    </r>
  </si>
  <si>
    <t>无偿献血经费</t>
  </si>
  <si>
    <t>经费不得低于5000元</t>
  </si>
  <si>
    <t>社会效益 指标</t>
  </si>
  <si>
    <t>组织无偿献血活动，传递救死扶伤正能量。</t>
  </si>
  <si>
    <t>保障临床用血全部来自无偿献血，传递救死扶伤正能量。</t>
  </si>
  <si>
    <t>经济效益 指标</t>
  </si>
  <si>
    <t>广泛开展无偿献血宣传活动，提高辖区群众对无偿献血知识的知晓率。</t>
  </si>
  <si>
    <t>通过广泛开展无偿献血宣传，提高辖区群众对无偿献血知识的知晓率，让更多爱心市民加入无偿献血者队伍，奉献爱心。</t>
  </si>
  <si>
    <t>居民健康水平</t>
  </si>
  <si>
    <t>稳步提升</t>
  </si>
  <si>
    <t>群众满意度</t>
  </si>
  <si>
    <t>≥95%</t>
  </si>
  <si>
    <t>表6-3</t>
  </si>
  <si>
    <t>精神卫生工作关乎辖区居民心理健康水平素养，关乎社会长治久安与社会和谐稳定，能保障有效推进我区社会心理服务体系建设工作，提升群众心理健康水平，最大限度减少心理危机事件的发生。</t>
  </si>
  <si>
    <t>严重精神障碍患者报告患病率</t>
  </si>
  <si>
    <t>≥5‰</t>
  </si>
  <si>
    <t>严重精神障碍患者家属护理培训教育人数</t>
  </si>
  <si>
    <t>≥200人</t>
  </si>
  <si>
    <t>严重精神障碍患者用药指导</t>
  </si>
  <si>
    <t>邀请市三医院专家，每季度开展1次</t>
  </si>
  <si>
    <t>严重精神障碍患者管理服务质量</t>
  </si>
  <si>
    <t>逐步提升</t>
  </si>
  <si>
    <t>完成时间</t>
  </si>
  <si>
    <t>2025年底</t>
  </si>
  <si>
    <t>租车接送严重精神障碍患者往返市第三人民医院接受长效针剂治疗</t>
  </si>
  <si>
    <t>大约需要经费0.72万元</t>
  </si>
  <si>
    <t>社会心理服务体系</t>
  </si>
  <si>
    <t>建立健全党政领导、部门协同、社会参与的工作机制，搭建社会心理服务平台，作为推动基层平安建设的重要内容，基本形成自尊自信、理性平和、积极向上的社会心态，预防和减少因矛盾突出、生活失意、心态失衡、行为失常等导致的极端案（事）件发生。</t>
  </si>
  <si>
    <t>减少社会经济负担</t>
  </si>
  <si>
    <t>减少个人极端情绪导致的恶性案（事）件的发生，减少给社会带来的沉重经济负担。</t>
  </si>
  <si>
    <t>社会和谐稳定</t>
  </si>
  <si>
    <t>城乡居民心理健康知识知晓率提高，广大群众共同参与心理健康促进行动，合力构建和谐社会环境。</t>
  </si>
  <si>
    <t>群众满意≧95%</t>
  </si>
  <si>
    <t>表6-4</t>
  </si>
  <si>
    <t xml:space="preserve">落实“政府组织领导、部门各负其责、全社会共同参与”的防治机制，完成艾滋病各项目标任务，不断扩大检测覆盖面，最大限度发现艾滋病病毒感染者和病人，降低艾滋病流行水平。开展宣传引导，提高居民重大传染病防控意识和科学行为。
</t>
  </si>
  <si>
    <t>艾滋病抗病毒治疗覆盖率、病毒载量检测率</t>
  </si>
  <si>
    <t>≥94%</t>
  </si>
  <si>
    <t>艾滋病抗病毒治疗成功率</t>
  </si>
  <si>
    <t>美沙酮服药人数</t>
  </si>
  <si>
    <t>符合条件者纳入管理应服尽服</t>
  </si>
  <si>
    <t>HIV抗体检测覆盖率</t>
  </si>
  <si>
    <t>≥40%</t>
  </si>
  <si>
    <t>开展艾滋病防控宣传活动</t>
  </si>
  <si>
    <t>1次</t>
  </si>
  <si>
    <t>重大传染病防控指导、督导</t>
  </si>
  <si>
    <t>指导4次、督导2次</t>
  </si>
  <si>
    <t>肺结核患者管理率</t>
  </si>
  <si>
    <t>≥90%</t>
  </si>
  <si>
    <t>美沙酮年保持率</t>
  </si>
  <si>
    <t>≥80%</t>
  </si>
  <si>
    <t>艾滋病患者治疗成功率</t>
  </si>
  <si>
    <t>2025年12月底前完成</t>
  </si>
  <si>
    <t>美沙酮门诊运行、服药费用</t>
  </si>
  <si>
    <t>艾滋病抗体检测工作</t>
  </si>
  <si>
    <t>1.5万元</t>
  </si>
  <si>
    <t>减轻毒品危害</t>
  </si>
  <si>
    <t>减轻吸毒人群对毒品的依赖和经济负担</t>
  </si>
  <si>
    <t>患者生命治疗</t>
  </si>
  <si>
    <t>提高艾滋病患者生命质量</t>
  </si>
  <si>
    <t>稳步提升，减少毒品滥用及毒品相关的违法犯罪</t>
  </si>
  <si>
    <t>＞90%</t>
  </si>
  <si>
    <t>表6-5</t>
  </si>
  <si>
    <t>通过对公共区域病媒生物集中消杀，有效控制病媒生物密度，确保通过2025年春、秋季病媒生物防制考核评估。</t>
  </si>
  <si>
    <t>公共区域病媒生物预防控制</t>
  </si>
  <si>
    <t>医疗机构室内病媒生物防制</t>
  </si>
  <si>
    <t>能力提升</t>
  </si>
  <si>
    <t>对病媒生物防制工作人员进行病媒生物防制知识培训</t>
  </si>
  <si>
    <t>通过评估</t>
  </si>
  <si>
    <t>有效控制病媒生物密度，确保通过2025年春、秋季病媒生物防制考核评估。</t>
  </si>
  <si>
    <t>2025年底完成</t>
  </si>
  <si>
    <t>公共区域病媒生物防制</t>
  </si>
  <si>
    <t>≤30万元</t>
  </si>
  <si>
    <t>城区全部街道达到国家病媒生物密度控制水平C级标准</t>
  </si>
  <si>
    <t>病媒生物密度指标达C级标准</t>
  </si>
  <si>
    <t>有效控制病媒生物密度</t>
  </si>
  <si>
    <t>群众满意度达90%以上</t>
  </si>
  <si>
    <t>表6-6</t>
  </si>
  <si>
    <t>计划生育服务经费</t>
  </si>
  <si>
    <t>实施计划生育服务项目，落实计划生育利益导向政策，加大对计划生育特殊困难家庭的帮扶力度，缓解计划生育特殊家庭生活困难。充分调动群众按政策生育的积极性，促进人口长期均衡发展。</t>
  </si>
  <si>
    <t>计划生育特别扶助</t>
  </si>
  <si>
    <t xml:space="preserve">补助597人 </t>
  </si>
  <si>
    <t>计划生育手术并发症</t>
  </si>
  <si>
    <t>补助300人</t>
  </si>
  <si>
    <t>计划生育特别扶助
公共交通补贴</t>
  </si>
  <si>
    <t>计划生育特别扶助走访慰问</t>
  </si>
  <si>
    <t>走访425户，一年2次走访</t>
  </si>
  <si>
    <t>独生子女父母奖励金</t>
  </si>
  <si>
    <t xml:space="preserve">补助2804人 </t>
  </si>
  <si>
    <t>育儿补贴</t>
  </si>
  <si>
    <t>补助165户</t>
  </si>
  <si>
    <t>计划生育养老保险</t>
  </si>
  <si>
    <t>补助1人</t>
  </si>
  <si>
    <t>资金执行率</t>
  </si>
  <si>
    <t>执行率为100%</t>
  </si>
  <si>
    <t>完成任务时间</t>
  </si>
  <si>
    <t>计划生育补助</t>
  </si>
  <si>
    <t>890.5883万元</t>
  </si>
  <si>
    <t>维护社会稳定，有效促进计生事业发展</t>
  </si>
  <si>
    <t>促进国家计划生育政策的贯彻执行</t>
  </si>
  <si>
    <t>增加相关家庭收入</t>
  </si>
  <si>
    <t>逐步提高</t>
  </si>
  <si>
    <t>表6-7</t>
  </si>
  <si>
    <t>加强传染病报告管理，全面开展传染病疫情监测，突发急性传染病有效处置率100％，有效预防、控制和消除传染病的发生和流行，保障群众身体健康。</t>
  </si>
  <si>
    <t>工作培训</t>
  </si>
  <si>
    <t>开展一次传染病防治培训</t>
  </si>
  <si>
    <t>传染病防控信息报告管理评估</t>
  </si>
  <si>
    <t>开展一次专项评估</t>
  </si>
  <si>
    <t>传染病报告率</t>
  </si>
  <si>
    <t>100%</t>
  </si>
  <si>
    <t>突发急性传染病有效处置率</t>
  </si>
  <si>
    <t>有效预防、控制和消除传染病的发生和流行，保障群众身体健康。</t>
  </si>
  <si>
    <t>传染病防治知识知晓率</t>
  </si>
  <si>
    <t>提高群众传染病防治知识知晓率、防治能力和水平。</t>
  </si>
  <si>
    <t>有效预防、控制和消除传染病的发生和流行，保障群众身体健康</t>
  </si>
  <si>
    <t>表6-8</t>
  </si>
  <si>
    <t>普惠托育服务</t>
  </si>
  <si>
    <t>2025年，建设1个普惠托育服务机构，提供普惠托育服务，纳入省级民生实事。</t>
  </si>
  <si>
    <t>普惠托育数量</t>
  </si>
  <si>
    <t>建设1个普惠性托育服务机构，新增托育托位30个</t>
  </si>
  <si>
    <t>补贴发放率</t>
  </si>
  <si>
    <t>按时完成建设</t>
  </si>
  <si>
    <t>2025年10月底前完成托育机构建设</t>
  </si>
  <si>
    <t>按时拨付资金</t>
  </si>
  <si>
    <t>2025年11月底前完成补助资金拨付</t>
  </si>
  <si>
    <t>托育托位补贴</t>
  </si>
  <si>
    <t>计划补贴30个托育托位，每个床位补贴1万元，共计30万元，其中省级资金15万元，市级资金5.25万元，区级资金9.75万元。</t>
  </si>
  <si>
    <t>为辖区居民提供普惠性托育服务。</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</si>
  <si>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</si>
  <si>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</si>
  <si>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</si>
  <si>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</si>
  <si>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</si>
  <si>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</si>
  <si>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</si>
  <si>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完成2025年区卫生健康局日常人员运行保障工作，维持单位正常运行。</t>
  </si>
  <si>
    <t>进一步加强基层红十字会及赈济救援队建设，开展“三献”宣传、全民应急救护培训、人道主义救助、志愿者服务等。</t>
  </si>
  <si>
    <t>根据《攀枝花市无偿献血工作局际联席会议办公室关于做好2023年无偿献血工作的通知》要求预算2024年目标任务所需经费。开展无偿献血团体宣传招募、培训，完成1600人次团体无偿献血任务，购买无偿献血纪念品。</t>
  </si>
  <si>
    <t>依法开展全区严重精神障碍患者管理服务工作，开展严重精神障碍重点人群综合干预工作，包括严重精神障碍患者精神卫生公益宣传、培训等。</t>
  </si>
  <si>
    <t>重大传染病预防控制工作</t>
  </si>
  <si>
    <t>落实各项艾滋病和性病预防控制措施，提高发现率，扩大治疗覆盖面，提高治疗成功率，降低死亡率，降低新发感染，提高感染者和病人的生活质量。</t>
  </si>
  <si>
    <t>通过计划生育利益导向专项资金服务项目的实施，以利益补偿方式补偿独生子女伤残死亡家庭、计划生育手术并发症人员等人群进行奖励扶持，促进计划生育特殊家庭的稳定。有效地促进了基层计划生育工作的开展，提高了计划生育家庭对国家计生政策的满意度，融洽了干群关系，有力地促进了贯彻国家计划生育政策的执行。</t>
  </si>
  <si>
    <t>传染病信息报告管理工作</t>
  </si>
  <si>
    <t>建设1个普惠托育服务机构，新增托位30个。</t>
  </si>
  <si>
    <t>年度单位整体支出预算（万元）</t>
  </si>
  <si>
    <t>资金总额</t>
  </si>
  <si>
    <t>年度总体目标</t>
  </si>
  <si>
    <t>基本支出：保障员工每月工资、福利等发放及公用经费的合理支出。                                                                                                    项目支出：确保各项工作正常开展。</t>
  </si>
  <si>
    <t>年度绩效指标</t>
  </si>
  <si>
    <t>指标值
（包含数字及文字描述）</t>
  </si>
  <si>
    <t>产出指标</t>
  </si>
  <si>
    <t>保障职工正常福利待遇。</t>
  </si>
  <si>
    <t xml:space="preserve">按时发放职工每月工资、福利等，公用经费的合理支出。 </t>
  </si>
  <si>
    <t>各类特定目标类项目支出</t>
  </si>
  <si>
    <t>用于红十字专项、无偿献血、精神卫生及社会心理服务体系建设工作、重大传染病预防控制工作、公共区域病媒生物防制、计划生育服务、传染病信息报告管理工作、普惠托育服务等8个项目工作</t>
  </si>
  <si>
    <t>保障日常工作运行</t>
  </si>
  <si>
    <t>正常运行日常事务</t>
  </si>
  <si>
    <t>做好各项目总体目标要求</t>
  </si>
  <si>
    <t>做好总体目标要求，完成年度考核</t>
  </si>
  <si>
    <t>全年开展</t>
  </si>
  <si>
    <t>2025年12月31日以前完成</t>
  </si>
  <si>
    <t>人员经费、公用经费1012.56万元</t>
  </si>
  <si>
    <t>红十字专项3万元、无偿献血项目0.5万元、精神卫生及社会心理服务体系建设工作项目0.9万元、重大传染病预防控制工作项目2万元、公共区域病媒生物防制项目30万元、计划生育服务项目890.5883万元、传染病信息报告管理工作项目0.1万元、普惠托育服务项目9.75万元，合计项目经费936.84万元</t>
  </si>
  <si>
    <t>效益指标</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</si>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</sst>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name val="SimSun"/>
      <charset val="0"/>
    </font>
    <font>
      <sz val="9"/>
      <name val="SimSun"/>
      <charset val="134"/>
    </font>
    <font>
      <sz val="9"/>
      <name val="simhei"/>
      <charset val="0"/>
    </font>
    <font>
      <b/>
      <sz val="15"/>
      <name val="宋体"/>
      <charset val="134"/>
    </font>
    <font>
      <sz val="11"/>
      <name val="宋体"/>
      <charset val="134"/>
    </font>
    <font>
      <sz val="10"/>
      <name val="宋体"/>
      <charset val="134"/>
    </font>
    <font>
      <sz val="10"/>
      <name val="宋体"/>
      <charset val="0"/>
    </font>
    <font>
      <b/>
      <sz val="9"/>
      <name val="宋体"/>
      <charset val="134"/>
    </font>
    <font>
      <sz val="9"/>
      <name val="宋体"/>
      <charset val="134"/>
    </font>
    <font>
      <sz val="9"/>
      <name val="Times New Roman"/>
      <charset val="0"/>
    </font>
    <font>
      <sz val="10"/>
      <name val="Times New Roman"/>
      <charset val="0"/>
    </font>
    <font>
      <sz val="10"/>
      <color indexed="8"/>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2" borderId="2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9" applyNumberFormat="0" applyFill="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1" fillId="0" borderId="0" applyNumberFormat="0" applyFill="0" applyBorder="0" applyAlignment="0" applyProtection="0">
      <alignment vertical="center"/>
    </xf>
    <xf numFmtId="0" fontId="42" fillId="3" borderId="31" applyNumberFormat="0" applyAlignment="0" applyProtection="0">
      <alignment vertical="center"/>
    </xf>
    <xf numFmtId="0" fontId="43" fillId="4" borderId="32" applyNumberFormat="0" applyAlignment="0" applyProtection="0">
      <alignment vertical="center"/>
    </xf>
    <xf numFmtId="0" fontId="44" fillId="4" borderId="31" applyNumberFormat="0" applyAlignment="0" applyProtection="0">
      <alignment vertical="center"/>
    </xf>
    <xf numFmtId="0" fontId="45" fillId="5" borderId="33" applyNumberFormat="0" applyAlignment="0" applyProtection="0">
      <alignment vertical="center"/>
    </xf>
    <xf numFmtId="0" fontId="46" fillId="0" borderId="34" applyNumberFormat="0" applyFill="0" applyAlignment="0" applyProtection="0">
      <alignment vertical="center"/>
    </xf>
    <xf numFmtId="0" fontId="47" fillId="0" borderId="35"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4" fillId="0" borderId="0"/>
  </cellStyleXfs>
  <cellXfs count="20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4"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3" fontId="12" fillId="0" borderId="4" xfId="0" applyNumberFormat="1" applyFont="1" applyFill="1" applyBorder="1" applyAlignment="1" applyProtection="1">
      <alignment horizontal="center" vertical="center"/>
    </xf>
    <xf numFmtId="49" fontId="12" fillId="0" borderId="4" xfId="0" applyNumberFormat="1" applyFont="1" applyFill="1" applyBorder="1" applyAlignment="1" applyProtection="1">
      <alignment horizontal="left" vertical="center" wrapText="1"/>
    </xf>
    <xf numFmtId="0" fontId="13" fillId="0" borderId="4" xfId="0" applyNumberFormat="1" applyFont="1" applyFill="1" applyBorder="1" applyAlignment="1" applyProtection="1">
      <alignment horizontal="center" vertical="center" wrapText="1"/>
    </xf>
    <xf numFmtId="9" fontId="12" fillId="0" borderId="4" xfId="0" applyNumberFormat="1" applyFont="1" applyFill="1" applyBorder="1" applyAlignment="1" applyProtection="1">
      <alignment horizontal="center" vertical="center" wrapText="1"/>
    </xf>
    <xf numFmtId="0" fontId="12" fillId="0" borderId="13" xfId="0" applyNumberFormat="1" applyFont="1" applyFill="1" applyBorder="1" applyAlignment="1" applyProtection="1">
      <alignment horizontal="center" vertical="center"/>
    </xf>
    <xf numFmtId="0" fontId="12" fillId="0" borderId="14" xfId="0" applyNumberFormat="1" applyFont="1" applyFill="1" applyBorder="1" applyAlignment="1" applyProtection="1">
      <alignment horizontal="center" vertical="center"/>
    </xf>
    <xf numFmtId="0" fontId="10" fillId="0" borderId="15"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16" fillId="0" borderId="4" xfId="0" applyNumberFormat="1" applyFont="1" applyFill="1" applyBorder="1" applyAlignment="1" applyProtection="1">
      <alignment horizontal="center" vertical="center" wrapText="1"/>
    </xf>
    <xf numFmtId="0" fontId="12" fillId="0" borderId="4" xfId="49" applyFont="1" applyFill="1" applyBorder="1" applyAlignment="1">
      <alignment horizontal="center" vertical="center" wrapText="1"/>
    </xf>
    <xf numFmtId="0" fontId="17" fillId="0" borderId="4" xfId="0" applyNumberFormat="1" applyFont="1" applyFill="1" applyBorder="1" applyAlignment="1" applyProtection="1">
      <alignment horizontal="center" vertical="center" wrapText="1"/>
    </xf>
    <xf numFmtId="0" fontId="12" fillId="0" borderId="16" xfId="49" applyFont="1" applyFill="1" applyBorder="1" applyAlignment="1">
      <alignment horizontal="center" vertical="center" wrapText="1"/>
    </xf>
    <xf numFmtId="0" fontId="12" fillId="0" borderId="17" xfId="49" applyFont="1" applyFill="1" applyBorder="1" applyAlignment="1">
      <alignment horizontal="center" vertical="center" wrapText="1"/>
    </xf>
    <xf numFmtId="0" fontId="12" fillId="0" borderId="13" xfId="0" applyNumberFormat="1" applyFont="1" applyFill="1" applyBorder="1" applyAlignment="1" applyProtection="1">
      <alignment horizontal="center" vertical="center" wrapText="1"/>
    </xf>
    <xf numFmtId="0" fontId="12" fillId="0" borderId="14" xfId="0" applyNumberFormat="1" applyFont="1" applyFill="1" applyBorder="1" applyAlignment="1" applyProtection="1">
      <alignment horizontal="center" vertical="center" wrapText="1"/>
    </xf>
    <xf numFmtId="0" fontId="12" fillId="0" borderId="16" xfId="0" applyNumberFormat="1" applyFont="1" applyFill="1" applyBorder="1" applyAlignment="1" applyProtection="1">
      <alignment horizontal="center" vertical="center" wrapText="1"/>
    </xf>
    <xf numFmtId="0" fontId="12" fillId="0" borderId="17"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49" fontId="12" fillId="0" borderId="4" xfId="0"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xf>
    <xf numFmtId="0" fontId="1" fillId="0" borderId="0" xfId="0" applyFont="1" applyFill="1" applyBorder="1" applyAlignment="1">
      <alignment vertical="center" wrapText="1"/>
    </xf>
    <xf numFmtId="0" fontId="12" fillId="0" borderId="19" xfId="0" applyNumberFormat="1" applyFont="1" applyFill="1" applyBorder="1" applyAlignment="1" applyProtection="1">
      <alignment horizontal="center" vertical="center"/>
    </xf>
    <xf numFmtId="0" fontId="18" fillId="0" borderId="0" xfId="0" applyFont="1" applyFill="1" applyBorder="1" applyAlignment="1">
      <alignment vertical="center"/>
    </xf>
    <xf numFmtId="0" fontId="12" fillId="0" borderId="5" xfId="0" applyNumberFormat="1" applyFont="1" applyFill="1" applyBorder="1" applyAlignment="1" applyProtection="1">
      <alignment horizontal="center" vertical="center" wrapText="1"/>
    </xf>
    <xf numFmtId="0" fontId="12" fillId="0" borderId="6" xfId="0" applyNumberFormat="1" applyFont="1" applyFill="1" applyBorder="1" applyAlignment="1" applyProtection="1">
      <alignment horizontal="center" vertical="center" wrapText="1"/>
    </xf>
    <xf numFmtId="0" fontId="12" fillId="0" borderId="20" xfId="0" applyNumberFormat="1" applyFont="1" applyFill="1" applyBorder="1" applyAlignment="1" applyProtection="1">
      <alignment horizontal="center" vertical="center" wrapText="1"/>
    </xf>
    <xf numFmtId="0" fontId="12" fillId="0" borderId="4" xfId="0" applyFont="1" applyFill="1" applyBorder="1" applyAlignment="1">
      <alignment horizontal="center" vertical="center" wrapText="1"/>
    </xf>
    <xf numFmtId="0" fontId="12" fillId="0" borderId="17" xfId="0" applyNumberFormat="1" applyFont="1" applyFill="1" applyBorder="1" applyAlignment="1" applyProtection="1">
      <alignment horizontal="left" vertical="center" wrapText="1"/>
    </xf>
    <xf numFmtId="0" fontId="12" fillId="0" borderId="18" xfId="0" applyNumberFormat="1" applyFont="1" applyFill="1" applyBorder="1" applyAlignment="1" applyProtection="1">
      <alignment horizontal="left" vertical="center" wrapText="1"/>
    </xf>
    <xf numFmtId="0" fontId="0" fillId="0" borderId="0" xfId="0" applyFont="1" applyAlignment="1">
      <alignment horizontal="center" vertical="center"/>
    </xf>
    <xf numFmtId="0" fontId="15" fillId="0" borderId="1" xfId="0" applyFont="1" applyBorder="1">
      <alignment vertical="center"/>
    </xf>
    <xf numFmtId="0" fontId="19" fillId="0" borderId="0" xfId="0" applyFont="1" applyBorder="1" applyAlignment="1">
      <alignment vertical="center" wrapText="1"/>
    </xf>
    <xf numFmtId="0" fontId="15" fillId="0" borderId="1" xfId="0" applyFont="1" applyBorder="1" applyAlignment="1">
      <alignment vertical="center" wrapText="1"/>
    </xf>
    <xf numFmtId="0" fontId="15" fillId="0" borderId="21" xfId="0" applyFont="1" applyBorder="1">
      <alignment vertical="center"/>
    </xf>
    <xf numFmtId="0" fontId="11" fillId="0" borderId="21" xfId="0" applyFont="1" applyBorder="1" applyAlignment="1">
      <alignment horizontal="left" vertical="center"/>
    </xf>
    <xf numFmtId="0" fontId="15" fillId="0" borderId="11" xfId="0" applyFont="1" applyBorder="1">
      <alignment vertical="center"/>
    </xf>
    <xf numFmtId="0" fontId="20" fillId="0" borderId="4" xfId="0" applyFont="1" applyFill="1" applyBorder="1" applyAlignment="1">
      <alignment horizontal="center" vertical="center"/>
    </xf>
    <xf numFmtId="0" fontId="15" fillId="0" borderId="11" xfId="0" applyFont="1" applyBorder="1" applyAlignment="1">
      <alignment vertical="center" wrapText="1"/>
    </xf>
    <xf numFmtId="0" fontId="14" fillId="0" borderId="11" xfId="0" applyFont="1" applyBorder="1">
      <alignment vertical="center"/>
    </xf>
    <xf numFmtId="4" fontId="20" fillId="0" borderId="4" xfId="0" applyNumberFormat="1" applyFont="1" applyFill="1" applyBorder="1" applyAlignment="1">
      <alignment horizontal="right" vertical="center"/>
    </xf>
    <xf numFmtId="0" fontId="15" fillId="0" borderId="11" xfId="0" applyFont="1" applyBorder="1" applyAlignment="1">
      <alignment horizontal="center" vertical="center" wrapText="1"/>
    </xf>
    <xf numFmtId="0" fontId="11" fillId="0" borderId="4" xfId="0" applyFont="1" applyFill="1" applyBorder="1" applyAlignment="1">
      <alignment horizontal="center" vertical="center"/>
    </xf>
    <xf numFmtId="4" fontId="11" fillId="0" borderId="4" xfId="0" applyNumberFormat="1" applyFont="1" applyFill="1" applyBorder="1" applyAlignment="1">
      <alignment horizontal="center" vertical="center"/>
    </xf>
    <xf numFmtId="0" fontId="11" fillId="0" borderId="4" xfId="0" applyFont="1" applyFill="1" applyBorder="1" applyAlignment="1">
      <alignment horizontal="left" vertical="center"/>
    </xf>
    <xf numFmtId="4" fontId="11" fillId="0" borderId="4" xfId="0" applyNumberFormat="1" applyFont="1" applyFill="1" applyBorder="1" applyAlignment="1">
      <alignment horizontal="right" vertical="center"/>
    </xf>
    <xf numFmtId="0" fontId="15" fillId="0" borderId="22" xfId="0" applyFont="1" applyBorder="1">
      <alignment vertical="center"/>
    </xf>
    <xf numFmtId="0" fontId="15" fillId="0" borderId="22" xfId="0" applyFont="1" applyBorder="1" applyAlignment="1">
      <alignment vertical="center" wrapText="1"/>
    </xf>
    <xf numFmtId="0" fontId="11" fillId="0" borderId="1" xfId="0" applyFont="1" applyBorder="1" applyAlignment="1">
      <alignment horizontal="right" vertical="center" wrapText="1"/>
    </xf>
    <xf numFmtId="0" fontId="11" fillId="0" borderId="21" xfId="0" applyFont="1" applyBorder="1" applyAlignment="1">
      <alignment horizontal="center" vertical="center"/>
    </xf>
    <xf numFmtId="0" fontId="15" fillId="0" borderId="23" xfId="0" applyFont="1" applyBorder="1">
      <alignment vertical="center"/>
    </xf>
    <xf numFmtId="0" fontId="15" fillId="0" borderId="12" xfId="0" applyFont="1" applyBorder="1">
      <alignment vertical="center"/>
    </xf>
    <xf numFmtId="0" fontId="15" fillId="0" borderId="12" xfId="0" applyFont="1" applyBorder="1" applyAlignment="1">
      <alignment vertical="center" wrapText="1"/>
    </xf>
    <xf numFmtId="0" fontId="14" fillId="0" borderId="12" xfId="0" applyFont="1" applyBorder="1" applyAlignment="1">
      <alignment vertical="center" wrapText="1"/>
    </xf>
    <xf numFmtId="0" fontId="15" fillId="0" borderId="12" xfId="0" applyFont="1" applyBorder="1" applyAlignment="1">
      <alignment horizontal="center" vertical="center"/>
    </xf>
    <xf numFmtId="0" fontId="15" fillId="0" borderId="24" xfId="0" applyFont="1" applyBorder="1" applyAlignment="1">
      <alignment vertical="center" wrapText="1"/>
    </xf>
    <xf numFmtId="0" fontId="20" fillId="0" borderId="4" xfId="0" applyFont="1" applyFill="1" applyBorder="1" applyAlignment="1">
      <alignment horizontal="center" vertical="center" wrapText="1"/>
    </xf>
    <xf numFmtId="0" fontId="14" fillId="0" borderId="11" xfId="0" applyFont="1" applyBorder="1" applyAlignment="1">
      <alignment horizontal="center" vertical="center"/>
    </xf>
    <xf numFmtId="49" fontId="11" fillId="0" borderId="4" xfId="0" applyNumberFormat="1" applyFont="1" applyFill="1" applyBorder="1" applyAlignment="1" applyProtection="1">
      <alignment horizontal="center" vertical="center" wrapText="1"/>
    </xf>
    <xf numFmtId="0" fontId="14" fillId="0" borderId="12" xfId="0" applyFont="1" applyBorder="1" applyAlignment="1">
      <alignment horizontal="center" vertical="center" wrapText="1"/>
    </xf>
    <xf numFmtId="0" fontId="0" fillId="0" borderId="0" xfId="0" applyFont="1" applyFill="1">
      <alignment vertical="center"/>
    </xf>
    <xf numFmtId="0" fontId="15" fillId="0" borderId="1" xfId="0" applyFont="1" applyFill="1" applyBorder="1">
      <alignment vertical="center"/>
    </xf>
    <xf numFmtId="0" fontId="19"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15" fillId="0" borderId="11" xfId="0" applyFont="1" applyFill="1" applyBorder="1">
      <alignment vertical="center"/>
    </xf>
    <xf numFmtId="0" fontId="3" fillId="0" borderId="1" xfId="0" applyFont="1" applyFill="1" applyBorder="1" applyAlignment="1">
      <alignment horizontal="center" vertical="center"/>
    </xf>
    <xf numFmtId="0" fontId="15" fillId="0" borderId="21" xfId="0" applyFont="1" applyFill="1" applyBorder="1">
      <alignment vertical="center"/>
    </xf>
    <xf numFmtId="0" fontId="11" fillId="0" borderId="21" xfId="0" applyFont="1" applyFill="1" applyBorder="1" applyAlignment="1">
      <alignment horizontal="left" vertical="center"/>
    </xf>
    <xf numFmtId="0" fontId="11" fillId="0" borderId="21" xfId="0" applyFont="1" applyFill="1" applyBorder="1" applyAlignment="1">
      <alignment horizontal="center" vertical="center"/>
    </xf>
    <xf numFmtId="0" fontId="15" fillId="0" borderId="23" xfId="0" applyFont="1" applyFill="1" applyBorder="1">
      <alignment vertical="center"/>
    </xf>
    <xf numFmtId="0" fontId="15" fillId="0" borderId="11" xfId="0" applyFont="1" applyFill="1" applyBorder="1" applyAlignment="1">
      <alignment vertical="center" wrapText="1"/>
    </xf>
    <xf numFmtId="0" fontId="15" fillId="0" borderId="12" xfId="0" applyFont="1" applyFill="1" applyBorder="1">
      <alignment vertical="center"/>
    </xf>
    <xf numFmtId="0" fontId="15" fillId="0" borderId="12" xfId="0" applyFont="1" applyFill="1" applyBorder="1" applyAlignment="1">
      <alignment vertical="center" wrapText="1"/>
    </xf>
    <xf numFmtId="0" fontId="14" fillId="0" borderId="11" xfId="0" applyFont="1" applyFill="1" applyBorder="1">
      <alignment vertical="center"/>
    </xf>
    <xf numFmtId="0" fontId="14" fillId="0" borderId="12" xfId="0" applyFont="1" applyFill="1" applyBorder="1" applyAlignment="1">
      <alignment vertical="center" wrapText="1"/>
    </xf>
    <xf numFmtId="49" fontId="11" fillId="0" borderId="4" xfId="0" applyNumberFormat="1" applyFont="1" applyFill="1" applyBorder="1" applyAlignment="1">
      <alignment horizontal="center" vertical="center"/>
    </xf>
    <xf numFmtId="0" fontId="21" fillId="0" borderId="25" xfId="0" applyFont="1" applyBorder="1" applyAlignment="1">
      <alignment horizontal="center" vertical="center" wrapText="1"/>
    </xf>
    <xf numFmtId="0" fontId="15" fillId="0" borderId="22" xfId="0" applyFont="1" applyFill="1" applyBorder="1">
      <alignment vertical="center"/>
    </xf>
    <xf numFmtId="0" fontId="15" fillId="0" borderId="22" xfId="0" applyFont="1" applyFill="1" applyBorder="1" applyAlignment="1">
      <alignment vertical="center" wrapText="1"/>
    </xf>
    <xf numFmtId="0" fontId="15" fillId="0" borderId="24" xfId="0" applyFont="1" applyFill="1" applyBorder="1" applyAlignment="1">
      <alignment vertical="center" wrapText="1"/>
    </xf>
    <xf numFmtId="0" fontId="0" fillId="0" borderId="0" xfId="0" applyFont="1" applyFill="1" applyAlignment="1">
      <alignment vertical="center"/>
    </xf>
    <xf numFmtId="49" fontId="0" fillId="0" borderId="0" xfId="0" applyNumberFormat="1" applyFont="1" applyFill="1" applyAlignment="1">
      <alignment vertical="center"/>
    </xf>
    <xf numFmtId="0" fontId="21" fillId="0" borderId="1" xfId="0" applyFont="1" applyFill="1" applyBorder="1" applyAlignment="1">
      <alignment vertical="center"/>
    </xf>
    <xf numFmtId="49" fontId="21" fillId="0" borderId="1" xfId="0" applyNumberFormat="1" applyFont="1" applyFill="1" applyBorder="1" applyAlignment="1">
      <alignment vertical="center"/>
    </xf>
    <xf numFmtId="0" fontId="22" fillId="0" borderId="1" xfId="0" applyFont="1" applyFill="1" applyBorder="1" applyAlignment="1">
      <alignment vertical="center" wrapText="1"/>
    </xf>
    <xf numFmtId="0" fontId="23" fillId="0" borderId="1" xfId="0" applyFont="1" applyFill="1" applyBorder="1" applyAlignment="1">
      <alignment vertical="center"/>
    </xf>
    <xf numFmtId="0" fontId="24" fillId="0" borderId="1" xfId="0" applyFont="1" applyFill="1" applyBorder="1" applyAlignment="1">
      <alignment horizontal="right" vertical="center" wrapText="1"/>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xf>
    <xf numFmtId="0" fontId="23" fillId="0" borderId="21" xfId="0" applyFont="1" applyFill="1" applyBorder="1" applyAlignment="1">
      <alignment vertical="center"/>
    </xf>
    <xf numFmtId="0" fontId="21" fillId="0" borderId="21" xfId="0" applyFont="1" applyFill="1" applyBorder="1" applyAlignment="1">
      <alignment horizontal="left" vertical="center"/>
    </xf>
    <xf numFmtId="49" fontId="21" fillId="0" borderId="21" xfId="0" applyNumberFormat="1" applyFont="1" applyFill="1" applyBorder="1" applyAlignment="1">
      <alignment horizontal="left" vertical="center"/>
    </xf>
    <xf numFmtId="0" fontId="21" fillId="0" borderId="21" xfId="0" applyFont="1" applyFill="1" applyBorder="1" applyAlignment="1">
      <alignment horizontal="right" vertical="center"/>
    </xf>
    <xf numFmtId="0" fontId="23" fillId="0" borderId="11" xfId="0" applyFont="1" applyFill="1" applyBorder="1" applyAlignment="1">
      <alignment vertical="center"/>
    </xf>
    <xf numFmtId="0" fontId="26" fillId="0" borderId="4" xfId="0" applyFont="1" applyFill="1" applyBorder="1" applyAlignment="1">
      <alignment horizontal="center" vertical="center"/>
    </xf>
    <xf numFmtId="49" fontId="26" fillId="0" borderId="4" xfId="0" applyNumberFormat="1" applyFont="1" applyFill="1" applyBorder="1" applyAlignment="1">
      <alignment horizontal="center" vertical="center"/>
    </xf>
    <xf numFmtId="0" fontId="8" fillId="0" borderId="0" xfId="0" applyFont="1" applyFill="1" applyBorder="1" applyAlignment="1">
      <alignment vertical="center" wrapText="1"/>
    </xf>
    <xf numFmtId="4" fontId="26" fillId="0" borderId="4" xfId="0" applyNumberFormat="1" applyFont="1" applyFill="1" applyBorder="1" applyAlignment="1">
      <alignment horizontal="right" vertical="center"/>
    </xf>
    <xf numFmtId="0" fontId="21" fillId="0" borderId="4" xfId="0"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0" fontId="21" fillId="0" borderId="4" xfId="0" applyFont="1" applyFill="1" applyBorder="1" applyAlignment="1">
      <alignment horizontal="center" vertical="center"/>
    </xf>
    <xf numFmtId="4" fontId="21" fillId="0" borderId="4" xfId="0" applyNumberFormat="1" applyFont="1" applyFill="1" applyBorder="1" applyAlignment="1">
      <alignment horizontal="right" vertical="center"/>
    </xf>
    <xf numFmtId="0" fontId="23" fillId="0" borderId="22" xfId="0" applyFont="1" applyFill="1" applyBorder="1" applyAlignment="1">
      <alignment vertical="center"/>
    </xf>
    <xf numFmtId="49" fontId="23" fillId="0" borderId="22" xfId="0" applyNumberFormat="1" applyFont="1" applyFill="1" applyBorder="1" applyAlignment="1">
      <alignment vertical="center"/>
    </xf>
    <xf numFmtId="0" fontId="22" fillId="0" borderId="22" xfId="0" applyFont="1" applyFill="1" applyBorder="1" applyAlignment="1">
      <alignment vertical="center" wrapText="1"/>
    </xf>
    <xf numFmtId="0" fontId="22" fillId="0" borderId="12" xfId="0" applyFont="1" applyFill="1" applyBorder="1" applyAlignment="1">
      <alignment vertical="center" wrapText="1"/>
    </xf>
    <xf numFmtId="0" fontId="22" fillId="0" borderId="0" xfId="0" applyFont="1" applyFill="1" applyBorder="1" applyAlignment="1">
      <alignment vertical="center" wrapText="1"/>
    </xf>
    <xf numFmtId="0" fontId="22" fillId="0" borderId="24" xfId="0" applyFont="1" applyFill="1" applyBorder="1" applyAlignment="1">
      <alignment vertical="center" wrapText="1"/>
    </xf>
    <xf numFmtId="0" fontId="21" fillId="0" borderId="1" xfId="0" applyFont="1" applyFill="1" applyBorder="1" applyAlignment="1">
      <alignment horizontal="right" vertical="center" wrapText="1"/>
    </xf>
    <xf numFmtId="0" fontId="22" fillId="0" borderId="21" xfId="0" applyFont="1" applyFill="1" applyBorder="1" applyAlignment="1">
      <alignment vertical="center" wrapText="1"/>
    </xf>
    <xf numFmtId="0" fontId="26" fillId="0" borderId="4" xfId="0" applyFont="1" applyFill="1" applyBorder="1" applyAlignment="1">
      <alignment horizontal="center" vertical="center" wrapText="1"/>
    </xf>
    <xf numFmtId="0" fontId="23" fillId="0" borderId="11" xfId="0" applyFont="1" applyFill="1" applyBorder="1" applyAlignment="1">
      <alignment vertical="center" wrapText="1"/>
    </xf>
    <xf numFmtId="0" fontId="27" fillId="0" borderId="11" xfId="0" applyFont="1" applyFill="1" applyBorder="1" applyAlignment="1">
      <alignment vertical="center"/>
    </xf>
    <xf numFmtId="49" fontId="21" fillId="0" borderId="4" xfId="0" applyNumberFormat="1" applyFont="1" applyFill="1" applyBorder="1" applyAlignment="1">
      <alignment horizontal="center" vertical="center"/>
    </xf>
    <xf numFmtId="0" fontId="23" fillId="0" borderId="0" xfId="0" applyFont="1" applyFill="1" applyAlignment="1">
      <alignment vertical="center" wrapText="1"/>
    </xf>
    <xf numFmtId="0" fontId="0" fillId="0" borderId="0" xfId="0" applyFont="1" applyFill="1" applyAlignment="1">
      <alignment horizontal="center" vertical="center"/>
    </xf>
    <xf numFmtId="49" fontId="0" fillId="0" borderId="0" xfId="0" applyNumberFormat="1" applyFont="1" applyFill="1" applyAlignment="1">
      <alignment horizontal="center" vertical="center"/>
    </xf>
    <xf numFmtId="0" fontId="23" fillId="0" borderId="12" xfId="0" applyFont="1" applyFill="1" applyBorder="1" applyAlignment="1">
      <alignment vertical="center"/>
    </xf>
    <xf numFmtId="0" fontId="23" fillId="0" borderId="12" xfId="0" applyFont="1" applyFill="1" applyBorder="1" applyAlignment="1">
      <alignment vertical="center" wrapText="1"/>
    </xf>
    <xf numFmtId="0" fontId="27" fillId="0" borderId="12" xfId="0" applyFont="1" applyFill="1" applyBorder="1" applyAlignment="1">
      <alignment vertical="center" wrapText="1"/>
    </xf>
    <xf numFmtId="0" fontId="11" fillId="0" borderId="1" xfId="0" applyFont="1" applyFill="1" applyBorder="1">
      <alignment vertical="center"/>
    </xf>
    <xf numFmtId="0" fontId="8" fillId="0" borderId="1" xfId="0" applyFont="1" applyFill="1" applyBorder="1" applyAlignment="1">
      <alignment vertical="center" wrapText="1"/>
    </xf>
    <xf numFmtId="0" fontId="8" fillId="0" borderId="21" xfId="0" applyFont="1" applyFill="1" applyBorder="1" applyAlignment="1">
      <alignment vertical="center" wrapText="1"/>
    </xf>
    <xf numFmtId="0" fontId="11" fillId="0" borderId="21" xfId="0" applyFont="1" applyFill="1" applyBorder="1" applyAlignment="1">
      <alignment horizontal="right" vertical="center"/>
    </xf>
    <xf numFmtId="0" fontId="15" fillId="0" borderId="24" xfId="0" applyFont="1" applyFill="1" applyBorder="1">
      <alignment vertical="center"/>
    </xf>
    <xf numFmtId="0" fontId="0" fillId="0" borderId="4" xfId="0" applyFont="1" applyFill="1" applyBorder="1" applyAlignment="1">
      <alignment horizontal="center" vertical="center"/>
    </xf>
    <xf numFmtId="49" fontId="0" fillId="0" borderId="4" xfId="0" applyNumberFormat="1" applyFont="1" applyFill="1" applyBorder="1" applyAlignment="1">
      <alignment horizontal="center" vertical="center"/>
    </xf>
    <xf numFmtId="49" fontId="15" fillId="0" borderId="22" xfId="0" applyNumberFormat="1" applyFont="1" applyFill="1" applyBorder="1">
      <alignment vertical="center"/>
    </xf>
    <xf numFmtId="0" fontId="8" fillId="0" borderId="22" xfId="0" applyFont="1" applyFill="1" applyBorder="1" applyAlignment="1">
      <alignment vertical="center" wrapText="1"/>
    </xf>
    <xf numFmtId="0" fontId="15" fillId="0" borderId="21" xfId="0" applyFont="1" applyFill="1" applyBorder="1" applyAlignment="1">
      <alignment vertical="center" wrapText="1"/>
    </xf>
    <xf numFmtId="4" fontId="24" fillId="0" borderId="26" xfId="0" applyNumberFormat="1" applyFont="1" applyFill="1" applyBorder="1" applyAlignment="1">
      <alignment horizontal="right" vertical="center"/>
    </xf>
    <xf numFmtId="0" fontId="24" fillId="0" borderId="26" xfId="0" applyNumberFormat="1" applyFont="1" applyFill="1" applyBorder="1" applyAlignment="1">
      <alignment horizontal="right" vertical="center"/>
    </xf>
    <xf numFmtId="0" fontId="28" fillId="0" borderId="1" xfId="0" applyFont="1" applyFill="1" applyBorder="1" applyAlignment="1">
      <alignment horizontal="right" vertical="center" wrapText="1"/>
    </xf>
    <xf numFmtId="0" fontId="8" fillId="0" borderId="11" xfId="0" applyFont="1" applyFill="1" applyBorder="1" applyAlignment="1">
      <alignment vertical="center" wrapText="1"/>
    </xf>
    <xf numFmtId="0" fontId="8" fillId="0" borderId="23" xfId="0" applyFont="1" applyFill="1" applyBorder="1" applyAlignment="1">
      <alignment vertical="center" wrapText="1"/>
    </xf>
    <xf numFmtId="0" fontId="8" fillId="0" borderId="12" xfId="0" applyFont="1" applyFill="1" applyBorder="1" applyAlignment="1">
      <alignment vertical="center" wrapText="1"/>
    </xf>
    <xf numFmtId="0" fontId="8" fillId="0" borderId="24" xfId="0" applyFont="1" applyFill="1" applyBorder="1" applyAlignment="1">
      <alignment vertical="center" wrapText="1"/>
    </xf>
    <xf numFmtId="0" fontId="24" fillId="0" borderId="1" xfId="0" applyFont="1" applyFill="1" applyBorder="1" applyAlignment="1">
      <alignment vertical="center"/>
    </xf>
    <xf numFmtId="0" fontId="22" fillId="0" borderId="1" xfId="0" applyFont="1" applyFill="1" applyBorder="1" applyAlignment="1">
      <alignment vertical="center"/>
    </xf>
    <xf numFmtId="0" fontId="24" fillId="0" borderId="1" xfId="0" applyFont="1" applyFill="1" applyBorder="1" applyAlignment="1">
      <alignment horizontal="right" vertical="center"/>
    </xf>
    <xf numFmtId="0" fontId="29" fillId="0" borderId="1" xfId="0" applyFont="1" applyFill="1" applyBorder="1" applyAlignment="1">
      <alignment horizontal="center" vertical="center"/>
    </xf>
    <xf numFmtId="0" fontId="22" fillId="0" borderId="21" xfId="0" applyFont="1" applyFill="1" applyBorder="1" applyAlignment="1">
      <alignment vertical="center"/>
    </xf>
    <xf numFmtId="0" fontId="24" fillId="0" borderId="21" xfId="0" applyFont="1" applyFill="1" applyBorder="1" applyAlignment="1">
      <alignment horizontal="center" vertical="center"/>
    </xf>
    <xf numFmtId="0" fontId="22" fillId="0" borderId="11" xfId="0" applyFont="1" applyFill="1" applyBorder="1" applyAlignment="1">
      <alignment vertical="center"/>
    </xf>
    <xf numFmtId="0" fontId="21" fillId="0" borderId="4" xfId="0" applyFont="1" applyFill="1" applyBorder="1" applyAlignment="1">
      <alignment horizontal="left" vertical="center"/>
    </xf>
    <xf numFmtId="0" fontId="21" fillId="0" borderId="4" xfId="0" applyFont="1" applyFill="1" applyBorder="1" applyAlignment="1">
      <alignment horizontal="left" vertical="center" wrapText="1"/>
    </xf>
    <xf numFmtId="0" fontId="22" fillId="0" borderId="22" xfId="0" applyFont="1" applyFill="1" applyBorder="1" applyAlignment="1">
      <alignment vertical="center"/>
    </xf>
    <xf numFmtId="0" fontId="22" fillId="0" borderId="11" xfId="0" applyFont="1" applyFill="1" applyBorder="1" applyAlignment="1">
      <alignment vertical="center" wrapText="1"/>
    </xf>
    <xf numFmtId="0" fontId="22" fillId="0" borderId="23" xfId="0" applyFont="1" applyFill="1" applyBorder="1" applyAlignment="1">
      <alignment vertical="center" wrapText="1"/>
    </xf>
    <xf numFmtId="0" fontId="15" fillId="0" borderId="1" xfId="0" applyFont="1" applyFill="1" applyBorder="1" applyAlignment="1">
      <alignment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0" xfId="0" applyFont="1" applyFill="1" applyBorder="1" applyAlignment="1">
      <alignment vertical="center" wrapText="1"/>
    </xf>
    <xf numFmtId="0" fontId="26" fillId="0" borderId="26" xfId="0" applyFont="1" applyFill="1" applyBorder="1" applyAlignment="1">
      <alignment horizontal="center" vertical="center"/>
    </xf>
    <xf numFmtId="4" fontId="21" fillId="0" borderId="26" xfId="0" applyNumberFormat="1" applyFont="1" applyBorder="1" applyAlignment="1">
      <alignment horizontal="right" vertical="center"/>
    </xf>
    <xf numFmtId="0" fontId="30" fillId="0" borderId="12" xfId="0" applyFont="1" applyFill="1" applyBorder="1" applyAlignment="1">
      <alignment vertical="center" wrapText="1"/>
    </xf>
    <xf numFmtId="0" fontId="30" fillId="0" borderId="11" xfId="0" applyFont="1" applyFill="1" applyBorder="1" applyAlignment="1">
      <alignment vertical="center" wrapText="1"/>
    </xf>
    <xf numFmtId="0" fontId="30" fillId="0" borderId="4" xfId="0" applyFont="1" applyFill="1" applyBorder="1" applyAlignment="1">
      <alignment vertical="center" wrapText="1"/>
    </xf>
    <xf numFmtId="0" fontId="31" fillId="0" borderId="11" xfId="0" applyFont="1" applyFill="1" applyBorder="1" applyAlignment="1">
      <alignment vertical="center" wrapText="1"/>
    </xf>
    <xf numFmtId="0" fontId="31" fillId="0" borderId="12" xfId="0" applyFont="1" applyFill="1" applyBorder="1" applyAlignment="1">
      <alignment vertical="center" wrapText="1"/>
    </xf>
    <xf numFmtId="0" fontId="30" fillId="0" borderId="22" xfId="0" applyFont="1" applyFill="1" applyBorder="1" applyAlignment="1">
      <alignment vertical="center" wrapText="1"/>
    </xf>
    <xf numFmtId="0" fontId="22" fillId="0" borderId="27" xfId="0" applyFont="1" applyFill="1" applyBorder="1" applyAlignment="1">
      <alignment vertical="center" wrapText="1"/>
    </xf>
    <xf numFmtId="0" fontId="4" fillId="0" borderId="0" xfId="0" applyFont="1" applyFill="1" applyAlignment="1">
      <alignment vertical="center"/>
    </xf>
    <xf numFmtId="0" fontId="32"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tyles" Target="styles.xml"/><Relationship Id="rId37" Type="http://schemas.openxmlformats.org/officeDocument/2006/relationships/sharedStrings" Target="sharedStrings.xml"/><Relationship Id="rId36" Type="http://schemas.openxmlformats.org/officeDocument/2006/relationships/theme" Target="theme/theme1.xml"/><Relationship Id="rId35" Type="http://schemas.openxmlformats.org/officeDocument/2006/relationships/externalLink" Target="externalLinks/externalLink13.xml"/><Relationship Id="rId34" Type="http://schemas.openxmlformats.org/officeDocument/2006/relationships/externalLink" Target="externalLinks/externalLink12.xml"/><Relationship Id="rId33" Type="http://schemas.openxmlformats.org/officeDocument/2006/relationships/externalLink" Target="externalLinks/externalLink11.xml"/><Relationship Id="rId32" Type="http://schemas.openxmlformats.org/officeDocument/2006/relationships/externalLink" Target="externalLinks/externalLink10.xml"/><Relationship Id="rId31" Type="http://schemas.openxmlformats.org/officeDocument/2006/relationships/externalLink" Target="externalLinks/externalLink9.xml"/><Relationship Id="rId30" Type="http://schemas.openxmlformats.org/officeDocument/2006/relationships/externalLink" Target="externalLinks/externalLink8.xml"/><Relationship Id="rId3" Type="http://schemas.openxmlformats.org/officeDocument/2006/relationships/worksheet" Target="worksheets/sheet3.xml"/><Relationship Id="rId29" Type="http://schemas.openxmlformats.org/officeDocument/2006/relationships/externalLink" Target="externalLinks/externalLink7.xml"/><Relationship Id="rId28" Type="http://schemas.openxmlformats.org/officeDocument/2006/relationships/externalLink" Target="externalLinks/externalLink6.xml"/><Relationship Id="rId27" Type="http://schemas.openxmlformats.org/officeDocument/2006/relationships/externalLink" Target="externalLinks/externalLink5.xml"/><Relationship Id="rId26" Type="http://schemas.openxmlformats.org/officeDocument/2006/relationships/externalLink" Target="externalLinks/externalLink4.xml"/><Relationship Id="rId25" Type="http://schemas.openxmlformats.org/officeDocument/2006/relationships/externalLink" Target="externalLinks/externalLink3.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A3"/>
    </sheetView>
  </sheetViews>
  <sheetFormatPr defaultColWidth="9" defaultRowHeight="14.25" outlineLevelRow="2"/>
  <cols>
    <col min="1" max="1" width="123.133333333333" style="197" customWidth="1"/>
    <col min="2" max="16384" width="9" style="197"/>
  </cols>
  <sheetData>
    <row r="1" ht="137" customHeight="1" spans="1:1">
      <c r="A1" s="198" t="s">
        <v>0</v>
      </c>
    </row>
    <row r="2" ht="96" customHeight="1" spans="1:1">
      <c r="A2" s="198" t="s">
        <v>1</v>
      </c>
    </row>
    <row r="3" ht="60" customHeight="1" spans="1:1">
      <c r="A3" s="199">
        <v>45734</v>
      </c>
    </row>
  </sheetData>
  <printOptions horizontalCentered="1"/>
  <pageMargins left="0.590277777777778" right="0.590277777777778" top="3.54305555555556" bottom="0.786805555555556" header="0.5" footer="0.5"/>
  <pageSetup paperSize="9" scale="74"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66"/>
      <c r="B1" s="2"/>
      <c r="C1" s="67"/>
      <c r="D1" s="68"/>
      <c r="E1" s="68"/>
      <c r="F1" s="68"/>
      <c r="G1" s="68"/>
      <c r="H1" s="68"/>
      <c r="I1" s="83" t="s">
        <v>236</v>
      </c>
      <c r="J1" s="71"/>
    </row>
    <row r="2" ht="22.8" customHeight="1" spans="1:10">
      <c r="A2" s="66"/>
      <c r="B2" s="3" t="s">
        <v>237</v>
      </c>
      <c r="C2" s="3"/>
      <c r="D2" s="3"/>
      <c r="E2" s="3"/>
      <c r="F2" s="3"/>
      <c r="G2" s="3"/>
      <c r="H2" s="3"/>
      <c r="I2" s="3"/>
      <c r="J2" s="71" t="s">
        <v>3</v>
      </c>
    </row>
    <row r="3" ht="19.55" customHeight="1" spans="1:10">
      <c r="A3" s="69"/>
      <c r="B3" s="70" t="s">
        <v>5</v>
      </c>
      <c r="C3" s="70"/>
      <c r="D3" s="84"/>
      <c r="E3" s="84"/>
      <c r="F3" s="84"/>
      <c r="G3" s="84"/>
      <c r="H3" s="84"/>
      <c r="I3" s="84" t="s">
        <v>6</v>
      </c>
      <c r="J3" s="85"/>
    </row>
    <row r="4" ht="24.4" customHeight="1" spans="1:10">
      <c r="A4" s="71"/>
      <c r="B4" s="72" t="s">
        <v>238</v>
      </c>
      <c r="C4" s="72" t="s">
        <v>71</v>
      </c>
      <c r="D4" s="72" t="s">
        <v>239</v>
      </c>
      <c r="E4" s="72"/>
      <c r="F4" s="72"/>
      <c r="G4" s="72"/>
      <c r="H4" s="72"/>
      <c r="I4" s="72"/>
      <c r="J4" s="86"/>
    </row>
    <row r="5" ht="24.4" customHeight="1" spans="1:10">
      <c r="A5" s="73"/>
      <c r="B5" s="72"/>
      <c r="C5" s="72"/>
      <c r="D5" s="72" t="s">
        <v>59</v>
      </c>
      <c r="E5" s="91" t="s">
        <v>240</v>
      </c>
      <c r="F5" s="72" t="s">
        <v>241</v>
      </c>
      <c r="G5" s="72"/>
      <c r="H5" s="72"/>
      <c r="I5" s="72" t="s">
        <v>193</v>
      </c>
      <c r="J5" s="86"/>
    </row>
    <row r="6" ht="24.4" customHeight="1" spans="1:10">
      <c r="A6" s="73"/>
      <c r="B6" s="72"/>
      <c r="C6" s="72"/>
      <c r="D6" s="72"/>
      <c r="E6" s="91"/>
      <c r="F6" s="72" t="s">
        <v>169</v>
      </c>
      <c r="G6" s="72" t="s">
        <v>242</v>
      </c>
      <c r="H6" s="72" t="s">
        <v>243</v>
      </c>
      <c r="I6" s="72"/>
      <c r="J6" s="87"/>
    </row>
    <row r="7" ht="22.8" customHeight="1" spans="1:10">
      <c r="A7" s="74"/>
      <c r="B7" s="72"/>
      <c r="C7" s="72" t="s">
        <v>72</v>
      </c>
      <c r="D7" s="78">
        <v>5000</v>
      </c>
      <c r="E7" s="78"/>
      <c r="F7" s="78"/>
      <c r="G7" s="78"/>
      <c r="H7" s="78"/>
      <c r="I7" s="78">
        <v>5000</v>
      </c>
      <c r="J7" s="88"/>
    </row>
    <row r="8" s="65" customFormat="1" ht="22.8" customHeight="1" spans="1:10">
      <c r="A8" s="92"/>
      <c r="B8" s="77">
        <v>124001</v>
      </c>
      <c r="C8" s="93" t="s">
        <v>0</v>
      </c>
      <c r="D8" s="78">
        <v>5000</v>
      </c>
      <c r="E8" s="78"/>
      <c r="F8" s="78"/>
      <c r="G8" s="78"/>
      <c r="H8" s="78"/>
      <c r="I8" s="78">
        <v>5000</v>
      </c>
      <c r="J8" s="94"/>
    </row>
    <row r="9" ht="22.8" customHeight="1" spans="1:10">
      <c r="A9" s="74"/>
      <c r="B9" s="72"/>
      <c r="C9" s="72"/>
      <c r="D9" s="75"/>
      <c r="E9" s="75"/>
      <c r="F9" s="75"/>
      <c r="G9" s="75"/>
      <c r="H9" s="75"/>
      <c r="I9" s="75"/>
      <c r="J9" s="88"/>
    </row>
    <row r="10" ht="22.8" customHeight="1" spans="1:10">
      <c r="A10" s="74"/>
      <c r="B10" s="72"/>
      <c r="C10" s="72"/>
      <c r="D10" s="75"/>
      <c r="E10" s="75"/>
      <c r="F10" s="75"/>
      <c r="G10" s="75"/>
      <c r="H10" s="75"/>
      <c r="I10" s="75"/>
      <c r="J10" s="88"/>
    </row>
    <row r="11" ht="22.8" customHeight="1" spans="1:10">
      <c r="A11" s="74"/>
      <c r="B11" s="72"/>
      <c r="C11" s="72"/>
      <c r="D11" s="75"/>
      <c r="E11" s="75"/>
      <c r="F11" s="75"/>
      <c r="G11" s="75"/>
      <c r="H11" s="75"/>
      <c r="I11" s="75"/>
      <c r="J11" s="88"/>
    </row>
    <row r="12" ht="22.8" customHeight="1" spans="1:10">
      <c r="A12" s="74"/>
      <c r="B12" s="72"/>
      <c r="C12" s="72"/>
      <c r="D12" s="75"/>
      <c r="E12" s="75"/>
      <c r="F12" s="75"/>
      <c r="G12" s="75"/>
      <c r="H12" s="75"/>
      <c r="I12" s="75"/>
      <c r="J12" s="88"/>
    </row>
    <row r="13" ht="22.8" customHeight="1" spans="1:10">
      <c r="A13" s="74"/>
      <c r="B13" s="72"/>
      <c r="C13" s="72"/>
      <c r="D13" s="75"/>
      <c r="E13" s="75"/>
      <c r="F13" s="75"/>
      <c r="G13" s="75"/>
      <c r="H13" s="75"/>
      <c r="I13" s="75"/>
      <c r="J13" s="88"/>
    </row>
    <row r="14" ht="22.8" customHeight="1" spans="1:10">
      <c r="A14" s="74"/>
      <c r="B14" s="72"/>
      <c r="C14" s="72"/>
      <c r="D14" s="75"/>
      <c r="E14" s="75"/>
      <c r="F14" s="75"/>
      <c r="G14" s="75"/>
      <c r="H14" s="75"/>
      <c r="I14" s="75"/>
      <c r="J14" s="88"/>
    </row>
    <row r="15" ht="22.8" customHeight="1" spans="1:10">
      <c r="A15" s="74"/>
      <c r="B15" s="72"/>
      <c r="C15" s="72"/>
      <c r="D15" s="75"/>
      <c r="E15" s="75"/>
      <c r="F15" s="75"/>
      <c r="G15" s="75"/>
      <c r="H15" s="75"/>
      <c r="I15" s="75"/>
      <c r="J15" s="88"/>
    </row>
    <row r="16" ht="22.8" customHeight="1" spans="1:10">
      <c r="A16" s="74"/>
      <c r="B16" s="72"/>
      <c r="C16" s="72"/>
      <c r="D16" s="75"/>
      <c r="E16" s="75"/>
      <c r="F16" s="75"/>
      <c r="G16" s="75"/>
      <c r="H16" s="75"/>
      <c r="I16" s="75"/>
      <c r="J16"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0.865972222222222" bottom="0.59027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8" sqref="E8"/>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66"/>
      <c r="B1" s="2"/>
      <c r="C1" s="2"/>
      <c r="D1" s="2"/>
      <c r="E1" s="67"/>
      <c r="F1" s="67"/>
      <c r="G1" s="68"/>
      <c r="H1" s="68"/>
      <c r="I1" s="83" t="s">
        <v>244</v>
      </c>
      <c r="J1" s="71"/>
    </row>
    <row r="2" ht="22.8" customHeight="1" spans="1:10">
      <c r="A2" s="66"/>
      <c r="B2" s="3" t="s">
        <v>245</v>
      </c>
      <c r="C2" s="3"/>
      <c r="D2" s="3"/>
      <c r="E2" s="3"/>
      <c r="F2" s="3"/>
      <c r="G2" s="3"/>
      <c r="H2" s="3"/>
      <c r="I2" s="3"/>
      <c r="J2" s="71"/>
    </row>
    <row r="3" ht="19.55" customHeight="1" spans="1:10">
      <c r="A3" s="69"/>
      <c r="B3" s="70" t="s">
        <v>5</v>
      </c>
      <c r="C3" s="70"/>
      <c r="D3" s="70"/>
      <c r="E3" s="70"/>
      <c r="F3" s="70"/>
      <c r="G3" s="69"/>
      <c r="H3" s="69"/>
      <c r="I3" s="84" t="s">
        <v>6</v>
      </c>
      <c r="J3" s="85"/>
    </row>
    <row r="4" ht="24.4" customHeight="1" spans="1:10">
      <c r="A4" s="71"/>
      <c r="B4" s="72" t="s">
        <v>9</v>
      </c>
      <c r="C4" s="72"/>
      <c r="D4" s="72"/>
      <c r="E4" s="72"/>
      <c r="F4" s="72"/>
      <c r="G4" s="72" t="s">
        <v>246</v>
      </c>
      <c r="H4" s="72"/>
      <c r="I4" s="72"/>
      <c r="J4" s="86"/>
    </row>
    <row r="5" ht="24.4" customHeight="1" spans="1:10">
      <c r="A5" s="73"/>
      <c r="B5" s="72" t="s">
        <v>80</v>
      </c>
      <c r="C5" s="72"/>
      <c r="D5" s="72"/>
      <c r="E5" s="72" t="s">
        <v>70</v>
      </c>
      <c r="F5" s="72" t="s">
        <v>71</v>
      </c>
      <c r="G5" s="72" t="s">
        <v>59</v>
      </c>
      <c r="H5" s="72" t="s">
        <v>76</v>
      </c>
      <c r="I5" s="72" t="s">
        <v>77</v>
      </c>
      <c r="J5" s="86"/>
    </row>
    <row r="6" ht="24.4" customHeight="1" spans="1:10">
      <c r="A6" s="73"/>
      <c r="B6" s="72" t="s">
        <v>81</v>
      </c>
      <c r="C6" s="72" t="s">
        <v>82</v>
      </c>
      <c r="D6" s="72" t="s">
        <v>83</v>
      </c>
      <c r="E6" s="72"/>
      <c r="F6" s="72"/>
      <c r="G6" s="72"/>
      <c r="H6" s="72"/>
      <c r="I6" s="72"/>
      <c r="J6" s="87"/>
    </row>
    <row r="7" ht="22.8" customHeight="1" spans="1:10">
      <c r="A7" s="74"/>
      <c r="B7" s="72"/>
      <c r="C7" s="72"/>
      <c r="D7" s="72"/>
      <c r="E7" s="72"/>
      <c r="F7" s="72" t="s">
        <v>72</v>
      </c>
      <c r="G7" s="75"/>
      <c r="H7" s="75"/>
      <c r="I7" s="75"/>
      <c r="J7" s="88"/>
    </row>
    <row r="8" ht="22.8" customHeight="1" spans="1:10">
      <c r="A8" s="74"/>
      <c r="B8" s="72"/>
      <c r="C8" s="72"/>
      <c r="D8" s="72"/>
      <c r="E8" s="77">
        <v>124001</v>
      </c>
      <c r="F8" s="77" t="s">
        <v>0</v>
      </c>
      <c r="G8" s="75"/>
      <c r="H8" s="75"/>
      <c r="I8" s="75"/>
      <c r="J8" s="88"/>
    </row>
    <row r="9" ht="22.8" customHeight="1" spans="1:10">
      <c r="A9" s="74"/>
      <c r="B9" s="72"/>
      <c r="C9" s="72"/>
      <c r="D9" s="72"/>
      <c r="E9" s="77"/>
      <c r="F9" s="77"/>
      <c r="G9" s="75"/>
      <c r="H9" s="75"/>
      <c r="I9" s="75"/>
      <c r="J9" s="88"/>
    </row>
    <row r="10" ht="22.8" customHeight="1" spans="1:10">
      <c r="A10" s="74"/>
      <c r="B10" s="72"/>
      <c r="C10" s="72"/>
      <c r="D10" s="72"/>
      <c r="E10" s="72"/>
      <c r="F10" s="72"/>
      <c r="G10" s="75"/>
      <c r="H10" s="75"/>
      <c r="I10" s="75"/>
      <c r="J10" s="88"/>
    </row>
    <row r="11" ht="22.8" customHeight="1" spans="1:10">
      <c r="A11" s="74"/>
      <c r="B11" s="72"/>
      <c r="C11" s="72"/>
      <c r="D11" s="72"/>
      <c r="E11" s="72"/>
      <c r="F11" s="72"/>
      <c r="G11" s="75"/>
      <c r="H11" s="75"/>
      <c r="I11" s="75"/>
      <c r="J11" s="88"/>
    </row>
    <row r="12" ht="22.8" customHeight="1" spans="1:10">
      <c r="A12" s="74"/>
      <c r="B12" s="72"/>
      <c r="C12" s="72"/>
      <c r="D12" s="72"/>
      <c r="E12" s="72"/>
      <c r="F12" s="72"/>
      <c r="G12" s="75"/>
      <c r="H12" s="75"/>
      <c r="I12" s="75"/>
      <c r="J12" s="88"/>
    </row>
    <row r="13" ht="22.8" customHeight="1" spans="1:10">
      <c r="A13" s="74"/>
      <c r="B13" s="72"/>
      <c r="C13" s="72"/>
      <c r="D13" s="72"/>
      <c r="E13" s="72"/>
      <c r="F13" s="72"/>
      <c r="G13" s="75"/>
      <c r="H13" s="75"/>
      <c r="I13" s="75"/>
      <c r="J13" s="88"/>
    </row>
    <row r="14" ht="22.8" customHeight="1" spans="1:10">
      <c r="A14" s="74"/>
      <c r="B14" s="72"/>
      <c r="C14" s="72"/>
      <c r="D14" s="72"/>
      <c r="E14" s="72"/>
      <c r="F14" s="72"/>
      <c r="G14" s="75"/>
      <c r="H14" s="75"/>
      <c r="I14" s="75"/>
      <c r="J14" s="88"/>
    </row>
    <row r="15" ht="22.8" customHeight="1" spans="1:10">
      <c r="A15" s="74"/>
      <c r="B15" s="72"/>
      <c r="C15" s="72"/>
      <c r="D15" s="72"/>
      <c r="E15" s="72"/>
      <c r="F15" s="72"/>
      <c r="G15" s="75"/>
      <c r="H15" s="75"/>
      <c r="I15" s="75"/>
      <c r="J15" s="88"/>
    </row>
    <row r="16" ht="22.8" customHeight="1" spans="1:10">
      <c r="A16" s="73"/>
      <c r="B16" s="79"/>
      <c r="C16" s="79"/>
      <c r="D16" s="79"/>
      <c r="E16" s="79"/>
      <c r="F16" s="79" t="s">
        <v>23</v>
      </c>
      <c r="G16" s="80"/>
      <c r="H16" s="80"/>
      <c r="I16" s="80"/>
      <c r="J16" s="86"/>
    </row>
    <row r="17" ht="22.8" customHeight="1" spans="1:10">
      <c r="A17" s="73"/>
      <c r="B17" s="79"/>
      <c r="C17" s="79"/>
      <c r="D17" s="79"/>
      <c r="E17" s="79"/>
      <c r="F17" s="79" t="s">
        <v>23</v>
      </c>
      <c r="G17" s="80"/>
      <c r="H17" s="80"/>
      <c r="I17" s="80"/>
      <c r="J17" s="86"/>
    </row>
    <row r="18" spans="2:2">
      <c r="B18" t="s">
        <v>247</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0.786805555555556"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8" sqref="B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66"/>
      <c r="B1" s="2"/>
      <c r="C1" s="67"/>
      <c r="D1" s="68"/>
      <c r="E1" s="68"/>
      <c r="F1" s="68"/>
      <c r="G1" s="68"/>
      <c r="H1" s="68"/>
      <c r="I1" s="83" t="s">
        <v>248</v>
      </c>
      <c r="J1" s="71"/>
    </row>
    <row r="2" ht="22.8" customHeight="1" spans="1:10">
      <c r="A2" s="66"/>
      <c r="B2" s="3" t="s">
        <v>249</v>
      </c>
      <c r="C2" s="3"/>
      <c r="D2" s="3"/>
      <c r="E2" s="3"/>
      <c r="F2" s="3"/>
      <c r="G2" s="3"/>
      <c r="H2" s="3"/>
      <c r="I2" s="3"/>
      <c r="J2" s="71" t="s">
        <v>3</v>
      </c>
    </row>
    <row r="3" ht="19.55" customHeight="1" spans="1:10">
      <c r="A3" s="69"/>
      <c r="B3" s="70" t="s">
        <v>5</v>
      </c>
      <c r="C3" s="70"/>
      <c r="D3" s="84"/>
      <c r="E3" s="84"/>
      <c r="F3" s="84"/>
      <c r="G3" s="84"/>
      <c r="H3" s="84"/>
      <c r="I3" s="84" t="s">
        <v>6</v>
      </c>
      <c r="J3" s="85"/>
    </row>
    <row r="4" ht="24.4" customHeight="1" spans="1:10">
      <c r="A4" s="71"/>
      <c r="B4" s="72" t="s">
        <v>238</v>
      </c>
      <c r="C4" s="72" t="s">
        <v>71</v>
      </c>
      <c r="D4" s="72" t="s">
        <v>239</v>
      </c>
      <c r="E4" s="72"/>
      <c r="F4" s="72"/>
      <c r="G4" s="72"/>
      <c r="H4" s="72"/>
      <c r="I4" s="72"/>
      <c r="J4" s="86"/>
    </row>
    <row r="5" ht="24.4" customHeight="1" spans="1:10">
      <c r="A5" s="73"/>
      <c r="B5" s="72"/>
      <c r="C5" s="72"/>
      <c r="D5" s="72" t="s">
        <v>59</v>
      </c>
      <c r="E5" s="91" t="s">
        <v>240</v>
      </c>
      <c r="F5" s="72" t="s">
        <v>241</v>
      </c>
      <c r="G5" s="72"/>
      <c r="H5" s="72"/>
      <c r="I5" s="72" t="s">
        <v>193</v>
      </c>
      <c r="J5" s="86"/>
    </row>
    <row r="6" ht="24.4" customHeight="1" spans="1:10">
      <c r="A6" s="73"/>
      <c r="B6" s="72"/>
      <c r="C6" s="72"/>
      <c r="D6" s="72"/>
      <c r="E6" s="91"/>
      <c r="F6" s="72" t="s">
        <v>169</v>
      </c>
      <c r="G6" s="72" t="s">
        <v>242</v>
      </c>
      <c r="H6" s="72" t="s">
        <v>243</v>
      </c>
      <c r="I6" s="72"/>
      <c r="J6" s="87"/>
    </row>
    <row r="7" ht="22.8" customHeight="1" spans="1:10">
      <c r="A7" s="74"/>
      <c r="B7" s="72"/>
      <c r="C7" s="72" t="s">
        <v>72</v>
      </c>
      <c r="D7" s="75"/>
      <c r="E7" s="75"/>
      <c r="F7" s="75"/>
      <c r="G7" s="75"/>
      <c r="H7" s="75"/>
      <c r="I7" s="75"/>
      <c r="J7" s="88"/>
    </row>
    <row r="8" ht="22.8" customHeight="1" spans="1:10">
      <c r="A8" s="74"/>
      <c r="B8" s="77">
        <v>124001</v>
      </c>
      <c r="C8" s="77" t="s">
        <v>0</v>
      </c>
      <c r="D8" s="75"/>
      <c r="E8" s="75"/>
      <c r="F8" s="75"/>
      <c r="G8" s="75"/>
      <c r="H8" s="75"/>
      <c r="I8" s="75"/>
      <c r="J8" s="88"/>
    </row>
    <row r="9" ht="22.8" customHeight="1" spans="1:10">
      <c r="A9" s="74"/>
      <c r="B9" s="72"/>
      <c r="C9" s="72"/>
      <c r="D9" s="75"/>
      <c r="E9" s="75"/>
      <c r="F9" s="75"/>
      <c r="G9" s="75"/>
      <c r="H9" s="75"/>
      <c r="I9" s="75"/>
      <c r="J9" s="88"/>
    </row>
    <row r="10" ht="22.8" customHeight="1" spans="1:10">
      <c r="A10" s="74"/>
      <c r="B10" s="72"/>
      <c r="C10" s="72"/>
      <c r="D10" s="75"/>
      <c r="E10" s="75"/>
      <c r="F10" s="75"/>
      <c r="G10" s="75"/>
      <c r="H10" s="75"/>
      <c r="I10" s="75"/>
      <c r="J10" s="88"/>
    </row>
    <row r="11" ht="22.8" customHeight="1" spans="1:10">
      <c r="A11" s="74"/>
      <c r="B11" s="72"/>
      <c r="C11" s="72"/>
      <c r="D11" s="75"/>
      <c r="E11" s="75"/>
      <c r="F11" s="75"/>
      <c r="G11" s="75"/>
      <c r="H11" s="75"/>
      <c r="I11" s="75"/>
      <c r="J11" s="88"/>
    </row>
    <row r="12" ht="22.8" customHeight="1" spans="1:10">
      <c r="A12" s="74"/>
      <c r="B12" s="77"/>
      <c r="C12" s="77"/>
      <c r="D12" s="75"/>
      <c r="E12" s="75"/>
      <c r="F12" s="75"/>
      <c r="G12" s="75"/>
      <c r="H12" s="75"/>
      <c r="I12" s="75"/>
      <c r="J12" s="88"/>
    </row>
    <row r="13" ht="22.8" customHeight="1" spans="1:10">
      <c r="A13" s="74"/>
      <c r="B13" s="72"/>
      <c r="C13" s="72"/>
      <c r="D13" s="75"/>
      <c r="E13" s="75"/>
      <c r="F13" s="75"/>
      <c r="G13" s="75"/>
      <c r="H13" s="75"/>
      <c r="I13" s="75"/>
      <c r="J13" s="88"/>
    </row>
    <row r="14" ht="22.8" customHeight="1" spans="1:10">
      <c r="A14" s="74"/>
      <c r="B14" s="72"/>
      <c r="C14" s="72"/>
      <c r="D14" s="75"/>
      <c r="E14" s="75"/>
      <c r="F14" s="75"/>
      <c r="G14" s="75"/>
      <c r="H14" s="75"/>
      <c r="I14" s="75"/>
      <c r="J14" s="88"/>
    </row>
    <row r="15" ht="22.8" customHeight="1" spans="1:10">
      <c r="A15" s="74"/>
      <c r="B15" s="72"/>
      <c r="C15" s="72"/>
      <c r="D15" s="75"/>
      <c r="E15" s="75"/>
      <c r="F15" s="75"/>
      <c r="G15" s="75"/>
      <c r="H15" s="75"/>
      <c r="I15" s="75"/>
      <c r="J15" s="88"/>
    </row>
    <row r="16" ht="22.8" customHeight="1" spans="1:10">
      <c r="A16" s="74"/>
      <c r="B16" s="72"/>
      <c r="C16" s="72"/>
      <c r="D16" s="75"/>
      <c r="E16" s="75"/>
      <c r="F16" s="75"/>
      <c r="G16" s="75"/>
      <c r="H16" s="75"/>
      <c r="I16" s="75"/>
      <c r="J16" s="88"/>
    </row>
    <row r="17" ht="22.8" customHeight="1" spans="1:10">
      <c r="A17" s="74"/>
      <c r="B17" s="72"/>
      <c r="C17" s="72"/>
      <c r="D17" s="75"/>
      <c r="E17" s="75"/>
      <c r="F17" s="75"/>
      <c r="G17" s="75"/>
      <c r="H17" s="75"/>
      <c r="I17" s="75"/>
      <c r="J17" s="88"/>
    </row>
    <row r="18" spans="2:2">
      <c r="B18" t="s">
        <v>247</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0.98402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8" sqref="E8"/>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66"/>
      <c r="B1" s="2"/>
      <c r="C1" s="2"/>
      <c r="D1" s="2"/>
      <c r="E1" s="67"/>
      <c r="F1" s="67"/>
      <c r="G1" s="68"/>
      <c r="H1" s="68"/>
      <c r="I1" s="83" t="s">
        <v>250</v>
      </c>
      <c r="J1" s="71"/>
    </row>
    <row r="2" ht="22.8" customHeight="1" spans="1:10">
      <c r="A2" s="66"/>
      <c r="B2" s="3" t="s">
        <v>251</v>
      </c>
      <c r="C2" s="3"/>
      <c r="D2" s="3"/>
      <c r="E2" s="3"/>
      <c r="F2" s="3"/>
      <c r="G2" s="3"/>
      <c r="H2" s="3"/>
      <c r="I2" s="3"/>
      <c r="J2" s="71" t="s">
        <v>3</v>
      </c>
    </row>
    <row r="3" ht="19.55" customHeight="1" spans="1:10">
      <c r="A3" s="69"/>
      <c r="B3" s="70" t="s">
        <v>5</v>
      </c>
      <c r="C3" s="70"/>
      <c r="D3" s="70"/>
      <c r="E3" s="70"/>
      <c r="F3" s="70"/>
      <c r="G3" s="69"/>
      <c r="H3" s="69"/>
      <c r="I3" s="84" t="s">
        <v>6</v>
      </c>
      <c r="J3" s="85"/>
    </row>
    <row r="4" ht="24.4" customHeight="1" spans="1:10">
      <c r="A4" s="71"/>
      <c r="B4" s="72" t="s">
        <v>9</v>
      </c>
      <c r="C4" s="72"/>
      <c r="D4" s="72"/>
      <c r="E4" s="72"/>
      <c r="F4" s="72"/>
      <c r="G4" s="72" t="s">
        <v>252</v>
      </c>
      <c r="H4" s="72"/>
      <c r="I4" s="72"/>
      <c r="J4" s="86"/>
    </row>
    <row r="5" ht="24.4" customHeight="1" spans="1:10">
      <c r="A5" s="73"/>
      <c r="B5" s="72" t="s">
        <v>80</v>
      </c>
      <c r="C5" s="72"/>
      <c r="D5" s="72"/>
      <c r="E5" s="72" t="s">
        <v>70</v>
      </c>
      <c r="F5" s="72" t="s">
        <v>71</v>
      </c>
      <c r="G5" s="72" t="s">
        <v>59</v>
      </c>
      <c r="H5" s="72" t="s">
        <v>76</v>
      </c>
      <c r="I5" s="72" t="s">
        <v>77</v>
      </c>
      <c r="J5" s="86"/>
    </row>
    <row r="6" ht="24.4" customHeight="1" spans="1:10">
      <c r="A6" s="73"/>
      <c r="B6" s="72" t="s">
        <v>81</v>
      </c>
      <c r="C6" s="72" t="s">
        <v>82</v>
      </c>
      <c r="D6" s="72" t="s">
        <v>83</v>
      </c>
      <c r="E6" s="72"/>
      <c r="F6" s="72"/>
      <c r="G6" s="72"/>
      <c r="H6" s="72"/>
      <c r="I6" s="72"/>
      <c r="J6" s="87"/>
    </row>
    <row r="7" ht="22.8" customHeight="1" spans="1:10">
      <c r="A7" s="74"/>
      <c r="B7" s="72"/>
      <c r="C7" s="72"/>
      <c r="D7" s="72"/>
      <c r="E7" s="72"/>
      <c r="F7" s="72" t="s">
        <v>72</v>
      </c>
      <c r="G7" s="75"/>
      <c r="H7" s="75"/>
      <c r="I7" s="75"/>
      <c r="J7" s="88"/>
    </row>
    <row r="8" s="65" customFormat="1" ht="22.8" customHeight="1" spans="1:10">
      <c r="A8" s="76"/>
      <c r="B8" s="77"/>
      <c r="C8" s="77"/>
      <c r="D8" s="77"/>
      <c r="E8" s="77">
        <v>124001</v>
      </c>
      <c r="F8" s="77" t="s">
        <v>0</v>
      </c>
      <c r="G8" s="78"/>
      <c r="H8" s="78"/>
      <c r="I8" s="78"/>
      <c r="J8" s="89"/>
    </row>
    <row r="9" ht="22.8" customHeight="1" spans="1:10">
      <c r="A9" s="73"/>
      <c r="B9" s="79"/>
      <c r="C9" s="79"/>
      <c r="D9" s="79"/>
      <c r="E9" s="79"/>
      <c r="F9" s="79"/>
      <c r="G9" s="80"/>
      <c r="H9" s="80"/>
      <c r="I9" s="80"/>
      <c r="J9" s="86"/>
    </row>
    <row r="10" ht="22.8" customHeight="1" spans="1:10">
      <c r="A10" s="73"/>
      <c r="B10" s="79"/>
      <c r="C10" s="79"/>
      <c r="D10" s="79"/>
      <c r="E10" s="79"/>
      <c r="F10" s="79"/>
      <c r="G10" s="80"/>
      <c r="H10" s="80"/>
      <c r="I10" s="80"/>
      <c r="J10" s="86"/>
    </row>
    <row r="11" ht="22.8" customHeight="1" spans="1:10">
      <c r="A11" s="73"/>
      <c r="B11" s="79"/>
      <c r="C11" s="79"/>
      <c r="D11" s="79"/>
      <c r="E11" s="79"/>
      <c r="F11" s="79"/>
      <c r="G11" s="80"/>
      <c r="H11" s="80"/>
      <c r="I11" s="80"/>
      <c r="J11" s="86"/>
    </row>
    <row r="12" ht="22.8" customHeight="1" spans="1:10">
      <c r="A12" s="73"/>
      <c r="B12" s="79"/>
      <c r="C12" s="79"/>
      <c r="D12" s="79"/>
      <c r="E12" s="79"/>
      <c r="F12" s="79"/>
      <c r="G12" s="80"/>
      <c r="H12" s="80"/>
      <c r="I12" s="80"/>
      <c r="J12" s="86"/>
    </row>
    <row r="13" ht="22.8" customHeight="1" spans="1:10">
      <c r="A13" s="73"/>
      <c r="B13" s="79"/>
      <c r="C13" s="79"/>
      <c r="D13" s="79"/>
      <c r="E13" s="79"/>
      <c r="F13" s="79"/>
      <c r="G13" s="80"/>
      <c r="H13" s="80"/>
      <c r="I13" s="80"/>
      <c r="J13" s="86"/>
    </row>
    <row r="14" ht="22.8" customHeight="1" spans="1:10">
      <c r="A14" s="73"/>
      <c r="B14" s="79"/>
      <c r="C14" s="79"/>
      <c r="D14" s="79"/>
      <c r="E14" s="79"/>
      <c r="F14" s="79"/>
      <c r="G14" s="80"/>
      <c r="H14" s="80"/>
      <c r="I14" s="80"/>
      <c r="J14" s="86"/>
    </row>
    <row r="15" ht="22.8" customHeight="1" spans="1:10">
      <c r="A15" s="73"/>
      <c r="B15" s="79"/>
      <c r="C15" s="79"/>
      <c r="D15" s="79"/>
      <c r="E15" s="79"/>
      <c r="F15" s="79"/>
      <c r="G15" s="80"/>
      <c r="H15" s="80"/>
      <c r="I15" s="80"/>
      <c r="J15" s="86"/>
    </row>
    <row r="16" ht="22.8" customHeight="1" spans="1:10">
      <c r="A16" s="73"/>
      <c r="B16" s="79"/>
      <c r="C16" s="79"/>
      <c r="D16" s="79"/>
      <c r="E16" s="79"/>
      <c r="F16" s="79" t="s">
        <v>23</v>
      </c>
      <c r="G16" s="80"/>
      <c r="H16" s="80"/>
      <c r="I16" s="80"/>
      <c r="J16" s="86"/>
    </row>
    <row r="17" ht="22.8" customHeight="1" spans="1:10">
      <c r="A17" s="73"/>
      <c r="B17" s="79"/>
      <c r="C17" s="79"/>
      <c r="D17" s="79"/>
      <c r="E17" s="79"/>
      <c r="F17" s="79" t="s">
        <v>253</v>
      </c>
      <c r="G17" s="80"/>
      <c r="H17" s="80"/>
      <c r="I17" s="80"/>
      <c r="J17" s="87"/>
    </row>
    <row r="18" ht="21" customHeight="1" spans="1:10">
      <c r="A18" s="81"/>
      <c r="B18" t="s">
        <v>247</v>
      </c>
      <c r="C18" s="82"/>
      <c r="D18" s="82"/>
      <c r="E18" s="82"/>
      <c r="F18" s="81"/>
      <c r="G18" s="81"/>
      <c r="H18" s="81"/>
      <c r="I18" s="81"/>
      <c r="J18" s="9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0.865972222222222"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topLeftCell="A9" workbookViewId="0">
      <selection activeCell="E13" sqref="E13:F13"/>
    </sheetView>
  </sheetViews>
  <sheetFormatPr defaultColWidth="9" defaultRowHeight="13.5"/>
  <cols>
    <col min="1" max="1" width="1.125" style="1" customWidth="1"/>
    <col min="2" max="2" width="12.5583333333333" style="1" customWidth="1"/>
    <col min="3" max="3" width="9" style="24"/>
    <col min="4" max="4" width="9" style="1"/>
    <col min="5" max="5" width="10.25" style="1" customWidth="1"/>
    <col min="6" max="6" width="21.75" style="1" customWidth="1"/>
    <col min="7" max="7" width="13.625" style="1" customWidth="1"/>
    <col min="8" max="8" width="10.8333333333333" style="1" customWidth="1"/>
    <col min="9" max="9" width="10.5" style="1" customWidth="1"/>
    <col min="10" max="10" width="10.625" style="1" customWidth="1"/>
    <col min="11" max="11" width="9.63333333333333" style="1" customWidth="1"/>
    <col min="12" max="12" width="9.5" style="1" customWidth="1"/>
    <col min="13" max="13" width="14.1083333333333" style="1" customWidth="1"/>
    <col min="14" max="16384" width="9" style="1"/>
  </cols>
  <sheetData>
    <row r="1" ht="19" customHeight="1" spans="2:10">
      <c r="B1" s="2"/>
      <c r="J1" s="1" t="s">
        <v>254</v>
      </c>
    </row>
    <row r="2" ht="24" customHeight="1" spans="2:13">
      <c r="B2" s="25" t="s">
        <v>255</v>
      </c>
      <c r="C2" s="26"/>
      <c r="D2" s="26"/>
      <c r="E2" s="26"/>
      <c r="F2" s="26"/>
      <c r="G2" s="26"/>
      <c r="H2" s="26"/>
      <c r="I2" s="26"/>
      <c r="J2" s="39"/>
      <c r="K2" s="40"/>
      <c r="L2" s="40"/>
      <c r="M2" s="40"/>
    </row>
    <row r="3" ht="25" customHeight="1" spans="2:13">
      <c r="B3" s="27" t="s">
        <v>256</v>
      </c>
      <c r="C3" s="27"/>
      <c r="D3" s="27"/>
      <c r="E3" s="27"/>
      <c r="F3" s="27"/>
      <c r="G3" s="27"/>
      <c r="H3" s="27"/>
      <c r="I3" s="27"/>
      <c r="J3" s="27"/>
      <c r="K3" s="41"/>
      <c r="L3" s="41"/>
      <c r="M3" s="41"/>
    </row>
    <row r="4" ht="25" customHeight="1" spans="2:13">
      <c r="B4" s="28" t="s">
        <v>257</v>
      </c>
      <c r="C4" s="29" t="s">
        <v>258</v>
      </c>
      <c r="D4" s="29"/>
      <c r="E4" s="29"/>
      <c r="F4" s="29"/>
      <c r="G4" s="29"/>
      <c r="H4" s="29"/>
      <c r="I4" s="29"/>
      <c r="J4" s="29"/>
      <c r="K4" s="42"/>
      <c r="L4" s="42"/>
      <c r="M4" s="42"/>
    </row>
    <row r="5" ht="25" customHeight="1" spans="2:13">
      <c r="B5" s="28" t="s">
        <v>259</v>
      </c>
      <c r="C5" s="29" t="s">
        <v>0</v>
      </c>
      <c r="D5" s="29"/>
      <c r="E5" s="29"/>
      <c r="F5" s="29"/>
      <c r="G5" s="29"/>
      <c r="H5" s="29"/>
      <c r="I5" s="29"/>
      <c r="J5" s="29"/>
      <c r="K5" s="42"/>
      <c r="L5" s="42"/>
      <c r="M5" s="42"/>
    </row>
    <row r="6" ht="25" customHeight="1" spans="2:13">
      <c r="B6" s="30" t="s">
        <v>260</v>
      </c>
      <c r="C6" s="31" t="s">
        <v>261</v>
      </c>
      <c r="D6" s="31"/>
      <c r="E6" s="31"/>
      <c r="F6" s="33">
        <v>3</v>
      </c>
      <c r="G6" s="33"/>
      <c r="H6" s="33"/>
      <c r="I6" s="33"/>
      <c r="J6" s="33"/>
      <c r="K6" s="42"/>
      <c r="L6" s="42"/>
      <c r="M6" s="42"/>
    </row>
    <row r="7" ht="25" customHeight="1" spans="2:13">
      <c r="B7" s="32"/>
      <c r="C7" s="31" t="s">
        <v>262</v>
      </c>
      <c r="D7" s="31"/>
      <c r="E7" s="31"/>
      <c r="F7" s="33">
        <v>3</v>
      </c>
      <c r="G7" s="33"/>
      <c r="H7" s="33"/>
      <c r="I7" s="33"/>
      <c r="J7" s="33"/>
      <c r="K7" s="42"/>
      <c r="L7" s="42"/>
      <c r="M7" s="42"/>
    </row>
    <row r="8" ht="25" customHeight="1" spans="2:13">
      <c r="B8" s="32"/>
      <c r="C8" s="31" t="s">
        <v>263</v>
      </c>
      <c r="D8" s="31"/>
      <c r="E8" s="31"/>
      <c r="F8" s="33">
        <v>0</v>
      </c>
      <c r="G8" s="33"/>
      <c r="H8" s="33"/>
      <c r="I8" s="33"/>
      <c r="J8" s="33"/>
      <c r="K8" s="42"/>
      <c r="L8" s="42"/>
      <c r="M8" s="42"/>
    </row>
    <row r="9" ht="25" customHeight="1" spans="2:13">
      <c r="B9" s="30" t="s">
        <v>264</v>
      </c>
      <c r="C9" s="34" t="s">
        <v>265</v>
      </c>
      <c r="D9" s="34"/>
      <c r="E9" s="34"/>
      <c r="F9" s="34"/>
      <c r="G9" s="34"/>
      <c r="H9" s="34"/>
      <c r="I9" s="34"/>
      <c r="J9" s="34"/>
      <c r="K9" s="42"/>
      <c r="L9" s="42"/>
      <c r="M9" s="42"/>
    </row>
    <row r="10" ht="25" customHeight="1" spans="2:13">
      <c r="B10" s="30"/>
      <c r="C10" s="34"/>
      <c r="D10" s="34"/>
      <c r="E10" s="34"/>
      <c r="F10" s="34"/>
      <c r="G10" s="34"/>
      <c r="H10" s="34"/>
      <c r="I10" s="34"/>
      <c r="J10" s="34"/>
      <c r="K10" s="42"/>
      <c r="L10" s="42"/>
      <c r="M10" s="42"/>
    </row>
    <row r="11" ht="25" customHeight="1" spans="2:13">
      <c r="B11" s="32" t="s">
        <v>266</v>
      </c>
      <c r="C11" s="28" t="s">
        <v>267</v>
      </c>
      <c r="D11" s="28" t="s">
        <v>268</v>
      </c>
      <c r="E11" s="32" t="s">
        <v>269</v>
      </c>
      <c r="F11" s="32"/>
      <c r="G11" s="32" t="s">
        <v>270</v>
      </c>
      <c r="H11" s="32"/>
      <c r="I11" s="32"/>
      <c r="J11" s="32"/>
      <c r="K11" s="42"/>
      <c r="L11" s="42"/>
      <c r="M11" s="42"/>
    </row>
    <row r="12" ht="51" customHeight="1" spans="2:13">
      <c r="B12" s="32"/>
      <c r="C12" s="37" t="s">
        <v>271</v>
      </c>
      <c r="D12" s="32" t="s">
        <v>272</v>
      </c>
      <c r="E12" s="35" t="s">
        <v>273</v>
      </c>
      <c r="F12" s="35"/>
      <c r="G12" s="35" t="s">
        <v>274</v>
      </c>
      <c r="H12" s="35"/>
      <c r="I12" s="35"/>
      <c r="J12" s="35"/>
      <c r="K12" s="42"/>
      <c r="L12" s="42"/>
      <c r="M12" s="42"/>
    </row>
    <row r="13" ht="76" customHeight="1" spans="2:13">
      <c r="B13" s="32"/>
      <c r="C13" s="57"/>
      <c r="D13" s="32" t="s">
        <v>275</v>
      </c>
      <c r="E13" s="30" t="s">
        <v>276</v>
      </c>
      <c r="F13" s="35"/>
      <c r="G13" s="30" t="s">
        <v>277</v>
      </c>
      <c r="H13" s="35"/>
      <c r="I13" s="35"/>
      <c r="J13" s="35"/>
      <c r="M13" s="42"/>
    </row>
    <row r="14" ht="24" customHeight="1" spans="2:13">
      <c r="B14" s="32"/>
      <c r="C14" s="57"/>
      <c r="D14" s="32" t="s">
        <v>278</v>
      </c>
      <c r="E14" s="35" t="s">
        <v>279</v>
      </c>
      <c r="F14" s="35"/>
      <c r="G14" s="35" t="s">
        <v>280</v>
      </c>
      <c r="H14" s="35"/>
      <c r="I14" s="35"/>
      <c r="J14" s="35"/>
      <c r="M14" s="42"/>
    </row>
    <row r="15" ht="39" customHeight="1" spans="2:13">
      <c r="B15" s="32"/>
      <c r="C15" s="57"/>
      <c r="D15" s="37" t="s">
        <v>281</v>
      </c>
      <c r="E15" s="50" t="s">
        <v>282</v>
      </c>
      <c r="F15" s="63"/>
      <c r="G15" s="50" t="s">
        <v>283</v>
      </c>
      <c r="H15" s="52"/>
      <c r="I15" s="52"/>
      <c r="J15" s="51"/>
      <c r="M15" s="42"/>
    </row>
    <row r="16" ht="39" customHeight="1" spans="2:13">
      <c r="B16" s="32"/>
      <c r="C16" s="57"/>
      <c r="D16" s="57"/>
      <c r="E16" s="50" t="s">
        <v>284</v>
      </c>
      <c r="F16" s="51"/>
      <c r="G16" s="50" t="s">
        <v>285</v>
      </c>
      <c r="H16" s="52"/>
      <c r="I16" s="52"/>
      <c r="J16" s="51"/>
      <c r="M16" s="42"/>
    </row>
    <row r="17" ht="39" customHeight="1" spans="2:10">
      <c r="B17" s="32"/>
      <c r="C17" s="57"/>
      <c r="D17" s="57"/>
      <c r="E17" s="50" t="s">
        <v>286</v>
      </c>
      <c r="F17" s="64"/>
      <c r="G17" s="50" t="s">
        <v>287</v>
      </c>
      <c r="H17" s="52"/>
      <c r="I17" s="52"/>
      <c r="J17" s="51"/>
    </row>
    <row r="18" ht="39" customHeight="1" spans="2:10">
      <c r="B18" s="32"/>
      <c r="C18" s="38"/>
      <c r="D18" s="38"/>
      <c r="E18" s="50" t="s">
        <v>288</v>
      </c>
      <c r="F18" s="64"/>
      <c r="G18" s="50" t="s">
        <v>289</v>
      </c>
      <c r="H18" s="52"/>
      <c r="I18" s="52"/>
      <c r="J18" s="51"/>
    </row>
    <row r="19" ht="59" customHeight="1" spans="2:10">
      <c r="B19" s="32"/>
      <c r="C19" s="32" t="s">
        <v>290</v>
      </c>
      <c r="D19" s="30" t="s">
        <v>291</v>
      </c>
      <c r="E19" s="30" t="s">
        <v>292</v>
      </c>
      <c r="F19" s="35"/>
      <c r="G19" s="30" t="s">
        <v>293</v>
      </c>
      <c r="H19" s="35"/>
      <c r="I19" s="35"/>
      <c r="J19" s="35"/>
    </row>
    <row r="20" ht="32" customHeight="1" spans="2:10">
      <c r="B20" s="32"/>
      <c r="C20" s="32"/>
      <c r="D20" s="30" t="s">
        <v>294</v>
      </c>
      <c r="E20" s="30" t="s">
        <v>295</v>
      </c>
      <c r="F20" s="35"/>
      <c r="G20" s="30" t="s">
        <v>296</v>
      </c>
      <c r="H20" s="35"/>
      <c r="I20" s="35"/>
      <c r="J20" s="35"/>
    </row>
    <row r="21" ht="54" customHeight="1" spans="2:10">
      <c r="B21" s="32"/>
      <c r="C21" s="32"/>
      <c r="D21" s="30" t="s">
        <v>297</v>
      </c>
      <c r="E21" s="54" t="s">
        <v>298</v>
      </c>
      <c r="F21" s="54"/>
      <c r="G21" s="28" t="s">
        <v>299</v>
      </c>
      <c r="H21" s="28"/>
      <c r="I21" s="28"/>
      <c r="J21" s="28"/>
    </row>
    <row r="22" ht="49" customHeight="1" spans="2:10">
      <c r="B22" s="32"/>
      <c r="C22" s="32" t="s">
        <v>300</v>
      </c>
      <c r="D22" s="30" t="s">
        <v>301</v>
      </c>
      <c r="E22" s="30" t="s">
        <v>302</v>
      </c>
      <c r="F22" s="35"/>
      <c r="G22" s="30" t="s">
        <v>303</v>
      </c>
      <c r="H22" s="35"/>
      <c r="I22" s="35"/>
      <c r="J22" s="35"/>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8"/>
    <mergeCell ref="C19:C21"/>
    <mergeCell ref="D15:D18"/>
    <mergeCell ref="C9:J10"/>
  </mergeCells>
  <dataValidations count="1">
    <dataValidation type="list" allowBlank="1" showInputMessage="1" showErrorMessage="1" sqref="M4">
      <formula1>"正向指标,反向指标"</formula1>
    </dataValidation>
  </dataValidations>
  <printOptions horizontalCentered="1"/>
  <pageMargins left="0.511805555555556" right="0.590277777777778" top="0.786805555555556" bottom="0.984027777777778" header="0.5" footer="0.5"/>
  <pageSetup paperSize="9" scale="8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31"/>
  <sheetViews>
    <sheetView topLeftCell="A3" workbookViewId="0">
      <selection activeCell="B3" sqref="B3:J3"/>
    </sheetView>
  </sheetViews>
  <sheetFormatPr defaultColWidth="9" defaultRowHeight="13.5"/>
  <cols>
    <col min="1" max="1" width="1.75" customWidth="1"/>
    <col min="2" max="2" width="13.225" style="1" customWidth="1"/>
    <col min="3" max="3" width="9" style="24"/>
    <col min="4" max="4" width="9" style="1"/>
    <col min="5" max="5" width="9.63333333333333" style="1" customWidth="1"/>
    <col min="6" max="6" width="19.125" style="1" customWidth="1"/>
    <col min="7" max="7" width="12.12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4"/>
      <c r="J1" s="1" t="s">
        <v>304</v>
      </c>
    </row>
    <row r="2" s="1" customFormat="1" ht="24" customHeight="1" spans="2:13">
      <c r="B2" s="25" t="s">
        <v>255</v>
      </c>
      <c r="C2" s="26"/>
      <c r="D2" s="26"/>
      <c r="E2" s="26"/>
      <c r="F2" s="26"/>
      <c r="G2" s="26"/>
      <c r="H2" s="26"/>
      <c r="I2" s="26"/>
      <c r="J2" s="39"/>
      <c r="K2" s="40"/>
      <c r="L2" s="40"/>
      <c r="M2" s="40"/>
    </row>
    <row r="3" s="1" customFormat="1" ht="25" customHeight="1" spans="2:13">
      <c r="B3" s="27" t="s">
        <v>256</v>
      </c>
      <c r="C3" s="27"/>
      <c r="D3" s="27"/>
      <c r="E3" s="27"/>
      <c r="F3" s="27"/>
      <c r="G3" s="27"/>
      <c r="H3" s="27"/>
      <c r="I3" s="27"/>
      <c r="J3" s="27"/>
      <c r="K3" s="41"/>
      <c r="L3" s="41"/>
      <c r="M3" s="41"/>
    </row>
    <row r="4" s="1" customFormat="1" ht="25" customHeight="1" spans="2:13">
      <c r="B4" s="28" t="s">
        <v>257</v>
      </c>
      <c r="C4" s="29" t="s">
        <v>225</v>
      </c>
      <c r="D4" s="29"/>
      <c r="E4" s="29"/>
      <c r="F4" s="29"/>
      <c r="G4" s="29"/>
      <c r="H4" s="29"/>
      <c r="I4" s="29"/>
      <c r="J4" s="29"/>
      <c r="K4" s="42"/>
      <c r="L4" s="42"/>
      <c r="M4" s="42"/>
    </row>
    <row r="5" s="1" customFormat="1" ht="25" customHeight="1" spans="2:13">
      <c r="B5" s="28" t="s">
        <v>259</v>
      </c>
      <c r="C5" s="29" t="s">
        <v>0</v>
      </c>
      <c r="D5" s="29"/>
      <c r="E5" s="29"/>
      <c r="F5" s="29"/>
      <c r="G5" s="29"/>
      <c r="H5" s="29"/>
      <c r="I5" s="29"/>
      <c r="J5" s="29"/>
      <c r="K5" s="42"/>
      <c r="L5" s="42"/>
      <c r="M5" s="42"/>
    </row>
    <row r="6" s="1" customFormat="1" ht="25" customHeight="1" spans="2:13">
      <c r="B6" s="30" t="s">
        <v>260</v>
      </c>
      <c r="C6" s="31" t="s">
        <v>261</v>
      </c>
      <c r="D6" s="31"/>
      <c r="E6" s="31"/>
      <c r="F6" s="33">
        <v>0.5</v>
      </c>
      <c r="G6" s="33"/>
      <c r="H6" s="33"/>
      <c r="I6" s="33"/>
      <c r="J6" s="33"/>
      <c r="K6" s="42"/>
      <c r="L6" s="42"/>
      <c r="M6" s="42"/>
    </row>
    <row r="7" s="1" customFormat="1" ht="25" customHeight="1" spans="2:13">
      <c r="B7" s="32"/>
      <c r="C7" s="31" t="s">
        <v>262</v>
      </c>
      <c r="D7" s="31"/>
      <c r="E7" s="31"/>
      <c r="F7" s="33">
        <v>0.5</v>
      </c>
      <c r="G7" s="33"/>
      <c r="H7" s="33"/>
      <c r="I7" s="33"/>
      <c r="J7" s="33"/>
      <c r="K7" s="42"/>
      <c r="L7" s="42"/>
      <c r="M7" s="42"/>
    </row>
    <row r="8" s="1" customFormat="1" ht="25" customHeight="1" spans="2:13">
      <c r="B8" s="32"/>
      <c r="C8" s="31" t="s">
        <v>263</v>
      </c>
      <c r="D8" s="31"/>
      <c r="E8" s="31"/>
      <c r="F8" s="33">
        <v>0</v>
      </c>
      <c r="G8" s="33"/>
      <c r="H8" s="33"/>
      <c r="I8" s="33"/>
      <c r="J8" s="33"/>
      <c r="K8" s="42"/>
      <c r="L8" s="42"/>
      <c r="M8" s="42"/>
    </row>
    <row r="9" s="1" customFormat="1" ht="25" customHeight="1" spans="2:13">
      <c r="B9" s="30" t="s">
        <v>264</v>
      </c>
      <c r="C9" s="34" t="s">
        <v>305</v>
      </c>
      <c r="D9" s="34"/>
      <c r="E9" s="34"/>
      <c r="F9" s="34"/>
      <c r="G9" s="34"/>
      <c r="H9" s="34"/>
      <c r="I9" s="34"/>
      <c r="J9" s="34"/>
      <c r="K9" s="42"/>
      <c r="L9" s="42"/>
      <c r="M9" s="42"/>
    </row>
    <row r="10" s="1" customFormat="1" ht="25" customHeight="1" spans="2:13">
      <c r="B10" s="30"/>
      <c r="C10" s="34"/>
      <c r="D10" s="34"/>
      <c r="E10" s="34"/>
      <c r="F10" s="34"/>
      <c r="G10" s="34"/>
      <c r="H10" s="34"/>
      <c r="I10" s="34"/>
      <c r="J10" s="34"/>
      <c r="K10" s="42"/>
      <c r="L10" s="42"/>
      <c r="M10" s="42"/>
    </row>
    <row r="11" s="1" customFormat="1" ht="25" customHeight="1" spans="2:13">
      <c r="B11" s="32" t="s">
        <v>266</v>
      </c>
      <c r="C11" s="28" t="s">
        <v>267</v>
      </c>
      <c r="D11" s="28" t="s">
        <v>268</v>
      </c>
      <c r="E11" s="32" t="s">
        <v>269</v>
      </c>
      <c r="F11" s="32"/>
      <c r="G11" s="32" t="s">
        <v>270</v>
      </c>
      <c r="H11" s="32"/>
      <c r="I11" s="32"/>
      <c r="J11" s="32"/>
      <c r="K11" s="42"/>
      <c r="L11" s="42"/>
      <c r="M11" s="42"/>
    </row>
    <row r="12" s="1" customFormat="1" ht="25" customHeight="1" spans="2:13">
      <c r="B12" s="32"/>
      <c r="C12" s="32" t="s">
        <v>271</v>
      </c>
      <c r="D12" s="32" t="s">
        <v>272</v>
      </c>
      <c r="E12" s="35" t="s">
        <v>306</v>
      </c>
      <c r="F12" s="45"/>
      <c r="G12" s="35" t="s">
        <v>307</v>
      </c>
      <c r="H12" s="45"/>
      <c r="I12" s="45"/>
      <c r="J12" s="45"/>
      <c r="K12" s="42"/>
      <c r="L12" s="42"/>
      <c r="M12" s="42"/>
    </row>
    <row r="13" s="1" customFormat="1" ht="38" customHeight="1" spans="2:13">
      <c r="B13" s="32"/>
      <c r="C13" s="32"/>
      <c r="D13" s="32"/>
      <c r="E13" s="35" t="s">
        <v>308</v>
      </c>
      <c r="F13" s="45"/>
      <c r="G13" s="35" t="s">
        <v>309</v>
      </c>
      <c r="H13" s="45"/>
      <c r="I13" s="45"/>
      <c r="J13" s="45"/>
      <c r="K13" s="56"/>
      <c r="L13" s="42"/>
      <c r="M13" s="42"/>
    </row>
    <row r="14" s="1" customFormat="1" ht="39" customHeight="1" spans="2:13">
      <c r="B14" s="32"/>
      <c r="C14" s="32"/>
      <c r="D14" s="32" t="s">
        <v>275</v>
      </c>
      <c r="E14" s="44" t="s">
        <v>310</v>
      </c>
      <c r="F14" s="44"/>
      <c r="G14" s="30" t="s">
        <v>311</v>
      </c>
      <c r="H14" s="45"/>
      <c r="I14" s="45"/>
      <c r="J14" s="45"/>
      <c r="L14" s="42"/>
      <c r="M14" s="42"/>
    </row>
    <row r="15" s="1" customFormat="1" ht="39" customHeight="1" spans="2:13">
      <c r="B15" s="32"/>
      <c r="C15" s="32"/>
      <c r="D15" s="32" t="s">
        <v>278</v>
      </c>
      <c r="E15" s="35" t="s">
        <v>312</v>
      </c>
      <c r="F15" s="45"/>
      <c r="G15" s="45" t="s">
        <v>313</v>
      </c>
      <c r="H15" s="45"/>
      <c r="I15" s="45"/>
      <c r="J15" s="45"/>
      <c r="L15" s="42"/>
      <c r="M15" s="42"/>
    </row>
    <row r="16" s="1" customFormat="1" ht="39" customHeight="1" spans="2:13">
      <c r="B16" s="32"/>
      <c r="C16" s="32"/>
      <c r="D16" s="32" t="s">
        <v>281</v>
      </c>
      <c r="E16" s="44" t="s">
        <v>314</v>
      </c>
      <c r="F16" s="44"/>
      <c r="G16" s="30" t="s">
        <v>315</v>
      </c>
      <c r="H16" s="45"/>
      <c r="I16" s="45"/>
      <c r="J16" s="45"/>
      <c r="L16" s="42"/>
      <c r="M16" s="42"/>
    </row>
    <row r="17" s="1" customFormat="1" ht="39" customHeight="1" spans="2:13">
      <c r="B17" s="32"/>
      <c r="C17" s="32" t="s">
        <v>290</v>
      </c>
      <c r="D17" s="30" t="s">
        <v>316</v>
      </c>
      <c r="E17" s="30" t="s">
        <v>317</v>
      </c>
      <c r="F17" s="45"/>
      <c r="G17" s="30" t="s">
        <v>318</v>
      </c>
      <c r="H17" s="45"/>
      <c r="I17" s="45"/>
      <c r="J17" s="45"/>
      <c r="L17" s="42"/>
      <c r="M17" s="42"/>
    </row>
    <row r="18" s="1" customFormat="1" ht="39" customHeight="1" spans="2:13">
      <c r="B18" s="32"/>
      <c r="C18" s="32"/>
      <c r="D18" s="30" t="s">
        <v>319</v>
      </c>
      <c r="E18" s="30" t="s">
        <v>320</v>
      </c>
      <c r="F18" s="45"/>
      <c r="G18" s="30" t="s">
        <v>321</v>
      </c>
      <c r="H18" s="45"/>
      <c r="I18" s="45"/>
      <c r="J18" s="45"/>
      <c r="L18" s="42"/>
      <c r="M18" s="42"/>
    </row>
    <row r="19" s="1" customFormat="1" ht="39" customHeight="1" spans="2:13">
      <c r="B19" s="32"/>
      <c r="C19" s="32"/>
      <c r="D19" s="30" t="s">
        <v>297</v>
      </c>
      <c r="E19" s="54" t="s">
        <v>322</v>
      </c>
      <c r="F19" s="54"/>
      <c r="G19" s="28" t="s">
        <v>323</v>
      </c>
      <c r="H19" s="28"/>
      <c r="I19" s="28"/>
      <c r="J19" s="28"/>
      <c r="L19" s="42"/>
      <c r="M19" s="42"/>
    </row>
    <row r="20" s="1" customFormat="1" ht="39" customHeight="1" spans="2:13">
      <c r="B20" s="32"/>
      <c r="C20" s="32" t="s">
        <v>300</v>
      </c>
      <c r="D20" s="30" t="s">
        <v>301</v>
      </c>
      <c r="E20" s="30" t="s">
        <v>324</v>
      </c>
      <c r="F20" s="45"/>
      <c r="G20" s="30" t="s">
        <v>325</v>
      </c>
      <c r="H20" s="45"/>
      <c r="I20" s="45"/>
      <c r="J20" s="45"/>
      <c r="L20" s="42"/>
      <c r="M20" s="42"/>
    </row>
    <row r="21" spans="12:13">
      <c r="L21" s="42"/>
      <c r="M21" s="42"/>
    </row>
    <row r="22" spans="12:13">
      <c r="L22" s="42"/>
      <c r="M22" s="42"/>
    </row>
    <row r="23" spans="12:13">
      <c r="L23" s="42"/>
      <c r="M23" s="42"/>
    </row>
    <row r="24" spans="12:13">
      <c r="L24" s="42"/>
      <c r="M24" s="42"/>
    </row>
    <row r="25" spans="12:13">
      <c r="L25" s="42"/>
      <c r="M25" s="42"/>
    </row>
    <row r="26" spans="12:13">
      <c r="L26" s="42"/>
      <c r="M26" s="42"/>
    </row>
    <row r="27" spans="12:13">
      <c r="L27" s="42"/>
      <c r="M27" s="42"/>
    </row>
    <row r="28" spans="12:13">
      <c r="L28" s="42"/>
      <c r="M28" s="42"/>
    </row>
    <row r="29" spans="12:13">
      <c r="L29" s="42"/>
      <c r="M29" s="42"/>
    </row>
    <row r="30" spans="12:13">
      <c r="L30" s="42"/>
      <c r="M30" s="42"/>
    </row>
    <row r="31" spans="12:13">
      <c r="L31" s="42"/>
      <c r="M31" s="42"/>
    </row>
  </sheetData>
  <mergeCells count="37">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6"/>
    <mergeCell ref="C17:C19"/>
    <mergeCell ref="D12:D13"/>
    <mergeCell ref="C9:J10"/>
  </mergeCells>
  <dataValidations count="1">
    <dataValidation type="list" allowBlank="1" showInputMessage="1" showErrorMessage="1" sqref="M4">
      <formula1>"正向指标,反向指标"</formula1>
    </dataValidation>
  </dataValidations>
  <pageMargins left="0.550694444444444" right="0.472222222222222" top="1" bottom="1" header="0.511805555555556" footer="0.511805555555556"/>
  <pageSetup paperSize="9" scale="8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3"/>
  <sheetViews>
    <sheetView workbookViewId="0">
      <selection activeCell="B3" sqref="B3:J3"/>
    </sheetView>
  </sheetViews>
  <sheetFormatPr defaultColWidth="9" defaultRowHeight="13.5"/>
  <cols>
    <col min="1" max="1" width="1.5" customWidth="1"/>
    <col min="2" max="2" width="13.225" style="1" customWidth="1"/>
    <col min="3" max="3" width="9" style="24"/>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4"/>
      <c r="J1" s="1" t="s">
        <v>326</v>
      </c>
    </row>
    <row r="2" s="1" customFormat="1" ht="24" customHeight="1" spans="2:13">
      <c r="B2" s="25" t="s">
        <v>255</v>
      </c>
      <c r="C2" s="26"/>
      <c r="D2" s="26"/>
      <c r="E2" s="26"/>
      <c r="F2" s="26"/>
      <c r="G2" s="26"/>
      <c r="H2" s="26"/>
      <c r="I2" s="26"/>
      <c r="J2" s="39"/>
      <c r="K2" s="40"/>
      <c r="L2" s="40"/>
      <c r="M2" s="40"/>
    </row>
    <row r="3" s="1" customFormat="1" ht="25" customHeight="1" spans="2:13">
      <c r="B3" s="27" t="s">
        <v>256</v>
      </c>
      <c r="C3" s="27"/>
      <c r="D3" s="27"/>
      <c r="E3" s="27"/>
      <c r="F3" s="27"/>
      <c r="G3" s="27"/>
      <c r="H3" s="27"/>
      <c r="I3" s="27"/>
      <c r="J3" s="27"/>
      <c r="K3" s="41"/>
      <c r="L3" s="41"/>
      <c r="M3" s="41"/>
    </row>
    <row r="4" s="1" customFormat="1" ht="25" customHeight="1" spans="2:13">
      <c r="B4" s="28" t="s">
        <v>257</v>
      </c>
      <c r="C4" s="29" t="s">
        <v>227</v>
      </c>
      <c r="D4" s="29"/>
      <c r="E4" s="29"/>
      <c r="F4" s="29"/>
      <c r="G4" s="29"/>
      <c r="H4" s="29"/>
      <c r="I4" s="29"/>
      <c r="J4" s="29"/>
      <c r="K4" s="42"/>
      <c r="L4" s="42"/>
      <c r="M4" s="42"/>
    </row>
    <row r="5" s="1" customFormat="1" ht="25" customHeight="1" spans="2:13">
      <c r="B5" s="28" t="s">
        <v>259</v>
      </c>
      <c r="C5" s="29" t="s">
        <v>0</v>
      </c>
      <c r="D5" s="29"/>
      <c r="E5" s="29"/>
      <c r="F5" s="29"/>
      <c r="G5" s="29"/>
      <c r="H5" s="29"/>
      <c r="I5" s="29"/>
      <c r="J5" s="29"/>
      <c r="K5" s="42"/>
      <c r="L5" s="42"/>
      <c r="M5" s="42"/>
    </row>
    <row r="6" s="1" customFormat="1" ht="25" customHeight="1" spans="2:13">
      <c r="B6" s="30" t="s">
        <v>260</v>
      </c>
      <c r="C6" s="31" t="s">
        <v>261</v>
      </c>
      <c r="D6" s="31"/>
      <c r="E6" s="31"/>
      <c r="F6" s="32">
        <v>0.9</v>
      </c>
      <c r="G6" s="32"/>
      <c r="H6" s="32"/>
      <c r="I6" s="32"/>
      <c r="J6" s="32"/>
      <c r="K6" s="42"/>
      <c r="L6" s="42"/>
      <c r="M6" s="42"/>
    </row>
    <row r="7" s="1" customFormat="1" ht="25" customHeight="1" spans="2:13">
      <c r="B7" s="32"/>
      <c r="C7" s="31" t="s">
        <v>262</v>
      </c>
      <c r="D7" s="31"/>
      <c r="E7" s="31"/>
      <c r="F7" s="32">
        <v>0.9</v>
      </c>
      <c r="G7" s="32"/>
      <c r="H7" s="32"/>
      <c r="I7" s="32"/>
      <c r="J7" s="32"/>
      <c r="K7" s="42"/>
      <c r="L7" s="42"/>
      <c r="M7" s="42"/>
    </row>
    <row r="8" s="1" customFormat="1" ht="25" customHeight="1" spans="2:13">
      <c r="B8" s="32"/>
      <c r="C8" s="31" t="s">
        <v>263</v>
      </c>
      <c r="D8" s="31"/>
      <c r="E8" s="31"/>
      <c r="F8" s="33">
        <v>0</v>
      </c>
      <c r="G8" s="33"/>
      <c r="H8" s="33"/>
      <c r="I8" s="33"/>
      <c r="J8" s="33"/>
      <c r="K8" s="42"/>
      <c r="L8" s="42"/>
      <c r="M8" s="42"/>
    </row>
    <row r="9" s="1" customFormat="1" ht="25" customHeight="1" spans="2:13">
      <c r="B9" s="30" t="s">
        <v>264</v>
      </c>
      <c r="C9" s="34" t="s">
        <v>327</v>
      </c>
      <c r="D9" s="34"/>
      <c r="E9" s="34"/>
      <c r="F9" s="34"/>
      <c r="G9" s="34"/>
      <c r="H9" s="34"/>
      <c r="I9" s="34"/>
      <c r="J9" s="34"/>
      <c r="K9" s="42"/>
      <c r="L9" s="42"/>
      <c r="M9" s="42"/>
    </row>
    <row r="10" s="1" customFormat="1" ht="25" customHeight="1" spans="2:13">
      <c r="B10" s="30"/>
      <c r="C10" s="34"/>
      <c r="D10" s="34"/>
      <c r="E10" s="34"/>
      <c r="F10" s="34"/>
      <c r="G10" s="34"/>
      <c r="H10" s="34"/>
      <c r="I10" s="34"/>
      <c r="J10" s="34"/>
      <c r="K10" s="42"/>
      <c r="L10" s="42"/>
      <c r="M10" s="42"/>
    </row>
    <row r="11" s="1" customFormat="1" ht="25" customHeight="1" spans="2:13">
      <c r="B11" s="32" t="s">
        <v>266</v>
      </c>
      <c r="C11" s="28" t="s">
        <v>267</v>
      </c>
      <c r="D11" s="28" t="s">
        <v>268</v>
      </c>
      <c r="E11" s="32" t="s">
        <v>269</v>
      </c>
      <c r="F11" s="32"/>
      <c r="G11" s="32" t="s">
        <v>270</v>
      </c>
      <c r="H11" s="32"/>
      <c r="I11" s="32"/>
      <c r="J11" s="32"/>
      <c r="K11" s="42"/>
      <c r="L11" s="42"/>
      <c r="M11" s="42"/>
    </row>
    <row r="12" s="1" customFormat="1" ht="31" customHeight="1" spans="2:13">
      <c r="B12" s="32"/>
      <c r="C12" s="37" t="s">
        <v>271</v>
      </c>
      <c r="D12" s="32" t="s">
        <v>272</v>
      </c>
      <c r="E12" s="35" t="s">
        <v>328</v>
      </c>
      <c r="F12" s="35"/>
      <c r="G12" s="35" t="s">
        <v>329</v>
      </c>
      <c r="H12" s="35"/>
      <c r="I12" s="35"/>
      <c r="J12" s="35"/>
      <c r="K12" s="42"/>
      <c r="L12" s="42"/>
      <c r="M12" s="42"/>
    </row>
    <row r="13" s="1" customFormat="1" ht="31" customHeight="1" spans="2:13">
      <c r="B13" s="32"/>
      <c r="C13" s="57"/>
      <c r="D13" s="32"/>
      <c r="E13" s="35" t="s">
        <v>330</v>
      </c>
      <c r="F13" s="35"/>
      <c r="G13" s="35" t="s">
        <v>331</v>
      </c>
      <c r="H13" s="35"/>
      <c r="I13" s="35"/>
      <c r="J13" s="35"/>
      <c r="K13" s="56"/>
      <c r="L13" s="56"/>
      <c r="M13" s="56"/>
    </row>
    <row r="14" s="1" customFormat="1" ht="31" customHeight="1" spans="2:10">
      <c r="B14" s="32"/>
      <c r="C14" s="57"/>
      <c r="D14" s="32"/>
      <c r="E14" s="35" t="s">
        <v>332</v>
      </c>
      <c r="F14" s="35"/>
      <c r="G14" s="35" t="s">
        <v>333</v>
      </c>
      <c r="H14" s="35"/>
      <c r="I14" s="35"/>
      <c r="J14" s="35"/>
    </row>
    <row r="15" s="1" customFormat="1" ht="24" customHeight="1" spans="2:10">
      <c r="B15" s="32"/>
      <c r="C15" s="57"/>
      <c r="D15" s="32" t="s">
        <v>275</v>
      </c>
      <c r="E15" s="44" t="s">
        <v>334</v>
      </c>
      <c r="F15" s="44"/>
      <c r="G15" s="30" t="s">
        <v>335</v>
      </c>
      <c r="H15" s="35"/>
      <c r="I15" s="35"/>
      <c r="J15" s="35"/>
    </row>
    <row r="16" s="1" customFormat="1" ht="24" customHeight="1" spans="2:10">
      <c r="B16" s="32"/>
      <c r="C16" s="57"/>
      <c r="D16" s="32" t="s">
        <v>278</v>
      </c>
      <c r="E16" s="35" t="s">
        <v>336</v>
      </c>
      <c r="F16" s="35"/>
      <c r="G16" s="35" t="s">
        <v>337</v>
      </c>
      <c r="H16" s="35"/>
      <c r="I16" s="35"/>
      <c r="J16" s="35"/>
    </row>
    <row r="17" s="1" customFormat="1" ht="44" customHeight="1" spans="2:10">
      <c r="B17" s="32"/>
      <c r="C17" s="57"/>
      <c r="D17" s="37" t="s">
        <v>281</v>
      </c>
      <c r="E17" s="44" t="s">
        <v>338</v>
      </c>
      <c r="F17" s="44"/>
      <c r="G17" s="30" t="s">
        <v>339</v>
      </c>
      <c r="H17" s="35"/>
      <c r="I17" s="35"/>
      <c r="J17" s="35"/>
    </row>
    <row r="18" s="1" customFormat="1" ht="53" customHeight="1" spans="2:10">
      <c r="B18" s="32"/>
      <c r="C18" s="32" t="s">
        <v>290</v>
      </c>
      <c r="D18" s="30" t="s">
        <v>291</v>
      </c>
      <c r="E18" s="30" t="s">
        <v>340</v>
      </c>
      <c r="F18" s="35"/>
      <c r="G18" s="30" t="s">
        <v>341</v>
      </c>
      <c r="H18" s="35"/>
      <c r="I18" s="35"/>
      <c r="J18" s="35"/>
    </row>
    <row r="19" s="1" customFormat="1" ht="45" customHeight="1" spans="2:10">
      <c r="B19" s="32"/>
      <c r="C19" s="32"/>
      <c r="D19" s="30" t="s">
        <v>294</v>
      </c>
      <c r="E19" s="30" t="s">
        <v>342</v>
      </c>
      <c r="F19" s="35"/>
      <c r="G19" s="30" t="s">
        <v>343</v>
      </c>
      <c r="H19" s="35"/>
      <c r="I19" s="35"/>
      <c r="J19" s="35"/>
    </row>
    <row r="20" s="1" customFormat="1" ht="36" customHeight="1" spans="2:10">
      <c r="B20" s="32"/>
      <c r="C20" s="32"/>
      <c r="D20" s="30" t="s">
        <v>297</v>
      </c>
      <c r="E20" s="54" t="s">
        <v>344</v>
      </c>
      <c r="F20" s="54"/>
      <c r="G20" s="62" t="s">
        <v>345</v>
      </c>
      <c r="H20" s="62"/>
      <c r="I20" s="62"/>
      <c r="J20" s="62"/>
    </row>
    <row r="21" s="1" customFormat="1" ht="33" customHeight="1" spans="2:10">
      <c r="B21" s="32"/>
      <c r="C21" s="32" t="s">
        <v>300</v>
      </c>
      <c r="D21" s="30" t="s">
        <v>301</v>
      </c>
      <c r="E21" s="30" t="s">
        <v>324</v>
      </c>
      <c r="F21" s="35"/>
      <c r="G21" s="30" t="s">
        <v>346</v>
      </c>
      <c r="H21" s="35"/>
      <c r="I21" s="35"/>
      <c r="J21" s="35"/>
    </row>
    <row r="22" spans="5:10">
      <c r="E22" s="58"/>
      <c r="F22" s="58"/>
      <c r="G22" s="58"/>
      <c r="H22" s="58"/>
      <c r="I22" s="58"/>
      <c r="J22" s="58"/>
    </row>
    <row r="23" spans="5:10">
      <c r="E23" s="58"/>
      <c r="F23" s="58"/>
      <c r="G23" s="58"/>
      <c r="H23" s="58"/>
      <c r="I23" s="58"/>
      <c r="J23" s="58"/>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4"/>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pageSetup paperSize="9" scale="8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7"/>
  <sheetViews>
    <sheetView workbookViewId="0">
      <selection activeCell="G27" sqref="G27:J27"/>
    </sheetView>
  </sheetViews>
  <sheetFormatPr defaultColWidth="9" defaultRowHeight="13.5"/>
  <cols>
    <col min="1" max="1" width="6.2" customWidth="1"/>
    <col min="2" max="2" width="13.225" style="1" customWidth="1"/>
    <col min="3" max="3" width="9" style="24"/>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4"/>
      <c r="J1" s="1" t="s">
        <v>347</v>
      </c>
    </row>
    <row r="2" s="1" customFormat="1" ht="24" customHeight="1" spans="2:13">
      <c r="B2" s="25" t="s">
        <v>255</v>
      </c>
      <c r="C2" s="26"/>
      <c r="D2" s="26"/>
      <c r="E2" s="26"/>
      <c r="F2" s="26"/>
      <c r="G2" s="26"/>
      <c r="H2" s="26"/>
      <c r="I2" s="26"/>
      <c r="J2" s="39"/>
      <c r="K2" s="40"/>
      <c r="L2" s="40"/>
      <c r="M2" s="40"/>
    </row>
    <row r="3" s="1" customFormat="1" ht="25" customHeight="1" spans="2:13">
      <c r="B3" s="27" t="s">
        <v>256</v>
      </c>
      <c r="C3" s="27"/>
      <c r="D3" s="27"/>
      <c r="E3" s="27"/>
      <c r="F3" s="27"/>
      <c r="G3" s="27"/>
      <c r="H3" s="27"/>
      <c r="I3" s="27"/>
      <c r="J3" s="27"/>
      <c r="K3" s="41"/>
      <c r="L3" s="41"/>
      <c r="M3" s="41"/>
    </row>
    <row r="4" s="1" customFormat="1" ht="25" customHeight="1" spans="2:13">
      <c r="B4" s="28" t="s">
        <v>257</v>
      </c>
      <c r="C4" s="29" t="s">
        <v>229</v>
      </c>
      <c r="D4" s="29"/>
      <c r="E4" s="29"/>
      <c r="F4" s="29"/>
      <c r="G4" s="29"/>
      <c r="H4" s="29"/>
      <c r="I4" s="29"/>
      <c r="J4" s="29"/>
      <c r="K4" s="42"/>
      <c r="L4" s="42"/>
      <c r="M4" s="42"/>
    </row>
    <row r="5" s="1" customFormat="1" ht="25" customHeight="1" spans="2:13">
      <c r="B5" s="28" t="s">
        <v>259</v>
      </c>
      <c r="C5" s="29" t="s">
        <v>0</v>
      </c>
      <c r="D5" s="29"/>
      <c r="E5" s="29"/>
      <c r="F5" s="29"/>
      <c r="G5" s="29"/>
      <c r="H5" s="29"/>
      <c r="I5" s="29"/>
      <c r="J5" s="29"/>
      <c r="K5" s="42"/>
      <c r="L5" s="42"/>
      <c r="M5" s="42"/>
    </row>
    <row r="6" s="1" customFormat="1" ht="25" customHeight="1" spans="2:13">
      <c r="B6" s="30" t="s">
        <v>260</v>
      </c>
      <c r="C6" s="31" t="s">
        <v>261</v>
      </c>
      <c r="D6" s="31"/>
      <c r="E6" s="31"/>
      <c r="F6" s="33">
        <v>2</v>
      </c>
      <c r="G6" s="33"/>
      <c r="H6" s="33"/>
      <c r="I6" s="33"/>
      <c r="J6" s="33"/>
      <c r="K6" s="42"/>
      <c r="L6" s="42"/>
      <c r="M6" s="42"/>
    </row>
    <row r="7" s="1" customFormat="1" ht="25" customHeight="1" spans="2:13">
      <c r="B7" s="32"/>
      <c r="C7" s="31" t="s">
        <v>262</v>
      </c>
      <c r="D7" s="31"/>
      <c r="E7" s="31"/>
      <c r="F7" s="33">
        <v>2</v>
      </c>
      <c r="G7" s="33"/>
      <c r="H7" s="33"/>
      <c r="I7" s="33"/>
      <c r="J7" s="33"/>
      <c r="K7" s="42"/>
      <c r="L7" s="42"/>
      <c r="M7" s="42"/>
    </row>
    <row r="8" s="1" customFormat="1" ht="25" customHeight="1" spans="2:13">
      <c r="B8" s="32"/>
      <c r="C8" s="31" t="s">
        <v>263</v>
      </c>
      <c r="D8" s="31"/>
      <c r="E8" s="31"/>
      <c r="F8" s="33">
        <v>0</v>
      </c>
      <c r="G8" s="33"/>
      <c r="H8" s="33"/>
      <c r="I8" s="33"/>
      <c r="J8" s="33"/>
      <c r="K8" s="42"/>
      <c r="L8" s="42"/>
      <c r="M8" s="42"/>
    </row>
    <row r="9" s="1" customFormat="1" ht="25" customHeight="1" spans="2:13">
      <c r="B9" s="30" t="s">
        <v>264</v>
      </c>
      <c r="C9" s="34" t="s">
        <v>348</v>
      </c>
      <c r="D9" s="34"/>
      <c r="E9" s="34"/>
      <c r="F9" s="34"/>
      <c r="G9" s="34"/>
      <c r="H9" s="34"/>
      <c r="I9" s="34"/>
      <c r="J9" s="34"/>
      <c r="K9" s="42"/>
      <c r="L9" s="42"/>
      <c r="M9" s="42"/>
    </row>
    <row r="10" s="1" customFormat="1" ht="25" customHeight="1" spans="2:13">
      <c r="B10" s="30"/>
      <c r="C10" s="34"/>
      <c r="D10" s="34"/>
      <c r="E10" s="34"/>
      <c r="F10" s="34"/>
      <c r="G10" s="34"/>
      <c r="H10" s="34"/>
      <c r="I10" s="34"/>
      <c r="J10" s="34"/>
      <c r="K10" s="42"/>
      <c r="L10" s="42"/>
      <c r="M10" s="42"/>
    </row>
    <row r="11" s="1" customFormat="1" ht="25" customHeight="1" spans="2:13">
      <c r="B11" s="32" t="s">
        <v>266</v>
      </c>
      <c r="C11" s="28" t="s">
        <v>267</v>
      </c>
      <c r="D11" s="28" t="s">
        <v>268</v>
      </c>
      <c r="E11" s="31" t="s">
        <v>269</v>
      </c>
      <c r="F11" s="31"/>
      <c r="G11" s="32" t="s">
        <v>270</v>
      </c>
      <c r="H11" s="32"/>
      <c r="I11" s="32"/>
      <c r="J11" s="32"/>
      <c r="K11" s="42"/>
      <c r="L11" s="42"/>
      <c r="M11" s="42"/>
    </row>
    <row r="12" s="1" customFormat="1" ht="27" customHeight="1" spans="2:13">
      <c r="B12" s="32"/>
      <c r="C12" s="37" t="s">
        <v>271</v>
      </c>
      <c r="D12" s="32" t="s">
        <v>272</v>
      </c>
      <c r="E12" s="30" t="s">
        <v>349</v>
      </c>
      <c r="F12" s="45"/>
      <c r="G12" s="45" t="s">
        <v>350</v>
      </c>
      <c r="H12" s="45"/>
      <c r="I12" s="45"/>
      <c r="J12" s="45"/>
      <c r="K12" s="42"/>
      <c r="L12" s="42"/>
      <c r="M12" s="42"/>
    </row>
    <row r="13" s="1" customFormat="1" ht="27" customHeight="1" spans="2:13">
      <c r="B13" s="32"/>
      <c r="C13" s="57"/>
      <c r="D13" s="32"/>
      <c r="E13" s="30" t="s">
        <v>351</v>
      </c>
      <c r="F13" s="45"/>
      <c r="G13" s="30" t="s">
        <v>350</v>
      </c>
      <c r="H13" s="45"/>
      <c r="I13" s="45"/>
      <c r="J13" s="45"/>
      <c r="K13" s="56"/>
      <c r="L13" s="56"/>
      <c r="M13" s="56"/>
    </row>
    <row r="14" s="1" customFormat="1" ht="27" customHeight="1" spans="2:13">
      <c r="B14" s="32"/>
      <c r="C14" s="57"/>
      <c r="D14" s="32"/>
      <c r="E14" s="59" t="s">
        <v>352</v>
      </c>
      <c r="F14" s="60"/>
      <c r="G14" s="59" t="s">
        <v>353</v>
      </c>
      <c r="H14" s="61"/>
      <c r="I14" s="61"/>
      <c r="J14" s="60"/>
      <c r="K14" s="56"/>
      <c r="L14" s="56"/>
      <c r="M14" s="56"/>
    </row>
    <row r="15" s="1" customFormat="1" ht="27" customHeight="1" spans="2:13">
      <c r="B15" s="32"/>
      <c r="C15" s="57"/>
      <c r="D15" s="32"/>
      <c r="E15" s="59" t="s">
        <v>354</v>
      </c>
      <c r="F15" s="60"/>
      <c r="G15" s="59" t="s">
        <v>355</v>
      </c>
      <c r="H15" s="61"/>
      <c r="I15" s="61"/>
      <c r="J15" s="60"/>
      <c r="K15" s="56"/>
      <c r="L15" s="56"/>
      <c r="M15" s="56"/>
    </row>
    <row r="16" s="1" customFormat="1" ht="27" customHeight="1" spans="2:13">
      <c r="B16" s="32"/>
      <c r="C16" s="57"/>
      <c r="D16" s="32"/>
      <c r="E16" s="59" t="s">
        <v>356</v>
      </c>
      <c r="F16" s="60"/>
      <c r="G16" s="59" t="s">
        <v>357</v>
      </c>
      <c r="H16" s="61"/>
      <c r="I16" s="61"/>
      <c r="J16" s="60"/>
      <c r="K16" s="56"/>
      <c r="L16" s="56"/>
      <c r="M16" s="56"/>
    </row>
    <row r="17" s="1" customFormat="1" ht="27" customHeight="1" spans="2:13">
      <c r="B17" s="32"/>
      <c r="C17" s="57"/>
      <c r="D17" s="32"/>
      <c r="E17" s="59" t="s">
        <v>358</v>
      </c>
      <c r="F17" s="60"/>
      <c r="G17" s="59" t="s">
        <v>359</v>
      </c>
      <c r="H17" s="61"/>
      <c r="I17" s="61"/>
      <c r="J17" s="60"/>
      <c r="K17" s="56"/>
      <c r="L17" s="56"/>
      <c r="M17" s="56"/>
    </row>
    <row r="18" s="1" customFormat="1" ht="27" customHeight="1" spans="2:13">
      <c r="B18" s="32"/>
      <c r="C18" s="57"/>
      <c r="D18" s="32"/>
      <c r="E18" s="59" t="s">
        <v>360</v>
      </c>
      <c r="F18" s="60"/>
      <c r="G18" s="59" t="s">
        <v>361</v>
      </c>
      <c r="H18" s="61"/>
      <c r="I18" s="61"/>
      <c r="J18" s="60"/>
      <c r="K18" s="56"/>
      <c r="L18" s="56"/>
      <c r="M18" s="56"/>
    </row>
    <row r="19" s="1" customFormat="1" ht="24" customHeight="1" spans="2:10">
      <c r="B19" s="32"/>
      <c r="C19" s="57"/>
      <c r="D19" s="37" t="s">
        <v>275</v>
      </c>
      <c r="E19" s="44" t="s">
        <v>362</v>
      </c>
      <c r="F19" s="44"/>
      <c r="G19" s="30" t="s">
        <v>363</v>
      </c>
      <c r="H19" s="45"/>
      <c r="I19" s="45"/>
      <c r="J19" s="45"/>
    </row>
    <row r="20" s="1" customFormat="1" ht="24" customHeight="1" spans="2:10">
      <c r="B20" s="32"/>
      <c r="C20" s="57"/>
      <c r="D20" s="38"/>
      <c r="E20" s="44" t="s">
        <v>364</v>
      </c>
      <c r="F20" s="44"/>
      <c r="G20" s="30" t="s">
        <v>350</v>
      </c>
      <c r="H20" s="45"/>
      <c r="I20" s="45"/>
      <c r="J20" s="45"/>
    </row>
    <row r="21" s="1" customFormat="1" ht="24" customHeight="1" spans="2:10">
      <c r="B21" s="32"/>
      <c r="C21" s="57"/>
      <c r="D21" s="32" t="s">
        <v>278</v>
      </c>
      <c r="E21" s="43" t="s">
        <v>336</v>
      </c>
      <c r="F21" s="43"/>
      <c r="G21" s="43" t="s">
        <v>365</v>
      </c>
      <c r="H21" s="43"/>
      <c r="I21" s="43"/>
      <c r="J21" s="43"/>
    </row>
    <row r="22" s="1" customFormat="1" ht="29" customHeight="1" spans="2:10">
      <c r="B22" s="32"/>
      <c r="C22" s="57"/>
      <c r="D22" s="37" t="s">
        <v>281</v>
      </c>
      <c r="E22" s="44" t="s">
        <v>366</v>
      </c>
      <c r="F22" s="44"/>
      <c r="G22" s="30" t="s">
        <v>289</v>
      </c>
      <c r="H22" s="45"/>
      <c r="I22" s="45"/>
      <c r="J22" s="45"/>
    </row>
    <row r="23" s="1" customFormat="1" ht="29" customHeight="1" spans="2:10">
      <c r="B23" s="32"/>
      <c r="C23" s="38"/>
      <c r="D23" s="38"/>
      <c r="E23" s="44" t="s">
        <v>367</v>
      </c>
      <c r="F23" s="44"/>
      <c r="G23" s="30" t="s">
        <v>368</v>
      </c>
      <c r="H23" s="45"/>
      <c r="I23" s="45"/>
      <c r="J23" s="45"/>
    </row>
    <row r="24" s="1" customFormat="1" ht="24" spans="2:10">
      <c r="B24" s="32"/>
      <c r="C24" s="32" t="s">
        <v>290</v>
      </c>
      <c r="D24" s="30" t="s">
        <v>291</v>
      </c>
      <c r="E24" s="53" t="s">
        <v>369</v>
      </c>
      <c r="F24" s="43"/>
      <c r="G24" s="53" t="s">
        <v>370</v>
      </c>
      <c r="H24" s="43"/>
      <c r="I24" s="43"/>
      <c r="J24" s="43"/>
    </row>
    <row r="25" s="1" customFormat="1" ht="24" spans="2:10">
      <c r="B25" s="32"/>
      <c r="C25" s="32"/>
      <c r="D25" s="30" t="s">
        <v>294</v>
      </c>
      <c r="E25" s="53" t="s">
        <v>371</v>
      </c>
      <c r="F25" s="43"/>
      <c r="G25" s="53" t="s">
        <v>372</v>
      </c>
      <c r="H25" s="43"/>
      <c r="I25" s="43"/>
      <c r="J25" s="43"/>
    </row>
    <row r="26" s="1" customFormat="1" ht="24" spans="2:10">
      <c r="B26" s="32"/>
      <c r="C26" s="32"/>
      <c r="D26" s="30" t="s">
        <v>297</v>
      </c>
      <c r="E26" s="54" t="s">
        <v>322</v>
      </c>
      <c r="F26" s="54"/>
      <c r="G26" s="55" t="s">
        <v>373</v>
      </c>
      <c r="H26" s="55"/>
      <c r="I26" s="55"/>
      <c r="J26" s="55"/>
    </row>
    <row r="27" s="1" customFormat="1" ht="33" customHeight="1" spans="2:10">
      <c r="B27" s="32"/>
      <c r="C27" s="32" t="s">
        <v>300</v>
      </c>
      <c r="D27" s="30" t="s">
        <v>301</v>
      </c>
      <c r="E27" s="53" t="s">
        <v>324</v>
      </c>
      <c r="F27" s="43"/>
      <c r="G27" s="53" t="s">
        <v>374</v>
      </c>
      <c r="H27" s="43"/>
      <c r="I27" s="43"/>
      <c r="J27" s="43"/>
    </row>
  </sheetData>
  <mergeCells count="5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B6:B8"/>
    <mergeCell ref="B9:B10"/>
    <mergeCell ref="B11:B27"/>
    <mergeCell ref="C12:C23"/>
    <mergeCell ref="C24:C26"/>
    <mergeCell ref="D12:D18"/>
    <mergeCell ref="D19:D20"/>
    <mergeCell ref="D22:D23"/>
    <mergeCell ref="C9:J10"/>
  </mergeCells>
  <dataValidations count="1">
    <dataValidation type="list" allowBlank="1" showInputMessage="1" showErrorMessage="1" sqref="M4">
      <formula1>"正向指标,反向指标"</formula1>
    </dataValidation>
  </dataValidations>
  <pageMargins left="0.354166666666667" right="0.236111111111111" top="1" bottom="1" header="0.511805555555556" footer="0.511805555555556"/>
  <pageSetup paperSize="9" scale="8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17" sqref="E17:F17"/>
    </sheetView>
  </sheetViews>
  <sheetFormatPr defaultColWidth="9" defaultRowHeight="13.5"/>
  <cols>
    <col min="1" max="1" width="3.75" customWidth="1"/>
    <col min="2" max="2" width="13.225" style="1" customWidth="1"/>
    <col min="3" max="3" width="9" style="24"/>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4"/>
      <c r="J1" s="1" t="s">
        <v>375</v>
      </c>
    </row>
    <row r="2" s="1" customFormat="1" ht="24" customHeight="1" spans="2:13">
      <c r="B2" s="25" t="s">
        <v>255</v>
      </c>
      <c r="C2" s="26"/>
      <c r="D2" s="26"/>
      <c r="E2" s="26"/>
      <c r="F2" s="26"/>
      <c r="G2" s="26"/>
      <c r="H2" s="26"/>
      <c r="I2" s="26"/>
      <c r="J2" s="39"/>
      <c r="K2" s="40"/>
      <c r="L2" s="40"/>
      <c r="M2" s="40"/>
    </row>
    <row r="3" s="1" customFormat="1" ht="25" customHeight="1" spans="2:13">
      <c r="B3" s="27" t="s">
        <v>256</v>
      </c>
      <c r="C3" s="27"/>
      <c r="D3" s="27"/>
      <c r="E3" s="27"/>
      <c r="F3" s="27"/>
      <c r="G3" s="27"/>
      <c r="H3" s="27"/>
      <c r="I3" s="27"/>
      <c r="J3" s="27"/>
      <c r="K3" s="41"/>
      <c r="L3" s="41"/>
      <c r="M3" s="41"/>
    </row>
    <row r="4" s="1" customFormat="1" ht="25" customHeight="1" spans="2:13">
      <c r="B4" s="28" t="s">
        <v>257</v>
      </c>
      <c r="C4" s="29" t="s">
        <v>231</v>
      </c>
      <c r="D4" s="29"/>
      <c r="E4" s="29"/>
      <c r="F4" s="29"/>
      <c r="G4" s="29"/>
      <c r="H4" s="29"/>
      <c r="I4" s="29"/>
      <c r="J4" s="29"/>
      <c r="K4" s="42"/>
      <c r="L4" s="42"/>
      <c r="M4" s="42"/>
    </row>
    <row r="5" s="1" customFormat="1" ht="25" customHeight="1" spans="2:13">
      <c r="B5" s="28" t="s">
        <v>259</v>
      </c>
      <c r="C5" s="29" t="s">
        <v>0</v>
      </c>
      <c r="D5" s="29"/>
      <c r="E5" s="29"/>
      <c r="F5" s="29"/>
      <c r="G5" s="29"/>
      <c r="H5" s="29"/>
      <c r="I5" s="29"/>
      <c r="J5" s="29"/>
      <c r="K5" s="42"/>
      <c r="L5" s="42"/>
      <c r="M5" s="42"/>
    </row>
    <row r="6" s="1" customFormat="1" ht="25" customHeight="1" spans="2:13">
      <c r="B6" s="30" t="s">
        <v>260</v>
      </c>
      <c r="C6" s="31" t="s">
        <v>261</v>
      </c>
      <c r="D6" s="31"/>
      <c r="E6" s="31"/>
      <c r="F6" s="33">
        <v>30</v>
      </c>
      <c r="G6" s="33"/>
      <c r="H6" s="33"/>
      <c r="I6" s="33"/>
      <c r="J6" s="33"/>
      <c r="K6" s="42"/>
      <c r="L6" s="42"/>
      <c r="M6" s="42"/>
    </row>
    <row r="7" s="1" customFormat="1" ht="25" customHeight="1" spans="2:13">
      <c r="B7" s="32"/>
      <c r="C7" s="31" t="s">
        <v>262</v>
      </c>
      <c r="D7" s="31"/>
      <c r="E7" s="31"/>
      <c r="F7" s="33">
        <v>30</v>
      </c>
      <c r="G7" s="33"/>
      <c r="H7" s="33"/>
      <c r="I7" s="33"/>
      <c r="J7" s="33"/>
      <c r="K7" s="42"/>
      <c r="L7" s="42"/>
      <c r="M7" s="42"/>
    </row>
    <row r="8" s="1" customFormat="1" ht="25" customHeight="1" spans="2:13">
      <c r="B8" s="32"/>
      <c r="C8" s="31" t="s">
        <v>263</v>
      </c>
      <c r="D8" s="31"/>
      <c r="E8" s="31"/>
      <c r="F8" s="33">
        <v>0</v>
      </c>
      <c r="G8" s="33"/>
      <c r="H8" s="33"/>
      <c r="I8" s="33"/>
      <c r="J8" s="33"/>
      <c r="K8" s="42"/>
      <c r="L8" s="42"/>
      <c r="M8" s="42"/>
    </row>
    <row r="9" s="1" customFormat="1" ht="25" customHeight="1" spans="2:13">
      <c r="B9" s="30" t="s">
        <v>264</v>
      </c>
      <c r="C9" s="34" t="s">
        <v>376</v>
      </c>
      <c r="D9" s="34"/>
      <c r="E9" s="34"/>
      <c r="F9" s="34"/>
      <c r="G9" s="34"/>
      <c r="H9" s="34"/>
      <c r="I9" s="34"/>
      <c r="J9" s="34"/>
      <c r="K9" s="42"/>
      <c r="L9" s="42"/>
      <c r="M9" s="42"/>
    </row>
    <row r="10" s="1" customFormat="1" ht="25" customHeight="1" spans="2:13">
      <c r="B10" s="30"/>
      <c r="C10" s="34"/>
      <c r="D10" s="34"/>
      <c r="E10" s="34"/>
      <c r="F10" s="34"/>
      <c r="G10" s="34"/>
      <c r="H10" s="34"/>
      <c r="I10" s="34"/>
      <c r="J10" s="34"/>
      <c r="K10" s="42"/>
      <c r="L10" s="42"/>
      <c r="M10" s="42"/>
    </row>
    <row r="11" s="1" customFormat="1" ht="25" customHeight="1" spans="2:13">
      <c r="B11" s="32" t="s">
        <v>266</v>
      </c>
      <c r="C11" s="28" t="s">
        <v>267</v>
      </c>
      <c r="D11" s="28" t="s">
        <v>268</v>
      </c>
      <c r="E11" s="31" t="s">
        <v>269</v>
      </c>
      <c r="F11" s="31"/>
      <c r="G11" s="31" t="s">
        <v>270</v>
      </c>
      <c r="H11" s="31"/>
      <c r="I11" s="31"/>
      <c r="J11" s="31"/>
      <c r="K11" s="42"/>
      <c r="L11" s="42"/>
      <c r="M11" s="42"/>
    </row>
    <row r="12" s="1" customFormat="1" ht="32" customHeight="1" spans="2:13">
      <c r="B12" s="32"/>
      <c r="C12" s="32" t="s">
        <v>271</v>
      </c>
      <c r="D12" s="32" t="s">
        <v>272</v>
      </c>
      <c r="E12" s="35" t="s">
        <v>377</v>
      </c>
      <c r="F12" s="35"/>
      <c r="G12" s="35" t="s">
        <v>377</v>
      </c>
      <c r="H12" s="35"/>
      <c r="I12" s="35"/>
      <c r="J12" s="35"/>
      <c r="K12" s="42"/>
      <c r="L12" s="42"/>
      <c r="M12" s="42"/>
    </row>
    <row r="13" s="1" customFormat="1" ht="32" customHeight="1" spans="2:13">
      <c r="B13" s="32"/>
      <c r="C13" s="32"/>
      <c r="D13" s="32"/>
      <c r="E13" s="35" t="s">
        <v>378</v>
      </c>
      <c r="F13" s="35"/>
      <c r="G13" s="35" t="s">
        <v>378</v>
      </c>
      <c r="H13" s="35"/>
      <c r="I13" s="35"/>
      <c r="J13" s="35"/>
      <c r="K13" s="56"/>
      <c r="L13" s="56"/>
      <c r="M13" s="56"/>
    </row>
    <row r="14" s="1" customFormat="1" ht="32" customHeight="1" spans="2:10">
      <c r="B14" s="32"/>
      <c r="C14" s="32"/>
      <c r="D14" s="32"/>
      <c r="E14" s="35" t="s">
        <v>379</v>
      </c>
      <c r="F14" s="35"/>
      <c r="G14" s="35" t="s">
        <v>380</v>
      </c>
      <c r="H14" s="35"/>
      <c r="I14" s="35"/>
      <c r="J14" s="35"/>
    </row>
    <row r="15" s="1" customFormat="1" ht="24" customHeight="1" spans="2:10">
      <c r="B15" s="32"/>
      <c r="C15" s="32"/>
      <c r="D15" s="32" t="s">
        <v>275</v>
      </c>
      <c r="E15" s="35" t="s">
        <v>381</v>
      </c>
      <c r="F15" s="35"/>
      <c r="G15" s="35" t="s">
        <v>382</v>
      </c>
      <c r="H15" s="35"/>
      <c r="I15" s="35"/>
      <c r="J15" s="35"/>
    </row>
    <row r="16" s="1" customFormat="1" ht="24" customHeight="1" spans="2:10">
      <c r="B16" s="32"/>
      <c r="C16" s="32"/>
      <c r="D16" s="32" t="s">
        <v>278</v>
      </c>
      <c r="E16" s="35" t="s">
        <v>383</v>
      </c>
      <c r="F16" s="35"/>
      <c r="G16" s="35" t="s">
        <v>383</v>
      </c>
      <c r="H16" s="35"/>
      <c r="I16" s="35"/>
      <c r="J16" s="35"/>
    </row>
    <row r="17" s="1" customFormat="1" ht="24" customHeight="1" spans="2:10">
      <c r="B17" s="32"/>
      <c r="C17" s="32"/>
      <c r="D17" s="32" t="s">
        <v>281</v>
      </c>
      <c r="E17" s="35" t="s">
        <v>384</v>
      </c>
      <c r="F17" s="35"/>
      <c r="G17" s="35" t="s">
        <v>385</v>
      </c>
      <c r="H17" s="35"/>
      <c r="I17" s="35"/>
      <c r="J17" s="35"/>
    </row>
    <row r="18" s="1" customFormat="1" ht="30" customHeight="1" spans="2:10">
      <c r="B18" s="32"/>
      <c r="C18" s="32" t="s">
        <v>290</v>
      </c>
      <c r="D18" s="30" t="s">
        <v>291</v>
      </c>
      <c r="E18" s="30" t="s">
        <v>386</v>
      </c>
      <c r="F18" s="35"/>
      <c r="G18" s="30" t="s">
        <v>387</v>
      </c>
      <c r="H18" s="35"/>
      <c r="I18" s="35"/>
      <c r="J18" s="35"/>
    </row>
    <row r="19" s="1" customFormat="1" ht="33" customHeight="1" spans="2:10">
      <c r="B19" s="32"/>
      <c r="C19" s="32" t="s">
        <v>300</v>
      </c>
      <c r="D19" s="30" t="s">
        <v>301</v>
      </c>
      <c r="E19" s="30" t="s">
        <v>388</v>
      </c>
      <c r="F19" s="35"/>
      <c r="G19" s="30" t="s">
        <v>389</v>
      </c>
      <c r="H19" s="35"/>
      <c r="I19" s="35"/>
      <c r="J19" s="35"/>
    </row>
    <row r="20" spans="5:10">
      <c r="E20" s="58"/>
      <c r="F20" s="58"/>
      <c r="G20" s="58"/>
      <c r="H20" s="58"/>
      <c r="I20" s="58"/>
      <c r="J20" s="58"/>
    </row>
  </sheetData>
  <mergeCells count="3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2:D14"/>
    <mergeCell ref="C9:J10"/>
  </mergeCells>
  <dataValidations count="1">
    <dataValidation type="list" allowBlank="1" showInputMessage="1" showErrorMessage="1" sqref="M4">
      <formula1>"正向指标,反向指标"</formula1>
    </dataValidation>
  </dataValidations>
  <pageMargins left="0.550694444444444" right="0.354166666666667" top="1" bottom="1" header="0.511805555555556" footer="0.511805555555556"/>
  <pageSetup paperSize="9" scale="8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B3" sqref="B3:J3"/>
    </sheetView>
  </sheetViews>
  <sheetFormatPr defaultColWidth="9" defaultRowHeight="13.5"/>
  <cols>
    <col min="1" max="1" width="1.75" customWidth="1"/>
    <col min="2" max="2" width="13.225" style="1" customWidth="1"/>
    <col min="3" max="3" width="9" style="24"/>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4"/>
      <c r="J1" s="1" t="s">
        <v>390</v>
      </c>
    </row>
    <row r="2" s="1" customFormat="1" ht="24" customHeight="1" spans="2:13">
      <c r="B2" s="25" t="s">
        <v>255</v>
      </c>
      <c r="C2" s="26"/>
      <c r="D2" s="26"/>
      <c r="E2" s="26"/>
      <c r="F2" s="26"/>
      <c r="G2" s="26"/>
      <c r="H2" s="26"/>
      <c r="I2" s="26"/>
      <c r="J2" s="39"/>
      <c r="K2" s="40"/>
      <c r="L2" s="40"/>
      <c r="M2" s="40"/>
    </row>
    <row r="3" s="1" customFormat="1" ht="25" customHeight="1" spans="2:13">
      <c r="B3" s="27" t="s">
        <v>256</v>
      </c>
      <c r="C3" s="27"/>
      <c r="D3" s="27"/>
      <c r="E3" s="27"/>
      <c r="F3" s="27"/>
      <c r="G3" s="27"/>
      <c r="H3" s="27"/>
      <c r="I3" s="27"/>
      <c r="J3" s="27"/>
      <c r="K3" s="41"/>
      <c r="L3" s="41"/>
      <c r="M3" s="41"/>
    </row>
    <row r="4" s="1" customFormat="1" ht="25" customHeight="1" spans="2:13">
      <c r="B4" s="28" t="s">
        <v>257</v>
      </c>
      <c r="C4" s="29" t="s">
        <v>391</v>
      </c>
      <c r="D4" s="29"/>
      <c r="E4" s="29"/>
      <c r="F4" s="29"/>
      <c r="G4" s="29"/>
      <c r="H4" s="29"/>
      <c r="I4" s="29"/>
      <c r="J4" s="29"/>
      <c r="K4" s="42"/>
      <c r="L4" s="42"/>
      <c r="M4" s="42"/>
    </row>
    <row r="5" s="1" customFormat="1" ht="25" customHeight="1" spans="2:13">
      <c r="B5" s="28" t="s">
        <v>259</v>
      </c>
      <c r="C5" s="29" t="s">
        <v>0</v>
      </c>
      <c r="D5" s="29"/>
      <c r="E5" s="29"/>
      <c r="F5" s="29"/>
      <c r="G5" s="29"/>
      <c r="H5" s="29"/>
      <c r="I5" s="29"/>
      <c r="J5" s="29"/>
      <c r="K5" s="42"/>
      <c r="L5" s="42"/>
      <c r="M5" s="42"/>
    </row>
    <row r="6" s="1" customFormat="1" ht="25" customHeight="1" spans="2:13">
      <c r="B6" s="30" t="s">
        <v>260</v>
      </c>
      <c r="C6" s="31" t="s">
        <v>261</v>
      </c>
      <c r="D6" s="31"/>
      <c r="E6" s="31"/>
      <c r="F6" s="32">
        <f>F7</f>
        <v>890.5883</v>
      </c>
      <c r="G6" s="32"/>
      <c r="H6" s="32"/>
      <c r="I6" s="32"/>
      <c r="J6" s="32"/>
      <c r="K6" s="42"/>
      <c r="L6" s="42"/>
      <c r="M6" s="42"/>
    </row>
    <row r="7" s="1" customFormat="1" ht="25" customHeight="1" spans="2:13">
      <c r="B7" s="32"/>
      <c r="C7" s="31" t="s">
        <v>262</v>
      </c>
      <c r="D7" s="31"/>
      <c r="E7" s="31"/>
      <c r="F7" s="32">
        <v>890.5883</v>
      </c>
      <c r="G7" s="32"/>
      <c r="H7" s="32"/>
      <c r="I7" s="32"/>
      <c r="J7" s="32"/>
      <c r="K7" s="42"/>
      <c r="L7" s="42"/>
      <c r="M7" s="42"/>
    </row>
    <row r="8" s="1" customFormat="1" ht="25" customHeight="1" spans="2:13">
      <c r="B8" s="32"/>
      <c r="C8" s="31" t="s">
        <v>263</v>
      </c>
      <c r="D8" s="31"/>
      <c r="E8" s="31"/>
      <c r="F8" s="33">
        <v>0</v>
      </c>
      <c r="G8" s="33"/>
      <c r="H8" s="33"/>
      <c r="I8" s="33"/>
      <c r="J8" s="33"/>
      <c r="K8" s="42"/>
      <c r="L8" s="42"/>
      <c r="M8" s="42"/>
    </row>
    <row r="9" s="1" customFormat="1" ht="25" customHeight="1" spans="2:13">
      <c r="B9" s="30" t="s">
        <v>264</v>
      </c>
      <c r="C9" s="34" t="s">
        <v>392</v>
      </c>
      <c r="D9" s="34"/>
      <c r="E9" s="34"/>
      <c r="F9" s="34"/>
      <c r="G9" s="34"/>
      <c r="H9" s="34"/>
      <c r="I9" s="34"/>
      <c r="J9" s="34"/>
      <c r="K9" s="42"/>
      <c r="L9" s="42"/>
      <c r="M9" s="42"/>
    </row>
    <row r="10" s="1" customFormat="1" ht="25" customHeight="1" spans="2:13">
      <c r="B10" s="30"/>
      <c r="C10" s="34"/>
      <c r="D10" s="34"/>
      <c r="E10" s="34"/>
      <c r="F10" s="34"/>
      <c r="G10" s="34"/>
      <c r="H10" s="34"/>
      <c r="I10" s="34"/>
      <c r="J10" s="34"/>
      <c r="K10" s="42"/>
      <c r="L10" s="42"/>
      <c r="M10" s="42"/>
    </row>
    <row r="11" s="1" customFormat="1" ht="25" customHeight="1" spans="2:13">
      <c r="B11" s="32" t="s">
        <v>266</v>
      </c>
      <c r="C11" s="28" t="s">
        <v>267</v>
      </c>
      <c r="D11" s="28" t="s">
        <v>268</v>
      </c>
      <c r="E11" s="31" t="s">
        <v>269</v>
      </c>
      <c r="F11" s="31"/>
      <c r="G11" s="31" t="s">
        <v>270</v>
      </c>
      <c r="H11" s="31"/>
      <c r="I11" s="31"/>
      <c r="J11" s="31"/>
      <c r="K11" s="42"/>
      <c r="L11" s="42"/>
      <c r="M11" s="42"/>
    </row>
    <row r="12" s="1" customFormat="1" ht="25" customHeight="1" spans="2:13">
      <c r="B12" s="32"/>
      <c r="C12" s="37" t="s">
        <v>271</v>
      </c>
      <c r="D12" s="37" t="s">
        <v>272</v>
      </c>
      <c r="E12" s="43" t="s">
        <v>393</v>
      </c>
      <c r="F12" s="43"/>
      <c r="G12" s="43" t="s">
        <v>394</v>
      </c>
      <c r="H12" s="43"/>
      <c r="I12" s="43"/>
      <c r="J12" s="43"/>
      <c r="K12" s="42"/>
      <c r="L12" s="42"/>
      <c r="M12" s="42"/>
    </row>
    <row r="13" s="1" customFormat="1" ht="25" customHeight="1" spans="2:13">
      <c r="B13" s="32"/>
      <c r="C13" s="57"/>
      <c r="D13" s="57"/>
      <c r="E13" s="43" t="s">
        <v>395</v>
      </c>
      <c r="F13" s="43"/>
      <c r="G13" s="43" t="s">
        <v>396</v>
      </c>
      <c r="H13" s="43"/>
      <c r="I13" s="43"/>
      <c r="J13" s="43"/>
      <c r="K13" s="42"/>
      <c r="L13" s="42"/>
      <c r="M13" s="42"/>
    </row>
    <row r="14" s="1" customFormat="1" ht="25" customHeight="1" spans="2:13">
      <c r="B14" s="32"/>
      <c r="C14" s="57"/>
      <c r="D14" s="57"/>
      <c r="E14" s="43" t="s">
        <v>397</v>
      </c>
      <c r="F14" s="43"/>
      <c r="G14" s="43" t="s">
        <v>394</v>
      </c>
      <c r="H14" s="43"/>
      <c r="I14" s="43"/>
      <c r="J14" s="43"/>
      <c r="K14" s="42"/>
      <c r="L14" s="42"/>
      <c r="M14" s="42"/>
    </row>
    <row r="15" s="1" customFormat="1" ht="25" customHeight="1" spans="2:13">
      <c r="B15" s="32"/>
      <c r="C15" s="57"/>
      <c r="D15" s="57"/>
      <c r="E15" s="43" t="s">
        <v>398</v>
      </c>
      <c r="F15" s="43"/>
      <c r="G15" s="43" t="s">
        <v>399</v>
      </c>
      <c r="H15" s="43"/>
      <c r="I15" s="43"/>
      <c r="J15" s="43"/>
      <c r="K15" s="42"/>
      <c r="L15" s="42"/>
      <c r="M15" s="42"/>
    </row>
    <row r="16" s="1" customFormat="1" ht="25" customHeight="1" spans="2:13">
      <c r="B16" s="32"/>
      <c r="C16" s="57"/>
      <c r="D16" s="57"/>
      <c r="E16" s="43" t="s">
        <v>400</v>
      </c>
      <c r="F16" s="43"/>
      <c r="G16" s="43" t="s">
        <v>401</v>
      </c>
      <c r="H16" s="43"/>
      <c r="I16" s="43"/>
      <c r="J16" s="43"/>
      <c r="K16" s="42"/>
      <c r="L16" s="42"/>
      <c r="M16" s="42"/>
    </row>
    <row r="17" s="1" customFormat="1" ht="25" customHeight="1" spans="2:13">
      <c r="B17" s="32"/>
      <c r="C17" s="57"/>
      <c r="D17" s="57"/>
      <c r="E17" s="43" t="s">
        <v>402</v>
      </c>
      <c r="F17" s="43"/>
      <c r="G17" s="43" t="s">
        <v>403</v>
      </c>
      <c r="H17" s="43"/>
      <c r="I17" s="43"/>
      <c r="J17" s="43"/>
      <c r="K17" s="42"/>
      <c r="L17" s="42"/>
      <c r="M17" s="42"/>
    </row>
    <row r="18" s="1" customFormat="1" ht="25" customHeight="1" spans="2:13">
      <c r="B18" s="32"/>
      <c r="C18" s="57"/>
      <c r="D18" s="57"/>
      <c r="E18" s="43" t="s">
        <v>404</v>
      </c>
      <c r="F18" s="43"/>
      <c r="G18" s="43" t="s">
        <v>405</v>
      </c>
      <c r="H18" s="43"/>
      <c r="I18" s="43"/>
      <c r="J18" s="43"/>
      <c r="K18" s="42"/>
      <c r="L18" s="42"/>
      <c r="M18" s="42"/>
    </row>
    <row r="19" s="1" customFormat="1" ht="24" customHeight="1" spans="2:10">
      <c r="B19" s="32"/>
      <c r="C19" s="57"/>
      <c r="D19" s="32" t="s">
        <v>275</v>
      </c>
      <c r="E19" s="44" t="s">
        <v>406</v>
      </c>
      <c r="F19" s="44"/>
      <c r="G19" s="30" t="s">
        <v>407</v>
      </c>
      <c r="H19" s="45"/>
      <c r="I19" s="45"/>
      <c r="J19" s="45"/>
    </row>
    <row r="20" s="1" customFormat="1" ht="24" customHeight="1" spans="2:10">
      <c r="B20" s="32"/>
      <c r="C20" s="57"/>
      <c r="D20" s="32" t="s">
        <v>278</v>
      </c>
      <c r="E20" s="43" t="s">
        <v>408</v>
      </c>
      <c r="F20" s="43"/>
      <c r="G20" s="43" t="s">
        <v>337</v>
      </c>
      <c r="H20" s="43"/>
      <c r="I20" s="43"/>
      <c r="J20" s="43"/>
    </row>
    <row r="21" s="1" customFormat="1" ht="24" customHeight="1" spans="2:10">
      <c r="B21" s="32"/>
      <c r="C21" s="57"/>
      <c r="D21" s="37" t="s">
        <v>281</v>
      </c>
      <c r="E21" s="44" t="s">
        <v>409</v>
      </c>
      <c r="F21" s="44"/>
      <c r="G21" s="30" t="s">
        <v>410</v>
      </c>
      <c r="H21" s="45"/>
      <c r="I21" s="45"/>
      <c r="J21" s="45"/>
    </row>
    <row r="22" s="1" customFormat="1" ht="29" customHeight="1" spans="2:10">
      <c r="B22" s="32"/>
      <c r="C22" s="32" t="s">
        <v>290</v>
      </c>
      <c r="D22" s="48" t="s">
        <v>291</v>
      </c>
      <c r="E22" s="43" t="s">
        <v>411</v>
      </c>
      <c r="F22" s="43"/>
      <c r="G22" s="53" t="s">
        <v>412</v>
      </c>
      <c r="H22" s="43"/>
      <c r="I22" s="43"/>
      <c r="J22" s="43"/>
    </row>
    <row r="23" s="1" customFormat="1" ht="24" spans="2:10">
      <c r="B23" s="32"/>
      <c r="C23" s="32"/>
      <c r="D23" s="30" t="s">
        <v>294</v>
      </c>
      <c r="E23" s="53" t="s">
        <v>413</v>
      </c>
      <c r="F23" s="43"/>
      <c r="G23" s="53" t="s">
        <v>414</v>
      </c>
      <c r="H23" s="43"/>
      <c r="I23" s="43"/>
      <c r="J23" s="43"/>
    </row>
    <row r="24" s="1" customFormat="1" ht="33" customHeight="1" spans="2:10">
      <c r="B24" s="32"/>
      <c r="C24" s="32" t="s">
        <v>300</v>
      </c>
      <c r="D24" s="30" t="s">
        <v>301</v>
      </c>
      <c r="E24" s="53" t="s">
        <v>324</v>
      </c>
      <c r="F24" s="43"/>
      <c r="G24" s="53" t="s">
        <v>325</v>
      </c>
      <c r="H24" s="43"/>
      <c r="I24" s="43"/>
      <c r="J24" s="43"/>
    </row>
  </sheetData>
  <mergeCells count="4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B6:B8"/>
    <mergeCell ref="B9:B10"/>
    <mergeCell ref="B11:B24"/>
    <mergeCell ref="C12:C21"/>
    <mergeCell ref="C22:C23"/>
    <mergeCell ref="D12:D18"/>
    <mergeCell ref="C9:J10"/>
  </mergeCells>
  <dataValidations count="1">
    <dataValidation type="list" allowBlank="1" showInputMessage="1" showErrorMessage="1" sqref="M4">
      <formula1>"正向指标,反向指标"</formula1>
    </dataValidation>
  </dataValidations>
  <pageMargins left="0.66875" right="0.314583333333333" top="1" bottom="1" header="0.511805555555556" footer="0.511805555555556"/>
  <pageSetup paperSize="9" scale="8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37" sqref="B37"/>
    </sheetView>
  </sheetViews>
  <sheetFormatPr defaultColWidth="10" defaultRowHeight="13.5" outlineLevelCol="5"/>
  <cols>
    <col min="1" max="1" width="1.53333333333333" style="115" customWidth="1"/>
    <col min="2" max="2" width="41.0333333333333" style="115" customWidth="1"/>
    <col min="3" max="3" width="16.4083333333333" style="115" customWidth="1"/>
    <col min="4" max="4" width="41.0333333333333" style="115" customWidth="1"/>
    <col min="5" max="5" width="26.5416666666667" style="115" customWidth="1"/>
    <col min="6" max="6" width="1.53333333333333" style="115" customWidth="1"/>
    <col min="7" max="10" width="9.76666666666667" style="115" customWidth="1"/>
    <col min="11" max="16384" width="10" style="115"/>
  </cols>
  <sheetData>
    <row r="1" s="115" customFormat="1" ht="14.2" customHeight="1" spans="1:6">
      <c r="A1" s="172"/>
      <c r="B1" s="117"/>
      <c r="C1" s="119"/>
      <c r="D1" s="173"/>
      <c r="E1" s="117" t="s">
        <v>2</v>
      </c>
      <c r="F1" s="182" t="s">
        <v>3</v>
      </c>
    </row>
    <row r="2" s="115" customFormat="1" ht="19.9" customHeight="1" spans="1:6">
      <c r="A2" s="173"/>
      <c r="B2" s="175" t="s">
        <v>4</v>
      </c>
      <c r="C2" s="175"/>
      <c r="D2" s="175"/>
      <c r="E2" s="175"/>
      <c r="F2" s="182"/>
    </row>
    <row r="3" s="115" customFormat="1" ht="17.05" customHeight="1" spans="1:6">
      <c r="A3" s="176"/>
      <c r="B3" s="125" t="s">
        <v>5</v>
      </c>
      <c r="C3" s="144"/>
      <c r="D3" s="144"/>
      <c r="E3" s="177" t="s">
        <v>6</v>
      </c>
      <c r="F3" s="183"/>
    </row>
    <row r="4" s="115" customFormat="1" ht="21.35" customHeight="1" spans="1:6">
      <c r="A4" s="178"/>
      <c r="B4" s="129" t="s">
        <v>7</v>
      </c>
      <c r="C4" s="129"/>
      <c r="D4" s="129" t="s">
        <v>8</v>
      </c>
      <c r="E4" s="129"/>
      <c r="F4" s="140"/>
    </row>
    <row r="5" s="115" customFormat="1" ht="21.35" customHeight="1" spans="1:6">
      <c r="A5" s="178"/>
      <c r="B5" s="129" t="s">
        <v>9</v>
      </c>
      <c r="C5" s="129" t="s">
        <v>10</v>
      </c>
      <c r="D5" s="129" t="s">
        <v>9</v>
      </c>
      <c r="E5" s="129" t="s">
        <v>10</v>
      </c>
      <c r="F5" s="140"/>
    </row>
    <row r="6" s="115" customFormat="1" ht="19.9" customHeight="1" spans="1:6">
      <c r="A6" s="128"/>
      <c r="B6" s="180" t="s">
        <v>11</v>
      </c>
      <c r="C6" s="136">
        <v>13942761.99</v>
      </c>
      <c r="D6" s="180" t="s">
        <v>12</v>
      </c>
      <c r="E6" s="136"/>
      <c r="F6" s="153"/>
    </row>
    <row r="7" s="115" customFormat="1" ht="19.9" customHeight="1" spans="1:6">
      <c r="A7" s="128"/>
      <c r="B7" s="180" t="s">
        <v>13</v>
      </c>
      <c r="C7" s="136"/>
      <c r="D7" s="180" t="s">
        <v>14</v>
      </c>
      <c r="E7" s="136"/>
      <c r="F7" s="153"/>
    </row>
    <row r="8" s="115" customFormat="1" ht="19.9" customHeight="1" spans="1:6">
      <c r="A8" s="128"/>
      <c r="B8" s="180" t="s">
        <v>15</v>
      </c>
      <c r="C8" s="136"/>
      <c r="D8" s="180" t="s">
        <v>16</v>
      </c>
      <c r="E8" s="136"/>
      <c r="F8" s="153"/>
    </row>
    <row r="9" s="115" customFormat="1" ht="19.9" customHeight="1" spans="1:6">
      <c r="A9" s="128"/>
      <c r="B9" s="180" t="s">
        <v>17</v>
      </c>
      <c r="C9" s="136"/>
      <c r="D9" s="180" t="s">
        <v>18</v>
      </c>
      <c r="E9" s="136"/>
      <c r="F9" s="153"/>
    </row>
    <row r="10" s="115" customFormat="1" ht="19.9" customHeight="1" spans="1:6">
      <c r="A10" s="128"/>
      <c r="B10" s="180" t="s">
        <v>19</v>
      </c>
      <c r="C10" s="136"/>
      <c r="D10" s="180" t="s">
        <v>20</v>
      </c>
      <c r="E10" s="136"/>
      <c r="F10" s="153"/>
    </row>
    <row r="11" s="115" customFormat="1" ht="19.9" customHeight="1" spans="1:6">
      <c r="A11" s="128"/>
      <c r="B11" s="180" t="s">
        <v>21</v>
      </c>
      <c r="C11" s="136"/>
      <c r="D11" s="180" t="s">
        <v>22</v>
      </c>
      <c r="E11" s="136"/>
      <c r="F11" s="153"/>
    </row>
    <row r="12" s="115" customFormat="1" ht="19.9" customHeight="1" spans="1:6">
      <c r="A12" s="128"/>
      <c r="B12" s="180" t="s">
        <v>23</v>
      </c>
      <c r="C12" s="136"/>
      <c r="D12" s="180" t="s">
        <v>24</v>
      </c>
      <c r="E12" s="136"/>
      <c r="F12" s="153"/>
    </row>
    <row r="13" s="115" customFormat="1" ht="19.9" customHeight="1" spans="1:6">
      <c r="A13" s="128"/>
      <c r="B13" s="180" t="s">
        <v>23</v>
      </c>
      <c r="C13" s="136"/>
      <c r="D13" s="180" t="s">
        <v>25</v>
      </c>
      <c r="E13" s="136">
        <v>363933.09</v>
      </c>
      <c r="F13" s="153"/>
    </row>
    <row r="14" s="115" customFormat="1" ht="19.9" customHeight="1" spans="1:6">
      <c r="A14" s="128"/>
      <c r="B14" s="180" t="s">
        <v>23</v>
      </c>
      <c r="C14" s="136"/>
      <c r="D14" s="180" t="s">
        <v>26</v>
      </c>
      <c r="E14" s="136"/>
      <c r="F14" s="153"/>
    </row>
    <row r="15" s="115" customFormat="1" ht="19.9" customHeight="1" spans="1:6">
      <c r="A15" s="128"/>
      <c r="B15" s="180" t="s">
        <v>23</v>
      </c>
      <c r="C15" s="136"/>
      <c r="D15" s="180" t="s">
        <v>27</v>
      </c>
      <c r="E15" s="136">
        <v>13366647.9</v>
      </c>
      <c r="F15" s="153"/>
    </row>
    <row r="16" s="115" customFormat="1" ht="19.9" customHeight="1" spans="1:6">
      <c r="A16" s="128"/>
      <c r="B16" s="180" t="s">
        <v>23</v>
      </c>
      <c r="C16" s="136"/>
      <c r="D16" s="180" t="s">
        <v>28</v>
      </c>
      <c r="E16" s="136"/>
      <c r="F16" s="153"/>
    </row>
    <row r="17" s="115" customFormat="1" ht="19.9" customHeight="1" spans="1:6">
      <c r="A17" s="128"/>
      <c r="B17" s="180" t="s">
        <v>23</v>
      </c>
      <c r="C17" s="136"/>
      <c r="D17" s="180" t="s">
        <v>29</v>
      </c>
      <c r="E17" s="136"/>
      <c r="F17" s="153"/>
    </row>
    <row r="18" s="115" customFormat="1" ht="19.9" customHeight="1" spans="1:6">
      <c r="A18" s="128"/>
      <c r="B18" s="180" t="s">
        <v>23</v>
      </c>
      <c r="C18" s="136"/>
      <c r="D18" s="180" t="s">
        <v>30</v>
      </c>
      <c r="E18" s="136"/>
      <c r="F18" s="153"/>
    </row>
    <row r="19" s="115" customFormat="1" ht="19.9" customHeight="1" spans="1:6">
      <c r="A19" s="128"/>
      <c r="B19" s="180" t="s">
        <v>23</v>
      </c>
      <c r="C19" s="136"/>
      <c r="D19" s="180" t="s">
        <v>31</v>
      </c>
      <c r="E19" s="136"/>
      <c r="F19" s="153"/>
    </row>
    <row r="20" s="115" customFormat="1" ht="19.9" customHeight="1" spans="1:6">
      <c r="A20" s="128"/>
      <c r="B20" s="180" t="s">
        <v>23</v>
      </c>
      <c r="C20" s="136"/>
      <c r="D20" s="180" t="s">
        <v>32</v>
      </c>
      <c r="E20" s="136"/>
      <c r="F20" s="153"/>
    </row>
    <row r="21" s="115" customFormat="1" ht="19.9" customHeight="1" spans="1:6">
      <c r="A21" s="128"/>
      <c r="B21" s="180" t="s">
        <v>23</v>
      </c>
      <c r="C21" s="136"/>
      <c r="D21" s="180" t="s">
        <v>33</v>
      </c>
      <c r="E21" s="136"/>
      <c r="F21" s="153"/>
    </row>
    <row r="22" s="115" customFormat="1" ht="19.9" customHeight="1" spans="1:6">
      <c r="A22" s="128"/>
      <c r="B22" s="180" t="s">
        <v>23</v>
      </c>
      <c r="C22" s="136"/>
      <c r="D22" s="180" t="s">
        <v>34</v>
      </c>
      <c r="E22" s="136"/>
      <c r="F22" s="153"/>
    </row>
    <row r="23" s="115" customFormat="1" ht="19.9" customHeight="1" spans="1:6">
      <c r="A23" s="128"/>
      <c r="B23" s="180" t="s">
        <v>23</v>
      </c>
      <c r="C23" s="136"/>
      <c r="D23" s="180" t="s">
        <v>35</v>
      </c>
      <c r="E23" s="136"/>
      <c r="F23" s="153"/>
    </row>
    <row r="24" s="115" customFormat="1" ht="19.9" customHeight="1" spans="1:6">
      <c r="A24" s="128"/>
      <c r="B24" s="180" t="s">
        <v>23</v>
      </c>
      <c r="C24" s="136"/>
      <c r="D24" s="180" t="s">
        <v>36</v>
      </c>
      <c r="E24" s="136"/>
      <c r="F24" s="153"/>
    </row>
    <row r="25" s="115" customFormat="1" ht="19.9" customHeight="1" spans="1:6">
      <c r="A25" s="128"/>
      <c r="B25" s="180" t="s">
        <v>23</v>
      </c>
      <c r="C25" s="136"/>
      <c r="D25" s="180" t="s">
        <v>37</v>
      </c>
      <c r="E25" s="136">
        <v>212181</v>
      </c>
      <c r="F25" s="153"/>
    </row>
    <row r="26" s="115" customFormat="1" ht="19.9" customHeight="1" spans="1:6">
      <c r="A26" s="128"/>
      <c r="B26" s="180" t="s">
        <v>23</v>
      </c>
      <c r="C26" s="136"/>
      <c r="D26" s="180" t="s">
        <v>38</v>
      </c>
      <c r="E26" s="136"/>
      <c r="F26" s="153"/>
    </row>
    <row r="27" s="115" customFormat="1" ht="19.9" customHeight="1" spans="1:6">
      <c r="A27" s="128"/>
      <c r="B27" s="180" t="s">
        <v>23</v>
      </c>
      <c r="C27" s="136"/>
      <c r="D27" s="180" t="s">
        <v>39</v>
      </c>
      <c r="E27" s="136"/>
      <c r="F27" s="153"/>
    </row>
    <row r="28" s="115" customFormat="1" ht="19.9" customHeight="1" spans="1:6">
      <c r="A28" s="128"/>
      <c r="B28" s="180" t="s">
        <v>23</v>
      </c>
      <c r="C28" s="136"/>
      <c r="D28" s="180" t="s">
        <v>40</v>
      </c>
      <c r="E28" s="136"/>
      <c r="F28" s="153"/>
    </row>
    <row r="29" s="115" customFormat="1" ht="19.9" customHeight="1" spans="1:6">
      <c r="A29" s="128"/>
      <c r="B29" s="180" t="s">
        <v>23</v>
      </c>
      <c r="C29" s="136"/>
      <c r="D29" s="180" t="s">
        <v>41</v>
      </c>
      <c r="E29" s="136"/>
      <c r="F29" s="153"/>
    </row>
    <row r="30" s="115" customFormat="1" ht="19.9" customHeight="1" spans="1:6">
      <c r="A30" s="128"/>
      <c r="B30" s="180" t="s">
        <v>23</v>
      </c>
      <c r="C30" s="136"/>
      <c r="D30" s="180" t="s">
        <v>42</v>
      </c>
      <c r="E30" s="136"/>
      <c r="F30" s="153"/>
    </row>
    <row r="31" s="115" customFormat="1" ht="19.9" customHeight="1" spans="1:6">
      <c r="A31" s="128"/>
      <c r="B31" s="180" t="s">
        <v>23</v>
      </c>
      <c r="C31" s="136"/>
      <c r="D31" s="180" t="s">
        <v>43</v>
      </c>
      <c r="E31" s="136"/>
      <c r="F31" s="153"/>
    </row>
    <row r="32" s="115" customFormat="1" ht="19.9" customHeight="1" spans="1:6">
      <c r="A32" s="128"/>
      <c r="B32" s="180" t="s">
        <v>23</v>
      </c>
      <c r="C32" s="136"/>
      <c r="D32" s="180" t="s">
        <v>44</v>
      </c>
      <c r="E32" s="136"/>
      <c r="F32" s="153"/>
    </row>
    <row r="33" s="115" customFormat="1" ht="19.9" customHeight="1" spans="1:6">
      <c r="A33" s="128"/>
      <c r="B33" s="180" t="s">
        <v>23</v>
      </c>
      <c r="C33" s="136"/>
      <c r="D33" s="180" t="s">
        <v>45</v>
      </c>
      <c r="E33" s="136"/>
      <c r="F33" s="153"/>
    </row>
    <row r="34" s="115" customFormat="1" ht="19.9" customHeight="1" spans="1:6">
      <c r="A34" s="128"/>
      <c r="B34" s="180" t="s">
        <v>23</v>
      </c>
      <c r="C34" s="136"/>
      <c r="D34" s="180" t="s">
        <v>46</v>
      </c>
      <c r="E34" s="136"/>
      <c r="F34" s="153"/>
    </row>
    <row r="35" s="115" customFormat="1" ht="19.9" customHeight="1" spans="1:6">
      <c r="A35" s="128"/>
      <c r="B35" s="180" t="s">
        <v>23</v>
      </c>
      <c r="C35" s="136"/>
      <c r="D35" s="180" t="s">
        <v>47</v>
      </c>
      <c r="E35" s="136"/>
      <c r="F35" s="153"/>
    </row>
    <row r="36" s="115" customFormat="1" ht="19.9" customHeight="1" spans="1:6">
      <c r="A36" s="147"/>
      <c r="B36" s="145" t="s">
        <v>48</v>
      </c>
      <c r="C36" s="132">
        <f>SUM(C6:C35)</f>
        <v>13942761.99</v>
      </c>
      <c r="D36" s="145" t="s">
        <v>49</v>
      </c>
      <c r="E36" s="132">
        <f>SUM(E6:E35)</f>
        <v>13942761.99</v>
      </c>
      <c r="F36" s="154"/>
    </row>
    <row r="37" s="115" customFormat="1" ht="19.9" customHeight="1" spans="1:6">
      <c r="A37" s="128"/>
      <c r="B37" s="179" t="s">
        <v>50</v>
      </c>
      <c r="C37" s="136"/>
      <c r="D37" s="179" t="s">
        <v>51</v>
      </c>
      <c r="E37" s="136"/>
      <c r="F37" s="190"/>
    </row>
    <row r="38" s="115" customFormat="1" ht="19.9" customHeight="1" spans="1:6">
      <c r="A38" s="191"/>
      <c r="B38" s="179" t="s">
        <v>52</v>
      </c>
      <c r="C38" s="136"/>
      <c r="D38" s="179" t="s">
        <v>53</v>
      </c>
      <c r="E38" s="136"/>
      <c r="F38" s="190"/>
    </row>
    <row r="39" s="115" customFormat="1" ht="19.9" customHeight="1" spans="1:6">
      <c r="A39" s="191"/>
      <c r="B39" s="192"/>
      <c r="C39" s="192"/>
      <c r="D39" s="179" t="s">
        <v>54</v>
      </c>
      <c r="E39" s="136"/>
      <c r="F39" s="190"/>
    </row>
    <row r="40" s="115" customFormat="1" ht="19.9" customHeight="1" spans="1:6">
      <c r="A40" s="193"/>
      <c r="B40" s="129" t="s">
        <v>55</v>
      </c>
      <c r="C40" s="132">
        <f>SUM(C36:C39)</f>
        <v>13942761.99</v>
      </c>
      <c r="D40" s="129" t="s">
        <v>56</v>
      </c>
      <c r="E40" s="132">
        <f>SUM(E36:E39)</f>
        <v>13942761.99</v>
      </c>
      <c r="F40" s="194"/>
    </row>
    <row r="41" s="115" customFormat="1" ht="8.5" customHeight="1" spans="1:6">
      <c r="A41" s="181"/>
      <c r="B41" s="181"/>
      <c r="C41" s="195"/>
      <c r="D41" s="195"/>
      <c r="E41" s="181"/>
      <c r="F41" s="196"/>
    </row>
  </sheetData>
  <mergeCells count="4">
    <mergeCell ref="B2:E2"/>
    <mergeCell ref="B4:C4"/>
    <mergeCell ref="D4:E4"/>
    <mergeCell ref="A6:A35"/>
  </mergeCells>
  <printOptions horizontalCentered="1"/>
  <pageMargins left="0.629861111111111" right="0.472222222222222" top="0.590277777777778" bottom="0.984027777777778" header="0" footer="0"/>
  <pageSetup paperSize="9" scale="74"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B3" sqref="B3:J3"/>
    </sheetView>
  </sheetViews>
  <sheetFormatPr defaultColWidth="9" defaultRowHeight="13.5"/>
  <cols>
    <col min="1" max="1" width="1.875" customWidth="1"/>
    <col min="2" max="2" width="13.225" style="1" customWidth="1"/>
    <col min="3" max="3" width="9" style="24"/>
    <col min="4" max="4" width="9" style="1"/>
    <col min="5" max="5" width="9.63333333333333" style="1" customWidth="1"/>
    <col min="6" max="6" width="17.5" style="1" customWidth="1"/>
    <col min="7" max="7" width="13.625" style="1" customWidth="1"/>
    <col min="8" max="8" width="10.25" style="1" customWidth="1"/>
    <col min="9" max="9" width="10.5" style="1" customWidth="1"/>
    <col min="10" max="10" width="12.125"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24"/>
      <c r="J1" s="1" t="s">
        <v>415</v>
      </c>
    </row>
    <row r="2" s="1" customFormat="1" ht="24" customHeight="1" spans="2:13">
      <c r="B2" s="25" t="s">
        <v>255</v>
      </c>
      <c r="C2" s="26"/>
      <c r="D2" s="26"/>
      <c r="E2" s="26"/>
      <c r="F2" s="26"/>
      <c r="G2" s="26"/>
      <c r="H2" s="26"/>
      <c r="I2" s="26"/>
      <c r="J2" s="39"/>
      <c r="K2" s="40"/>
      <c r="L2" s="40"/>
      <c r="M2" s="40"/>
    </row>
    <row r="3" s="1" customFormat="1" ht="25" customHeight="1" spans="2:13">
      <c r="B3" s="27" t="s">
        <v>256</v>
      </c>
      <c r="C3" s="27"/>
      <c r="D3" s="27"/>
      <c r="E3" s="27"/>
      <c r="F3" s="27"/>
      <c r="G3" s="27"/>
      <c r="H3" s="27"/>
      <c r="I3" s="27"/>
      <c r="J3" s="27"/>
      <c r="K3" s="41"/>
      <c r="L3" s="41"/>
      <c r="M3" s="41"/>
    </row>
    <row r="4" s="1" customFormat="1" ht="25" customHeight="1" spans="2:13">
      <c r="B4" s="28" t="s">
        <v>257</v>
      </c>
      <c r="C4" s="29" t="s">
        <v>232</v>
      </c>
      <c r="D4" s="29"/>
      <c r="E4" s="29"/>
      <c r="F4" s="29"/>
      <c r="G4" s="29"/>
      <c r="H4" s="29"/>
      <c r="I4" s="29"/>
      <c r="J4" s="29"/>
      <c r="K4" s="42"/>
      <c r="L4" s="42"/>
      <c r="M4" s="42"/>
    </row>
    <row r="5" s="1" customFormat="1" ht="25" customHeight="1" spans="2:13">
      <c r="B5" s="28" t="s">
        <v>259</v>
      </c>
      <c r="C5" s="29" t="s">
        <v>0</v>
      </c>
      <c r="D5" s="29"/>
      <c r="E5" s="29"/>
      <c r="F5" s="29"/>
      <c r="G5" s="29"/>
      <c r="H5" s="29"/>
      <c r="I5" s="29"/>
      <c r="J5" s="29"/>
      <c r="K5" s="42"/>
      <c r="L5" s="42"/>
      <c r="M5" s="42"/>
    </row>
    <row r="6" s="1" customFormat="1" ht="25" customHeight="1" spans="2:13">
      <c r="B6" s="30" t="s">
        <v>260</v>
      </c>
      <c r="C6" s="31" t="s">
        <v>261</v>
      </c>
      <c r="D6" s="31"/>
      <c r="E6" s="31"/>
      <c r="F6" s="29">
        <v>0.1</v>
      </c>
      <c r="G6" s="29"/>
      <c r="H6" s="29"/>
      <c r="I6" s="29"/>
      <c r="J6" s="29"/>
      <c r="K6" s="42"/>
      <c r="L6" s="42"/>
      <c r="M6" s="42"/>
    </row>
    <row r="7" s="1" customFormat="1" ht="25" customHeight="1" spans="2:13">
      <c r="B7" s="32"/>
      <c r="C7" s="31" t="s">
        <v>262</v>
      </c>
      <c r="D7" s="31"/>
      <c r="E7" s="31"/>
      <c r="F7" s="29">
        <v>0.1</v>
      </c>
      <c r="G7" s="29"/>
      <c r="H7" s="29"/>
      <c r="I7" s="29"/>
      <c r="J7" s="29"/>
      <c r="K7" s="42"/>
      <c r="L7" s="42"/>
      <c r="M7" s="42"/>
    </row>
    <row r="8" s="1" customFormat="1" ht="25" customHeight="1" spans="2:13">
      <c r="B8" s="32"/>
      <c r="C8" s="31" t="s">
        <v>263</v>
      </c>
      <c r="D8" s="31"/>
      <c r="E8" s="31"/>
      <c r="F8" s="33">
        <v>0</v>
      </c>
      <c r="G8" s="33"/>
      <c r="H8" s="33"/>
      <c r="I8" s="33"/>
      <c r="J8" s="33"/>
      <c r="K8" s="42"/>
      <c r="L8" s="42"/>
      <c r="M8" s="42"/>
    </row>
    <row r="9" s="1" customFormat="1" ht="25" customHeight="1" spans="2:13">
      <c r="B9" s="30" t="s">
        <v>264</v>
      </c>
      <c r="C9" s="34" t="s">
        <v>416</v>
      </c>
      <c r="D9" s="34"/>
      <c r="E9" s="34"/>
      <c r="F9" s="34"/>
      <c r="G9" s="34"/>
      <c r="H9" s="34"/>
      <c r="I9" s="34"/>
      <c r="J9" s="34"/>
      <c r="K9" s="42"/>
      <c r="L9" s="42"/>
      <c r="M9" s="42"/>
    </row>
    <row r="10" s="1" customFormat="1" ht="25" customHeight="1" spans="2:13">
      <c r="B10" s="30"/>
      <c r="C10" s="34"/>
      <c r="D10" s="34"/>
      <c r="E10" s="34"/>
      <c r="F10" s="34"/>
      <c r="G10" s="34"/>
      <c r="H10" s="34"/>
      <c r="I10" s="34"/>
      <c r="J10" s="34"/>
      <c r="K10" s="42"/>
      <c r="L10" s="42"/>
      <c r="M10" s="42"/>
    </row>
    <row r="11" s="1" customFormat="1" ht="25" customHeight="1" spans="2:13">
      <c r="B11" s="32" t="s">
        <v>266</v>
      </c>
      <c r="C11" s="28" t="s">
        <v>267</v>
      </c>
      <c r="D11" s="28" t="s">
        <v>268</v>
      </c>
      <c r="E11" s="31" t="s">
        <v>269</v>
      </c>
      <c r="F11" s="31"/>
      <c r="G11" s="31" t="s">
        <v>270</v>
      </c>
      <c r="H11" s="31"/>
      <c r="I11" s="31"/>
      <c r="J11" s="31"/>
      <c r="K11" s="42"/>
      <c r="L11" s="42"/>
      <c r="M11" s="42"/>
    </row>
    <row r="12" s="1" customFormat="1" ht="25" customHeight="1" spans="2:13">
      <c r="B12" s="32"/>
      <c r="C12" s="32" t="s">
        <v>271</v>
      </c>
      <c r="D12" s="32" t="s">
        <v>272</v>
      </c>
      <c r="E12" s="43" t="s">
        <v>417</v>
      </c>
      <c r="F12" s="43"/>
      <c r="G12" s="43" t="s">
        <v>418</v>
      </c>
      <c r="H12" s="43"/>
      <c r="I12" s="43"/>
      <c r="J12" s="43"/>
      <c r="K12" s="42"/>
      <c r="L12" s="42"/>
      <c r="M12" s="42"/>
    </row>
    <row r="13" s="1" customFormat="1" ht="38" customHeight="1" spans="2:13">
      <c r="B13" s="32"/>
      <c r="C13" s="32"/>
      <c r="D13" s="32"/>
      <c r="E13" s="43" t="s">
        <v>419</v>
      </c>
      <c r="F13" s="43"/>
      <c r="G13" s="43" t="s">
        <v>420</v>
      </c>
      <c r="H13" s="43"/>
      <c r="I13" s="43"/>
      <c r="J13" s="43"/>
      <c r="K13" s="56"/>
      <c r="L13" s="56"/>
      <c r="M13" s="56"/>
    </row>
    <row r="14" s="1" customFormat="1" ht="24" customHeight="1" spans="2:10">
      <c r="B14" s="32"/>
      <c r="C14" s="32"/>
      <c r="D14" s="37" t="s">
        <v>275</v>
      </c>
      <c r="E14" s="44" t="s">
        <v>421</v>
      </c>
      <c r="F14" s="44"/>
      <c r="G14" s="30" t="s">
        <v>422</v>
      </c>
      <c r="H14" s="45"/>
      <c r="I14" s="45"/>
      <c r="J14" s="45"/>
    </row>
    <row r="15" s="1" customFormat="1" ht="24" customHeight="1" spans="2:10">
      <c r="B15" s="32"/>
      <c r="C15" s="32"/>
      <c r="D15" s="38"/>
      <c r="E15" s="46" t="s">
        <v>423</v>
      </c>
      <c r="F15" s="47"/>
      <c r="G15" s="30" t="s">
        <v>422</v>
      </c>
      <c r="H15" s="45"/>
      <c r="I15" s="45"/>
      <c r="J15" s="45"/>
    </row>
    <row r="16" s="1" customFormat="1" ht="24" customHeight="1" spans="2:10">
      <c r="B16" s="32"/>
      <c r="C16" s="32"/>
      <c r="D16" s="32" t="s">
        <v>278</v>
      </c>
      <c r="E16" s="35" t="s">
        <v>423</v>
      </c>
      <c r="F16" s="45"/>
      <c r="G16" s="45" t="s">
        <v>422</v>
      </c>
      <c r="H16" s="45"/>
      <c r="I16" s="45"/>
      <c r="J16" s="45"/>
    </row>
    <row r="17" s="1" customFormat="1" ht="24" customHeight="1" spans="2:10">
      <c r="B17" s="32"/>
      <c r="C17" s="32"/>
      <c r="D17" s="32" t="s">
        <v>281</v>
      </c>
      <c r="E17" s="44" t="s">
        <v>336</v>
      </c>
      <c r="F17" s="44"/>
      <c r="G17" s="30" t="s">
        <v>365</v>
      </c>
      <c r="H17" s="45"/>
      <c r="I17" s="45"/>
      <c r="J17" s="45"/>
    </row>
    <row r="18" s="1" customFormat="1" ht="34" customHeight="1" spans="2:10">
      <c r="B18" s="32"/>
      <c r="C18" s="32" t="s">
        <v>290</v>
      </c>
      <c r="D18" s="48" t="s">
        <v>291</v>
      </c>
      <c r="E18" s="30" t="s">
        <v>344</v>
      </c>
      <c r="F18" s="45"/>
      <c r="G18" s="30" t="s">
        <v>424</v>
      </c>
      <c r="H18" s="45"/>
      <c r="I18" s="45"/>
      <c r="J18" s="45"/>
    </row>
    <row r="19" s="1" customFormat="1" ht="34" customHeight="1" spans="2:10">
      <c r="B19" s="32"/>
      <c r="C19" s="32"/>
      <c r="D19" s="49"/>
      <c r="E19" s="50" t="s">
        <v>425</v>
      </c>
      <c r="F19" s="51"/>
      <c r="G19" s="50" t="s">
        <v>426</v>
      </c>
      <c r="H19" s="52"/>
      <c r="I19" s="52"/>
      <c r="J19" s="51"/>
    </row>
    <row r="20" s="1" customFormat="1" ht="24" spans="2:10">
      <c r="B20" s="32"/>
      <c r="C20" s="32"/>
      <c r="D20" s="30" t="s">
        <v>294</v>
      </c>
      <c r="E20" s="53" t="s">
        <v>344</v>
      </c>
      <c r="F20" s="43"/>
      <c r="G20" s="53" t="s">
        <v>427</v>
      </c>
      <c r="H20" s="43"/>
      <c r="I20" s="43"/>
      <c r="J20" s="43"/>
    </row>
    <row r="21" s="1" customFormat="1" ht="24" spans="2:10">
      <c r="B21" s="32"/>
      <c r="C21" s="32"/>
      <c r="D21" s="30" t="s">
        <v>297</v>
      </c>
      <c r="E21" s="54" t="s">
        <v>322</v>
      </c>
      <c r="F21" s="54"/>
      <c r="G21" s="55" t="s">
        <v>323</v>
      </c>
      <c r="H21" s="55"/>
      <c r="I21" s="55"/>
      <c r="J21" s="55"/>
    </row>
    <row r="22" s="1" customFormat="1" ht="33" customHeight="1" spans="2:10">
      <c r="B22" s="32"/>
      <c r="C22" s="32" t="s">
        <v>300</v>
      </c>
      <c r="D22" s="30" t="s">
        <v>301</v>
      </c>
      <c r="E22" s="53" t="s">
        <v>324</v>
      </c>
      <c r="F22" s="43"/>
      <c r="G22" s="53" t="s">
        <v>361</v>
      </c>
      <c r="H22" s="43"/>
      <c r="I22" s="43"/>
      <c r="J22" s="43"/>
    </row>
  </sheetData>
  <mergeCells count="4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7"/>
    <mergeCell ref="C18:C21"/>
    <mergeCell ref="D12:D13"/>
    <mergeCell ref="D14:D15"/>
    <mergeCell ref="D18:D19"/>
    <mergeCell ref="C9:J10"/>
  </mergeCells>
  <dataValidations count="1">
    <dataValidation type="list" allowBlank="1" showInputMessage="1" showErrorMessage="1" sqref="M4">
      <formula1>"正向指标,反向指标"</formula1>
    </dataValidation>
  </dataValidations>
  <pageMargins left="0.472222222222222" right="0.236111111111111" top="1" bottom="1" header="0.511805555555556" footer="0.511805555555556"/>
  <pageSetup paperSize="9" scale="8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B3" sqref="B3:J3"/>
    </sheetView>
  </sheetViews>
  <sheetFormatPr defaultColWidth="9" defaultRowHeight="13.5"/>
  <cols>
    <col min="1" max="1" width="3.75" customWidth="1"/>
    <col min="2" max="2" width="13.225" style="1" customWidth="1"/>
    <col min="3" max="3" width="9" style="24"/>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4" width="19.375" style="1" customWidth="1"/>
    <col min="15" max="16384" width="9" style="1"/>
  </cols>
  <sheetData>
    <row r="1" s="1" customFormat="1" ht="19" customHeight="1" spans="2:10">
      <c r="B1" s="2"/>
      <c r="C1" s="24"/>
      <c r="J1" s="1" t="s">
        <v>428</v>
      </c>
    </row>
    <row r="2" s="1" customFormat="1" ht="24" customHeight="1" spans="2:13">
      <c r="B2" s="25" t="s">
        <v>255</v>
      </c>
      <c r="C2" s="26"/>
      <c r="D2" s="26"/>
      <c r="E2" s="26"/>
      <c r="F2" s="26"/>
      <c r="G2" s="26"/>
      <c r="H2" s="26"/>
      <c r="I2" s="26"/>
      <c r="J2" s="39"/>
      <c r="K2" s="40"/>
      <c r="L2" s="40"/>
      <c r="M2" s="40"/>
    </row>
    <row r="3" s="1" customFormat="1" ht="25" customHeight="1" spans="2:13">
      <c r="B3" s="27" t="s">
        <v>256</v>
      </c>
      <c r="C3" s="27"/>
      <c r="D3" s="27"/>
      <c r="E3" s="27"/>
      <c r="F3" s="27"/>
      <c r="G3" s="27"/>
      <c r="H3" s="27"/>
      <c r="I3" s="27"/>
      <c r="J3" s="27"/>
      <c r="K3" s="41"/>
      <c r="L3" s="41"/>
      <c r="M3" s="41"/>
    </row>
    <row r="4" s="1" customFormat="1" ht="25" customHeight="1" spans="2:13">
      <c r="B4" s="28" t="s">
        <v>257</v>
      </c>
      <c r="C4" s="29" t="s">
        <v>429</v>
      </c>
      <c r="D4" s="29"/>
      <c r="E4" s="29"/>
      <c r="F4" s="29"/>
      <c r="G4" s="29"/>
      <c r="H4" s="29"/>
      <c r="I4" s="29"/>
      <c r="J4" s="29"/>
      <c r="K4" s="42"/>
      <c r="L4" s="42"/>
      <c r="M4" s="42"/>
    </row>
    <row r="5" s="1" customFormat="1" ht="25" customHeight="1" spans="2:13">
      <c r="B5" s="28" t="s">
        <v>259</v>
      </c>
      <c r="C5" s="29" t="s">
        <v>0</v>
      </c>
      <c r="D5" s="29"/>
      <c r="E5" s="29"/>
      <c r="F5" s="29"/>
      <c r="G5" s="29"/>
      <c r="H5" s="29"/>
      <c r="I5" s="29"/>
      <c r="J5" s="29"/>
      <c r="K5" s="42"/>
      <c r="L5" s="42"/>
      <c r="M5" s="42"/>
    </row>
    <row r="6" s="1" customFormat="1" ht="25" customHeight="1" spans="2:13">
      <c r="B6" s="30" t="s">
        <v>260</v>
      </c>
      <c r="C6" s="31" t="s">
        <v>261</v>
      </c>
      <c r="D6" s="31"/>
      <c r="E6" s="31"/>
      <c r="F6" s="32">
        <v>9.75</v>
      </c>
      <c r="G6" s="32"/>
      <c r="H6" s="32"/>
      <c r="I6" s="32"/>
      <c r="J6" s="32"/>
      <c r="K6" s="42"/>
      <c r="L6" s="42"/>
      <c r="M6" s="42"/>
    </row>
    <row r="7" s="1" customFormat="1" ht="25" customHeight="1" spans="2:13">
      <c r="B7" s="32"/>
      <c r="C7" s="31" t="s">
        <v>262</v>
      </c>
      <c r="D7" s="31"/>
      <c r="E7" s="31"/>
      <c r="F7" s="32">
        <v>9.75</v>
      </c>
      <c r="G7" s="32"/>
      <c r="H7" s="32"/>
      <c r="I7" s="32"/>
      <c r="J7" s="32"/>
      <c r="K7" s="42"/>
      <c r="L7" s="42"/>
      <c r="M7" s="42"/>
    </row>
    <row r="8" s="1" customFormat="1" ht="25" customHeight="1" spans="2:13">
      <c r="B8" s="32"/>
      <c r="C8" s="31" t="s">
        <v>263</v>
      </c>
      <c r="D8" s="31"/>
      <c r="E8" s="31"/>
      <c r="F8" s="33">
        <v>0</v>
      </c>
      <c r="G8" s="33"/>
      <c r="H8" s="33"/>
      <c r="I8" s="33"/>
      <c r="J8" s="33"/>
      <c r="K8" s="42"/>
      <c r="L8" s="42"/>
      <c r="M8" s="42"/>
    </row>
    <row r="9" s="1" customFormat="1" ht="25" customHeight="1" spans="2:13">
      <c r="B9" s="30" t="s">
        <v>264</v>
      </c>
      <c r="C9" s="34" t="s">
        <v>430</v>
      </c>
      <c r="D9" s="34"/>
      <c r="E9" s="34"/>
      <c r="F9" s="34"/>
      <c r="G9" s="34"/>
      <c r="H9" s="34"/>
      <c r="I9" s="34"/>
      <c r="J9" s="34"/>
      <c r="K9" s="42"/>
      <c r="L9" s="42"/>
      <c r="M9" s="42"/>
    </row>
    <row r="10" s="1" customFormat="1" ht="25" customHeight="1" spans="2:13">
      <c r="B10" s="30"/>
      <c r="C10" s="34"/>
      <c r="D10" s="34"/>
      <c r="E10" s="34"/>
      <c r="F10" s="34"/>
      <c r="G10" s="34"/>
      <c r="H10" s="34"/>
      <c r="I10" s="34"/>
      <c r="J10" s="34"/>
      <c r="K10" s="42"/>
      <c r="L10" s="42"/>
      <c r="M10" s="42"/>
    </row>
    <row r="11" s="1" customFormat="1" ht="25" customHeight="1" spans="2:13">
      <c r="B11" s="32" t="s">
        <v>266</v>
      </c>
      <c r="C11" s="28" t="s">
        <v>267</v>
      </c>
      <c r="D11" s="28" t="s">
        <v>268</v>
      </c>
      <c r="E11" s="32" t="s">
        <v>269</v>
      </c>
      <c r="F11" s="32"/>
      <c r="G11" s="32" t="s">
        <v>270</v>
      </c>
      <c r="H11" s="32"/>
      <c r="I11" s="32"/>
      <c r="J11" s="32"/>
      <c r="K11" s="42"/>
      <c r="L11" s="42"/>
      <c r="M11" s="42"/>
    </row>
    <row r="12" s="1" customFormat="1" ht="29" customHeight="1" spans="2:13">
      <c r="B12" s="32"/>
      <c r="C12" s="32" t="s">
        <v>271</v>
      </c>
      <c r="D12" s="32" t="s">
        <v>272</v>
      </c>
      <c r="E12" s="35" t="s">
        <v>431</v>
      </c>
      <c r="F12" s="35"/>
      <c r="G12" s="35" t="s">
        <v>432</v>
      </c>
      <c r="H12" s="35"/>
      <c r="I12" s="35"/>
      <c r="J12" s="35"/>
      <c r="K12" s="42"/>
      <c r="L12" s="42"/>
      <c r="M12" s="42"/>
    </row>
    <row r="13" s="1" customFormat="1" ht="24" customHeight="1" spans="2:13">
      <c r="B13" s="32"/>
      <c r="C13" s="32"/>
      <c r="D13" s="32" t="s">
        <v>275</v>
      </c>
      <c r="E13" s="30" t="s">
        <v>433</v>
      </c>
      <c r="F13" s="35"/>
      <c r="G13" s="36">
        <v>1</v>
      </c>
      <c r="H13" s="35"/>
      <c r="I13" s="35"/>
      <c r="J13" s="35"/>
      <c r="M13" s="42"/>
    </row>
    <row r="14" s="1" customFormat="1" ht="24" customHeight="1" spans="2:13">
      <c r="B14" s="32"/>
      <c r="C14" s="32"/>
      <c r="D14" s="37" t="s">
        <v>278</v>
      </c>
      <c r="E14" s="30" t="s">
        <v>434</v>
      </c>
      <c r="F14" s="35"/>
      <c r="G14" s="35" t="s">
        <v>435</v>
      </c>
      <c r="H14" s="35"/>
      <c r="I14" s="35"/>
      <c r="J14" s="35"/>
      <c r="M14" s="42"/>
    </row>
    <row r="15" s="1" customFormat="1" ht="24" customHeight="1" spans="2:13">
      <c r="B15" s="32"/>
      <c r="C15" s="32"/>
      <c r="D15" s="38"/>
      <c r="E15" s="30" t="s">
        <v>436</v>
      </c>
      <c r="F15" s="35"/>
      <c r="G15" s="35" t="s">
        <v>437</v>
      </c>
      <c r="H15" s="35"/>
      <c r="I15" s="35"/>
      <c r="J15" s="35"/>
      <c r="M15" s="42"/>
    </row>
    <row r="16" s="1" customFormat="1" ht="48" customHeight="1" spans="2:13">
      <c r="B16" s="32"/>
      <c r="C16" s="32"/>
      <c r="D16" s="32" t="s">
        <v>281</v>
      </c>
      <c r="E16" s="30" t="s">
        <v>438</v>
      </c>
      <c r="F16" s="35"/>
      <c r="G16" s="30" t="s">
        <v>439</v>
      </c>
      <c r="H16" s="35"/>
      <c r="I16" s="35"/>
      <c r="J16" s="35"/>
      <c r="M16" s="42"/>
    </row>
    <row r="17" s="1" customFormat="1" ht="24" spans="2:10">
      <c r="B17" s="32"/>
      <c r="C17" s="32" t="s">
        <v>290</v>
      </c>
      <c r="D17" s="30" t="s">
        <v>291</v>
      </c>
      <c r="E17" s="30" t="s">
        <v>429</v>
      </c>
      <c r="F17" s="35"/>
      <c r="G17" s="30" t="s">
        <v>440</v>
      </c>
      <c r="H17" s="35"/>
      <c r="I17" s="35"/>
      <c r="J17" s="35"/>
    </row>
    <row r="18" s="1" customFormat="1" ht="33" customHeight="1" spans="2:10">
      <c r="B18" s="32"/>
      <c r="C18" s="32" t="s">
        <v>300</v>
      </c>
      <c r="D18" s="30" t="s">
        <v>301</v>
      </c>
      <c r="E18" s="30" t="s">
        <v>324</v>
      </c>
      <c r="F18" s="35"/>
      <c r="G18" s="30" t="s">
        <v>325</v>
      </c>
      <c r="H18" s="35"/>
      <c r="I18" s="35"/>
      <c r="J18" s="35"/>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6"/>
    <mergeCell ref="D14:D15"/>
    <mergeCell ref="C9:J10"/>
  </mergeCells>
  <dataValidations count="1">
    <dataValidation type="list" allowBlank="1" showInputMessage="1" showErrorMessage="1" sqref="M4">
      <formula1>"正向指标,反向指标"</formula1>
    </dataValidation>
  </dataValidations>
  <pageMargins left="0.432638888888889" right="0.393055555555556" top="1" bottom="1" header="0.511805555555556" footer="0.511805555555556"/>
  <pageSetup paperSize="9" scale="8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53"/>
  <sheetViews>
    <sheetView tabSelected="1" workbookViewId="0">
      <selection activeCell="H44" sqref="H44:I44"/>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6" width="9.63333333333333" style="1" customWidth="1"/>
    <col min="7" max="9" width="17.5" style="1" customWidth="1"/>
    <col min="10" max="10" width="9.75" style="1" customWidth="1"/>
    <col min="11" max="11" width="12.625" style="1"/>
    <col min="12" max="16383" width="10" style="1"/>
  </cols>
  <sheetData>
    <row r="1" ht="25" customHeight="1" spans="2:9">
      <c r="B1" s="2"/>
      <c r="I1" s="1" t="s">
        <v>441</v>
      </c>
    </row>
    <row r="2" ht="27" customHeight="1" spans="2:9">
      <c r="B2" s="3" t="s">
        <v>442</v>
      </c>
      <c r="C2" s="3"/>
      <c r="D2" s="3"/>
      <c r="E2" s="3"/>
      <c r="F2" s="3"/>
      <c r="G2" s="3"/>
      <c r="H2" s="3"/>
      <c r="I2" s="3"/>
    </row>
    <row r="3" ht="26.5" customHeight="1" spans="2:9">
      <c r="B3" s="4" t="s">
        <v>443</v>
      </c>
      <c r="C3" s="5"/>
      <c r="D3" s="5"/>
      <c r="E3" s="5"/>
      <c r="F3" s="5"/>
      <c r="G3" s="5"/>
      <c r="H3" s="5"/>
      <c r="I3" s="5"/>
    </row>
    <row r="4" ht="26.5" customHeight="1" spans="2:9">
      <c r="B4" s="6" t="s">
        <v>444</v>
      </c>
      <c r="C4" s="6"/>
      <c r="D4" s="6"/>
      <c r="E4" s="6" t="s">
        <v>0</v>
      </c>
      <c r="F4" s="6"/>
      <c r="G4" s="6"/>
      <c r="H4" s="6"/>
      <c r="I4" s="6"/>
    </row>
    <row r="5" ht="26.5" customHeight="1" spans="2:9">
      <c r="B5" s="6" t="s">
        <v>445</v>
      </c>
      <c r="C5" s="6" t="s">
        <v>446</v>
      </c>
      <c r="D5" s="6"/>
      <c r="E5" s="6" t="s">
        <v>447</v>
      </c>
      <c r="F5" s="6"/>
      <c r="G5" s="6"/>
      <c r="H5" s="6"/>
      <c r="I5" s="6"/>
    </row>
    <row r="6" ht="26.5" customHeight="1" spans="2:9">
      <c r="B6" s="6"/>
      <c r="C6" s="6" t="s">
        <v>76</v>
      </c>
      <c r="D6" s="6"/>
      <c r="E6" s="7" t="s">
        <v>448</v>
      </c>
      <c r="F6" s="7"/>
      <c r="G6" s="7"/>
      <c r="H6" s="7"/>
      <c r="I6" s="7"/>
    </row>
    <row r="7" ht="26.5" customHeight="1" spans="2:9">
      <c r="B7" s="6"/>
      <c r="C7" s="6" t="s">
        <v>258</v>
      </c>
      <c r="D7" s="6"/>
      <c r="E7" s="7" t="s">
        <v>449</v>
      </c>
      <c r="F7" s="7"/>
      <c r="G7" s="7"/>
      <c r="H7" s="7"/>
      <c r="I7" s="7"/>
    </row>
    <row r="8" ht="48" customHeight="1" spans="2:9">
      <c r="B8" s="6"/>
      <c r="C8" s="6" t="s">
        <v>225</v>
      </c>
      <c r="D8" s="6"/>
      <c r="E8" s="7" t="s">
        <v>450</v>
      </c>
      <c r="F8" s="7"/>
      <c r="G8" s="7"/>
      <c r="H8" s="7"/>
      <c r="I8" s="7"/>
    </row>
    <row r="9" ht="31" customHeight="1" spans="2:9">
      <c r="B9" s="6"/>
      <c r="C9" s="6" t="s">
        <v>227</v>
      </c>
      <c r="D9" s="6"/>
      <c r="E9" s="7" t="s">
        <v>451</v>
      </c>
      <c r="F9" s="7"/>
      <c r="G9" s="7"/>
      <c r="H9" s="7"/>
      <c r="I9" s="7"/>
    </row>
    <row r="10" ht="34" customHeight="1" spans="2:9">
      <c r="B10" s="6"/>
      <c r="C10" s="6" t="s">
        <v>452</v>
      </c>
      <c r="D10" s="6"/>
      <c r="E10" s="7" t="s">
        <v>453</v>
      </c>
      <c r="F10" s="7"/>
      <c r="G10" s="7"/>
      <c r="H10" s="7"/>
      <c r="I10" s="7"/>
    </row>
    <row r="11" ht="33" customHeight="1" spans="2:9">
      <c r="B11" s="6"/>
      <c r="C11" s="6" t="s">
        <v>384</v>
      </c>
      <c r="D11" s="6"/>
      <c r="E11" s="7" t="s">
        <v>376</v>
      </c>
      <c r="F11" s="7"/>
      <c r="G11" s="7"/>
      <c r="H11" s="7"/>
      <c r="I11" s="7"/>
    </row>
    <row r="12" ht="49" customHeight="1" spans="2:9">
      <c r="B12" s="6"/>
      <c r="C12" s="6" t="s">
        <v>109</v>
      </c>
      <c r="D12" s="6"/>
      <c r="E12" s="7" t="s">
        <v>454</v>
      </c>
      <c r="F12" s="7"/>
      <c r="G12" s="7"/>
      <c r="H12" s="7"/>
      <c r="I12" s="7"/>
    </row>
    <row r="13" ht="26.5" customHeight="1" spans="2:9">
      <c r="B13" s="6"/>
      <c r="C13" s="6" t="s">
        <v>455</v>
      </c>
      <c r="D13" s="6"/>
      <c r="E13" s="7" t="s">
        <v>416</v>
      </c>
      <c r="F13" s="8"/>
      <c r="G13" s="8"/>
      <c r="H13" s="8"/>
      <c r="I13" s="8"/>
    </row>
    <row r="14" ht="26.5" customHeight="1" spans="2:9">
      <c r="B14" s="6"/>
      <c r="C14" s="6" t="s">
        <v>429</v>
      </c>
      <c r="D14" s="6"/>
      <c r="E14" s="7" t="s">
        <v>456</v>
      </c>
      <c r="F14" s="8"/>
      <c r="G14" s="8"/>
      <c r="H14" s="8"/>
      <c r="I14" s="8"/>
    </row>
    <row r="15" ht="26.5" customHeight="1" spans="2:9">
      <c r="B15" s="6"/>
      <c r="C15" s="6" t="s">
        <v>457</v>
      </c>
      <c r="D15" s="6"/>
      <c r="E15" s="6"/>
      <c r="F15" s="6"/>
      <c r="G15" s="6" t="s">
        <v>458</v>
      </c>
      <c r="H15" s="6" t="s">
        <v>262</v>
      </c>
      <c r="I15" s="6" t="s">
        <v>263</v>
      </c>
    </row>
    <row r="16" ht="26.5" customHeight="1" spans="2:9">
      <c r="B16" s="6"/>
      <c r="C16" s="6"/>
      <c r="D16" s="6"/>
      <c r="E16" s="6"/>
      <c r="F16" s="6"/>
      <c r="G16" s="9">
        <v>1394.28</v>
      </c>
      <c r="H16" s="9">
        <v>1394.28</v>
      </c>
      <c r="I16" s="9">
        <v>0</v>
      </c>
    </row>
    <row r="17" ht="37" customHeight="1" spans="2:9">
      <c r="B17" s="10" t="s">
        <v>459</v>
      </c>
      <c r="C17" s="11" t="s">
        <v>460</v>
      </c>
      <c r="D17" s="11"/>
      <c r="E17" s="11"/>
      <c r="F17" s="11"/>
      <c r="G17" s="11"/>
      <c r="H17" s="11"/>
      <c r="I17" s="11"/>
    </row>
    <row r="18" ht="26.5" customHeight="1" spans="2:9">
      <c r="B18" s="12" t="s">
        <v>461</v>
      </c>
      <c r="C18" s="12" t="s">
        <v>267</v>
      </c>
      <c r="D18" s="12" t="s">
        <v>268</v>
      </c>
      <c r="E18" s="12"/>
      <c r="F18" s="12" t="s">
        <v>269</v>
      </c>
      <c r="G18" s="12"/>
      <c r="H18" s="12" t="s">
        <v>462</v>
      </c>
      <c r="I18" s="12"/>
    </row>
    <row r="19" ht="36" customHeight="1" spans="2:9">
      <c r="B19" s="12"/>
      <c r="C19" s="12" t="s">
        <v>463</v>
      </c>
      <c r="D19" s="12" t="s">
        <v>272</v>
      </c>
      <c r="E19" s="12"/>
      <c r="F19" s="13" t="s">
        <v>464</v>
      </c>
      <c r="G19" s="13"/>
      <c r="H19" s="13" t="s">
        <v>465</v>
      </c>
      <c r="I19" s="13"/>
    </row>
    <row r="20" ht="66" customHeight="1" spans="2:9">
      <c r="B20" s="12"/>
      <c r="C20" s="12"/>
      <c r="D20" s="12"/>
      <c r="E20" s="12"/>
      <c r="F20" s="13" t="s">
        <v>466</v>
      </c>
      <c r="G20" s="13"/>
      <c r="H20" s="13" t="s">
        <v>467</v>
      </c>
      <c r="I20" s="13"/>
    </row>
    <row r="21" ht="26.5" customHeight="1" spans="2:9">
      <c r="B21" s="12"/>
      <c r="C21" s="12"/>
      <c r="D21" s="12" t="s">
        <v>275</v>
      </c>
      <c r="E21" s="12"/>
      <c r="F21" s="12" t="s">
        <v>468</v>
      </c>
      <c r="G21" s="12"/>
      <c r="H21" s="12" t="s">
        <v>469</v>
      </c>
      <c r="I21" s="12"/>
    </row>
    <row r="22" ht="26.5" customHeight="1" spans="2:9">
      <c r="B22" s="12"/>
      <c r="C22" s="12"/>
      <c r="D22" s="12"/>
      <c r="E22" s="12"/>
      <c r="F22" s="12" t="s">
        <v>470</v>
      </c>
      <c r="G22" s="12"/>
      <c r="H22" s="12" t="s">
        <v>471</v>
      </c>
      <c r="I22" s="12"/>
    </row>
    <row r="23" ht="26.5" customHeight="1" spans="2:9">
      <c r="B23" s="12"/>
      <c r="C23" s="12"/>
      <c r="D23" s="12" t="s">
        <v>278</v>
      </c>
      <c r="E23" s="12"/>
      <c r="F23" s="12" t="s">
        <v>472</v>
      </c>
      <c r="G23" s="12"/>
      <c r="H23" s="12" t="s">
        <v>473</v>
      </c>
      <c r="I23" s="12"/>
    </row>
    <row r="24" ht="26.5" customHeight="1" spans="2:9">
      <c r="B24" s="12"/>
      <c r="C24" s="12"/>
      <c r="D24" s="12" t="s">
        <v>281</v>
      </c>
      <c r="E24" s="12"/>
      <c r="F24" s="12" t="s">
        <v>76</v>
      </c>
      <c r="G24" s="12"/>
      <c r="H24" s="12" t="s">
        <v>474</v>
      </c>
      <c r="I24" s="12"/>
    </row>
    <row r="25" ht="78" customHeight="1" spans="2:9">
      <c r="B25" s="12"/>
      <c r="C25" s="12"/>
      <c r="D25" s="12"/>
      <c r="E25" s="12"/>
      <c r="F25" s="12" t="s">
        <v>466</v>
      </c>
      <c r="G25" s="12"/>
      <c r="H25" s="13" t="s">
        <v>475</v>
      </c>
      <c r="I25" s="13"/>
    </row>
    <row r="26" ht="26.5" customHeight="1" spans="2:9">
      <c r="B26" s="12"/>
      <c r="C26" s="12" t="s">
        <v>476</v>
      </c>
      <c r="D26" s="14" t="s">
        <v>294</v>
      </c>
      <c r="E26" s="15"/>
      <c r="F26" s="12" t="s">
        <v>295</v>
      </c>
      <c r="G26" s="12"/>
      <c r="H26" s="12" t="s">
        <v>296</v>
      </c>
      <c r="I26" s="12"/>
    </row>
    <row r="27" ht="43" customHeight="1" spans="2:9">
      <c r="B27" s="12"/>
      <c r="C27" s="12"/>
      <c r="D27" s="16"/>
      <c r="E27" s="17"/>
      <c r="F27" s="12" t="s">
        <v>320</v>
      </c>
      <c r="G27" s="12"/>
      <c r="H27" s="12" t="s">
        <v>321</v>
      </c>
      <c r="I27" s="12"/>
    </row>
    <row r="28" ht="26.5" customHeight="1" spans="2:9">
      <c r="B28" s="12"/>
      <c r="C28" s="12"/>
      <c r="D28" s="16"/>
      <c r="E28" s="17"/>
      <c r="F28" s="12" t="s">
        <v>342</v>
      </c>
      <c r="G28" s="12"/>
      <c r="H28" s="12" t="s">
        <v>343</v>
      </c>
      <c r="I28" s="12"/>
    </row>
    <row r="29" ht="26.5" customHeight="1" spans="2:9">
      <c r="B29" s="12"/>
      <c r="C29" s="12"/>
      <c r="D29" s="16"/>
      <c r="E29" s="17"/>
      <c r="F29" s="12" t="s">
        <v>371</v>
      </c>
      <c r="G29" s="12"/>
      <c r="H29" s="12" t="s">
        <v>372</v>
      </c>
      <c r="I29" s="12"/>
    </row>
    <row r="30" ht="26.5" customHeight="1" spans="2:9">
      <c r="B30" s="12"/>
      <c r="C30" s="12"/>
      <c r="D30" s="16"/>
      <c r="E30" s="17"/>
      <c r="F30" s="12" t="s">
        <v>413</v>
      </c>
      <c r="G30" s="12"/>
      <c r="H30" s="12" t="s">
        <v>414</v>
      </c>
      <c r="I30" s="12"/>
    </row>
    <row r="31" ht="26.5" customHeight="1" spans="2:9">
      <c r="B31" s="12"/>
      <c r="C31" s="12"/>
      <c r="D31" s="18"/>
      <c r="E31" s="19"/>
      <c r="F31" s="12" t="s">
        <v>344</v>
      </c>
      <c r="G31" s="12"/>
      <c r="H31" s="12" t="s">
        <v>427</v>
      </c>
      <c r="I31" s="12"/>
    </row>
    <row r="32" ht="60" customHeight="1" spans="2:9">
      <c r="B32" s="12"/>
      <c r="C32" s="12"/>
      <c r="D32" s="14" t="s">
        <v>291</v>
      </c>
      <c r="E32" s="15"/>
      <c r="F32" s="12" t="s">
        <v>292</v>
      </c>
      <c r="G32" s="12"/>
      <c r="H32" s="12" t="s">
        <v>293</v>
      </c>
      <c r="I32" s="12"/>
    </row>
    <row r="33" ht="26.5" customHeight="1" spans="2:9">
      <c r="B33" s="12"/>
      <c r="C33" s="12"/>
      <c r="D33" s="16"/>
      <c r="E33" s="17"/>
      <c r="F33" s="12" t="s">
        <v>317</v>
      </c>
      <c r="G33" s="12"/>
      <c r="H33" s="12" t="s">
        <v>318</v>
      </c>
      <c r="I33" s="12"/>
    </row>
    <row r="34" ht="78" customHeight="1" spans="2:9">
      <c r="B34" s="12"/>
      <c r="C34" s="12"/>
      <c r="D34" s="16"/>
      <c r="E34" s="17"/>
      <c r="F34" s="12" t="s">
        <v>340</v>
      </c>
      <c r="G34" s="12"/>
      <c r="H34" s="12" t="s">
        <v>341</v>
      </c>
      <c r="I34" s="12"/>
    </row>
    <row r="35" ht="26.5" customHeight="1" spans="2:9">
      <c r="B35" s="12"/>
      <c r="C35" s="12"/>
      <c r="D35" s="16"/>
      <c r="E35" s="17"/>
      <c r="F35" s="12" t="s">
        <v>369</v>
      </c>
      <c r="G35" s="12"/>
      <c r="H35" s="12" t="s">
        <v>370</v>
      </c>
      <c r="I35" s="12"/>
    </row>
    <row r="36" ht="26.5" customHeight="1" spans="2:9">
      <c r="B36" s="12"/>
      <c r="C36" s="12"/>
      <c r="D36" s="16"/>
      <c r="E36" s="17"/>
      <c r="F36" s="12" t="s">
        <v>386</v>
      </c>
      <c r="G36" s="12"/>
      <c r="H36" s="12" t="s">
        <v>387</v>
      </c>
      <c r="I36" s="12"/>
    </row>
    <row r="37" ht="26.5" customHeight="1" spans="2:9">
      <c r="B37" s="12"/>
      <c r="C37" s="12"/>
      <c r="D37" s="16"/>
      <c r="E37" s="17"/>
      <c r="F37" s="12" t="s">
        <v>411</v>
      </c>
      <c r="G37" s="12"/>
      <c r="H37" s="12" t="s">
        <v>412</v>
      </c>
      <c r="I37" s="12"/>
    </row>
    <row r="38" ht="26.5" customHeight="1" spans="2:9">
      <c r="B38" s="12"/>
      <c r="C38" s="12"/>
      <c r="D38" s="16"/>
      <c r="E38" s="17"/>
      <c r="F38" s="12" t="s">
        <v>344</v>
      </c>
      <c r="G38" s="12"/>
      <c r="H38" s="12" t="s">
        <v>424</v>
      </c>
      <c r="I38" s="12"/>
    </row>
    <row r="39" ht="26.5" customHeight="1" spans="2:9">
      <c r="B39" s="12"/>
      <c r="C39" s="12"/>
      <c r="D39" s="16"/>
      <c r="E39" s="17"/>
      <c r="F39" s="12" t="s">
        <v>425</v>
      </c>
      <c r="G39" s="12"/>
      <c r="H39" s="12" t="s">
        <v>426</v>
      </c>
      <c r="I39" s="12"/>
    </row>
    <row r="40" ht="26.5" customHeight="1" spans="2:9">
      <c r="B40" s="12"/>
      <c r="C40" s="12"/>
      <c r="D40" s="16"/>
      <c r="E40" s="17"/>
      <c r="F40" s="12" t="s">
        <v>429</v>
      </c>
      <c r="G40" s="12"/>
      <c r="H40" s="12" t="s">
        <v>440</v>
      </c>
      <c r="I40" s="12"/>
    </row>
    <row r="41" ht="40" customHeight="1" spans="2:11">
      <c r="B41" s="12"/>
      <c r="C41" s="12"/>
      <c r="D41" s="14" t="s">
        <v>297</v>
      </c>
      <c r="E41" s="15"/>
      <c r="F41" s="12" t="s">
        <v>298</v>
      </c>
      <c r="G41" s="12"/>
      <c r="H41" s="12" t="s">
        <v>299</v>
      </c>
      <c r="I41" s="12"/>
      <c r="J41" s="22"/>
      <c r="K41" s="22"/>
    </row>
    <row r="42" ht="36" customHeight="1" spans="2:11">
      <c r="B42" s="12"/>
      <c r="C42" s="12"/>
      <c r="D42" s="16"/>
      <c r="E42" s="17"/>
      <c r="F42" s="12" t="s">
        <v>344</v>
      </c>
      <c r="G42" s="12"/>
      <c r="H42" s="12" t="s">
        <v>345</v>
      </c>
      <c r="I42" s="12"/>
      <c r="J42" s="22"/>
      <c r="K42" s="22"/>
    </row>
    <row r="43" ht="36" customHeight="1" spans="2:11">
      <c r="B43" s="12"/>
      <c r="C43" s="12"/>
      <c r="D43" s="16"/>
      <c r="E43" s="17"/>
      <c r="F43" s="12" t="s">
        <v>322</v>
      </c>
      <c r="G43" s="12"/>
      <c r="H43" s="12" t="s">
        <v>373</v>
      </c>
      <c r="I43" s="12"/>
      <c r="J43" s="22"/>
      <c r="K43" s="22"/>
    </row>
    <row r="44" ht="26.5" customHeight="1" spans="2:11">
      <c r="B44" s="12"/>
      <c r="C44" s="12" t="s">
        <v>300</v>
      </c>
      <c r="D44" s="12" t="s">
        <v>301</v>
      </c>
      <c r="E44" s="12"/>
      <c r="F44" s="12" t="s">
        <v>324</v>
      </c>
      <c r="G44" s="12"/>
      <c r="H44" s="12" t="s">
        <v>374</v>
      </c>
      <c r="I44" s="12"/>
      <c r="J44" s="22"/>
      <c r="K44" s="22"/>
    </row>
    <row r="45" ht="45" customHeight="1" spans="2:9">
      <c r="B45" s="20" t="s">
        <v>477</v>
      </c>
      <c r="C45" s="20"/>
      <c r="D45" s="20"/>
      <c r="E45" s="20"/>
      <c r="F45" s="20"/>
      <c r="G45" s="20"/>
      <c r="H45" s="20"/>
      <c r="I45" s="20"/>
    </row>
    <row r="46" ht="16.35" customHeight="1" spans="2:3">
      <c r="B46" s="21"/>
      <c r="C46" s="21"/>
    </row>
    <row r="47" ht="16.35" customHeight="1" spans="2:2">
      <c r="B47" s="21"/>
    </row>
    <row r="48" ht="16.35" customHeight="1" spans="2:16">
      <c r="B48" s="21"/>
      <c r="P48" s="23"/>
    </row>
    <row r="49" ht="16.35" customHeight="1" spans="2:2">
      <c r="B49" s="21"/>
    </row>
    <row r="50" ht="16.35" customHeight="1" spans="2:9">
      <c r="B50" s="21"/>
      <c r="C50" s="21"/>
      <c r="D50" s="21"/>
      <c r="E50" s="21"/>
      <c r="F50" s="21"/>
      <c r="G50" s="21"/>
      <c r="H50" s="21"/>
      <c r="I50" s="21"/>
    </row>
    <row r="51" ht="16.35" customHeight="1" spans="2:9">
      <c r="B51" s="21"/>
      <c r="C51" s="21"/>
      <c r="D51" s="21"/>
      <c r="E51" s="21"/>
      <c r="F51" s="21"/>
      <c r="G51" s="21"/>
      <c r="H51" s="21"/>
      <c r="I51" s="21"/>
    </row>
    <row r="52" ht="16.35" customHeight="1" spans="2:9">
      <c r="B52" s="21"/>
      <c r="C52" s="21"/>
      <c r="D52" s="21"/>
      <c r="E52" s="21"/>
      <c r="F52" s="21"/>
      <c r="G52" s="21"/>
      <c r="H52" s="21"/>
      <c r="I52" s="21"/>
    </row>
    <row r="53" ht="16.35" customHeight="1" spans="2:9">
      <c r="B53" s="21"/>
      <c r="C53" s="21"/>
      <c r="D53" s="21"/>
      <c r="E53" s="21"/>
      <c r="F53" s="21"/>
      <c r="G53" s="21"/>
      <c r="H53" s="21"/>
      <c r="I53" s="21"/>
    </row>
  </sheetData>
  <mergeCells count="94">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4:D14"/>
    <mergeCell ref="E14:I14"/>
    <mergeCell ref="C17:I17"/>
    <mergeCell ref="D18:E18"/>
    <mergeCell ref="F18:G18"/>
    <mergeCell ref="H18:I18"/>
    <mergeCell ref="F19:G19"/>
    <mergeCell ref="H19:I19"/>
    <mergeCell ref="F20:G20"/>
    <mergeCell ref="H20:I20"/>
    <mergeCell ref="F21:G21"/>
    <mergeCell ref="H21:I21"/>
    <mergeCell ref="F22:G22"/>
    <mergeCell ref="H22:I22"/>
    <mergeCell ref="D23:E23"/>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F37:G37"/>
    <mergeCell ref="H37:I37"/>
    <mergeCell ref="F38:G38"/>
    <mergeCell ref="H38:I38"/>
    <mergeCell ref="F39:G39"/>
    <mergeCell ref="H39:I39"/>
    <mergeCell ref="F40:G40"/>
    <mergeCell ref="H40:I40"/>
    <mergeCell ref="F41:G41"/>
    <mergeCell ref="H41:I41"/>
    <mergeCell ref="F42:G42"/>
    <mergeCell ref="H42:I42"/>
    <mergeCell ref="F43:G43"/>
    <mergeCell ref="H43:I43"/>
    <mergeCell ref="D44:E44"/>
    <mergeCell ref="F44:G44"/>
    <mergeCell ref="H44:I44"/>
    <mergeCell ref="B45:I45"/>
    <mergeCell ref="B5:B16"/>
    <mergeCell ref="B18:B44"/>
    <mergeCell ref="C19:C25"/>
    <mergeCell ref="C26:C43"/>
    <mergeCell ref="D24:E25"/>
    <mergeCell ref="D19:E20"/>
    <mergeCell ref="D21:E22"/>
    <mergeCell ref="C15:F16"/>
    <mergeCell ref="D26:E31"/>
    <mergeCell ref="D32:E40"/>
    <mergeCell ref="D41:E43"/>
  </mergeCells>
  <printOptions horizontalCentered="1"/>
  <pageMargins left="0.393055555555556" right="0.354166666666667" top="0.590277777777778" bottom="0.590277777777778" header="0" footer="0"/>
  <pageSetup paperSize="9" scale="68"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B3" sqref="B3:C3"/>
    </sheetView>
  </sheetViews>
  <sheetFormatPr defaultColWidth="10" defaultRowHeight="13.5"/>
  <cols>
    <col min="1" max="1" width="1.53333333333333" style="95" customWidth="1"/>
    <col min="2" max="2" width="16.825" style="95" customWidth="1"/>
    <col min="3" max="3" width="31.7833333333333" style="95" customWidth="1"/>
    <col min="4" max="4" width="14.125" style="95" customWidth="1"/>
    <col min="5" max="5" width="13" style="95" customWidth="1"/>
    <col min="6" max="6" width="13.75" style="95" customWidth="1"/>
    <col min="7" max="14" width="13" style="95" customWidth="1"/>
    <col min="15" max="15" width="1.53333333333333" style="95" customWidth="1"/>
    <col min="16" max="16" width="9.76666666666667" style="95" customWidth="1"/>
    <col min="17" max="16384" width="10" style="95"/>
  </cols>
  <sheetData>
    <row r="1" ht="25" customHeight="1" spans="1:15">
      <c r="A1" s="96"/>
      <c r="B1" s="2"/>
      <c r="C1" s="97"/>
      <c r="D1" s="184"/>
      <c r="E1" s="184"/>
      <c r="F1" s="184"/>
      <c r="G1" s="97"/>
      <c r="H1" s="97"/>
      <c r="I1" s="97"/>
      <c r="L1" s="97"/>
      <c r="M1" s="97"/>
      <c r="N1" s="98" t="s">
        <v>57</v>
      </c>
      <c r="O1" s="99"/>
    </row>
    <row r="2" ht="22.8" customHeight="1" spans="1:15">
      <c r="A2" s="96"/>
      <c r="B2" s="100" t="s">
        <v>58</v>
      </c>
      <c r="C2" s="100"/>
      <c r="D2" s="100"/>
      <c r="E2" s="100"/>
      <c r="F2" s="100"/>
      <c r="G2" s="100"/>
      <c r="H2" s="100"/>
      <c r="I2" s="100"/>
      <c r="J2" s="100"/>
      <c r="K2" s="100"/>
      <c r="L2" s="100"/>
      <c r="M2" s="100"/>
      <c r="N2" s="100"/>
      <c r="O2" s="99" t="s">
        <v>3</v>
      </c>
    </row>
    <row r="3" ht="19.55" customHeight="1" spans="1:15">
      <c r="A3" s="101"/>
      <c r="B3" s="102" t="s">
        <v>5</v>
      </c>
      <c r="C3" s="102"/>
      <c r="D3" s="101"/>
      <c r="E3" s="101"/>
      <c r="F3" s="164"/>
      <c r="G3" s="101"/>
      <c r="H3" s="164"/>
      <c r="I3" s="164"/>
      <c r="J3" s="164"/>
      <c r="K3" s="164"/>
      <c r="L3" s="164"/>
      <c r="M3" s="164"/>
      <c r="N3" s="103" t="s">
        <v>6</v>
      </c>
      <c r="O3" s="104"/>
    </row>
    <row r="4" ht="24.4" customHeight="1" spans="1:15">
      <c r="A4" s="105"/>
      <c r="B4" s="91" t="s">
        <v>9</v>
      </c>
      <c r="C4" s="91"/>
      <c r="D4" s="91" t="s">
        <v>59</v>
      </c>
      <c r="E4" s="91" t="s">
        <v>60</v>
      </c>
      <c r="F4" s="91" t="s">
        <v>61</v>
      </c>
      <c r="G4" s="91" t="s">
        <v>62</v>
      </c>
      <c r="H4" s="91" t="s">
        <v>63</v>
      </c>
      <c r="I4" s="91" t="s">
        <v>64</v>
      </c>
      <c r="J4" s="91" t="s">
        <v>65</v>
      </c>
      <c r="K4" s="91" t="s">
        <v>66</v>
      </c>
      <c r="L4" s="91" t="s">
        <v>67</v>
      </c>
      <c r="M4" s="91" t="s">
        <v>68</v>
      </c>
      <c r="N4" s="91" t="s">
        <v>69</v>
      </c>
      <c r="O4" s="107"/>
    </row>
    <row r="5" ht="24.4" customHeight="1" spans="1:15">
      <c r="A5" s="105"/>
      <c r="B5" s="91" t="s">
        <v>70</v>
      </c>
      <c r="C5" s="188" t="s">
        <v>71</v>
      </c>
      <c r="D5" s="91"/>
      <c r="E5" s="91"/>
      <c r="F5" s="91"/>
      <c r="G5" s="91"/>
      <c r="H5" s="91"/>
      <c r="I5" s="91"/>
      <c r="J5" s="91"/>
      <c r="K5" s="91"/>
      <c r="L5" s="91"/>
      <c r="M5" s="91"/>
      <c r="N5" s="91"/>
      <c r="O5" s="107"/>
    </row>
    <row r="6" ht="24.4" customHeight="1" spans="1:15">
      <c r="A6" s="105"/>
      <c r="B6" s="91"/>
      <c r="C6" s="188"/>
      <c r="D6" s="91"/>
      <c r="E6" s="91"/>
      <c r="F6" s="91"/>
      <c r="G6" s="91"/>
      <c r="H6" s="91"/>
      <c r="I6" s="91"/>
      <c r="J6" s="91"/>
      <c r="K6" s="91"/>
      <c r="L6" s="91"/>
      <c r="M6" s="91"/>
      <c r="N6" s="91"/>
      <c r="O6" s="107"/>
    </row>
    <row r="7" ht="27" customHeight="1" spans="1:15">
      <c r="A7" s="108"/>
      <c r="B7" s="72"/>
      <c r="C7" s="72" t="s">
        <v>72</v>
      </c>
      <c r="D7" s="75"/>
      <c r="E7" s="75"/>
      <c r="F7" s="75"/>
      <c r="G7" s="75"/>
      <c r="H7" s="75"/>
      <c r="I7" s="75"/>
      <c r="J7" s="75"/>
      <c r="K7" s="75"/>
      <c r="L7" s="75"/>
      <c r="M7" s="75"/>
      <c r="N7" s="75"/>
      <c r="O7" s="109"/>
    </row>
    <row r="8" ht="27" customHeight="1" spans="1:15">
      <c r="A8" s="108"/>
      <c r="B8" s="77">
        <v>124001</v>
      </c>
      <c r="C8" s="77" t="s">
        <v>73</v>
      </c>
      <c r="D8" s="189">
        <v>13942761.99</v>
      </c>
      <c r="E8" s="75"/>
      <c r="F8" s="189">
        <v>13942761.99</v>
      </c>
      <c r="G8" s="75"/>
      <c r="H8" s="75"/>
      <c r="I8" s="75"/>
      <c r="J8" s="75"/>
      <c r="K8" s="75"/>
      <c r="L8" s="75"/>
      <c r="M8" s="75"/>
      <c r="N8" s="75"/>
      <c r="O8" s="109"/>
    </row>
    <row r="9" ht="29" customHeight="1" spans="1:15">
      <c r="A9" s="108"/>
      <c r="B9" s="72"/>
      <c r="C9" s="72"/>
      <c r="D9" s="75"/>
      <c r="E9" s="75"/>
      <c r="F9" s="75"/>
      <c r="G9" s="75"/>
      <c r="H9" s="75"/>
      <c r="I9" s="75"/>
      <c r="J9" s="75"/>
      <c r="K9" s="75"/>
      <c r="L9" s="75"/>
      <c r="M9" s="75"/>
      <c r="N9" s="75"/>
      <c r="O9" s="109"/>
    </row>
    <row r="10" ht="27" customHeight="1" spans="1:15">
      <c r="A10" s="108"/>
      <c r="B10" s="72"/>
      <c r="C10" s="72"/>
      <c r="D10" s="75"/>
      <c r="E10" s="75"/>
      <c r="F10" s="75"/>
      <c r="G10" s="75"/>
      <c r="H10" s="75"/>
      <c r="I10" s="75"/>
      <c r="J10" s="75"/>
      <c r="K10" s="75"/>
      <c r="L10" s="75"/>
      <c r="M10" s="75"/>
      <c r="N10" s="75"/>
      <c r="O10" s="109"/>
    </row>
    <row r="11" ht="27" customHeight="1" spans="1:15">
      <c r="A11" s="108"/>
      <c r="B11" s="72"/>
      <c r="C11" s="72"/>
      <c r="D11" s="75"/>
      <c r="E11" s="75"/>
      <c r="F11" s="75"/>
      <c r="G11" s="75"/>
      <c r="H11" s="75"/>
      <c r="I11" s="75"/>
      <c r="J11" s="75"/>
      <c r="K11" s="75"/>
      <c r="L11" s="75"/>
      <c r="M11" s="75"/>
      <c r="N11" s="75"/>
      <c r="O11" s="109"/>
    </row>
    <row r="12" ht="27" customHeight="1" spans="1:15">
      <c r="A12" s="108"/>
      <c r="B12" s="72"/>
      <c r="C12" s="72"/>
      <c r="D12" s="75"/>
      <c r="E12" s="75"/>
      <c r="F12" s="75"/>
      <c r="G12" s="75"/>
      <c r="H12" s="75"/>
      <c r="I12" s="75"/>
      <c r="J12" s="75"/>
      <c r="K12" s="75"/>
      <c r="L12" s="75"/>
      <c r="M12" s="75"/>
      <c r="N12" s="75"/>
      <c r="O12" s="109"/>
    </row>
    <row r="13" ht="27" customHeight="1" spans="1:15">
      <c r="A13" s="108"/>
      <c r="B13" s="72"/>
      <c r="C13" s="72"/>
      <c r="D13" s="75"/>
      <c r="E13" s="75"/>
      <c r="F13" s="75"/>
      <c r="G13" s="75"/>
      <c r="H13" s="75"/>
      <c r="I13" s="75"/>
      <c r="J13" s="75"/>
      <c r="K13" s="75"/>
      <c r="L13" s="75"/>
      <c r="M13" s="75"/>
      <c r="N13" s="75"/>
      <c r="O13" s="109"/>
    </row>
    <row r="14" ht="27" customHeight="1" spans="1:15">
      <c r="A14" s="108"/>
      <c r="B14" s="72"/>
      <c r="C14" s="72"/>
      <c r="D14" s="75"/>
      <c r="E14" s="75"/>
      <c r="F14" s="75"/>
      <c r="G14" s="75"/>
      <c r="H14" s="75"/>
      <c r="I14" s="75"/>
      <c r="J14" s="75"/>
      <c r="K14" s="75"/>
      <c r="L14" s="75"/>
      <c r="M14" s="75"/>
      <c r="N14" s="75"/>
      <c r="O14" s="109"/>
    </row>
    <row r="15" ht="27" customHeight="1" spans="1:15">
      <c r="A15" s="108"/>
      <c r="B15" s="72"/>
      <c r="C15" s="72"/>
      <c r="D15" s="75"/>
      <c r="E15" s="75"/>
      <c r="F15" s="75"/>
      <c r="G15" s="75"/>
      <c r="H15" s="75"/>
      <c r="I15" s="75"/>
      <c r="J15" s="75"/>
      <c r="K15" s="75"/>
      <c r="L15" s="75"/>
      <c r="M15" s="75"/>
      <c r="N15" s="75"/>
      <c r="O15" s="109"/>
    </row>
    <row r="16" ht="27" customHeight="1" spans="1:15">
      <c r="A16" s="108"/>
      <c r="B16" s="72"/>
      <c r="C16" s="72"/>
      <c r="D16" s="75"/>
      <c r="E16" s="75"/>
      <c r="F16" s="75"/>
      <c r="G16" s="75"/>
      <c r="H16" s="75"/>
      <c r="I16" s="75"/>
      <c r="J16" s="75"/>
      <c r="K16" s="75"/>
      <c r="L16" s="75"/>
      <c r="M16" s="75"/>
      <c r="N16" s="75"/>
      <c r="O16" s="109"/>
    </row>
    <row r="17" ht="27" customHeight="1" spans="1:15">
      <c r="A17" s="108"/>
      <c r="B17" s="72"/>
      <c r="C17" s="72"/>
      <c r="D17" s="75"/>
      <c r="E17" s="75"/>
      <c r="F17" s="75"/>
      <c r="G17" s="75"/>
      <c r="H17" s="75"/>
      <c r="I17" s="75"/>
      <c r="J17" s="75"/>
      <c r="K17" s="75"/>
      <c r="L17" s="75"/>
      <c r="M17" s="75"/>
      <c r="N17" s="75"/>
      <c r="O17" s="109"/>
    </row>
    <row r="18" ht="27" customHeight="1" spans="1:15">
      <c r="A18" s="108"/>
      <c r="B18" s="72"/>
      <c r="C18" s="72"/>
      <c r="D18" s="75"/>
      <c r="E18" s="75"/>
      <c r="F18" s="75"/>
      <c r="G18" s="75"/>
      <c r="H18" s="75"/>
      <c r="I18" s="75"/>
      <c r="J18" s="75"/>
      <c r="K18" s="75"/>
      <c r="L18" s="75"/>
      <c r="M18" s="75"/>
      <c r="N18" s="75"/>
      <c r="O18" s="109"/>
    </row>
    <row r="19" ht="27" customHeight="1" spans="1:15">
      <c r="A19" s="108"/>
      <c r="B19" s="72"/>
      <c r="C19" s="72"/>
      <c r="D19" s="75"/>
      <c r="E19" s="75"/>
      <c r="F19" s="75"/>
      <c r="G19" s="75"/>
      <c r="H19" s="75"/>
      <c r="I19" s="75"/>
      <c r="J19" s="75"/>
      <c r="K19" s="75"/>
      <c r="L19" s="75"/>
      <c r="M19" s="75"/>
      <c r="N19" s="75"/>
      <c r="O19" s="109"/>
    </row>
    <row r="20" ht="27" customHeight="1" spans="1:15">
      <c r="A20" s="108"/>
      <c r="B20" s="72"/>
      <c r="C20" s="72"/>
      <c r="D20" s="75"/>
      <c r="E20" s="75"/>
      <c r="F20" s="75"/>
      <c r="G20" s="75"/>
      <c r="H20" s="75"/>
      <c r="I20" s="75"/>
      <c r="J20" s="75"/>
      <c r="K20" s="75"/>
      <c r="L20" s="75"/>
      <c r="M20" s="75"/>
      <c r="N20" s="75"/>
      <c r="O20" s="109"/>
    </row>
    <row r="21" ht="27" customHeight="1" spans="1:15">
      <c r="A21" s="108"/>
      <c r="B21" s="72"/>
      <c r="C21" s="72"/>
      <c r="D21" s="75"/>
      <c r="E21" s="75"/>
      <c r="F21" s="75"/>
      <c r="G21" s="75"/>
      <c r="H21" s="75"/>
      <c r="I21" s="75"/>
      <c r="J21" s="75"/>
      <c r="K21" s="75"/>
      <c r="L21" s="75"/>
      <c r="M21" s="75"/>
      <c r="N21" s="75"/>
      <c r="O21" s="109"/>
    </row>
    <row r="22" ht="27" customHeight="1" spans="1:15">
      <c r="A22" s="108"/>
      <c r="B22" s="72"/>
      <c r="C22" s="72"/>
      <c r="D22" s="75"/>
      <c r="E22" s="75"/>
      <c r="F22" s="75"/>
      <c r="G22" s="75"/>
      <c r="H22" s="75"/>
      <c r="I22" s="75"/>
      <c r="J22" s="75"/>
      <c r="K22" s="75"/>
      <c r="L22" s="75"/>
      <c r="M22" s="75"/>
      <c r="N22" s="75"/>
      <c r="O22" s="109"/>
    </row>
    <row r="23" ht="27" customHeight="1" spans="1:15">
      <c r="A23" s="108"/>
      <c r="B23" s="72"/>
      <c r="C23" s="72"/>
      <c r="D23" s="75"/>
      <c r="E23" s="75"/>
      <c r="F23" s="75"/>
      <c r="G23" s="75"/>
      <c r="H23" s="75"/>
      <c r="I23" s="75"/>
      <c r="J23" s="75"/>
      <c r="K23" s="75"/>
      <c r="L23" s="75"/>
      <c r="M23" s="75"/>
      <c r="N23" s="75"/>
      <c r="O23" s="109"/>
    </row>
    <row r="24" ht="27" customHeight="1" spans="1:15">
      <c r="A24" s="108"/>
      <c r="B24" s="72"/>
      <c r="C24" s="72"/>
      <c r="D24" s="75"/>
      <c r="E24" s="75"/>
      <c r="F24" s="75"/>
      <c r="G24" s="75"/>
      <c r="H24" s="75"/>
      <c r="I24" s="75"/>
      <c r="J24" s="75"/>
      <c r="K24" s="75"/>
      <c r="L24" s="75"/>
      <c r="M24" s="75"/>
      <c r="N24" s="75"/>
      <c r="O24" s="109"/>
    </row>
    <row r="25" ht="27" customHeight="1" spans="1:15">
      <c r="A25" s="108"/>
      <c r="B25" s="72"/>
      <c r="C25" s="72"/>
      <c r="D25" s="75"/>
      <c r="E25" s="75"/>
      <c r="F25" s="75"/>
      <c r="G25" s="75"/>
      <c r="H25" s="75"/>
      <c r="I25" s="75"/>
      <c r="J25" s="75"/>
      <c r="K25" s="75"/>
      <c r="L25" s="75"/>
      <c r="M25" s="75"/>
      <c r="N25" s="75"/>
      <c r="O25" s="10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0.904861111111111" bottom="0.550694444444444" header="0" footer="0"/>
  <pageSetup paperSize="9" scale="6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pane ySplit="6" topLeftCell="A13" activePane="bottomLeft" state="frozen"/>
      <selection/>
      <selection pane="bottomLeft" activeCell="A29" sqref="$A28:$XFD30"/>
    </sheetView>
  </sheetViews>
  <sheetFormatPr defaultColWidth="10" defaultRowHeight="13.5"/>
  <cols>
    <col min="1" max="1" width="1.53333333333333" style="95" customWidth="1"/>
    <col min="2" max="4" width="6.15833333333333" style="95" customWidth="1"/>
    <col min="5" max="5" width="16.825" style="95" customWidth="1"/>
    <col min="6" max="6" width="41.025" style="95" customWidth="1"/>
    <col min="7" max="10" width="16.4166666666667" style="95" customWidth="1"/>
    <col min="11" max="11" width="22.9333333333333" style="95" customWidth="1"/>
    <col min="12" max="12" width="1.53333333333333" style="95" customWidth="1"/>
    <col min="13" max="14" width="9.76666666666667" style="95" customWidth="1"/>
    <col min="15" max="16384" width="10" style="95"/>
  </cols>
  <sheetData>
    <row r="1" ht="25" customHeight="1" spans="1:12">
      <c r="A1" s="96"/>
      <c r="B1" s="2"/>
      <c r="C1" s="2"/>
      <c r="D1" s="2"/>
      <c r="E1" s="97"/>
      <c r="F1" s="97"/>
      <c r="G1" s="184"/>
      <c r="H1" s="184"/>
      <c r="I1" s="184"/>
      <c r="J1" s="184"/>
      <c r="K1" s="98" t="s">
        <v>74</v>
      </c>
      <c r="L1" s="99"/>
    </row>
    <row r="2" ht="22.8" customHeight="1" spans="1:12">
      <c r="A2" s="96"/>
      <c r="B2" s="100" t="s">
        <v>75</v>
      </c>
      <c r="C2" s="100"/>
      <c r="D2" s="100"/>
      <c r="E2" s="100"/>
      <c r="F2" s="100"/>
      <c r="G2" s="100"/>
      <c r="H2" s="100"/>
      <c r="I2" s="100"/>
      <c r="J2" s="100"/>
      <c r="K2" s="100"/>
      <c r="L2" s="99" t="s">
        <v>3</v>
      </c>
    </row>
    <row r="3" ht="19.55" customHeight="1" spans="1:12">
      <c r="A3" s="101"/>
      <c r="B3" s="102" t="s">
        <v>5</v>
      </c>
      <c r="C3" s="102"/>
      <c r="D3" s="102"/>
      <c r="E3" s="102"/>
      <c r="F3" s="102"/>
      <c r="G3" s="101"/>
      <c r="H3" s="101"/>
      <c r="I3" s="164"/>
      <c r="J3" s="164"/>
      <c r="K3" s="103" t="s">
        <v>6</v>
      </c>
      <c r="L3" s="104"/>
    </row>
    <row r="4" ht="24.4" customHeight="1" spans="1:12">
      <c r="A4" s="99"/>
      <c r="B4" s="72" t="s">
        <v>9</v>
      </c>
      <c r="C4" s="72"/>
      <c r="D4" s="72"/>
      <c r="E4" s="72"/>
      <c r="F4" s="72"/>
      <c r="G4" s="72" t="s">
        <v>59</v>
      </c>
      <c r="H4" s="72" t="s">
        <v>76</v>
      </c>
      <c r="I4" s="72" t="s">
        <v>77</v>
      </c>
      <c r="J4" s="72" t="s">
        <v>78</v>
      </c>
      <c r="K4" s="72" t="s">
        <v>79</v>
      </c>
      <c r="L4" s="106"/>
    </row>
    <row r="5" ht="24.4" customHeight="1" spans="1:12">
      <c r="A5" s="105"/>
      <c r="B5" s="72" t="s">
        <v>80</v>
      </c>
      <c r="C5" s="72"/>
      <c r="D5" s="72"/>
      <c r="E5" s="72" t="s">
        <v>70</v>
      </c>
      <c r="F5" s="72" t="s">
        <v>71</v>
      </c>
      <c r="G5" s="72"/>
      <c r="H5" s="72"/>
      <c r="I5" s="72"/>
      <c r="J5" s="72"/>
      <c r="K5" s="72"/>
      <c r="L5" s="106"/>
    </row>
    <row r="6" ht="24.4" customHeight="1" spans="1:12">
      <c r="A6" s="105"/>
      <c r="B6" s="72" t="s">
        <v>81</v>
      </c>
      <c r="C6" s="72" t="s">
        <v>82</v>
      </c>
      <c r="D6" s="72" t="s">
        <v>83</v>
      </c>
      <c r="E6" s="72"/>
      <c r="F6" s="72"/>
      <c r="G6" s="72"/>
      <c r="H6" s="72"/>
      <c r="I6" s="72"/>
      <c r="J6" s="72"/>
      <c r="K6" s="72"/>
      <c r="L6" s="107"/>
    </row>
    <row r="7" ht="27" customHeight="1" spans="1:12">
      <c r="A7" s="108"/>
      <c r="B7" s="72"/>
      <c r="C7" s="72"/>
      <c r="D7" s="72"/>
      <c r="E7" s="72"/>
      <c r="F7" s="72" t="s">
        <v>72</v>
      </c>
      <c r="G7" s="75">
        <f>G8+G14+G25</f>
        <v>13942761.99</v>
      </c>
      <c r="H7" s="75">
        <f>H8+H14+H25</f>
        <v>4574379.47</v>
      </c>
      <c r="I7" s="75">
        <f>I8+I14+I25</f>
        <v>9368382.52</v>
      </c>
      <c r="J7" s="75"/>
      <c r="K7" s="75"/>
      <c r="L7" s="109"/>
    </row>
    <row r="8" ht="27" customHeight="1" spans="1:12">
      <c r="A8" s="108"/>
      <c r="B8" s="110" t="s">
        <v>84</v>
      </c>
      <c r="C8" s="110"/>
      <c r="D8" s="110"/>
      <c r="E8" s="77">
        <v>124001</v>
      </c>
      <c r="F8" s="77" t="s">
        <v>85</v>
      </c>
      <c r="G8" s="80">
        <f>H8+I8+J8+K8</f>
        <v>363933.09</v>
      </c>
      <c r="H8" s="80">
        <v>328933.09</v>
      </c>
      <c r="I8" s="80" t="s">
        <v>86</v>
      </c>
      <c r="J8" s="80"/>
      <c r="K8" s="80"/>
      <c r="L8" s="109"/>
    </row>
    <row r="9" ht="27" customHeight="1" spans="1:12">
      <c r="A9" s="108"/>
      <c r="B9" s="110">
        <v>208</v>
      </c>
      <c r="C9" s="110" t="s">
        <v>87</v>
      </c>
      <c r="D9" s="110"/>
      <c r="E9" s="77">
        <v>124001</v>
      </c>
      <c r="F9" s="77" t="s">
        <v>88</v>
      </c>
      <c r="G9" s="80">
        <f>H9+I9+J9+K9</f>
        <v>328933.09</v>
      </c>
      <c r="H9" s="80">
        <v>328933.09</v>
      </c>
      <c r="I9" s="80"/>
      <c r="J9" s="80"/>
      <c r="K9" s="80"/>
      <c r="L9" s="109"/>
    </row>
    <row r="10" ht="27" customHeight="1" spans="1:12">
      <c r="A10" s="108"/>
      <c r="B10" s="110">
        <v>208</v>
      </c>
      <c r="C10" s="110" t="s">
        <v>87</v>
      </c>
      <c r="D10" s="110" t="s">
        <v>89</v>
      </c>
      <c r="E10" s="77">
        <v>124001</v>
      </c>
      <c r="F10" s="77" t="s">
        <v>90</v>
      </c>
      <c r="G10" s="80">
        <f t="shared" ref="G10:G20" si="0">H10+I10+J10+K10</f>
        <v>72567</v>
      </c>
      <c r="H10" s="80">
        <v>72567</v>
      </c>
      <c r="I10" s="80"/>
      <c r="J10" s="80"/>
      <c r="K10" s="80"/>
      <c r="L10" s="109"/>
    </row>
    <row r="11" ht="27" customHeight="1" spans="1:12">
      <c r="A11" s="108"/>
      <c r="B11" s="110">
        <v>208</v>
      </c>
      <c r="C11" s="110" t="s">
        <v>87</v>
      </c>
      <c r="D11" s="110" t="s">
        <v>87</v>
      </c>
      <c r="E11" s="77">
        <v>124001</v>
      </c>
      <c r="F11" s="77" t="s">
        <v>91</v>
      </c>
      <c r="G11" s="80">
        <f t="shared" si="0"/>
        <v>256366.09</v>
      </c>
      <c r="H11" s="80">
        <v>256366.09</v>
      </c>
      <c r="I11" s="80"/>
      <c r="J11" s="80"/>
      <c r="K11" s="80"/>
      <c r="L11" s="109"/>
    </row>
    <row r="12" ht="27" customHeight="1" spans="1:12">
      <c r="A12" s="108"/>
      <c r="B12" s="110">
        <v>208</v>
      </c>
      <c r="C12" s="110" t="s">
        <v>92</v>
      </c>
      <c r="D12" s="110"/>
      <c r="E12" s="77">
        <v>124001</v>
      </c>
      <c r="F12" s="77" t="s">
        <v>93</v>
      </c>
      <c r="G12" s="80">
        <f t="shared" si="0"/>
        <v>35000</v>
      </c>
      <c r="H12" s="80"/>
      <c r="I12" s="80">
        <v>35000</v>
      </c>
      <c r="J12" s="80"/>
      <c r="K12" s="80"/>
      <c r="L12" s="109"/>
    </row>
    <row r="13" ht="27" customHeight="1" spans="1:12">
      <c r="A13" s="108"/>
      <c r="B13" s="110">
        <v>208</v>
      </c>
      <c r="C13" s="110" t="s">
        <v>92</v>
      </c>
      <c r="D13" s="110" t="s">
        <v>94</v>
      </c>
      <c r="E13" s="77">
        <v>124001</v>
      </c>
      <c r="F13" s="77" t="s">
        <v>95</v>
      </c>
      <c r="G13" s="80">
        <f t="shared" si="0"/>
        <v>35000</v>
      </c>
      <c r="H13" s="80"/>
      <c r="I13" s="80">
        <v>35000</v>
      </c>
      <c r="J13" s="80"/>
      <c r="K13" s="80"/>
      <c r="L13" s="109"/>
    </row>
    <row r="14" ht="27" customHeight="1" spans="1:12">
      <c r="A14" s="108"/>
      <c r="B14" s="110" t="s">
        <v>96</v>
      </c>
      <c r="C14" s="110"/>
      <c r="D14" s="110"/>
      <c r="E14" s="77">
        <v>124001</v>
      </c>
      <c r="F14" s="77" t="s">
        <v>97</v>
      </c>
      <c r="G14" s="80">
        <f t="shared" si="0"/>
        <v>13366647.9</v>
      </c>
      <c r="H14" s="80">
        <v>4033265.38</v>
      </c>
      <c r="I14" s="80">
        <v>9333382.52</v>
      </c>
      <c r="J14" s="80"/>
      <c r="K14" s="80"/>
      <c r="L14" s="109"/>
    </row>
    <row r="15" ht="27" customHeight="1" spans="1:12">
      <c r="A15" s="108"/>
      <c r="B15" s="110" t="s">
        <v>96</v>
      </c>
      <c r="C15" s="110" t="s">
        <v>89</v>
      </c>
      <c r="D15" s="110"/>
      <c r="E15" s="77">
        <v>124001</v>
      </c>
      <c r="F15" s="77" t="s">
        <v>98</v>
      </c>
      <c r="G15" s="80">
        <f t="shared" si="0"/>
        <v>3869515.96</v>
      </c>
      <c r="H15" s="80">
        <v>3869515.96</v>
      </c>
      <c r="I15" s="80"/>
      <c r="J15" s="80"/>
      <c r="K15" s="80"/>
      <c r="L15" s="109"/>
    </row>
    <row r="16" ht="27" customHeight="1" spans="1:12">
      <c r="A16" s="108"/>
      <c r="B16" s="110" t="s">
        <v>96</v>
      </c>
      <c r="C16" s="110" t="s">
        <v>89</v>
      </c>
      <c r="D16" s="110" t="s">
        <v>89</v>
      </c>
      <c r="E16" s="77">
        <v>124001</v>
      </c>
      <c r="F16" s="77" t="s">
        <v>99</v>
      </c>
      <c r="G16" s="80">
        <f t="shared" si="0"/>
        <v>2053347.28</v>
      </c>
      <c r="H16" s="80">
        <v>2053347.28</v>
      </c>
      <c r="I16" s="80"/>
      <c r="J16" s="80"/>
      <c r="K16" s="80"/>
      <c r="L16" s="109"/>
    </row>
    <row r="17" ht="27" customHeight="1" spans="1:12">
      <c r="A17" s="108"/>
      <c r="B17" s="110" t="s">
        <v>96</v>
      </c>
      <c r="C17" s="110" t="s">
        <v>89</v>
      </c>
      <c r="D17" s="110" t="s">
        <v>94</v>
      </c>
      <c r="E17" s="77">
        <v>124001</v>
      </c>
      <c r="F17" s="77" t="s">
        <v>100</v>
      </c>
      <c r="G17" s="80">
        <f t="shared" si="0"/>
        <v>1816168.68</v>
      </c>
      <c r="H17" s="80">
        <v>1816168.68</v>
      </c>
      <c r="I17" s="80"/>
      <c r="J17" s="80"/>
      <c r="K17" s="80"/>
      <c r="L17" s="109"/>
    </row>
    <row r="18" ht="27" customHeight="1" spans="1:12">
      <c r="A18" s="108"/>
      <c r="B18" s="110" t="s">
        <v>96</v>
      </c>
      <c r="C18" s="110" t="s">
        <v>101</v>
      </c>
      <c r="D18" s="110"/>
      <c r="E18" s="77">
        <v>124001</v>
      </c>
      <c r="F18" s="77" t="s">
        <v>102</v>
      </c>
      <c r="G18" s="80">
        <f t="shared" si="0"/>
        <v>330000</v>
      </c>
      <c r="H18" s="80"/>
      <c r="I18" s="80">
        <v>330000</v>
      </c>
      <c r="J18" s="80"/>
      <c r="K18" s="80"/>
      <c r="L18" s="109"/>
    </row>
    <row r="19" ht="27" customHeight="1" spans="1:12">
      <c r="A19" s="108"/>
      <c r="B19" s="110" t="s">
        <v>96</v>
      </c>
      <c r="C19" s="110" t="s">
        <v>101</v>
      </c>
      <c r="D19" s="110" t="s">
        <v>103</v>
      </c>
      <c r="E19" s="77">
        <v>124001</v>
      </c>
      <c r="F19" s="77" t="s">
        <v>104</v>
      </c>
      <c r="G19" s="80">
        <f t="shared" si="0"/>
        <v>30000</v>
      </c>
      <c r="H19" s="80"/>
      <c r="I19" s="80">
        <v>30000</v>
      </c>
      <c r="J19" s="80"/>
      <c r="K19" s="80"/>
      <c r="L19" s="109"/>
    </row>
    <row r="20" s="150" customFormat="1" ht="27" customHeight="1" spans="1:12">
      <c r="A20" s="185"/>
      <c r="B20" s="110" t="s">
        <v>96</v>
      </c>
      <c r="C20" s="110" t="s">
        <v>101</v>
      </c>
      <c r="D20" s="110" t="s">
        <v>94</v>
      </c>
      <c r="E20" s="77">
        <v>124001</v>
      </c>
      <c r="F20" s="77" t="s">
        <v>105</v>
      </c>
      <c r="G20" s="80">
        <f t="shared" si="0"/>
        <v>330000</v>
      </c>
      <c r="H20" s="78"/>
      <c r="I20" s="80">
        <v>330000</v>
      </c>
      <c r="J20" s="78"/>
      <c r="K20" s="78"/>
      <c r="L20" s="186"/>
    </row>
    <row r="21" ht="27" customHeight="1" spans="1:12">
      <c r="A21" s="105"/>
      <c r="B21" s="110" t="s">
        <v>96</v>
      </c>
      <c r="C21" s="110" t="s">
        <v>106</v>
      </c>
      <c r="D21" s="110"/>
      <c r="E21" s="77">
        <v>124001</v>
      </c>
      <c r="F21" s="77" t="s">
        <v>107</v>
      </c>
      <c r="G21" s="80">
        <f t="shared" ref="G21:G27" si="1">H21+I21+J21+K21</f>
        <v>9003382.52</v>
      </c>
      <c r="H21" s="80"/>
      <c r="I21" s="80">
        <v>9003382.52</v>
      </c>
      <c r="J21" s="80"/>
      <c r="K21" s="80"/>
      <c r="L21" s="106"/>
    </row>
    <row r="22" ht="27" customHeight="1" spans="1:12">
      <c r="A22" s="105"/>
      <c r="B22" s="110" t="s">
        <v>96</v>
      </c>
      <c r="C22" s="110" t="s">
        <v>106</v>
      </c>
      <c r="D22" s="110" t="s">
        <v>108</v>
      </c>
      <c r="E22" s="77">
        <v>124001</v>
      </c>
      <c r="F22" s="77" t="s">
        <v>109</v>
      </c>
      <c r="G22" s="80">
        <f t="shared" si="1"/>
        <v>9003382.52</v>
      </c>
      <c r="H22" s="80"/>
      <c r="I22" s="80">
        <v>9003382.52</v>
      </c>
      <c r="J22" s="80"/>
      <c r="K22" s="80"/>
      <c r="L22" s="107"/>
    </row>
    <row r="23" ht="27" customHeight="1" spans="1:12">
      <c r="A23" s="114"/>
      <c r="B23" s="110" t="s">
        <v>96</v>
      </c>
      <c r="C23" s="110" t="s">
        <v>110</v>
      </c>
      <c r="D23" s="110"/>
      <c r="E23" s="77">
        <v>124001</v>
      </c>
      <c r="F23" s="77" t="s">
        <v>111</v>
      </c>
      <c r="G23" s="80">
        <f t="shared" si="1"/>
        <v>163749.42</v>
      </c>
      <c r="H23" s="80">
        <v>163749.42</v>
      </c>
      <c r="I23" s="80"/>
      <c r="J23" s="80"/>
      <c r="K23" s="80"/>
      <c r="L23" s="187"/>
    </row>
    <row r="24" ht="27" customHeight="1" spans="1:12">
      <c r="A24" s="114"/>
      <c r="B24" s="110" t="s">
        <v>96</v>
      </c>
      <c r="C24" s="110" t="s">
        <v>110</v>
      </c>
      <c r="D24" s="110" t="s">
        <v>112</v>
      </c>
      <c r="E24" s="77">
        <v>124001</v>
      </c>
      <c r="F24" s="77" t="s">
        <v>113</v>
      </c>
      <c r="G24" s="80">
        <f t="shared" si="1"/>
        <v>163749.42</v>
      </c>
      <c r="H24" s="80">
        <v>163749.42</v>
      </c>
      <c r="I24" s="80"/>
      <c r="J24" s="80"/>
      <c r="K24" s="80"/>
      <c r="L24" s="187"/>
    </row>
    <row r="25" ht="27" customHeight="1" spans="1:12">
      <c r="A25" s="114"/>
      <c r="B25" s="110" t="s">
        <v>114</v>
      </c>
      <c r="C25" s="110"/>
      <c r="D25" s="110"/>
      <c r="E25" s="77">
        <v>124001</v>
      </c>
      <c r="F25" s="77" t="s">
        <v>115</v>
      </c>
      <c r="G25" s="80">
        <f t="shared" si="1"/>
        <v>212181</v>
      </c>
      <c r="H25" s="80">
        <v>212181</v>
      </c>
      <c r="I25" s="80"/>
      <c r="J25" s="80"/>
      <c r="K25" s="80"/>
      <c r="L25" s="187"/>
    </row>
    <row r="26" ht="27" customHeight="1" spans="1:12">
      <c r="A26" s="114"/>
      <c r="B26" s="110" t="s">
        <v>114</v>
      </c>
      <c r="C26" s="110" t="s">
        <v>116</v>
      </c>
      <c r="D26" s="110"/>
      <c r="E26" s="77">
        <v>124001</v>
      </c>
      <c r="F26" s="77" t="s">
        <v>117</v>
      </c>
      <c r="G26" s="80">
        <f t="shared" si="1"/>
        <v>212181</v>
      </c>
      <c r="H26" s="80">
        <v>212181</v>
      </c>
      <c r="I26" s="80"/>
      <c r="J26" s="80"/>
      <c r="K26" s="80"/>
      <c r="L26" s="187"/>
    </row>
    <row r="27" ht="27" customHeight="1" spans="1:12">
      <c r="A27" s="114"/>
      <c r="B27" s="110" t="s">
        <v>114</v>
      </c>
      <c r="C27" s="110" t="s">
        <v>116</v>
      </c>
      <c r="D27" s="110" t="s">
        <v>89</v>
      </c>
      <c r="E27" s="77">
        <v>124001</v>
      </c>
      <c r="F27" s="77" t="s">
        <v>118</v>
      </c>
      <c r="G27" s="80">
        <f t="shared" si="1"/>
        <v>212181</v>
      </c>
      <c r="H27" s="80">
        <v>212181</v>
      </c>
      <c r="I27" s="80"/>
      <c r="J27" s="80"/>
      <c r="K27" s="80"/>
      <c r="L27" s="187"/>
    </row>
    <row r="28" ht="9.75" customHeight="1" spans="1:12">
      <c r="A28" s="112"/>
      <c r="B28" s="113"/>
      <c r="C28" s="113"/>
      <c r="D28" s="113"/>
      <c r="E28" s="113"/>
      <c r="F28" s="112"/>
      <c r="G28" s="112"/>
      <c r="H28" s="112"/>
      <c r="I28" s="112"/>
      <c r="J28" s="113"/>
      <c r="K28" s="113"/>
      <c r="L28" s="11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0.66875" bottom="0.275" header="0" footer="0"/>
  <pageSetup paperSize="9" scale="8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style="115" customWidth="1"/>
    <col min="2" max="2" width="33.3416666666667" style="115" customWidth="1"/>
    <col min="3" max="3" width="16.4083333333333" style="115" customWidth="1"/>
    <col min="4" max="4" width="33.3416666666667" style="115" customWidth="1"/>
    <col min="5" max="7" width="16.4083333333333" style="115" customWidth="1"/>
    <col min="8" max="8" width="18.2833333333333" style="115" customWidth="1"/>
    <col min="9" max="9" width="1.53333333333333" style="115" customWidth="1"/>
    <col min="10" max="11" width="9.76666666666667" style="115" customWidth="1"/>
    <col min="12" max="16384" width="10" style="115"/>
  </cols>
  <sheetData>
    <row r="1" s="115" customFormat="1" ht="14.2" customHeight="1" spans="1:9">
      <c r="A1" s="172"/>
      <c r="B1" s="117"/>
      <c r="C1" s="173"/>
      <c r="D1" s="173"/>
      <c r="E1" s="119"/>
      <c r="F1" s="119"/>
      <c r="G1" s="119"/>
      <c r="H1" s="174" t="s">
        <v>119</v>
      </c>
      <c r="I1" s="182" t="s">
        <v>3</v>
      </c>
    </row>
    <row r="2" s="115" customFormat="1" ht="19.9" customHeight="1" spans="1:9">
      <c r="A2" s="173"/>
      <c r="B2" s="175" t="s">
        <v>120</v>
      </c>
      <c r="C2" s="175"/>
      <c r="D2" s="175"/>
      <c r="E2" s="175"/>
      <c r="F2" s="175"/>
      <c r="G2" s="175"/>
      <c r="H2" s="175"/>
      <c r="I2" s="182"/>
    </row>
    <row r="3" s="115" customFormat="1" ht="17.05" customHeight="1" spans="1:9">
      <c r="A3" s="176"/>
      <c r="B3" s="125" t="s">
        <v>5</v>
      </c>
      <c r="C3" s="125"/>
      <c r="D3" s="144"/>
      <c r="E3" s="144"/>
      <c r="F3" s="144"/>
      <c r="G3" s="144"/>
      <c r="H3" s="177" t="s">
        <v>6</v>
      </c>
      <c r="I3" s="183"/>
    </row>
    <row r="4" s="115" customFormat="1" ht="21.35" customHeight="1" spans="1:9">
      <c r="A4" s="178"/>
      <c r="B4" s="129" t="s">
        <v>7</v>
      </c>
      <c r="C4" s="129"/>
      <c r="D4" s="129" t="s">
        <v>8</v>
      </c>
      <c r="E4" s="129"/>
      <c r="F4" s="129"/>
      <c r="G4" s="129"/>
      <c r="H4" s="129"/>
      <c r="I4" s="140"/>
    </row>
    <row r="5" s="115" customFormat="1" ht="21.35" customHeight="1" spans="1:9">
      <c r="A5" s="178"/>
      <c r="B5" s="129" t="s">
        <v>9</v>
      </c>
      <c r="C5" s="129" t="s">
        <v>10</v>
      </c>
      <c r="D5" s="129" t="s">
        <v>9</v>
      </c>
      <c r="E5" s="129" t="s">
        <v>59</v>
      </c>
      <c r="F5" s="129" t="s">
        <v>121</v>
      </c>
      <c r="G5" s="129" t="s">
        <v>122</v>
      </c>
      <c r="H5" s="129" t="s">
        <v>123</v>
      </c>
      <c r="I5" s="140"/>
    </row>
    <row r="6" s="115" customFormat="1" ht="19.9" customHeight="1" spans="1:9">
      <c r="A6" s="128"/>
      <c r="B6" s="179" t="s">
        <v>124</v>
      </c>
      <c r="C6" s="136">
        <v>13942761.99</v>
      </c>
      <c r="D6" s="179" t="s">
        <v>125</v>
      </c>
      <c r="E6" s="136">
        <f>E14+E16+E26</f>
        <v>13942761.99</v>
      </c>
      <c r="F6" s="136">
        <f>F14+F16+F26</f>
        <v>13942761.99</v>
      </c>
      <c r="G6" s="136"/>
      <c r="H6" s="136"/>
      <c r="I6" s="153"/>
    </row>
    <row r="7" s="115" customFormat="1" ht="19.9" customHeight="1" spans="1:9">
      <c r="A7" s="128"/>
      <c r="B7" s="180" t="s">
        <v>126</v>
      </c>
      <c r="C7" s="136">
        <v>13942761.99</v>
      </c>
      <c r="D7" s="180" t="s">
        <v>127</v>
      </c>
      <c r="E7" s="136"/>
      <c r="F7" s="136"/>
      <c r="G7" s="136"/>
      <c r="H7" s="136"/>
      <c r="I7" s="153"/>
    </row>
    <row r="8" s="115" customFormat="1" ht="19.9" customHeight="1" spans="1:9">
      <c r="A8" s="128"/>
      <c r="B8" s="180" t="s">
        <v>128</v>
      </c>
      <c r="C8" s="136"/>
      <c r="D8" s="180" t="s">
        <v>129</v>
      </c>
      <c r="E8" s="136"/>
      <c r="F8" s="136"/>
      <c r="G8" s="136"/>
      <c r="H8" s="136"/>
      <c r="I8" s="153"/>
    </row>
    <row r="9" s="115" customFormat="1" ht="19.9" customHeight="1" spans="1:9">
      <c r="A9" s="128"/>
      <c r="B9" s="180" t="s">
        <v>130</v>
      </c>
      <c r="C9" s="136"/>
      <c r="D9" s="180" t="s">
        <v>131</v>
      </c>
      <c r="E9" s="136"/>
      <c r="F9" s="136"/>
      <c r="G9" s="136"/>
      <c r="H9" s="136"/>
      <c r="I9" s="153"/>
    </row>
    <row r="10" s="115" customFormat="1" ht="19.9" customHeight="1" spans="1:9">
      <c r="A10" s="128"/>
      <c r="B10" s="179" t="s">
        <v>132</v>
      </c>
      <c r="C10" s="136"/>
      <c r="D10" s="180" t="s">
        <v>133</v>
      </c>
      <c r="E10" s="136"/>
      <c r="F10" s="136"/>
      <c r="G10" s="136"/>
      <c r="H10" s="136"/>
      <c r="I10" s="153"/>
    </row>
    <row r="11" s="115" customFormat="1" ht="19.9" customHeight="1" spans="1:9">
      <c r="A11" s="128"/>
      <c r="B11" s="180" t="s">
        <v>126</v>
      </c>
      <c r="C11" s="136"/>
      <c r="D11" s="180" t="s">
        <v>134</v>
      </c>
      <c r="E11" s="136"/>
      <c r="F11" s="136"/>
      <c r="G11" s="136"/>
      <c r="H11" s="136"/>
      <c r="I11" s="153"/>
    </row>
    <row r="12" s="115" customFormat="1" ht="19.9" customHeight="1" spans="1:9">
      <c r="A12" s="128"/>
      <c r="B12" s="180" t="s">
        <v>128</v>
      </c>
      <c r="C12" s="136"/>
      <c r="D12" s="180" t="s">
        <v>135</v>
      </c>
      <c r="E12" s="136"/>
      <c r="F12" s="136"/>
      <c r="G12" s="136"/>
      <c r="H12" s="136"/>
      <c r="I12" s="153"/>
    </row>
    <row r="13" s="115" customFormat="1" ht="19.9" customHeight="1" spans="1:9">
      <c r="A13" s="128"/>
      <c r="B13" s="180" t="s">
        <v>130</v>
      </c>
      <c r="C13" s="136"/>
      <c r="D13" s="180" t="s">
        <v>136</v>
      </c>
      <c r="E13" s="136"/>
      <c r="F13" s="136"/>
      <c r="G13" s="136"/>
      <c r="H13" s="136"/>
      <c r="I13" s="153"/>
    </row>
    <row r="14" s="115" customFormat="1" ht="19.9" customHeight="1" spans="1:9">
      <c r="A14" s="128"/>
      <c r="B14" s="180" t="s">
        <v>137</v>
      </c>
      <c r="C14" s="136"/>
      <c r="D14" s="180" t="s">
        <v>138</v>
      </c>
      <c r="E14" s="136">
        <f>F14+G14+H14</f>
        <v>363933.09</v>
      </c>
      <c r="F14" s="136">
        <v>363933.09</v>
      </c>
      <c r="G14" s="136"/>
      <c r="H14" s="136"/>
      <c r="I14" s="153"/>
    </row>
    <row r="15" s="115" customFormat="1" ht="19.9" customHeight="1" spans="1:9">
      <c r="A15" s="128"/>
      <c r="B15" s="180" t="s">
        <v>137</v>
      </c>
      <c r="C15" s="136"/>
      <c r="D15" s="180" t="s">
        <v>139</v>
      </c>
      <c r="E15" s="136"/>
      <c r="F15" s="136"/>
      <c r="G15" s="136"/>
      <c r="H15" s="136"/>
      <c r="I15" s="153"/>
    </row>
    <row r="16" s="115" customFormat="1" ht="19.9" customHeight="1" spans="1:9">
      <c r="A16" s="128"/>
      <c r="B16" s="180" t="s">
        <v>137</v>
      </c>
      <c r="C16" s="136"/>
      <c r="D16" s="180" t="s">
        <v>140</v>
      </c>
      <c r="E16" s="136">
        <f>F16+G16+H16</f>
        <v>13366647.9</v>
      </c>
      <c r="F16" s="136">
        <v>13366647.9</v>
      </c>
      <c r="G16" s="136"/>
      <c r="H16" s="136"/>
      <c r="I16" s="153"/>
    </row>
    <row r="17" s="115" customFormat="1" ht="19.9" customHeight="1" spans="1:9">
      <c r="A17" s="128"/>
      <c r="B17" s="180" t="s">
        <v>137</v>
      </c>
      <c r="C17" s="136"/>
      <c r="D17" s="180" t="s">
        <v>141</v>
      </c>
      <c r="E17" s="136"/>
      <c r="F17" s="136"/>
      <c r="G17" s="136"/>
      <c r="H17" s="136"/>
      <c r="I17" s="153"/>
    </row>
    <row r="18" s="115" customFormat="1" ht="19.9" customHeight="1" spans="1:9">
      <c r="A18" s="128"/>
      <c r="B18" s="180" t="s">
        <v>137</v>
      </c>
      <c r="C18" s="136"/>
      <c r="D18" s="180" t="s">
        <v>142</v>
      </c>
      <c r="E18" s="136"/>
      <c r="F18" s="136"/>
      <c r="G18" s="136"/>
      <c r="H18" s="136"/>
      <c r="I18" s="153"/>
    </row>
    <row r="19" s="115" customFormat="1" ht="19.9" customHeight="1" spans="1:9">
      <c r="A19" s="128"/>
      <c r="B19" s="180" t="s">
        <v>137</v>
      </c>
      <c r="C19" s="136"/>
      <c r="D19" s="180" t="s">
        <v>143</v>
      </c>
      <c r="E19" s="136"/>
      <c r="F19" s="136"/>
      <c r="G19" s="136"/>
      <c r="H19" s="136"/>
      <c r="I19" s="153"/>
    </row>
    <row r="20" s="115" customFormat="1" ht="19.9" customHeight="1" spans="1:9">
      <c r="A20" s="128"/>
      <c r="B20" s="180" t="s">
        <v>137</v>
      </c>
      <c r="C20" s="136"/>
      <c r="D20" s="180" t="s">
        <v>144</v>
      </c>
      <c r="E20" s="136"/>
      <c r="F20" s="136"/>
      <c r="G20" s="136"/>
      <c r="H20" s="136"/>
      <c r="I20" s="153"/>
    </row>
    <row r="21" s="115" customFormat="1" ht="19.9" customHeight="1" spans="1:9">
      <c r="A21" s="128"/>
      <c r="B21" s="180" t="s">
        <v>137</v>
      </c>
      <c r="C21" s="136"/>
      <c r="D21" s="180" t="s">
        <v>145</v>
      </c>
      <c r="E21" s="136"/>
      <c r="F21" s="136"/>
      <c r="G21" s="136"/>
      <c r="H21" s="136"/>
      <c r="I21" s="153"/>
    </row>
    <row r="22" s="115" customFormat="1" ht="19.9" customHeight="1" spans="1:9">
      <c r="A22" s="128"/>
      <c r="B22" s="180" t="s">
        <v>137</v>
      </c>
      <c r="C22" s="136"/>
      <c r="D22" s="180" t="s">
        <v>146</v>
      </c>
      <c r="E22" s="136"/>
      <c r="F22" s="136"/>
      <c r="G22" s="136"/>
      <c r="H22" s="136"/>
      <c r="I22" s="153"/>
    </row>
    <row r="23" s="115" customFormat="1" ht="19.9" customHeight="1" spans="1:9">
      <c r="A23" s="128"/>
      <c r="B23" s="180" t="s">
        <v>137</v>
      </c>
      <c r="C23" s="136"/>
      <c r="D23" s="180" t="s">
        <v>147</v>
      </c>
      <c r="E23" s="136"/>
      <c r="F23" s="136"/>
      <c r="G23" s="136"/>
      <c r="H23" s="136"/>
      <c r="I23" s="153"/>
    </row>
    <row r="24" s="115" customFormat="1" ht="19.9" customHeight="1" spans="1:9">
      <c r="A24" s="128"/>
      <c r="B24" s="180" t="s">
        <v>137</v>
      </c>
      <c r="C24" s="136"/>
      <c r="D24" s="180" t="s">
        <v>148</v>
      </c>
      <c r="E24" s="136"/>
      <c r="F24" s="136"/>
      <c r="G24" s="136"/>
      <c r="H24" s="136"/>
      <c r="I24" s="153"/>
    </row>
    <row r="25" s="115" customFormat="1" ht="19.9" customHeight="1" spans="1:9">
      <c r="A25" s="128"/>
      <c r="B25" s="180" t="s">
        <v>137</v>
      </c>
      <c r="C25" s="136"/>
      <c r="D25" s="180" t="s">
        <v>149</v>
      </c>
      <c r="E25" s="136"/>
      <c r="F25" s="136"/>
      <c r="G25" s="136"/>
      <c r="H25" s="136"/>
      <c r="I25" s="153"/>
    </row>
    <row r="26" s="115" customFormat="1" ht="19.9" customHeight="1" spans="1:9">
      <c r="A26" s="128"/>
      <c r="B26" s="180" t="s">
        <v>137</v>
      </c>
      <c r="C26" s="136"/>
      <c r="D26" s="180" t="s">
        <v>150</v>
      </c>
      <c r="E26" s="136">
        <f>F26+G26+H26</f>
        <v>212181</v>
      </c>
      <c r="F26" s="136">
        <v>212181</v>
      </c>
      <c r="G26" s="136"/>
      <c r="H26" s="136"/>
      <c r="I26" s="153"/>
    </row>
    <row r="27" s="115" customFormat="1" ht="19.9" customHeight="1" spans="1:9">
      <c r="A27" s="128"/>
      <c r="B27" s="180" t="s">
        <v>137</v>
      </c>
      <c r="C27" s="136"/>
      <c r="D27" s="180" t="s">
        <v>151</v>
      </c>
      <c r="E27" s="136"/>
      <c r="F27" s="136"/>
      <c r="G27" s="136"/>
      <c r="H27" s="136"/>
      <c r="I27" s="153"/>
    </row>
    <row r="28" s="115" customFormat="1" ht="19.9" customHeight="1" spans="1:9">
      <c r="A28" s="128"/>
      <c r="B28" s="180" t="s">
        <v>137</v>
      </c>
      <c r="C28" s="136"/>
      <c r="D28" s="180" t="s">
        <v>152</v>
      </c>
      <c r="E28" s="136"/>
      <c r="F28" s="136"/>
      <c r="G28" s="136"/>
      <c r="H28" s="136"/>
      <c r="I28" s="153"/>
    </row>
    <row r="29" s="115" customFormat="1" ht="19.9" customHeight="1" spans="1:9">
      <c r="A29" s="128"/>
      <c r="B29" s="180" t="s">
        <v>137</v>
      </c>
      <c r="C29" s="136"/>
      <c r="D29" s="180" t="s">
        <v>153</v>
      </c>
      <c r="E29" s="136"/>
      <c r="F29" s="136"/>
      <c r="G29" s="136"/>
      <c r="H29" s="136"/>
      <c r="I29" s="153"/>
    </row>
    <row r="30" s="115" customFormat="1" ht="19.9" customHeight="1" spans="1:9">
      <c r="A30" s="128"/>
      <c r="B30" s="180" t="s">
        <v>137</v>
      </c>
      <c r="C30" s="136"/>
      <c r="D30" s="180" t="s">
        <v>154</v>
      </c>
      <c r="E30" s="136"/>
      <c r="F30" s="136"/>
      <c r="G30" s="136"/>
      <c r="H30" s="136"/>
      <c r="I30" s="153"/>
    </row>
    <row r="31" s="115" customFormat="1" ht="19.9" customHeight="1" spans="1:9">
      <c r="A31" s="128"/>
      <c r="B31" s="180" t="s">
        <v>137</v>
      </c>
      <c r="C31" s="136"/>
      <c r="D31" s="180" t="s">
        <v>155</v>
      </c>
      <c r="E31" s="136"/>
      <c r="F31" s="136"/>
      <c r="G31" s="136"/>
      <c r="H31" s="136"/>
      <c r="I31" s="153"/>
    </row>
    <row r="32" s="115" customFormat="1" ht="19.9" customHeight="1" spans="1:9">
      <c r="A32" s="128"/>
      <c r="B32" s="180" t="s">
        <v>137</v>
      </c>
      <c r="C32" s="136"/>
      <c r="D32" s="180" t="s">
        <v>156</v>
      </c>
      <c r="E32" s="136"/>
      <c r="F32" s="136"/>
      <c r="G32" s="136"/>
      <c r="H32" s="136"/>
      <c r="I32" s="153"/>
    </row>
    <row r="33" s="115" customFormat="1" ht="19.9" customHeight="1" spans="1:9">
      <c r="A33" s="128"/>
      <c r="B33" s="180" t="s">
        <v>137</v>
      </c>
      <c r="C33" s="136"/>
      <c r="D33" s="180" t="s">
        <v>157</v>
      </c>
      <c r="E33" s="136"/>
      <c r="F33" s="136"/>
      <c r="G33" s="136"/>
      <c r="H33" s="136"/>
      <c r="I33" s="153"/>
    </row>
    <row r="34" s="115" customFormat="1" ht="19.9" customHeight="1" spans="1:9">
      <c r="A34" s="128"/>
      <c r="B34" s="180" t="s">
        <v>137</v>
      </c>
      <c r="C34" s="136"/>
      <c r="D34" s="180" t="s">
        <v>158</v>
      </c>
      <c r="E34" s="136"/>
      <c r="F34" s="136"/>
      <c r="G34" s="136"/>
      <c r="H34" s="136"/>
      <c r="I34" s="153"/>
    </row>
    <row r="35" s="115" customFormat="1" ht="8.5" customHeight="1" spans="1:9">
      <c r="A35" s="181"/>
      <c r="B35" s="181"/>
      <c r="C35" s="181"/>
      <c r="D35" s="131"/>
      <c r="E35" s="181"/>
      <c r="F35" s="181"/>
      <c r="G35" s="181"/>
      <c r="H35" s="181"/>
      <c r="I35" s="142"/>
    </row>
  </sheetData>
  <mergeCells count="6">
    <mergeCell ref="B2:H2"/>
    <mergeCell ref="B3:C3"/>
    <mergeCell ref="B4:C4"/>
    <mergeCell ref="D4:H4"/>
    <mergeCell ref="A7:A9"/>
    <mergeCell ref="A11:A34"/>
  </mergeCells>
  <printOptions horizontalCentered="1"/>
  <pageMargins left="1.37777777777778" right="0.984027777777778" top="0.472222222222222" bottom="0.786805555555556" header="0" footer="0"/>
  <pageSetup paperSize="9" scale="74"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7" activePane="bottomLeft" state="frozen"/>
      <selection/>
      <selection pane="bottomLeft" activeCell="E15" sqref="E15"/>
    </sheetView>
  </sheetViews>
  <sheetFormatPr defaultColWidth="10" defaultRowHeight="13.5"/>
  <cols>
    <col min="1" max="1" width="1.53333333333333" style="95" customWidth="1"/>
    <col min="2" max="3" width="5.88333333333333" style="95" customWidth="1"/>
    <col min="4" max="4" width="11.6333333333333" style="95" customWidth="1"/>
    <col min="5" max="5" width="28.375" style="95" customWidth="1"/>
    <col min="6" max="10" width="15.275" style="95" customWidth="1"/>
    <col min="11" max="12" width="5.88333333333333" style="95" customWidth="1"/>
    <col min="13" max="13" width="7.25833333333333" style="95" customWidth="1"/>
    <col min="14" max="16" width="7.25" style="95" customWidth="1"/>
    <col min="17" max="23" width="5.88333333333333" style="95" customWidth="1"/>
    <col min="24" max="26" width="7.25" style="95" customWidth="1"/>
    <col min="27" max="33" width="5.88333333333333" style="95" customWidth="1"/>
    <col min="34" max="39" width="7.25" style="95" customWidth="1"/>
    <col min="40" max="40" width="1.53333333333333" style="95" customWidth="1"/>
    <col min="41" max="42" width="9.76666666666667" style="95" customWidth="1"/>
    <col min="43" max="16384" width="10" style="95"/>
  </cols>
  <sheetData>
    <row r="1" ht="25" customHeight="1" spans="1:40">
      <c r="A1" s="155"/>
      <c r="B1" s="2"/>
      <c r="C1" s="2"/>
      <c r="D1" s="156"/>
      <c r="E1" s="156"/>
      <c r="F1" s="96"/>
      <c r="G1" s="96"/>
      <c r="H1" s="96"/>
      <c r="I1" s="156"/>
      <c r="J1" s="156"/>
      <c r="K1" s="9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67" t="s">
        <v>159</v>
      </c>
      <c r="AN1" s="168"/>
    </row>
    <row r="2" ht="22.8" customHeight="1" spans="1:40">
      <c r="A2" s="96"/>
      <c r="B2" s="100" t="s">
        <v>160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68"/>
    </row>
    <row r="3" ht="19.55" customHeight="1" spans="1:40">
      <c r="A3" s="101"/>
      <c r="B3" s="102" t="s">
        <v>5</v>
      </c>
      <c r="C3" s="102"/>
      <c r="D3" s="102"/>
      <c r="E3" s="102"/>
      <c r="F3" s="157"/>
      <c r="G3" s="101"/>
      <c r="H3" s="158"/>
      <c r="I3" s="157"/>
      <c r="J3" s="157"/>
      <c r="K3" s="164"/>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8" t="s">
        <v>6</v>
      </c>
      <c r="AM3" s="158"/>
      <c r="AN3" s="169"/>
    </row>
    <row r="4" ht="24.4" customHeight="1" spans="1:40">
      <c r="A4" s="99"/>
      <c r="B4" s="91" t="s">
        <v>9</v>
      </c>
      <c r="C4" s="91"/>
      <c r="D4" s="91"/>
      <c r="E4" s="91"/>
      <c r="F4" s="91" t="s">
        <v>161</v>
      </c>
      <c r="G4" s="91" t="s">
        <v>162</v>
      </c>
      <c r="H4" s="91"/>
      <c r="I4" s="91"/>
      <c r="J4" s="91"/>
      <c r="K4" s="91"/>
      <c r="L4" s="91"/>
      <c r="M4" s="91"/>
      <c r="N4" s="91"/>
      <c r="O4" s="91"/>
      <c r="P4" s="91"/>
      <c r="Q4" s="91" t="s">
        <v>163</v>
      </c>
      <c r="R4" s="91"/>
      <c r="S4" s="91"/>
      <c r="T4" s="91"/>
      <c r="U4" s="91"/>
      <c r="V4" s="91"/>
      <c r="W4" s="91"/>
      <c r="X4" s="91"/>
      <c r="Y4" s="91"/>
      <c r="Z4" s="91"/>
      <c r="AA4" s="91" t="s">
        <v>164</v>
      </c>
      <c r="AB4" s="91"/>
      <c r="AC4" s="91"/>
      <c r="AD4" s="91"/>
      <c r="AE4" s="91"/>
      <c r="AF4" s="91"/>
      <c r="AG4" s="91"/>
      <c r="AH4" s="91"/>
      <c r="AI4" s="91"/>
      <c r="AJ4" s="91"/>
      <c r="AK4" s="91"/>
      <c r="AL4" s="91"/>
      <c r="AM4" s="91"/>
      <c r="AN4" s="170"/>
    </row>
    <row r="5" ht="24.4" customHeight="1" spans="1:40">
      <c r="A5" s="99"/>
      <c r="B5" s="91" t="s">
        <v>80</v>
      </c>
      <c r="C5" s="91"/>
      <c r="D5" s="91" t="s">
        <v>70</v>
      </c>
      <c r="E5" s="91" t="s">
        <v>71</v>
      </c>
      <c r="F5" s="91"/>
      <c r="G5" s="91" t="s">
        <v>59</v>
      </c>
      <c r="H5" s="91" t="s">
        <v>165</v>
      </c>
      <c r="I5" s="91"/>
      <c r="J5" s="91"/>
      <c r="K5" s="91" t="s">
        <v>166</v>
      </c>
      <c r="L5" s="91"/>
      <c r="M5" s="91"/>
      <c r="N5" s="91" t="s">
        <v>167</v>
      </c>
      <c r="O5" s="91"/>
      <c r="P5" s="91"/>
      <c r="Q5" s="91" t="s">
        <v>59</v>
      </c>
      <c r="R5" s="91" t="s">
        <v>165</v>
      </c>
      <c r="S5" s="91"/>
      <c r="T5" s="91"/>
      <c r="U5" s="91" t="s">
        <v>166</v>
      </c>
      <c r="V5" s="91"/>
      <c r="W5" s="91"/>
      <c r="X5" s="91" t="s">
        <v>167</v>
      </c>
      <c r="Y5" s="91"/>
      <c r="Z5" s="91"/>
      <c r="AA5" s="91" t="s">
        <v>59</v>
      </c>
      <c r="AB5" s="91" t="s">
        <v>165</v>
      </c>
      <c r="AC5" s="91"/>
      <c r="AD5" s="91"/>
      <c r="AE5" s="91" t="s">
        <v>166</v>
      </c>
      <c r="AF5" s="91"/>
      <c r="AG5" s="91"/>
      <c r="AH5" s="91" t="s">
        <v>167</v>
      </c>
      <c r="AI5" s="91"/>
      <c r="AJ5" s="91"/>
      <c r="AK5" s="91" t="s">
        <v>168</v>
      </c>
      <c r="AL5" s="91"/>
      <c r="AM5" s="91"/>
      <c r="AN5" s="170"/>
    </row>
    <row r="6" ht="39" customHeight="1" spans="1:40">
      <c r="A6" s="97"/>
      <c r="B6" s="91" t="s">
        <v>81</v>
      </c>
      <c r="C6" s="91" t="s">
        <v>82</v>
      </c>
      <c r="D6" s="91"/>
      <c r="E6" s="91"/>
      <c r="F6" s="91"/>
      <c r="G6" s="91"/>
      <c r="H6" s="91" t="s">
        <v>169</v>
      </c>
      <c r="I6" s="91" t="s">
        <v>76</v>
      </c>
      <c r="J6" s="91" t="s">
        <v>77</v>
      </c>
      <c r="K6" s="91" t="s">
        <v>169</v>
      </c>
      <c r="L6" s="91" t="s">
        <v>76</v>
      </c>
      <c r="M6" s="91" t="s">
        <v>77</v>
      </c>
      <c r="N6" s="91" t="s">
        <v>169</v>
      </c>
      <c r="O6" s="91" t="s">
        <v>170</v>
      </c>
      <c r="P6" s="91" t="s">
        <v>171</v>
      </c>
      <c r="Q6" s="91"/>
      <c r="R6" s="91" t="s">
        <v>169</v>
      </c>
      <c r="S6" s="91" t="s">
        <v>76</v>
      </c>
      <c r="T6" s="91" t="s">
        <v>77</v>
      </c>
      <c r="U6" s="91" t="s">
        <v>169</v>
      </c>
      <c r="V6" s="91" t="s">
        <v>76</v>
      </c>
      <c r="W6" s="91" t="s">
        <v>77</v>
      </c>
      <c r="X6" s="91" t="s">
        <v>169</v>
      </c>
      <c r="Y6" s="91" t="s">
        <v>170</v>
      </c>
      <c r="Z6" s="91" t="s">
        <v>171</v>
      </c>
      <c r="AA6" s="91"/>
      <c r="AB6" s="91" t="s">
        <v>169</v>
      </c>
      <c r="AC6" s="91" t="s">
        <v>76</v>
      </c>
      <c r="AD6" s="91" t="s">
        <v>77</v>
      </c>
      <c r="AE6" s="91" t="s">
        <v>169</v>
      </c>
      <c r="AF6" s="91" t="s">
        <v>76</v>
      </c>
      <c r="AG6" s="91" t="s">
        <v>77</v>
      </c>
      <c r="AH6" s="91" t="s">
        <v>169</v>
      </c>
      <c r="AI6" s="91" t="s">
        <v>170</v>
      </c>
      <c r="AJ6" s="91" t="s">
        <v>171</v>
      </c>
      <c r="AK6" s="91" t="s">
        <v>169</v>
      </c>
      <c r="AL6" s="91" t="s">
        <v>170</v>
      </c>
      <c r="AM6" s="91" t="s">
        <v>171</v>
      </c>
      <c r="AN6" s="170"/>
    </row>
    <row r="7" ht="22.8" customHeight="1" spans="1:40">
      <c r="A7" s="99"/>
      <c r="B7" s="72"/>
      <c r="C7" s="72"/>
      <c r="D7" s="72"/>
      <c r="E7" s="72" t="s">
        <v>72</v>
      </c>
      <c r="F7" s="75">
        <f>G7</f>
        <v>13942761.99</v>
      </c>
      <c r="G7" s="75">
        <f>G8</f>
        <v>13942761.99</v>
      </c>
      <c r="H7" s="75">
        <f>H8</f>
        <v>13942761.99</v>
      </c>
      <c r="I7" s="75">
        <f>I8</f>
        <v>4574379.47</v>
      </c>
      <c r="J7" s="75">
        <f>J8</f>
        <v>9368382.52</v>
      </c>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170"/>
    </row>
    <row r="8" ht="28" customHeight="1" spans="1:40">
      <c r="A8" s="99"/>
      <c r="B8" s="72"/>
      <c r="C8" s="72"/>
      <c r="D8" s="77">
        <v>124001</v>
      </c>
      <c r="E8" s="93" t="s">
        <v>0</v>
      </c>
      <c r="F8" s="75">
        <f t="shared" ref="F8:F33" si="0">G8</f>
        <v>13942761.99</v>
      </c>
      <c r="G8" s="75">
        <f>H8</f>
        <v>13942761.99</v>
      </c>
      <c r="H8" s="75">
        <f>I8+J8</f>
        <v>13942761.99</v>
      </c>
      <c r="I8" s="75">
        <f>SUM(I9:I33)</f>
        <v>4574379.47</v>
      </c>
      <c r="J8" s="75">
        <f>SUM(J9:J33)</f>
        <v>9368382.52</v>
      </c>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170"/>
    </row>
    <row r="9" ht="22.8" customHeight="1" spans="1:40">
      <c r="A9" s="99"/>
      <c r="B9" s="77" t="s">
        <v>172</v>
      </c>
      <c r="C9" s="110" t="s">
        <v>89</v>
      </c>
      <c r="D9" s="77">
        <v>124001</v>
      </c>
      <c r="E9" s="77" t="s">
        <v>173</v>
      </c>
      <c r="F9" s="80">
        <f t="shared" si="0"/>
        <v>559092</v>
      </c>
      <c r="G9" s="80">
        <f>H9</f>
        <v>559092</v>
      </c>
      <c r="H9" s="80">
        <f>I9+J9</f>
        <v>559092</v>
      </c>
      <c r="I9" s="80">
        <v>559092</v>
      </c>
      <c r="J9" s="80"/>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170"/>
    </row>
    <row r="10" ht="22.8" customHeight="1" spans="1:40">
      <c r="A10" s="99"/>
      <c r="B10" s="77" t="s">
        <v>172</v>
      </c>
      <c r="C10" s="110" t="s">
        <v>116</v>
      </c>
      <c r="D10" s="77">
        <v>124001</v>
      </c>
      <c r="E10" s="77" t="s">
        <v>174</v>
      </c>
      <c r="F10" s="80">
        <f t="shared" si="0"/>
        <v>531725.04</v>
      </c>
      <c r="G10" s="80">
        <f t="shared" ref="G10:G33" si="1">H10</f>
        <v>531725.04</v>
      </c>
      <c r="H10" s="80">
        <f t="shared" ref="H10:H33" si="2">I10+J10</f>
        <v>531725.04</v>
      </c>
      <c r="I10" s="80">
        <v>531725.04</v>
      </c>
      <c r="J10" s="80"/>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170"/>
    </row>
    <row r="11" ht="22.8" customHeight="1" spans="1:40">
      <c r="A11" s="99"/>
      <c r="B11" s="77" t="s">
        <v>172</v>
      </c>
      <c r="C11" s="110" t="s">
        <v>112</v>
      </c>
      <c r="D11" s="77">
        <v>124001</v>
      </c>
      <c r="E11" s="77" t="s">
        <v>175</v>
      </c>
      <c r="F11" s="80">
        <f t="shared" si="0"/>
        <v>677177</v>
      </c>
      <c r="G11" s="80">
        <f t="shared" si="1"/>
        <v>677177</v>
      </c>
      <c r="H11" s="80">
        <f t="shared" si="2"/>
        <v>677177</v>
      </c>
      <c r="I11" s="80">
        <v>677177</v>
      </c>
      <c r="J11" s="80"/>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170"/>
    </row>
    <row r="12" ht="22.8" customHeight="1" spans="1:40">
      <c r="A12" s="99"/>
      <c r="B12" s="77" t="s">
        <v>172</v>
      </c>
      <c r="C12" s="110" t="s">
        <v>176</v>
      </c>
      <c r="D12" s="77">
        <v>124001</v>
      </c>
      <c r="E12" s="77" t="s">
        <v>177</v>
      </c>
      <c r="F12" s="80">
        <f t="shared" si="0"/>
        <v>256366.09</v>
      </c>
      <c r="G12" s="80">
        <f t="shared" si="1"/>
        <v>256366.09</v>
      </c>
      <c r="H12" s="80">
        <f t="shared" si="2"/>
        <v>256366.09</v>
      </c>
      <c r="I12" s="80">
        <v>256366.09</v>
      </c>
      <c r="J12" s="80"/>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170"/>
    </row>
    <row r="13" ht="22.8" customHeight="1" spans="1:40">
      <c r="A13" s="99"/>
      <c r="B13" s="77" t="s">
        <v>172</v>
      </c>
      <c r="C13" s="110" t="s">
        <v>178</v>
      </c>
      <c r="D13" s="77">
        <v>124001</v>
      </c>
      <c r="E13" s="77" t="s">
        <v>179</v>
      </c>
      <c r="F13" s="80">
        <f t="shared" si="0"/>
        <v>136149.42</v>
      </c>
      <c r="G13" s="80">
        <f t="shared" si="1"/>
        <v>136149.42</v>
      </c>
      <c r="H13" s="80">
        <f t="shared" si="2"/>
        <v>136149.42</v>
      </c>
      <c r="I13" s="80">
        <v>136149.42</v>
      </c>
      <c r="J13" s="80"/>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170"/>
    </row>
    <row r="14" ht="22.8" customHeight="1" spans="1:40">
      <c r="A14" s="99"/>
      <c r="B14" s="77" t="s">
        <v>172</v>
      </c>
      <c r="C14" s="110" t="s">
        <v>110</v>
      </c>
      <c r="D14" s="77">
        <v>124001</v>
      </c>
      <c r="E14" s="77" t="s">
        <v>180</v>
      </c>
      <c r="F14" s="80">
        <f t="shared" si="0"/>
        <v>18000</v>
      </c>
      <c r="G14" s="80">
        <f t="shared" si="1"/>
        <v>18000</v>
      </c>
      <c r="H14" s="80">
        <f t="shared" si="2"/>
        <v>18000</v>
      </c>
      <c r="I14" s="80">
        <v>18000</v>
      </c>
      <c r="J14" s="80"/>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170"/>
    </row>
    <row r="15" ht="22.8" customHeight="1" spans="1:40">
      <c r="A15" s="99"/>
      <c r="B15" s="77" t="s">
        <v>172</v>
      </c>
      <c r="C15" s="110" t="s">
        <v>181</v>
      </c>
      <c r="D15" s="77">
        <v>124001</v>
      </c>
      <c r="E15" s="77" t="s">
        <v>182</v>
      </c>
      <c r="F15" s="80">
        <f t="shared" si="0"/>
        <v>3536.35</v>
      </c>
      <c r="G15" s="80">
        <f t="shared" si="1"/>
        <v>3536.35</v>
      </c>
      <c r="H15" s="80">
        <f t="shared" si="2"/>
        <v>3536.35</v>
      </c>
      <c r="I15" s="80">
        <v>3536.35</v>
      </c>
      <c r="J15" s="80"/>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170"/>
    </row>
    <row r="16" ht="22.8" customHeight="1" spans="1:40">
      <c r="A16" s="99"/>
      <c r="B16" s="77" t="s">
        <v>172</v>
      </c>
      <c r="C16" s="110" t="s">
        <v>183</v>
      </c>
      <c r="D16" s="77">
        <v>124001</v>
      </c>
      <c r="E16" s="77" t="s">
        <v>118</v>
      </c>
      <c r="F16" s="80">
        <f t="shared" si="0"/>
        <v>212181</v>
      </c>
      <c r="G16" s="80">
        <f t="shared" si="1"/>
        <v>212181</v>
      </c>
      <c r="H16" s="80">
        <f t="shared" si="2"/>
        <v>212181</v>
      </c>
      <c r="I16" s="80">
        <v>212181</v>
      </c>
      <c r="J16" s="80"/>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170"/>
    </row>
    <row r="17" ht="22.8" customHeight="1" spans="1:40">
      <c r="A17" s="99"/>
      <c r="B17" s="77" t="s">
        <v>172</v>
      </c>
      <c r="C17" s="110" t="s">
        <v>94</v>
      </c>
      <c r="D17" s="77">
        <v>124001</v>
      </c>
      <c r="E17" s="77" t="s">
        <v>184</v>
      </c>
      <c r="F17" s="80">
        <f t="shared" si="0"/>
        <v>1816168.68</v>
      </c>
      <c r="G17" s="80">
        <f t="shared" si="1"/>
        <v>1816168.68</v>
      </c>
      <c r="H17" s="80">
        <f t="shared" si="2"/>
        <v>1816168.68</v>
      </c>
      <c r="I17" s="80">
        <v>1816168.68</v>
      </c>
      <c r="J17" s="80"/>
      <c r="K17" s="75"/>
      <c r="L17" s="75"/>
      <c r="M17" s="80"/>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170"/>
    </row>
    <row r="18" ht="22.8" customHeight="1" spans="1:40">
      <c r="A18" s="99"/>
      <c r="B18" s="77">
        <v>302</v>
      </c>
      <c r="C18" s="110" t="s">
        <v>89</v>
      </c>
      <c r="D18" s="77">
        <v>124001</v>
      </c>
      <c r="E18" s="77" t="s">
        <v>185</v>
      </c>
      <c r="F18" s="80">
        <f t="shared" si="0"/>
        <v>91008</v>
      </c>
      <c r="G18" s="80">
        <f t="shared" si="1"/>
        <v>91008</v>
      </c>
      <c r="H18" s="80">
        <f t="shared" si="2"/>
        <v>91008</v>
      </c>
      <c r="I18" s="80">
        <v>85308</v>
      </c>
      <c r="J18" s="80">
        <v>5700</v>
      </c>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170"/>
    </row>
    <row r="19" ht="22.8" customHeight="1" spans="1:40">
      <c r="A19" s="159"/>
      <c r="B19" s="77">
        <v>302</v>
      </c>
      <c r="C19" s="110" t="s">
        <v>116</v>
      </c>
      <c r="D19" s="77">
        <v>124001</v>
      </c>
      <c r="E19" s="77" t="s">
        <v>186</v>
      </c>
      <c r="F19" s="80">
        <f t="shared" si="0"/>
        <v>6300</v>
      </c>
      <c r="G19" s="80">
        <f t="shared" si="1"/>
        <v>6300</v>
      </c>
      <c r="H19" s="80">
        <f t="shared" si="2"/>
        <v>6300</v>
      </c>
      <c r="I19" s="80"/>
      <c r="J19" s="80">
        <v>6300</v>
      </c>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131"/>
    </row>
    <row r="20" ht="22.8" customHeight="1" spans="1:40">
      <c r="A20" s="159"/>
      <c r="B20" s="77">
        <v>302</v>
      </c>
      <c r="C20" s="110" t="s">
        <v>106</v>
      </c>
      <c r="D20" s="77">
        <v>124001</v>
      </c>
      <c r="E20" s="77" t="s">
        <v>187</v>
      </c>
      <c r="F20" s="80">
        <f t="shared" si="0"/>
        <v>4692</v>
      </c>
      <c r="G20" s="80">
        <f t="shared" si="1"/>
        <v>4692</v>
      </c>
      <c r="H20" s="80">
        <f t="shared" si="2"/>
        <v>4692</v>
      </c>
      <c r="I20" s="80">
        <v>4692</v>
      </c>
      <c r="J20" s="80"/>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131"/>
    </row>
    <row r="21" ht="22.8" customHeight="1" spans="1:40">
      <c r="A21" s="159"/>
      <c r="B21" s="77">
        <v>302</v>
      </c>
      <c r="C21" s="110" t="s">
        <v>110</v>
      </c>
      <c r="D21" s="77">
        <v>124001</v>
      </c>
      <c r="E21" s="77" t="s">
        <v>188</v>
      </c>
      <c r="F21" s="80">
        <f t="shared" si="0"/>
        <v>15000</v>
      </c>
      <c r="G21" s="80">
        <f t="shared" si="1"/>
        <v>15000</v>
      </c>
      <c r="H21" s="80">
        <f t="shared" si="2"/>
        <v>15000</v>
      </c>
      <c r="I21" s="80">
        <v>15000</v>
      </c>
      <c r="J21" s="80"/>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131"/>
    </row>
    <row r="22" ht="22.8" customHeight="1" spans="1:40">
      <c r="A22" s="159"/>
      <c r="B22" s="77">
        <v>302</v>
      </c>
      <c r="C22" s="110" t="s">
        <v>183</v>
      </c>
      <c r="D22" s="77">
        <v>124001</v>
      </c>
      <c r="E22" s="77" t="s">
        <v>189</v>
      </c>
      <c r="F22" s="80">
        <f t="shared" si="0"/>
        <v>97500</v>
      </c>
      <c r="G22" s="80">
        <f t="shared" si="1"/>
        <v>97500</v>
      </c>
      <c r="H22" s="80">
        <f t="shared" si="2"/>
        <v>97500</v>
      </c>
      <c r="I22" s="80"/>
      <c r="J22" s="80">
        <v>97500</v>
      </c>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131"/>
    </row>
    <row r="23" ht="22.8" customHeight="1" spans="1:40">
      <c r="A23" s="159"/>
      <c r="B23" s="77">
        <v>302</v>
      </c>
      <c r="C23" s="110" t="s">
        <v>190</v>
      </c>
      <c r="D23" s="77">
        <v>124001</v>
      </c>
      <c r="E23" s="77" t="s">
        <v>191</v>
      </c>
      <c r="F23" s="80">
        <f t="shared" si="0"/>
        <v>3000</v>
      </c>
      <c r="G23" s="80">
        <f t="shared" si="1"/>
        <v>3000</v>
      </c>
      <c r="H23" s="80">
        <f t="shared" si="2"/>
        <v>3000</v>
      </c>
      <c r="I23" s="80"/>
      <c r="J23" s="80">
        <v>3000</v>
      </c>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131"/>
    </row>
    <row r="24" ht="22.8" customHeight="1" spans="1:40">
      <c r="A24" s="159"/>
      <c r="B24" s="77">
        <v>302</v>
      </c>
      <c r="C24" s="110" t="s">
        <v>92</v>
      </c>
      <c r="D24" s="77">
        <v>124001</v>
      </c>
      <c r="E24" s="77" t="s">
        <v>192</v>
      </c>
      <c r="F24" s="80">
        <f t="shared" si="0"/>
        <v>27500</v>
      </c>
      <c r="G24" s="80">
        <f t="shared" si="1"/>
        <v>27500</v>
      </c>
      <c r="H24" s="80">
        <f t="shared" si="2"/>
        <v>27500</v>
      </c>
      <c r="I24" s="80"/>
      <c r="J24" s="80">
        <v>27500</v>
      </c>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131"/>
    </row>
    <row r="25" ht="22.8" customHeight="1" spans="1:40">
      <c r="A25" s="159"/>
      <c r="B25" s="77">
        <v>302</v>
      </c>
      <c r="C25" s="110" t="s">
        <v>108</v>
      </c>
      <c r="D25" s="77">
        <v>124001</v>
      </c>
      <c r="E25" s="77" t="s">
        <v>193</v>
      </c>
      <c r="F25" s="80">
        <f t="shared" si="0"/>
        <v>5000</v>
      </c>
      <c r="G25" s="80">
        <f t="shared" si="1"/>
        <v>5000</v>
      </c>
      <c r="H25" s="80">
        <f t="shared" si="2"/>
        <v>5000</v>
      </c>
      <c r="I25" s="80">
        <v>5000</v>
      </c>
      <c r="J25" s="80"/>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131"/>
    </row>
    <row r="26" ht="22.8" customHeight="1" spans="1:40">
      <c r="A26" s="159"/>
      <c r="B26" s="77">
        <v>302</v>
      </c>
      <c r="C26" s="110" t="s">
        <v>194</v>
      </c>
      <c r="D26" s="77">
        <v>124001</v>
      </c>
      <c r="E26" s="77" t="s">
        <v>195</v>
      </c>
      <c r="F26" s="80">
        <f t="shared" si="0"/>
        <v>6658382.52</v>
      </c>
      <c r="G26" s="80">
        <f t="shared" si="1"/>
        <v>6658382.52</v>
      </c>
      <c r="H26" s="80">
        <f t="shared" si="2"/>
        <v>6658382.52</v>
      </c>
      <c r="I26" s="80"/>
      <c r="J26" s="80">
        <v>6658382.52</v>
      </c>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131"/>
    </row>
    <row r="27" ht="22.8" customHeight="1" spans="1:40">
      <c r="A27" s="159"/>
      <c r="B27" s="77">
        <v>302</v>
      </c>
      <c r="C27" s="110" t="s">
        <v>196</v>
      </c>
      <c r="D27" s="77">
        <v>124001</v>
      </c>
      <c r="E27" s="77" t="s">
        <v>197</v>
      </c>
      <c r="F27" s="80">
        <f t="shared" si="0"/>
        <v>25638.52</v>
      </c>
      <c r="G27" s="80">
        <f t="shared" si="1"/>
        <v>25638.52</v>
      </c>
      <c r="H27" s="80">
        <f t="shared" si="2"/>
        <v>25638.52</v>
      </c>
      <c r="I27" s="80">
        <v>25638.52</v>
      </c>
      <c r="J27" s="80"/>
      <c r="K27" s="75"/>
      <c r="L27" s="75"/>
      <c r="M27" s="16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131"/>
    </row>
    <row r="28" ht="22.8" customHeight="1" spans="1:40">
      <c r="A28" s="159"/>
      <c r="B28" s="77">
        <v>302</v>
      </c>
      <c r="C28" s="110" t="s">
        <v>198</v>
      </c>
      <c r="D28" s="77">
        <v>124001</v>
      </c>
      <c r="E28" s="77" t="s">
        <v>199</v>
      </c>
      <c r="F28" s="80">
        <f t="shared" si="0"/>
        <v>16648.78</v>
      </c>
      <c r="G28" s="80">
        <f t="shared" si="1"/>
        <v>16648.78</v>
      </c>
      <c r="H28" s="80">
        <f t="shared" si="2"/>
        <v>16648.78</v>
      </c>
      <c r="I28" s="80">
        <v>16648.78</v>
      </c>
      <c r="J28" s="80"/>
      <c r="K28" s="75"/>
      <c r="L28" s="75"/>
      <c r="M28" s="166"/>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131"/>
    </row>
    <row r="29" ht="22.8" customHeight="1" spans="1:40">
      <c r="A29" s="159"/>
      <c r="B29" s="77">
        <v>302</v>
      </c>
      <c r="C29" s="110" t="s">
        <v>200</v>
      </c>
      <c r="D29" s="77">
        <v>124001</v>
      </c>
      <c r="E29" s="77" t="s">
        <v>201</v>
      </c>
      <c r="F29" s="80">
        <f t="shared" si="0"/>
        <v>120600</v>
      </c>
      <c r="G29" s="80">
        <f t="shared" si="1"/>
        <v>120600</v>
      </c>
      <c r="H29" s="80">
        <f t="shared" si="2"/>
        <v>120600</v>
      </c>
      <c r="I29" s="80">
        <v>120600</v>
      </c>
      <c r="J29" s="80"/>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131"/>
    </row>
    <row r="30" ht="22.8" customHeight="1" spans="1:40">
      <c r="A30" s="159"/>
      <c r="B30" s="77">
        <v>302</v>
      </c>
      <c r="C30" s="160">
        <v>99</v>
      </c>
      <c r="D30" s="77">
        <v>124001</v>
      </c>
      <c r="E30" s="77" t="s">
        <v>202</v>
      </c>
      <c r="F30" s="80">
        <f t="shared" si="0"/>
        <v>8749.59</v>
      </c>
      <c r="G30" s="80">
        <f t="shared" si="1"/>
        <v>8749.59</v>
      </c>
      <c r="H30" s="80">
        <f t="shared" si="2"/>
        <v>8749.59</v>
      </c>
      <c r="I30" s="80">
        <v>8749.59</v>
      </c>
      <c r="J30" s="80"/>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131"/>
    </row>
    <row r="31" ht="22.8" customHeight="1" spans="1:40">
      <c r="A31" s="159"/>
      <c r="B31" s="160">
        <v>303</v>
      </c>
      <c r="C31" s="161" t="s">
        <v>87</v>
      </c>
      <c r="D31" s="77">
        <v>124001</v>
      </c>
      <c r="E31" s="77" t="s">
        <v>203</v>
      </c>
      <c r="F31" s="80">
        <f t="shared" si="0"/>
        <v>2642567</v>
      </c>
      <c r="G31" s="80">
        <f t="shared" si="1"/>
        <v>2642567</v>
      </c>
      <c r="H31" s="80">
        <f t="shared" si="2"/>
        <v>2642567</v>
      </c>
      <c r="I31" s="80">
        <v>72567</v>
      </c>
      <c r="J31" s="80">
        <v>2570000</v>
      </c>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131"/>
    </row>
    <row r="32" ht="22.8" customHeight="1" spans="1:40">
      <c r="A32" s="159"/>
      <c r="B32" s="160">
        <v>303</v>
      </c>
      <c r="C32" s="110" t="s">
        <v>106</v>
      </c>
      <c r="D32" s="77">
        <v>124001</v>
      </c>
      <c r="E32" s="77" t="s">
        <v>204</v>
      </c>
      <c r="F32" s="80">
        <f t="shared" si="0"/>
        <v>9600</v>
      </c>
      <c r="G32" s="80">
        <f t="shared" si="1"/>
        <v>9600</v>
      </c>
      <c r="H32" s="80">
        <f t="shared" si="2"/>
        <v>9600</v>
      </c>
      <c r="I32" s="80">
        <v>9600</v>
      </c>
      <c r="J32" s="80"/>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131"/>
    </row>
    <row r="33" ht="22.8" customHeight="1" spans="1:40">
      <c r="A33" s="159"/>
      <c r="B33" s="160">
        <v>303</v>
      </c>
      <c r="C33" s="110" t="s">
        <v>103</v>
      </c>
      <c r="D33" s="77">
        <v>124001</v>
      </c>
      <c r="E33" s="77" t="s">
        <v>205</v>
      </c>
      <c r="F33" s="80">
        <f t="shared" si="0"/>
        <v>180</v>
      </c>
      <c r="G33" s="80">
        <f t="shared" si="1"/>
        <v>180</v>
      </c>
      <c r="H33" s="80">
        <f t="shared" si="2"/>
        <v>180</v>
      </c>
      <c r="I33" s="80">
        <v>180</v>
      </c>
      <c r="J33" s="80"/>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131"/>
    </row>
    <row r="34" ht="9.75" customHeight="1" spans="1:40">
      <c r="A34" s="112"/>
      <c r="B34" s="112"/>
      <c r="C34" s="162"/>
      <c r="D34" s="163"/>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71"/>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472222222222222" right="0.472222222222222" top="1.37777777777778" bottom="0.984027777777778" header="0" footer="0"/>
  <pageSetup paperSize="9" scale="43"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1"/>
  <sheetViews>
    <sheetView workbookViewId="0">
      <selection activeCell="E27" sqref="E27:E28"/>
    </sheetView>
  </sheetViews>
  <sheetFormatPr defaultColWidth="10" defaultRowHeight="13.5"/>
  <cols>
    <col min="1" max="1" width="1.53333333333333" style="115" customWidth="1"/>
    <col min="2" max="4" width="6.15" style="115" customWidth="1"/>
    <col min="5" max="5" width="16.825" style="115" customWidth="1"/>
    <col min="6" max="6" width="41.0333333333333" style="115" customWidth="1"/>
    <col min="7" max="7" width="16.4083333333333" style="115" customWidth="1"/>
    <col min="8" max="8" width="16.6333333333333" style="115" customWidth="1"/>
    <col min="9" max="9" width="16.4083333333333" style="115" customWidth="1"/>
    <col min="10" max="10" width="1.53333333333333" style="115" customWidth="1"/>
    <col min="11" max="11" width="9.76666666666667" style="115" customWidth="1"/>
    <col min="12" max="16384" width="10" style="115"/>
  </cols>
  <sheetData>
    <row r="1" s="115" customFormat="1" ht="14.3" customHeight="1" spans="1:10">
      <c r="A1" s="120"/>
      <c r="B1" s="117"/>
      <c r="C1" s="117"/>
      <c r="D1" s="117"/>
      <c r="E1" s="119"/>
      <c r="F1" s="119"/>
      <c r="G1" s="143" t="s">
        <v>206</v>
      </c>
      <c r="H1" s="143"/>
      <c r="I1" s="143"/>
      <c r="J1" s="152"/>
    </row>
    <row r="2" s="115" customFormat="1" ht="19.9" customHeight="1" spans="1:10">
      <c r="A2" s="120"/>
      <c r="B2" s="122" t="s">
        <v>207</v>
      </c>
      <c r="C2" s="122"/>
      <c r="D2" s="122"/>
      <c r="E2" s="122"/>
      <c r="F2" s="122"/>
      <c r="G2" s="122"/>
      <c r="H2" s="122"/>
      <c r="I2" s="122"/>
      <c r="J2" s="152" t="s">
        <v>3</v>
      </c>
    </row>
    <row r="3" s="115" customFormat="1" ht="17.05" customHeight="1" spans="1:10">
      <c r="A3" s="124"/>
      <c r="B3" s="125" t="s">
        <v>5</v>
      </c>
      <c r="C3" s="125"/>
      <c r="D3" s="125"/>
      <c r="E3" s="125"/>
      <c r="F3" s="125"/>
      <c r="G3" s="124"/>
      <c r="H3" s="144"/>
      <c r="I3" s="127" t="s">
        <v>6</v>
      </c>
      <c r="J3" s="152"/>
    </row>
    <row r="4" s="115" customFormat="1" ht="21.35" customHeight="1" spans="1:10">
      <c r="A4" s="131"/>
      <c r="B4" s="129" t="s">
        <v>9</v>
      </c>
      <c r="C4" s="129"/>
      <c r="D4" s="129"/>
      <c r="E4" s="129"/>
      <c r="F4" s="129"/>
      <c r="G4" s="129" t="s">
        <v>59</v>
      </c>
      <c r="H4" s="145" t="s">
        <v>208</v>
      </c>
      <c r="I4" s="145" t="s">
        <v>164</v>
      </c>
      <c r="J4" s="140"/>
    </row>
    <row r="5" s="115" customFormat="1" ht="21.35" customHeight="1" spans="1:10">
      <c r="A5" s="131"/>
      <c r="B5" s="129" t="s">
        <v>80</v>
      </c>
      <c r="C5" s="129"/>
      <c r="D5" s="129"/>
      <c r="E5" s="129" t="s">
        <v>70</v>
      </c>
      <c r="F5" s="129" t="s">
        <v>71</v>
      </c>
      <c r="G5" s="129"/>
      <c r="H5" s="145"/>
      <c r="I5" s="145"/>
      <c r="J5" s="140"/>
    </row>
    <row r="6" s="115" customFormat="1" ht="21.35" customHeight="1" spans="1:10">
      <c r="A6" s="146"/>
      <c r="B6" s="129" t="s">
        <v>81</v>
      </c>
      <c r="C6" s="129" t="s">
        <v>82</v>
      </c>
      <c r="D6" s="129" t="s">
        <v>83</v>
      </c>
      <c r="E6" s="129"/>
      <c r="F6" s="129"/>
      <c r="G6" s="129"/>
      <c r="H6" s="145"/>
      <c r="I6" s="145"/>
      <c r="J6" s="153"/>
    </row>
    <row r="7" s="115" customFormat="1" ht="19.9" customHeight="1" spans="1:10">
      <c r="A7" s="147"/>
      <c r="B7" s="129"/>
      <c r="C7" s="129"/>
      <c r="D7" s="129"/>
      <c r="E7" s="129"/>
      <c r="F7" s="129" t="s">
        <v>72</v>
      </c>
      <c r="G7" s="132">
        <f>G8</f>
        <v>13942761.99</v>
      </c>
      <c r="H7" s="132">
        <f>H8</f>
        <v>13942761.99</v>
      </c>
      <c r="I7" s="132"/>
      <c r="J7" s="154"/>
    </row>
    <row r="8" s="115" customFormat="1" ht="19.9" customHeight="1" spans="1:10">
      <c r="A8" s="146"/>
      <c r="B8" s="129"/>
      <c r="C8" s="129"/>
      <c r="D8" s="129"/>
      <c r="E8" s="77">
        <v>124001</v>
      </c>
      <c r="F8" s="77" t="s">
        <v>0</v>
      </c>
      <c r="G8" s="132">
        <f>G9+G15+G26</f>
        <v>13942761.99</v>
      </c>
      <c r="H8" s="132">
        <f>H9+H15+H26</f>
        <v>13942761.99</v>
      </c>
      <c r="I8" s="136"/>
      <c r="J8" s="152"/>
    </row>
    <row r="9" s="115" customFormat="1" ht="19.9" customHeight="1" spans="1:10">
      <c r="A9" s="146"/>
      <c r="B9" s="135">
        <v>208</v>
      </c>
      <c r="C9" s="135"/>
      <c r="D9" s="135"/>
      <c r="E9" s="77">
        <v>124001</v>
      </c>
      <c r="F9" s="133" t="s">
        <v>85</v>
      </c>
      <c r="G9" s="136">
        <f>H9</f>
        <v>363933.09</v>
      </c>
      <c r="H9" s="136">
        <v>363933.09</v>
      </c>
      <c r="I9" s="136"/>
      <c r="J9" s="152"/>
    </row>
    <row r="10" s="115" customFormat="1" ht="19.9" customHeight="1" spans="1:10">
      <c r="A10" s="146"/>
      <c r="B10" s="135">
        <v>208</v>
      </c>
      <c r="C10" s="148" t="s">
        <v>87</v>
      </c>
      <c r="D10" s="148"/>
      <c r="E10" s="77">
        <v>124001</v>
      </c>
      <c r="F10" s="133" t="s">
        <v>88</v>
      </c>
      <c r="G10" s="136" t="str">
        <f t="shared" ref="G10:G28" si="0">H10</f>
        <v>328,933.09</v>
      </c>
      <c r="H10" s="136" t="s">
        <v>209</v>
      </c>
      <c r="I10" s="136"/>
      <c r="J10" s="153"/>
    </row>
    <row r="11" s="115" customFormat="1" ht="19.9" customHeight="1" spans="1:10">
      <c r="A11" s="146"/>
      <c r="B11" s="135">
        <v>208</v>
      </c>
      <c r="C11" s="148" t="s">
        <v>87</v>
      </c>
      <c r="D11" s="148" t="s">
        <v>89</v>
      </c>
      <c r="E11" s="77">
        <v>124001</v>
      </c>
      <c r="F11" s="133" t="s">
        <v>90</v>
      </c>
      <c r="G11" s="136">
        <f t="shared" si="0"/>
        <v>72567</v>
      </c>
      <c r="H11" s="136">
        <v>72567</v>
      </c>
      <c r="I11" s="136"/>
      <c r="J11" s="153"/>
    </row>
    <row r="12" s="115" customFormat="1" ht="19.9" customHeight="1" spans="1:12">
      <c r="A12" s="146"/>
      <c r="B12" s="135">
        <v>208</v>
      </c>
      <c r="C12" s="148" t="s">
        <v>87</v>
      </c>
      <c r="D12" s="148" t="s">
        <v>87</v>
      </c>
      <c r="E12" s="77">
        <v>124001</v>
      </c>
      <c r="F12" s="133" t="s">
        <v>91</v>
      </c>
      <c r="G12" s="136">
        <f t="shared" si="0"/>
        <v>256366.09</v>
      </c>
      <c r="H12" s="136">
        <v>256366.09</v>
      </c>
      <c r="I12" s="136"/>
      <c r="J12" s="153"/>
      <c r="L12" s="115" t="s">
        <v>3</v>
      </c>
    </row>
    <row r="13" s="115" customFormat="1" ht="19.9" customHeight="1" spans="1:10">
      <c r="A13" s="146"/>
      <c r="B13" s="135">
        <v>208</v>
      </c>
      <c r="C13" s="148" t="s">
        <v>92</v>
      </c>
      <c r="D13" s="148"/>
      <c r="E13" s="77">
        <v>124001</v>
      </c>
      <c r="F13" s="133" t="s">
        <v>93</v>
      </c>
      <c r="G13" s="136">
        <f t="shared" si="0"/>
        <v>35000</v>
      </c>
      <c r="H13" s="136">
        <v>35000</v>
      </c>
      <c r="I13" s="136"/>
      <c r="J13" s="153"/>
    </row>
    <row r="14" s="115" customFormat="1" ht="19.9" customHeight="1" spans="1:10">
      <c r="A14" s="146"/>
      <c r="B14" s="135">
        <v>208</v>
      </c>
      <c r="C14" s="148" t="s">
        <v>92</v>
      </c>
      <c r="D14" s="148" t="s">
        <v>94</v>
      </c>
      <c r="E14" s="77">
        <v>124001</v>
      </c>
      <c r="F14" s="133" t="s">
        <v>95</v>
      </c>
      <c r="G14" s="136">
        <f t="shared" si="0"/>
        <v>35000</v>
      </c>
      <c r="H14" s="136">
        <v>35000</v>
      </c>
      <c r="I14" s="136"/>
      <c r="J14" s="153"/>
    </row>
    <row r="15" s="115" customFormat="1" ht="19.9" customHeight="1" spans="1:10">
      <c r="A15" s="146"/>
      <c r="B15" s="135">
        <v>210</v>
      </c>
      <c r="C15" s="148"/>
      <c r="D15" s="148"/>
      <c r="E15" s="77">
        <v>124001</v>
      </c>
      <c r="F15" s="133" t="s">
        <v>97</v>
      </c>
      <c r="G15" s="136">
        <f t="shared" si="0"/>
        <v>13366647.9</v>
      </c>
      <c r="H15" s="136">
        <f>H16+H19+H22+H24</f>
        <v>13366647.9</v>
      </c>
      <c r="I15" s="136"/>
      <c r="J15" s="153"/>
    </row>
    <row r="16" s="115" customFormat="1" ht="19.9" customHeight="1" spans="1:10">
      <c r="A16" s="146"/>
      <c r="B16" s="135">
        <v>210</v>
      </c>
      <c r="C16" s="148" t="s">
        <v>89</v>
      </c>
      <c r="D16" s="148"/>
      <c r="E16" s="77">
        <v>124001</v>
      </c>
      <c r="F16" s="133" t="s">
        <v>98</v>
      </c>
      <c r="G16" s="136">
        <f t="shared" si="0"/>
        <v>3869515.96</v>
      </c>
      <c r="H16" s="136">
        <v>3869515.96</v>
      </c>
      <c r="I16" s="136"/>
      <c r="J16" s="153"/>
    </row>
    <row r="17" s="115" customFormat="1" ht="19.9" customHeight="1" spans="1:10">
      <c r="A17" s="146"/>
      <c r="B17" s="135">
        <v>210</v>
      </c>
      <c r="C17" s="148" t="s">
        <v>89</v>
      </c>
      <c r="D17" s="148" t="s">
        <v>89</v>
      </c>
      <c r="E17" s="77">
        <v>124001</v>
      </c>
      <c r="F17" s="133" t="s">
        <v>99</v>
      </c>
      <c r="G17" s="136">
        <f t="shared" si="0"/>
        <v>2053347.28</v>
      </c>
      <c r="H17" s="136">
        <v>2053347.28</v>
      </c>
      <c r="I17" s="136"/>
      <c r="J17" s="153"/>
    </row>
    <row r="18" s="115" customFormat="1" ht="19.9" customHeight="1" spans="1:10">
      <c r="A18" s="146"/>
      <c r="B18" s="135">
        <v>210</v>
      </c>
      <c r="C18" s="148" t="s">
        <v>89</v>
      </c>
      <c r="D18" s="148" t="s">
        <v>94</v>
      </c>
      <c r="E18" s="77">
        <v>124001</v>
      </c>
      <c r="F18" s="133" t="s">
        <v>100</v>
      </c>
      <c r="G18" s="136">
        <f t="shared" si="0"/>
        <v>1816168.68</v>
      </c>
      <c r="H18" s="136">
        <v>1816168.68</v>
      </c>
      <c r="I18" s="136"/>
      <c r="J18" s="153"/>
    </row>
    <row r="19" s="115" customFormat="1" ht="19.9" customHeight="1" spans="1:10">
      <c r="A19" s="146"/>
      <c r="B19" s="135">
        <v>210</v>
      </c>
      <c r="C19" s="148" t="s">
        <v>101</v>
      </c>
      <c r="D19" s="148"/>
      <c r="E19" s="77">
        <v>124001</v>
      </c>
      <c r="F19" s="133" t="s">
        <v>102</v>
      </c>
      <c r="G19" s="136">
        <f t="shared" si="0"/>
        <v>330000</v>
      </c>
      <c r="H19" s="136">
        <v>330000</v>
      </c>
      <c r="I19" s="136"/>
      <c r="J19" s="153"/>
    </row>
    <row r="20" s="115" customFormat="1" ht="19.9" customHeight="1" spans="1:10">
      <c r="A20" s="146"/>
      <c r="B20" s="135">
        <v>210</v>
      </c>
      <c r="C20" s="148" t="s">
        <v>101</v>
      </c>
      <c r="D20" s="148" t="s">
        <v>103</v>
      </c>
      <c r="E20" s="77">
        <v>124001</v>
      </c>
      <c r="F20" s="133" t="s">
        <v>104</v>
      </c>
      <c r="G20" s="136">
        <f t="shared" si="0"/>
        <v>30000</v>
      </c>
      <c r="H20" s="136">
        <v>30000</v>
      </c>
      <c r="I20" s="136"/>
      <c r="J20" s="153"/>
    </row>
    <row r="21" s="115" customFormat="1" ht="19.9" customHeight="1" spans="1:10">
      <c r="A21" s="146"/>
      <c r="B21" s="135">
        <v>210</v>
      </c>
      <c r="C21" s="148" t="s">
        <v>101</v>
      </c>
      <c r="D21" s="148" t="s">
        <v>94</v>
      </c>
      <c r="E21" s="77">
        <v>124001</v>
      </c>
      <c r="F21" s="133" t="s">
        <v>105</v>
      </c>
      <c r="G21" s="136">
        <f t="shared" si="0"/>
        <v>300000</v>
      </c>
      <c r="H21" s="136">
        <v>300000</v>
      </c>
      <c r="I21" s="136"/>
      <c r="J21" s="153"/>
    </row>
    <row r="22" s="115" customFormat="1" ht="19.9" customHeight="1" spans="1:10">
      <c r="A22" s="146"/>
      <c r="B22" s="135">
        <v>210</v>
      </c>
      <c r="C22" s="148" t="s">
        <v>106</v>
      </c>
      <c r="D22" s="148"/>
      <c r="E22" s="77">
        <v>124001</v>
      </c>
      <c r="F22" s="133" t="s">
        <v>107</v>
      </c>
      <c r="G22" s="136">
        <f t="shared" si="0"/>
        <v>9003382.52</v>
      </c>
      <c r="H22" s="136">
        <v>9003382.52</v>
      </c>
      <c r="I22" s="136"/>
      <c r="J22" s="153"/>
    </row>
    <row r="23" s="115" customFormat="1" ht="19.9" customHeight="1" spans="1:10">
      <c r="A23" s="146"/>
      <c r="B23" s="135">
        <v>210</v>
      </c>
      <c r="C23" s="148" t="s">
        <v>106</v>
      </c>
      <c r="D23" s="148" t="s">
        <v>108</v>
      </c>
      <c r="E23" s="77">
        <v>124001</v>
      </c>
      <c r="F23" s="133" t="s">
        <v>109</v>
      </c>
      <c r="G23" s="136">
        <f t="shared" si="0"/>
        <v>9003382.52</v>
      </c>
      <c r="H23" s="136">
        <v>9003382.52</v>
      </c>
      <c r="I23" s="136"/>
      <c r="J23" s="153"/>
    </row>
    <row r="24" s="115" customFormat="1" ht="19.9" customHeight="1" spans="1:10">
      <c r="A24" s="146"/>
      <c r="B24" s="135">
        <v>210</v>
      </c>
      <c r="C24" s="148" t="s">
        <v>110</v>
      </c>
      <c r="D24" s="148"/>
      <c r="E24" s="77">
        <v>124001</v>
      </c>
      <c r="F24" s="133" t="s">
        <v>111</v>
      </c>
      <c r="G24" s="136">
        <f t="shared" si="0"/>
        <v>163749.42</v>
      </c>
      <c r="H24" s="136">
        <v>163749.42</v>
      </c>
      <c r="I24" s="136"/>
      <c r="J24" s="153"/>
    </row>
    <row r="25" s="115" customFormat="1" ht="19.9" customHeight="1" spans="1:10">
      <c r="A25" s="146"/>
      <c r="B25" s="135">
        <v>210</v>
      </c>
      <c r="C25" s="148" t="s">
        <v>110</v>
      </c>
      <c r="D25" s="148" t="s">
        <v>112</v>
      </c>
      <c r="E25" s="77">
        <v>124001</v>
      </c>
      <c r="F25" s="133" t="s">
        <v>113</v>
      </c>
      <c r="G25" s="136">
        <f t="shared" si="0"/>
        <v>163749.42</v>
      </c>
      <c r="H25" s="136">
        <v>163749.42</v>
      </c>
      <c r="I25" s="136"/>
      <c r="J25" s="153"/>
    </row>
    <row r="26" s="115" customFormat="1" ht="19.9" customHeight="1" spans="1:10">
      <c r="A26" s="146"/>
      <c r="B26" s="135">
        <v>221</v>
      </c>
      <c r="C26" s="148"/>
      <c r="D26" s="148"/>
      <c r="E26" s="77">
        <v>124001</v>
      </c>
      <c r="F26" s="133" t="s">
        <v>115</v>
      </c>
      <c r="G26" s="136">
        <f t="shared" si="0"/>
        <v>212181</v>
      </c>
      <c r="H26" s="136">
        <v>212181</v>
      </c>
      <c r="I26" s="136"/>
      <c r="J26" s="153"/>
    </row>
    <row r="27" s="115" customFormat="1" ht="19.9" customHeight="1" spans="1:10">
      <c r="A27" s="149"/>
      <c r="B27" s="135">
        <v>221</v>
      </c>
      <c r="C27" s="148" t="s">
        <v>116</v>
      </c>
      <c r="D27" s="148"/>
      <c r="E27" s="77">
        <v>124001</v>
      </c>
      <c r="F27" s="133" t="s">
        <v>117</v>
      </c>
      <c r="G27" s="136">
        <f t="shared" si="0"/>
        <v>212181</v>
      </c>
      <c r="H27" s="136">
        <v>212181</v>
      </c>
      <c r="I27" s="136"/>
      <c r="J27" s="149"/>
    </row>
    <row r="28" s="115" customFormat="1" ht="19.9" customHeight="1" spans="1:10">
      <c r="A28" s="149"/>
      <c r="B28" s="135">
        <v>221</v>
      </c>
      <c r="C28" s="148" t="s">
        <v>116</v>
      </c>
      <c r="D28" s="148" t="s">
        <v>89</v>
      </c>
      <c r="E28" s="77">
        <v>124001</v>
      </c>
      <c r="F28" s="133" t="s">
        <v>118</v>
      </c>
      <c r="G28" s="136">
        <f t="shared" si="0"/>
        <v>212181</v>
      </c>
      <c r="H28" s="136">
        <v>212181</v>
      </c>
      <c r="I28" s="136"/>
      <c r="J28" s="149"/>
    </row>
    <row r="29" spans="2:6">
      <c r="B29" s="150"/>
      <c r="C29" s="151"/>
      <c r="D29" s="151"/>
      <c r="F29" s="150"/>
    </row>
    <row r="30" spans="2:6">
      <c r="B30" s="150"/>
      <c r="C30" s="150"/>
      <c r="D30" s="150"/>
      <c r="F30" s="150"/>
    </row>
    <row r="31" spans="2:4">
      <c r="B31" s="150"/>
      <c r="C31" s="150"/>
      <c r="D31" s="150"/>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1.0625" right="0.590277777777778" top="0.708333333333333" bottom="0.511805555555556" header="0" footer="0"/>
  <pageSetup paperSize="9" scale="8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workbookViewId="0">
      <selection activeCell="E12" sqref="E12"/>
    </sheetView>
  </sheetViews>
  <sheetFormatPr defaultColWidth="10" defaultRowHeight="13.5"/>
  <cols>
    <col min="1" max="1" width="1.53333333333333" style="115" customWidth="1"/>
    <col min="2" max="2" width="6.15" style="115" customWidth="1"/>
    <col min="3" max="3" width="6.15" style="116" customWidth="1"/>
    <col min="4" max="4" width="16.4083333333333" style="115" customWidth="1"/>
    <col min="5" max="5" width="41.0333333333333" style="115" customWidth="1"/>
    <col min="6" max="8" width="16.4083333333333" style="115" customWidth="1"/>
    <col min="9" max="9" width="1.53333333333333" style="115" customWidth="1"/>
    <col min="10" max="10" width="10" style="115"/>
    <col min="11" max="11" width="17.75" style="115" customWidth="1"/>
    <col min="12" max="16384" width="10" style="115"/>
  </cols>
  <sheetData>
    <row r="1" s="115" customFormat="1" ht="14.3" customHeight="1" spans="1:9">
      <c r="A1" s="117"/>
      <c r="B1" s="117"/>
      <c r="C1" s="118"/>
      <c r="D1" s="119"/>
      <c r="E1" s="119"/>
      <c r="F1" s="120"/>
      <c r="G1" s="120"/>
      <c r="H1" s="121" t="s">
        <v>210</v>
      </c>
      <c r="I1" s="140"/>
    </row>
    <row r="2" s="115" customFormat="1" ht="19.9" customHeight="1" spans="1:9">
      <c r="A2" s="120"/>
      <c r="B2" s="122" t="s">
        <v>211</v>
      </c>
      <c r="C2" s="123"/>
      <c r="D2" s="122"/>
      <c r="E2" s="122"/>
      <c r="F2" s="122"/>
      <c r="G2" s="122"/>
      <c r="H2" s="122"/>
      <c r="I2" s="140"/>
    </row>
    <row r="3" s="115" customFormat="1" ht="17.05" customHeight="1" spans="1:9">
      <c r="A3" s="124"/>
      <c r="B3" s="125" t="s">
        <v>5</v>
      </c>
      <c r="C3" s="126"/>
      <c r="D3" s="125"/>
      <c r="E3" s="125"/>
      <c r="G3" s="124"/>
      <c r="H3" s="127" t="s">
        <v>6</v>
      </c>
      <c r="I3" s="140"/>
    </row>
    <row r="4" s="115" customFormat="1" ht="21.35" customHeight="1" spans="1:9">
      <c r="A4" s="128"/>
      <c r="B4" s="129" t="s">
        <v>9</v>
      </c>
      <c r="C4" s="130"/>
      <c r="D4" s="129"/>
      <c r="E4" s="129"/>
      <c r="F4" s="129" t="s">
        <v>76</v>
      </c>
      <c r="G4" s="129"/>
      <c r="H4" s="129"/>
      <c r="I4" s="140"/>
    </row>
    <row r="5" s="115" customFormat="1" ht="21.35" customHeight="1" spans="1:9">
      <c r="A5" s="128"/>
      <c r="B5" s="129" t="s">
        <v>80</v>
      </c>
      <c r="C5" s="130"/>
      <c r="D5" s="129" t="s">
        <v>70</v>
      </c>
      <c r="E5" s="129" t="s">
        <v>71</v>
      </c>
      <c r="F5" s="129" t="s">
        <v>59</v>
      </c>
      <c r="G5" s="129" t="s">
        <v>212</v>
      </c>
      <c r="H5" s="129" t="s">
        <v>213</v>
      </c>
      <c r="I5" s="140"/>
    </row>
    <row r="6" s="115" customFormat="1" ht="21.35" customHeight="1" spans="1:9">
      <c r="A6" s="131"/>
      <c r="B6" s="129" t="s">
        <v>81</v>
      </c>
      <c r="C6" s="130" t="s">
        <v>82</v>
      </c>
      <c r="D6" s="129"/>
      <c r="E6" s="129"/>
      <c r="F6" s="129"/>
      <c r="G6" s="129"/>
      <c r="H6" s="129"/>
      <c r="I6" s="140"/>
    </row>
    <row r="7" s="115" customFormat="1" ht="30" customHeight="1" spans="1:9">
      <c r="A7" s="128"/>
      <c r="B7" s="129"/>
      <c r="C7" s="130"/>
      <c r="D7" s="129"/>
      <c r="E7" s="129" t="s">
        <v>72</v>
      </c>
      <c r="F7" s="132">
        <f>F8</f>
        <v>4574379.47</v>
      </c>
      <c r="G7" s="132">
        <f>G8</f>
        <v>4292742.58</v>
      </c>
      <c r="H7" s="132">
        <f>H8</f>
        <v>281636.89</v>
      </c>
      <c r="I7" s="140"/>
    </row>
    <row r="8" s="115" customFormat="1" ht="30" customHeight="1" spans="1:9">
      <c r="A8" s="128"/>
      <c r="B8" s="133"/>
      <c r="C8" s="134"/>
      <c r="D8" s="135">
        <v>124001</v>
      </c>
      <c r="E8" s="93" t="s">
        <v>0</v>
      </c>
      <c r="F8" s="132">
        <f>G8+H8</f>
        <v>4574379.47</v>
      </c>
      <c r="G8" s="132">
        <f>SUM(G9:G28)</f>
        <v>4292742.58</v>
      </c>
      <c r="H8" s="132">
        <f>SUM(H9:H28)</f>
        <v>281636.89</v>
      </c>
      <c r="I8" s="140"/>
    </row>
    <row r="9" s="115" customFormat="1" ht="30" customHeight="1" spans="1:9">
      <c r="A9" s="128"/>
      <c r="B9" s="133">
        <v>501</v>
      </c>
      <c r="C9" s="134" t="s">
        <v>89</v>
      </c>
      <c r="D9" s="135">
        <v>124001</v>
      </c>
      <c r="E9" s="133" t="s">
        <v>214</v>
      </c>
      <c r="F9" s="136"/>
      <c r="G9" s="136">
        <v>559092</v>
      </c>
      <c r="H9" s="136"/>
      <c r="I9" s="140"/>
    </row>
    <row r="10" s="115" customFormat="1" ht="30" customHeight="1" spans="1:9">
      <c r="A10" s="128"/>
      <c r="B10" s="133">
        <v>501</v>
      </c>
      <c r="C10" s="134" t="s">
        <v>89</v>
      </c>
      <c r="D10" s="135">
        <v>124001</v>
      </c>
      <c r="E10" s="133" t="s">
        <v>214</v>
      </c>
      <c r="F10" s="136"/>
      <c r="G10" s="136">
        <v>531725.04</v>
      </c>
      <c r="H10" s="136"/>
      <c r="I10" s="140"/>
    </row>
    <row r="11" s="115" customFormat="1" ht="30" customHeight="1" spans="1:9">
      <c r="A11" s="128"/>
      <c r="B11" s="133">
        <v>501</v>
      </c>
      <c r="C11" s="134" t="s">
        <v>89</v>
      </c>
      <c r="D11" s="135">
        <v>124001</v>
      </c>
      <c r="E11" s="133" t="s">
        <v>214</v>
      </c>
      <c r="F11" s="136"/>
      <c r="G11" s="136">
        <v>677177</v>
      </c>
      <c r="H11" s="136"/>
      <c r="I11" s="140"/>
    </row>
    <row r="12" s="115" customFormat="1" ht="30" customHeight="1" spans="2:9">
      <c r="B12" s="133">
        <v>501</v>
      </c>
      <c r="C12" s="134" t="s">
        <v>116</v>
      </c>
      <c r="D12" s="135">
        <v>124001</v>
      </c>
      <c r="E12" s="133" t="s">
        <v>215</v>
      </c>
      <c r="F12" s="136"/>
      <c r="G12" s="136">
        <v>256366.09</v>
      </c>
      <c r="H12" s="136"/>
      <c r="I12" s="140"/>
    </row>
    <row r="13" s="115" customFormat="1" ht="30" customHeight="1" spans="2:9">
      <c r="B13" s="133">
        <v>501</v>
      </c>
      <c r="C13" s="134" t="s">
        <v>116</v>
      </c>
      <c r="D13" s="135">
        <v>124001</v>
      </c>
      <c r="E13" s="133" t="s">
        <v>215</v>
      </c>
      <c r="F13" s="136"/>
      <c r="G13" s="136">
        <v>136149.42</v>
      </c>
      <c r="H13" s="136"/>
      <c r="I13" s="140"/>
    </row>
    <row r="14" s="115" customFormat="1" ht="30" customHeight="1" spans="2:9">
      <c r="B14" s="133">
        <v>501</v>
      </c>
      <c r="C14" s="134" t="s">
        <v>116</v>
      </c>
      <c r="D14" s="135">
        <v>124001</v>
      </c>
      <c r="E14" s="133" t="s">
        <v>215</v>
      </c>
      <c r="F14" s="136"/>
      <c r="G14" s="136">
        <v>18000</v>
      </c>
      <c r="H14" s="136"/>
      <c r="I14" s="140"/>
    </row>
    <row r="15" s="115" customFormat="1" ht="30" customHeight="1" spans="2:9">
      <c r="B15" s="133">
        <v>501</v>
      </c>
      <c r="C15" s="134" t="s">
        <v>116</v>
      </c>
      <c r="D15" s="135">
        <v>124001</v>
      </c>
      <c r="E15" s="133" t="s">
        <v>215</v>
      </c>
      <c r="F15" s="136"/>
      <c r="G15" s="136">
        <v>3536.35</v>
      </c>
      <c r="H15" s="136"/>
      <c r="I15" s="140"/>
    </row>
    <row r="16" s="115" customFormat="1" ht="30" customHeight="1" spans="2:9">
      <c r="B16" s="133">
        <v>501</v>
      </c>
      <c r="C16" s="134" t="s">
        <v>112</v>
      </c>
      <c r="D16" s="135">
        <v>124001</v>
      </c>
      <c r="E16" s="133" t="s">
        <v>118</v>
      </c>
      <c r="F16" s="136"/>
      <c r="G16" s="136">
        <v>212181</v>
      </c>
      <c r="H16" s="136"/>
      <c r="I16" s="140"/>
    </row>
    <row r="17" s="115" customFormat="1" ht="30" customHeight="1" spans="2:9">
      <c r="B17" s="133">
        <v>501</v>
      </c>
      <c r="C17" s="134">
        <v>99</v>
      </c>
      <c r="D17" s="135">
        <v>124001</v>
      </c>
      <c r="E17" s="133" t="s">
        <v>184</v>
      </c>
      <c r="F17" s="136"/>
      <c r="G17" s="136">
        <v>1816168.68</v>
      </c>
      <c r="H17" s="136"/>
      <c r="I17" s="140"/>
    </row>
    <row r="18" s="115" customFormat="1" ht="30" customHeight="1" spans="2:9">
      <c r="B18" s="133">
        <v>502</v>
      </c>
      <c r="C18" s="134" t="s">
        <v>89</v>
      </c>
      <c r="D18" s="135">
        <v>124001</v>
      </c>
      <c r="E18" s="133" t="s">
        <v>216</v>
      </c>
      <c r="F18" s="136"/>
      <c r="G18" s="136"/>
      <c r="H18" s="136">
        <v>85308</v>
      </c>
      <c r="I18" s="140"/>
    </row>
    <row r="19" s="115" customFormat="1" ht="30" customHeight="1" spans="2:9">
      <c r="B19" s="133">
        <v>502</v>
      </c>
      <c r="C19" s="134" t="s">
        <v>89</v>
      </c>
      <c r="D19" s="135">
        <v>124001</v>
      </c>
      <c r="E19" s="133" t="s">
        <v>216</v>
      </c>
      <c r="F19" s="136"/>
      <c r="G19" s="136"/>
      <c r="H19" s="136">
        <v>4692</v>
      </c>
      <c r="I19" s="140"/>
    </row>
    <row r="20" s="115" customFormat="1" ht="30" customHeight="1" spans="1:9">
      <c r="A20" s="128"/>
      <c r="B20" s="133">
        <v>502</v>
      </c>
      <c r="C20" s="134" t="s">
        <v>89</v>
      </c>
      <c r="D20" s="135">
        <v>124001</v>
      </c>
      <c r="E20" s="133" t="s">
        <v>216</v>
      </c>
      <c r="F20" s="136"/>
      <c r="G20" s="136"/>
      <c r="H20" s="136">
        <v>15000</v>
      </c>
      <c r="I20" s="140"/>
    </row>
    <row r="21" s="115" customFormat="1" ht="30" customHeight="1" spans="2:9">
      <c r="B21" s="133">
        <v>502</v>
      </c>
      <c r="C21" s="134" t="s">
        <v>89</v>
      </c>
      <c r="D21" s="135">
        <v>124001</v>
      </c>
      <c r="E21" s="133" t="s">
        <v>193</v>
      </c>
      <c r="F21" s="136"/>
      <c r="G21" s="136"/>
      <c r="H21" s="136">
        <v>5000</v>
      </c>
      <c r="I21" s="140"/>
    </row>
    <row r="22" s="115" customFormat="1" ht="30" customHeight="1" spans="2:9">
      <c r="B22" s="133">
        <v>502</v>
      </c>
      <c r="C22" s="134" t="s">
        <v>103</v>
      </c>
      <c r="D22" s="135">
        <v>124001</v>
      </c>
      <c r="E22" s="133" t="s">
        <v>216</v>
      </c>
      <c r="F22" s="136"/>
      <c r="G22" s="136"/>
      <c r="H22" s="136">
        <v>25638.52</v>
      </c>
      <c r="I22" s="140"/>
    </row>
    <row r="23" s="115" customFormat="1" ht="30" customHeight="1" spans="2:9">
      <c r="B23" s="133">
        <v>502</v>
      </c>
      <c r="C23" s="134" t="s">
        <v>89</v>
      </c>
      <c r="D23" s="135">
        <v>124001</v>
      </c>
      <c r="E23" s="133" t="s">
        <v>216</v>
      </c>
      <c r="F23" s="136"/>
      <c r="G23" s="136"/>
      <c r="H23" s="136">
        <v>16648.78</v>
      </c>
      <c r="I23" s="140"/>
    </row>
    <row r="24" s="115" customFormat="1" ht="30" customHeight="1" spans="2:9">
      <c r="B24" s="133">
        <v>502</v>
      </c>
      <c r="C24" s="134" t="s">
        <v>112</v>
      </c>
      <c r="D24" s="135">
        <v>124001</v>
      </c>
      <c r="E24" s="133" t="s">
        <v>216</v>
      </c>
      <c r="F24" s="136"/>
      <c r="G24" s="136"/>
      <c r="H24" s="136">
        <v>120600</v>
      </c>
      <c r="I24" s="140"/>
    </row>
    <row r="25" s="115" customFormat="1" ht="30" customHeight="1" spans="2:9">
      <c r="B25" s="133">
        <v>502</v>
      </c>
      <c r="C25" s="134" t="s">
        <v>217</v>
      </c>
      <c r="D25" s="135">
        <v>124001</v>
      </c>
      <c r="E25" s="133" t="s">
        <v>202</v>
      </c>
      <c r="F25" s="136"/>
      <c r="G25" s="136"/>
      <c r="H25" s="136">
        <v>8749.59</v>
      </c>
      <c r="I25" s="140"/>
    </row>
    <row r="26" s="115" customFormat="1" ht="30" customHeight="1" spans="2:9">
      <c r="B26" s="133">
        <v>509</v>
      </c>
      <c r="C26" s="134" t="s">
        <v>89</v>
      </c>
      <c r="D26" s="135">
        <v>124001</v>
      </c>
      <c r="E26" s="133" t="s">
        <v>218</v>
      </c>
      <c r="F26" s="136"/>
      <c r="G26" s="136">
        <v>72567</v>
      </c>
      <c r="H26" s="136"/>
      <c r="I26" s="141"/>
    </row>
    <row r="27" s="115" customFormat="1" ht="30" customHeight="1" spans="2:9">
      <c r="B27" s="133">
        <v>509</v>
      </c>
      <c r="C27" s="134" t="s">
        <v>89</v>
      </c>
      <c r="D27" s="135">
        <v>124001</v>
      </c>
      <c r="E27" s="133" t="s">
        <v>218</v>
      </c>
      <c r="F27" s="136"/>
      <c r="G27" s="136">
        <v>9600</v>
      </c>
      <c r="H27" s="136"/>
      <c r="I27" s="141"/>
    </row>
    <row r="28" s="115" customFormat="1" ht="30" customHeight="1" spans="2:9">
      <c r="B28" s="133">
        <v>509</v>
      </c>
      <c r="C28" s="134" t="s">
        <v>89</v>
      </c>
      <c r="D28" s="135">
        <v>124001</v>
      </c>
      <c r="E28" s="133" t="s">
        <v>218</v>
      </c>
      <c r="F28" s="136"/>
      <c r="G28" s="136">
        <v>180</v>
      </c>
      <c r="H28" s="136"/>
      <c r="I28" s="141"/>
    </row>
    <row r="29" s="115" customFormat="1" ht="33" customHeight="1" spans="1:9">
      <c r="A29" s="137"/>
      <c r="B29" s="137"/>
      <c r="C29" s="138"/>
      <c r="D29" s="139"/>
      <c r="E29" s="137"/>
      <c r="F29" s="137"/>
      <c r="G29" s="137"/>
      <c r="H29" s="137"/>
      <c r="I29" s="142"/>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10208333333333" bottom="0.236111111111111" header="0.944444444444444" footer="0"/>
  <pageSetup paperSize="9" scale="75"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G7" sqref="G7"/>
    </sheetView>
  </sheetViews>
  <sheetFormatPr defaultColWidth="10" defaultRowHeight="13.5" outlineLevelCol="7"/>
  <cols>
    <col min="1" max="1" width="1.53333333333333" style="95" customWidth="1"/>
    <col min="2" max="4" width="6.63333333333333" style="95" customWidth="1"/>
    <col min="5" max="5" width="26.6333333333333" style="95" customWidth="1"/>
    <col min="6" max="6" width="48.6333333333333" style="95" customWidth="1"/>
    <col min="7" max="7" width="26.6333333333333" style="95" customWidth="1"/>
    <col min="8" max="8" width="1.53333333333333" style="95" customWidth="1"/>
    <col min="9" max="10" width="9.76666666666667" style="95" customWidth="1"/>
    <col min="11" max="16384" width="10" style="95"/>
  </cols>
  <sheetData>
    <row r="1" ht="25" customHeight="1" spans="1:8">
      <c r="A1" s="96"/>
      <c r="B1" s="2"/>
      <c r="C1" s="2"/>
      <c r="D1" s="2"/>
      <c r="E1" s="97"/>
      <c r="F1" s="97"/>
      <c r="G1" s="98" t="s">
        <v>219</v>
      </c>
      <c r="H1" s="99"/>
    </row>
    <row r="2" ht="22.8" customHeight="1" spans="1:8">
      <c r="A2" s="96"/>
      <c r="B2" s="100" t="s">
        <v>220</v>
      </c>
      <c r="C2" s="100"/>
      <c r="D2" s="100"/>
      <c r="E2" s="100"/>
      <c r="F2" s="100"/>
      <c r="G2" s="100"/>
      <c r="H2" s="99" t="s">
        <v>3</v>
      </c>
    </row>
    <row r="3" ht="19.55" customHeight="1" spans="1:8">
      <c r="A3" s="101"/>
      <c r="B3" s="102" t="s">
        <v>5</v>
      </c>
      <c r="C3" s="102"/>
      <c r="D3" s="102"/>
      <c r="E3" s="102"/>
      <c r="F3" s="102"/>
      <c r="G3" s="103" t="s">
        <v>6</v>
      </c>
      <c r="H3" s="104"/>
    </row>
    <row r="4" ht="24.4" customHeight="1" spans="1:8">
      <c r="A4" s="105"/>
      <c r="B4" s="72" t="s">
        <v>80</v>
      </c>
      <c r="C4" s="72"/>
      <c r="D4" s="72"/>
      <c r="E4" s="72" t="s">
        <v>70</v>
      </c>
      <c r="F4" s="72" t="s">
        <v>71</v>
      </c>
      <c r="G4" s="72" t="s">
        <v>221</v>
      </c>
      <c r="H4" s="106"/>
    </row>
    <row r="5" ht="24" customHeight="1" spans="1:8">
      <c r="A5" s="105"/>
      <c r="B5" s="72" t="s">
        <v>81</v>
      </c>
      <c r="C5" s="72" t="s">
        <v>82</v>
      </c>
      <c r="D5" s="72" t="s">
        <v>83</v>
      </c>
      <c r="E5" s="72"/>
      <c r="F5" s="72"/>
      <c r="G5" s="72"/>
      <c r="H5" s="107"/>
    </row>
    <row r="6" ht="28" customHeight="1" spans="1:8">
      <c r="A6" s="108"/>
      <c r="B6" s="72"/>
      <c r="C6" s="72"/>
      <c r="D6" s="72"/>
      <c r="E6" s="72"/>
      <c r="F6" s="72" t="s">
        <v>72</v>
      </c>
      <c r="G6" s="75">
        <f>G7</f>
        <v>9368382.52</v>
      </c>
      <c r="H6" s="109"/>
    </row>
    <row r="7" ht="31" customHeight="1" spans="1:8">
      <c r="A7" s="108"/>
      <c r="B7" s="72"/>
      <c r="C7" s="72"/>
      <c r="D7" s="72"/>
      <c r="E7" s="77">
        <v>124001</v>
      </c>
      <c r="F7" s="77" t="s">
        <v>0</v>
      </c>
      <c r="G7" s="75">
        <f>G8+G10+G12+G14+G16+G18+G20+G22+G24</f>
        <v>9368382.52</v>
      </c>
      <c r="H7" s="109"/>
    </row>
    <row r="8" ht="31" customHeight="1" spans="1:8">
      <c r="A8" s="108"/>
      <c r="B8" s="72"/>
      <c r="C8" s="72"/>
      <c r="D8" s="72"/>
      <c r="E8" s="77"/>
      <c r="F8" s="77" t="s">
        <v>222</v>
      </c>
      <c r="G8" s="80">
        <f>G9</f>
        <v>30000</v>
      </c>
      <c r="H8" s="109"/>
    </row>
    <row r="9" ht="22.8" customHeight="1" spans="1:8">
      <c r="A9" s="108"/>
      <c r="B9" s="77">
        <v>208</v>
      </c>
      <c r="C9" s="110" t="s">
        <v>92</v>
      </c>
      <c r="D9" s="110" t="s">
        <v>94</v>
      </c>
      <c r="E9" s="77">
        <v>124001</v>
      </c>
      <c r="F9" s="77" t="s">
        <v>223</v>
      </c>
      <c r="G9" s="80">
        <v>30000</v>
      </c>
      <c r="H9" s="109"/>
    </row>
    <row r="10" ht="22.8" customHeight="1" spans="1:8">
      <c r="A10" s="108"/>
      <c r="B10" s="77"/>
      <c r="C10" s="110"/>
      <c r="D10" s="110"/>
      <c r="E10" s="77"/>
      <c r="F10" s="111" t="s">
        <v>224</v>
      </c>
      <c r="G10" s="80">
        <v>5000</v>
      </c>
      <c r="H10" s="109"/>
    </row>
    <row r="11" ht="22.8" customHeight="1" spans="1:8">
      <c r="A11" s="108"/>
      <c r="B11" s="77">
        <v>208</v>
      </c>
      <c r="C11" s="77" t="s">
        <v>92</v>
      </c>
      <c r="D11" s="77" t="s">
        <v>94</v>
      </c>
      <c r="E11" s="77">
        <v>124001</v>
      </c>
      <c r="F11" s="77" t="s">
        <v>225</v>
      </c>
      <c r="G11" s="80">
        <v>5000</v>
      </c>
      <c r="H11" s="109"/>
    </row>
    <row r="12" ht="22.8" customHeight="1" spans="1:8">
      <c r="A12" s="108"/>
      <c r="B12" s="77"/>
      <c r="C12" s="77"/>
      <c r="D12" s="77"/>
      <c r="E12" s="77"/>
      <c r="F12" s="77" t="s">
        <v>226</v>
      </c>
      <c r="G12" s="80">
        <v>9000</v>
      </c>
      <c r="H12" s="109"/>
    </row>
    <row r="13" ht="22.8" customHeight="1" spans="1:8">
      <c r="A13" s="108"/>
      <c r="B13" s="77">
        <v>210</v>
      </c>
      <c r="C13" s="110" t="s">
        <v>101</v>
      </c>
      <c r="D13" s="110" t="s">
        <v>103</v>
      </c>
      <c r="E13" s="77">
        <v>124001</v>
      </c>
      <c r="F13" s="77" t="s">
        <v>227</v>
      </c>
      <c r="G13" s="80">
        <v>9000</v>
      </c>
      <c r="H13" s="109"/>
    </row>
    <row r="14" ht="22.8" customHeight="1" spans="1:8">
      <c r="A14" s="108"/>
      <c r="B14" s="77"/>
      <c r="C14" s="110"/>
      <c r="D14" s="110"/>
      <c r="E14" s="77"/>
      <c r="F14" s="77" t="s">
        <v>228</v>
      </c>
      <c r="G14" s="80">
        <v>20000</v>
      </c>
      <c r="H14" s="109"/>
    </row>
    <row r="15" ht="22.8" customHeight="1" spans="1:8">
      <c r="A15" s="108"/>
      <c r="B15" s="77">
        <v>210</v>
      </c>
      <c r="C15" s="110" t="s">
        <v>101</v>
      </c>
      <c r="D15" s="110" t="s">
        <v>103</v>
      </c>
      <c r="E15" s="77">
        <v>124001</v>
      </c>
      <c r="F15" s="77" t="s">
        <v>229</v>
      </c>
      <c r="G15" s="80">
        <v>20000</v>
      </c>
      <c r="H15" s="109"/>
    </row>
    <row r="16" ht="22.8" customHeight="1" spans="1:8">
      <c r="A16" s="108"/>
      <c r="B16" s="77"/>
      <c r="C16" s="110"/>
      <c r="D16" s="110"/>
      <c r="E16" s="77"/>
      <c r="F16" s="77" t="s">
        <v>230</v>
      </c>
      <c r="G16" s="80">
        <v>300000</v>
      </c>
      <c r="H16" s="109"/>
    </row>
    <row r="17" ht="22.8" customHeight="1" spans="1:8">
      <c r="A17" s="108"/>
      <c r="B17" s="77">
        <v>210</v>
      </c>
      <c r="C17" s="110" t="s">
        <v>101</v>
      </c>
      <c r="D17" s="110" t="s">
        <v>94</v>
      </c>
      <c r="E17" s="77">
        <v>124001</v>
      </c>
      <c r="F17" s="77" t="s">
        <v>231</v>
      </c>
      <c r="G17" s="80">
        <v>300000</v>
      </c>
      <c r="H17" s="109"/>
    </row>
    <row r="18" ht="22.8" customHeight="1" spans="1:8">
      <c r="A18" s="108"/>
      <c r="B18" s="77"/>
      <c r="C18" s="110"/>
      <c r="D18" s="110"/>
      <c r="E18" s="77"/>
      <c r="F18" s="77" t="s">
        <v>109</v>
      </c>
      <c r="G18" s="80">
        <v>2570000</v>
      </c>
      <c r="H18" s="109"/>
    </row>
    <row r="19" ht="22.8" customHeight="1" spans="1:8">
      <c r="A19" s="108"/>
      <c r="B19" s="77">
        <v>210</v>
      </c>
      <c r="C19" s="110" t="s">
        <v>106</v>
      </c>
      <c r="D19" s="77">
        <v>210</v>
      </c>
      <c r="E19" s="110" t="s">
        <v>106</v>
      </c>
      <c r="F19" s="110" t="s">
        <v>109</v>
      </c>
      <c r="G19" s="80">
        <v>2570000</v>
      </c>
      <c r="H19" s="109"/>
    </row>
    <row r="20" ht="22.8" customHeight="1" spans="1:8">
      <c r="A20" s="108"/>
      <c r="B20" s="77"/>
      <c r="C20" s="110"/>
      <c r="D20" s="77"/>
      <c r="E20" s="110"/>
      <c r="F20" s="110" t="s">
        <v>228</v>
      </c>
      <c r="G20" s="80">
        <v>1000</v>
      </c>
      <c r="H20" s="109"/>
    </row>
    <row r="21" ht="22.8" customHeight="1" spans="1:8">
      <c r="A21" s="108"/>
      <c r="B21" s="77">
        <v>210</v>
      </c>
      <c r="C21" s="110" t="s">
        <v>101</v>
      </c>
      <c r="D21" s="110" t="s">
        <v>103</v>
      </c>
      <c r="E21" s="77">
        <v>124001</v>
      </c>
      <c r="F21" s="77" t="s">
        <v>232</v>
      </c>
      <c r="G21" s="80">
        <v>1000</v>
      </c>
      <c r="H21" s="109"/>
    </row>
    <row r="22" ht="22.8" customHeight="1" spans="1:8">
      <c r="A22" s="108"/>
      <c r="B22" s="77"/>
      <c r="C22" s="110"/>
      <c r="D22" s="110"/>
      <c r="E22" s="77"/>
      <c r="F22" s="77" t="s">
        <v>233</v>
      </c>
      <c r="G22" s="80">
        <v>97500</v>
      </c>
      <c r="H22" s="109"/>
    </row>
    <row r="23" ht="22.8" customHeight="1" spans="1:8">
      <c r="A23" s="105"/>
      <c r="B23" s="77">
        <v>210</v>
      </c>
      <c r="C23" s="110" t="s">
        <v>106</v>
      </c>
      <c r="D23" s="110" t="s">
        <v>108</v>
      </c>
      <c r="E23" s="77">
        <v>124001</v>
      </c>
      <c r="F23" s="77" t="s">
        <v>234</v>
      </c>
      <c r="G23" s="80">
        <v>97500</v>
      </c>
      <c r="H23" s="106"/>
    </row>
    <row r="24" ht="22.8" customHeight="1" spans="1:8">
      <c r="A24" s="105"/>
      <c r="B24" s="77"/>
      <c r="C24" s="110"/>
      <c r="D24" s="110"/>
      <c r="E24" s="77"/>
      <c r="F24" s="77" t="s">
        <v>233</v>
      </c>
      <c r="G24" s="80">
        <v>6335882.52</v>
      </c>
      <c r="H24" s="106"/>
    </row>
    <row r="25" ht="22.8" customHeight="1" spans="1:8">
      <c r="A25" s="105"/>
      <c r="B25" s="77">
        <v>210</v>
      </c>
      <c r="C25" s="110" t="s">
        <v>106</v>
      </c>
      <c r="D25" s="110" t="s">
        <v>108</v>
      </c>
      <c r="E25" s="77">
        <v>124001</v>
      </c>
      <c r="F25" s="77" t="s">
        <v>235</v>
      </c>
      <c r="G25" s="80">
        <v>6335882.52</v>
      </c>
      <c r="H25" s="106"/>
    </row>
    <row r="26" ht="9.75" customHeight="1" spans="1:8">
      <c r="A26" s="112"/>
      <c r="B26" s="113"/>
      <c r="C26" s="113"/>
      <c r="D26" s="113"/>
      <c r="E26" s="113"/>
      <c r="F26" s="112"/>
      <c r="G26" s="112"/>
      <c r="H26" s="114"/>
    </row>
  </sheetData>
  <mergeCells count="6">
    <mergeCell ref="B2:G2"/>
    <mergeCell ref="B3:F3"/>
    <mergeCell ref="B4:D4"/>
    <mergeCell ref="E4:E5"/>
    <mergeCell ref="F4:F5"/>
    <mergeCell ref="G4:G5"/>
  </mergeCells>
  <printOptions horizontalCentered="1"/>
  <pageMargins left="0.590277777777778" right="0.590277777777778" top="0.590277777777778" bottom="0.511805555555556" header="0" footer="0"/>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胡丽蓉</cp:lastModifiedBy>
  <dcterms:created xsi:type="dcterms:W3CDTF">2022-03-04T19:28:00Z</dcterms:created>
  <dcterms:modified xsi:type="dcterms:W3CDTF">2025-03-21T02:55:48Z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422CF58CD2994F81BC52B452034DEC3F_12</vt:lpwstr>
  </property>
</Properties>
</file>