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5608" windowHeight="5468"/>
  </bookViews>
  <sheets>
    <sheet name="封面" sheetId="20" r:id="rId1"/>
    <sheet name="1" sheetId="2" r:id="rId2"/>
    <sheet name="1-1" sheetId="3" r:id="rId3"/>
    <sheet name="1-2" sheetId="4" r:id="rId4"/>
    <sheet name="2" sheetId="5" r:id="rId5"/>
    <sheet name="2-1" sheetId="6" r:id="rId6"/>
    <sheet name="3" sheetId="7" r:id="rId7"/>
    <sheet name="3-1" sheetId="8" r:id="rId8"/>
    <sheet name="3-2" sheetId="9" r:id="rId9"/>
    <sheet name="3-3" sheetId="10" r:id="rId10"/>
    <sheet name="4" sheetId="11" r:id="rId11"/>
    <sheet name="4-1" sheetId="12" r:id="rId12"/>
    <sheet name="5" sheetId="13" r:id="rId13"/>
    <sheet name="6-1" sheetId="17" r:id="rId14"/>
    <sheet name="6-2" sheetId="21" r:id="rId15"/>
    <sheet name="7" sheetId="18" r:id="rId16"/>
  </sheets>
  <externalReferences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</externalReferences>
  <definedNames>
    <definedName name="_xlnm.Print_Area" localSheetId="1">'1'!$B$1:$E$40</definedName>
    <definedName name="_xlnm.Print_Area" localSheetId="3">'1-2'!$B$1:$K$22</definedName>
    <definedName name="_______________A01">#REF!</definedName>
    <definedName name="_______________A08">'[1]A01-1'!$A$5:$C$36</definedName>
    <definedName name="____1A01_">#REF!</definedName>
    <definedName name="____2A08_">'[2]A01-1'!$A$5:$C$36</definedName>
    <definedName name="____A01">#REF!</definedName>
    <definedName name="____A08">'[3]A01-1'!$A$5:$C$36</definedName>
    <definedName name="___1A01_">#REF!</definedName>
    <definedName name="___2A08_">'[1]A01-1'!$A$5:$C$36</definedName>
    <definedName name="___A01">#REF!</definedName>
    <definedName name="___A08">'[3]A01-1'!$A$5:$C$36</definedName>
    <definedName name="__1A01_">#REF!</definedName>
    <definedName name="__2A01_">#REF!</definedName>
    <definedName name="__2A08_">'[1]A01-1'!$A$5:$C$36</definedName>
    <definedName name="__4A08_">'[1]A01-1'!$A$5:$C$36</definedName>
    <definedName name="__A01">#REF!</definedName>
    <definedName name="__A08">'[1]A01-1'!$A$5:$C$36</definedName>
    <definedName name="_1A01_">#REF!</definedName>
    <definedName name="_2A01_">#REF!</definedName>
    <definedName name="_2A08_">'[4]A01-1'!$A$5:$C$36</definedName>
    <definedName name="_4A08_">'[1]A01-1'!$A$5:$C$36</definedName>
    <definedName name="_A01">#REF!</definedName>
    <definedName name="_A08">'[1]A01-1'!$A$5:$C$36</definedName>
    <definedName name="_a8756">'[5]A01-1'!$A$5:$C$36</definedName>
    <definedName name="_qyc1234">#REF!</definedName>
    <definedName name="a">#N/A</definedName>
    <definedName name="______________A01">#REF!</definedName>
    <definedName name="________________A08">'[5]A01-1'!$A$5:$C$36</definedName>
    <definedName name="b">#N/A</definedName>
    <definedName name="d">#N/A</definedName>
    <definedName name="Database" hidden="1">#REF!</definedName>
    <definedName name="e">#N/A</definedName>
    <definedName name="f">#N/A</definedName>
    <definedName name="g">#N/A</definedName>
    <definedName name="h">#N/A</definedName>
    <definedName name="i">#N/A</definedName>
    <definedName name="j">#N/A</definedName>
    <definedName name="k">#N/A</definedName>
    <definedName name="l">#N/A</definedName>
    <definedName name="m">#N/A</definedName>
    <definedName name="MAILMERGEMODE">"OneWorksheet"</definedName>
    <definedName name="n">#N/A</definedName>
    <definedName name="_xlnm.Print_Titles">#N/A</definedName>
    <definedName name="___________qyc1234">#REF!</definedName>
    <definedName name="s">#N/A</definedName>
    <definedName name="地区名称">#REF!</definedName>
    <definedName name="支出">#REF!</definedName>
    <definedName name="_____A01">#REF!</definedName>
    <definedName name="_____A08">'[6]A01-1'!$A$5:$C$36</definedName>
    <definedName name="__qyc1234">#REF!</definedName>
    <definedName name="______A01">#REF!</definedName>
    <definedName name="______A08">'[6]A01-1'!$A$5:$C$36</definedName>
    <definedName name="___qyc1234">#REF!</definedName>
    <definedName name="____________A01">#REF!</definedName>
    <definedName name="____________A08">'[8]A01-1'!$A$5:$C$36</definedName>
    <definedName name="___________A01">#REF!</definedName>
    <definedName name="___________A08">'[8]A01-1'!$A$5:$C$36</definedName>
    <definedName name="__________A01">#REF!</definedName>
    <definedName name="__________A08">'[8]A01-1'!$A$5:$C$36</definedName>
    <definedName name="_________qyc1234">#REF!</definedName>
    <definedName name="________A08">'[8]A01-1'!$A$5:$C$36</definedName>
    <definedName name="________qyc1234">#REF!</definedName>
    <definedName name="_______qyc1234">#REF!</definedName>
    <definedName name="_________A08">'[7]A01-1'!$A$5:$C$36</definedName>
    <definedName name="________A01">#REF!</definedName>
    <definedName name="_______A01">#REF!</definedName>
    <definedName name="_______A08">'[9]A01-1'!$A$5:$C$36</definedName>
    <definedName name="_____qyc1234">#REF!</definedName>
    <definedName name="____qyc1234">#REF!</definedName>
    <definedName name="_________A01">#REF!</definedName>
    <definedName name="_____________A08">'[12]A01-1'!$A$5:$C$36</definedName>
    <definedName name="______qyc1234">#REF!</definedName>
    <definedName name="分类">#REF!</definedName>
    <definedName name="行业">[10]Sheet1!$W$2:$W$9</definedName>
    <definedName name="市州">[10]Sheet1!$A$2:$U$2</definedName>
    <definedName name="形式">#REF!</definedName>
    <definedName name="性质">[11]Sheet2!$A$1:$A$4</definedName>
    <definedName name="_____________A01">#REF!</definedName>
    <definedName name="______________A08">'[13]A01-1'!$A$5:$C$36</definedName>
    <definedName name="__________qyc1234">#REF!</definedName>
    <definedName name="________________A01">#REF!</definedName>
    <definedName name="____________qyc1234">#REF!</definedName>
    <definedName name="_xlnm.Print_Area" localSheetId="0">封面!$A$1:$A$1</definedName>
  </definedNames>
  <calcPr calcId="144525"/>
</workbook>
</file>

<file path=xl/sharedStrings.xml><?xml version="1.0" encoding="utf-8"?>
<sst xmlns="http://schemas.openxmlformats.org/spreadsheetml/2006/main" count="745" uniqueCount="367">
  <si>
    <t>中国共产党攀枝花市西区委员会办公室</t>
  </si>
  <si>
    <t>2025年单位预算</t>
  </si>
  <si>
    <t xml:space="preserve">
表1</t>
  </si>
  <si>
    <t xml:space="preserve"> </t>
  </si>
  <si>
    <t>单位收支总表</t>
  </si>
  <si>
    <t>单位：中国共产党攀枝花市西区委员会办公室</t>
  </si>
  <si>
    <t>金额单位：元</t>
  </si>
  <si>
    <t>收    入</t>
  </si>
  <si>
    <t>支    出</t>
  </si>
  <si>
    <t>项    目</t>
  </si>
  <si>
    <t>预算数</t>
  </si>
  <si>
    <t>一、一般公共预算拨款收入</t>
  </si>
  <si>
    <r>
      <rPr>
        <sz val="11"/>
        <color rgb="FF000000"/>
        <rFont val="Dialog.plain"/>
        <charset val="134"/>
      </rPr>
      <t>一、一般公共服务支出</t>
    </r>
  </si>
  <si>
    <t>二、政府性基金预算拨款收入</t>
  </si>
  <si>
    <r>
      <rPr>
        <sz val="11"/>
        <color rgb="FF000000"/>
        <rFont val="Dialog.plain"/>
        <charset val="134"/>
      </rPr>
      <t>二、外交支出</t>
    </r>
  </si>
  <si>
    <t>三、国有资本经营预算拨款收入</t>
  </si>
  <si>
    <r>
      <rPr>
        <sz val="11"/>
        <color rgb="FF000000"/>
        <rFont val="Dialog.plain"/>
        <charset val="134"/>
      </rPr>
      <t>三、国防支出</t>
    </r>
  </si>
  <si>
    <t>四、事业收入</t>
  </si>
  <si>
    <r>
      <rPr>
        <sz val="11"/>
        <color rgb="FF000000"/>
        <rFont val="Dialog.plain"/>
        <charset val="134"/>
      </rPr>
      <t>四、公共安全支出</t>
    </r>
  </si>
  <si>
    <t>五、事业单位经营收入</t>
  </si>
  <si>
    <r>
      <rPr>
        <sz val="11"/>
        <color rgb="FF000000"/>
        <rFont val="Dialog.plain"/>
        <charset val="134"/>
      </rPr>
      <t>五、教育支出</t>
    </r>
  </si>
  <si>
    <t>六、其他收入</t>
  </si>
  <si>
    <r>
      <rPr>
        <sz val="11"/>
        <color rgb="FF000000"/>
        <rFont val="Dialog.plain"/>
        <charset val="134"/>
      </rPr>
      <t>六、科学技术支出</t>
    </r>
  </si>
  <si>
    <t/>
  </si>
  <si>
    <r>
      <rPr>
        <sz val="11"/>
        <color rgb="FF000000"/>
        <rFont val="Dialog.plain"/>
        <charset val="134"/>
      </rPr>
      <t>七、文化旅游体育与传媒支出</t>
    </r>
  </si>
  <si>
    <r>
      <rPr>
        <sz val="11"/>
        <color rgb="FF000000"/>
        <rFont val="Dialog.plain"/>
        <charset val="134"/>
      </rPr>
      <t>八、社会保障和就业支出</t>
    </r>
  </si>
  <si>
    <r>
      <rPr>
        <sz val="11"/>
        <color rgb="FF000000"/>
        <rFont val="Dialog.plain"/>
        <charset val="134"/>
      </rPr>
      <t>九、社会保险基金支出</t>
    </r>
  </si>
  <si>
    <r>
      <rPr>
        <sz val="11"/>
        <color rgb="FF000000"/>
        <rFont val="Dialog.plain"/>
        <charset val="134"/>
      </rPr>
      <t>十、卫生健康支出</t>
    </r>
  </si>
  <si>
    <r>
      <rPr>
        <sz val="11"/>
        <color rgb="FF000000"/>
        <rFont val="Dialog.plain"/>
        <charset val="134"/>
      </rPr>
      <t>十一、节能环保支出</t>
    </r>
  </si>
  <si>
    <r>
      <rPr>
        <sz val="11"/>
        <color rgb="FF000000"/>
        <rFont val="Dialog.plain"/>
        <charset val="134"/>
      </rPr>
      <t>十二、城乡社区支出</t>
    </r>
  </si>
  <si>
    <r>
      <rPr>
        <sz val="11"/>
        <color rgb="FF000000"/>
        <rFont val="Dialog.plain"/>
        <charset val="134"/>
      </rPr>
      <t>十三、农林水支出</t>
    </r>
  </si>
  <si>
    <r>
      <rPr>
        <sz val="11"/>
        <color rgb="FF000000"/>
        <rFont val="Dialog.plain"/>
        <charset val="134"/>
      </rPr>
      <t>十四、交通运输支出</t>
    </r>
  </si>
  <si>
    <r>
      <rPr>
        <sz val="11"/>
        <color rgb="FF000000"/>
        <rFont val="Dialog.plain"/>
        <charset val="134"/>
      </rPr>
      <t>十五、资源勘探工业信息等支出</t>
    </r>
  </si>
  <si>
    <r>
      <rPr>
        <sz val="11"/>
        <color rgb="FF000000"/>
        <rFont val="Dialog.plain"/>
        <charset val="134"/>
      </rPr>
      <t>十六、商业服务业等支出</t>
    </r>
  </si>
  <si>
    <r>
      <rPr>
        <sz val="11"/>
        <color rgb="FF000000"/>
        <rFont val="Dialog.plain"/>
        <charset val="134"/>
      </rPr>
      <t>十七、金融支出</t>
    </r>
  </si>
  <si>
    <r>
      <rPr>
        <sz val="11"/>
        <color rgb="FF000000"/>
        <rFont val="Dialog.plain"/>
        <charset val="134"/>
      </rPr>
      <t>十八、援助其他地区支出</t>
    </r>
  </si>
  <si>
    <r>
      <rPr>
        <sz val="11"/>
        <color rgb="FF000000"/>
        <rFont val="Dialog.plain"/>
        <charset val="134"/>
      </rPr>
      <t>十九、自然资源海洋气象等支出</t>
    </r>
  </si>
  <si>
    <r>
      <rPr>
        <sz val="11"/>
        <color rgb="FF000000"/>
        <rFont val="Dialog.plain"/>
        <charset val="134"/>
      </rPr>
      <t>二十、住房保障支出</t>
    </r>
  </si>
  <si>
    <r>
      <rPr>
        <sz val="11"/>
        <color rgb="FF000000"/>
        <rFont val="Dialog.plain"/>
        <charset val="134"/>
      </rPr>
      <t>二十一、粮油物资储备支出</t>
    </r>
  </si>
  <si>
    <r>
      <rPr>
        <sz val="11"/>
        <color rgb="FF000000"/>
        <rFont val="Dialog.plain"/>
        <charset val="134"/>
      </rPr>
      <t>二十二、国有资本经营预算支出</t>
    </r>
  </si>
  <si>
    <r>
      <rPr>
        <sz val="11"/>
        <color rgb="FF000000"/>
        <rFont val="Dialog.plain"/>
        <charset val="134"/>
      </rPr>
      <t>二十三、灾害防治及应急管理支出</t>
    </r>
  </si>
  <si>
    <r>
      <rPr>
        <sz val="11"/>
        <color rgb="FF000000"/>
        <rFont val="Dialog.plain"/>
        <charset val="134"/>
      </rPr>
      <t>二十四、预备费</t>
    </r>
  </si>
  <si>
    <r>
      <rPr>
        <sz val="11"/>
        <color rgb="FF000000"/>
        <rFont val="Dialog.plain"/>
        <charset val="134"/>
      </rPr>
      <t>二十五、其他支出</t>
    </r>
  </si>
  <si>
    <r>
      <rPr>
        <sz val="11"/>
        <color rgb="FF000000"/>
        <rFont val="Dialog.plain"/>
        <charset val="134"/>
      </rPr>
      <t>二十六、转移性支出</t>
    </r>
  </si>
  <si>
    <r>
      <rPr>
        <sz val="11"/>
        <color rgb="FF000000"/>
        <rFont val="Dialog.plain"/>
        <charset val="134"/>
      </rPr>
      <t>二十七、债务还本支出</t>
    </r>
  </si>
  <si>
    <r>
      <rPr>
        <sz val="11"/>
        <color rgb="FF000000"/>
        <rFont val="Dialog.plain"/>
        <charset val="134"/>
      </rPr>
      <t>二十八、债务付息支出</t>
    </r>
  </si>
  <si>
    <r>
      <rPr>
        <sz val="11"/>
        <color rgb="FF000000"/>
        <rFont val="Dialog.plain"/>
        <charset val="134"/>
      </rPr>
      <t>二十九、债务发行费用支出</t>
    </r>
  </si>
  <si>
    <r>
      <rPr>
        <sz val="11"/>
        <color rgb="FF000000"/>
        <rFont val="Dialog.plain"/>
        <charset val="134"/>
      </rPr>
      <t>三十、抗疫特别国债安排的支出</t>
    </r>
  </si>
  <si>
    <r>
      <rPr>
        <sz val="11"/>
        <color rgb="FF000000"/>
        <rFont val="Dialog.bold"/>
        <charset val="134"/>
      </rPr>
      <t>本 年 收 入 合 计</t>
    </r>
  </si>
  <si>
    <r>
      <rPr>
        <sz val="11"/>
        <color rgb="FF000000"/>
        <rFont val="Dialog.bold"/>
        <charset val="134"/>
      </rPr>
      <t>本 年 支 出 合 计</t>
    </r>
  </si>
  <si>
    <t>七、用事业基金弥补收支差额</t>
  </si>
  <si>
    <t>三十一、事业单位结余分配</t>
  </si>
  <si>
    <t>八、上年结转</t>
  </si>
  <si>
    <t xml:space="preserve">    其中：转入事业基金</t>
  </si>
  <si>
    <t>三十二、结转下年</t>
  </si>
  <si>
    <t>收  入  总  计</t>
  </si>
  <si>
    <t>支  出  总  计</t>
  </si>
  <si>
    <t>表1-1</t>
  </si>
  <si>
    <t>单位收入总表</t>
  </si>
  <si>
    <t>合计</t>
  </si>
  <si>
    <t>上年结转</t>
  </si>
  <si>
    <t>一般公共预算
拨款收入</t>
  </si>
  <si>
    <t>政府性基金预算拨款收入</t>
  </si>
  <si>
    <t>国有资本经营
预算拨款收入</t>
  </si>
  <si>
    <t>事业收入</t>
  </si>
  <si>
    <t>事业单位经营
收入</t>
  </si>
  <si>
    <t>其他收入</t>
  </si>
  <si>
    <t>上级补助收入</t>
  </si>
  <si>
    <t>附属单位上缴
收入</t>
  </si>
  <si>
    <t>用事业基金弥补收支差额</t>
  </si>
  <si>
    <t>单位代码</t>
  </si>
  <si>
    <t>单位名称（科目）</t>
  </si>
  <si>
    <t>合    计</t>
  </si>
  <si>
    <t>表1-2</t>
  </si>
  <si>
    <t>单位支出总表</t>
  </si>
  <si>
    <t>基本支出</t>
  </si>
  <si>
    <t>项目支出</t>
  </si>
  <si>
    <t>上缴上级支出</t>
  </si>
  <si>
    <t>对附属单位补助支出</t>
  </si>
  <si>
    <t>科目编码</t>
  </si>
  <si>
    <t>类</t>
  </si>
  <si>
    <t>款</t>
  </si>
  <si>
    <t>项</t>
  </si>
  <si>
    <t>一般公共服务支出</t>
  </si>
  <si>
    <t>党委办公厅（室）及相关机构事务</t>
  </si>
  <si>
    <t>01</t>
  </si>
  <si>
    <t>行政运行</t>
  </si>
  <si>
    <t>50</t>
  </si>
  <si>
    <t>事业运行</t>
  </si>
  <si>
    <t>99</t>
  </si>
  <si>
    <t>其他党委办公厅（室）及相关机构事务支出</t>
  </si>
  <si>
    <t>社会保障和就业支出</t>
  </si>
  <si>
    <r>
      <rPr>
        <b/>
        <sz val="11"/>
        <rFont val="宋体"/>
        <charset val="134"/>
      </rPr>
      <t>2</t>
    </r>
    <r>
      <rPr>
        <b/>
        <sz val="11"/>
        <color rgb="FF000000"/>
        <rFont val="宋体"/>
        <charset val="134"/>
      </rPr>
      <t>08</t>
    </r>
  </si>
  <si>
    <r>
      <rPr>
        <b/>
        <sz val="11"/>
        <rFont val="宋体"/>
        <charset val="134"/>
      </rPr>
      <t>0</t>
    </r>
    <r>
      <rPr>
        <b/>
        <sz val="11"/>
        <color rgb="FF000000"/>
        <rFont val="宋体"/>
        <charset val="134"/>
      </rPr>
      <t>5</t>
    </r>
  </si>
  <si>
    <t>行政事业单位养老支出</t>
  </si>
  <si>
    <r>
      <rPr>
        <b/>
        <sz val="11"/>
        <rFont val="宋体"/>
        <charset val="134"/>
      </rPr>
      <t>0</t>
    </r>
    <r>
      <rPr>
        <b/>
        <sz val="11"/>
        <color rgb="FF000000"/>
        <rFont val="宋体"/>
        <charset val="134"/>
      </rPr>
      <t>1</t>
    </r>
  </si>
  <si>
    <t>行政单位离退休</t>
  </si>
  <si>
    <r>
      <rPr>
        <b/>
        <sz val="11"/>
        <rFont val="宋体"/>
        <charset val="134"/>
      </rPr>
      <t>0</t>
    </r>
    <r>
      <rPr>
        <b/>
        <sz val="11"/>
        <color rgb="FF000000"/>
        <rFont val="宋体"/>
        <charset val="134"/>
      </rPr>
      <t>2</t>
    </r>
  </si>
  <si>
    <t>事业单位离退休</t>
  </si>
  <si>
    <t>机关事业单位基本养老保险缴费支出</t>
  </si>
  <si>
    <r>
      <rPr>
        <b/>
        <sz val="11"/>
        <rFont val="宋体"/>
        <charset val="134"/>
      </rPr>
      <t>2</t>
    </r>
    <r>
      <rPr>
        <b/>
        <sz val="11"/>
        <color rgb="FF000000"/>
        <rFont val="宋体"/>
        <charset val="134"/>
      </rPr>
      <t>10</t>
    </r>
  </si>
  <si>
    <t>卫生健康支出</t>
  </si>
  <si>
    <r>
      <rPr>
        <b/>
        <sz val="11"/>
        <rFont val="宋体"/>
        <charset val="134"/>
      </rPr>
      <t>1</t>
    </r>
    <r>
      <rPr>
        <b/>
        <sz val="11"/>
        <color rgb="FF000000"/>
        <rFont val="宋体"/>
        <charset val="134"/>
      </rPr>
      <t>1</t>
    </r>
  </si>
  <si>
    <t>行政事业单位医疗</t>
  </si>
  <si>
    <t>行政单位医疗</t>
  </si>
  <si>
    <t>210</t>
  </si>
  <si>
    <t>11</t>
  </si>
  <si>
    <t>02</t>
  </si>
  <si>
    <t>事业单位医疗</t>
  </si>
  <si>
    <t>03</t>
  </si>
  <si>
    <t>公务员医疗补助</t>
  </si>
  <si>
    <t>其他行政事业单位医疗支出</t>
  </si>
  <si>
    <t>221</t>
  </si>
  <si>
    <t>住房保障支出</t>
  </si>
  <si>
    <t>住房改革支出</t>
  </si>
  <si>
    <t>住房公积金</t>
  </si>
  <si>
    <t xml:space="preserve">
表2</t>
  </si>
  <si>
    <t>财政拨款收支预算总表</t>
  </si>
  <si>
    <t>一般公共预算</t>
  </si>
  <si>
    <t>政府性基金预算</t>
  </si>
  <si>
    <t>国有资本经营预算</t>
  </si>
  <si>
    <t>一、本年收入</t>
  </si>
  <si>
    <t>一、本年支出</t>
  </si>
  <si>
    <r>
      <rPr>
        <sz val="11"/>
        <color rgb="FF000000"/>
        <rFont val="Dialog.plain"/>
        <charset val="134"/>
      </rPr>
      <t> 一般公共预算拨款收入</t>
    </r>
  </si>
  <si>
    <r>
      <rPr>
        <sz val="11"/>
        <color rgb="FF000000"/>
        <rFont val="Dialog.plain"/>
        <charset val="134"/>
      </rPr>
      <t> 一般公共服务支出</t>
    </r>
  </si>
  <si>
    <r>
      <rPr>
        <sz val="11"/>
        <color rgb="FF000000"/>
        <rFont val="Dialog.plain"/>
        <charset val="134"/>
      </rPr>
      <t> 政府性基金预算拨款收入</t>
    </r>
  </si>
  <si>
    <r>
      <rPr>
        <sz val="11"/>
        <color rgb="FF000000"/>
        <rFont val="Dialog.plain"/>
        <charset val="134"/>
      </rPr>
      <t> 外交支出</t>
    </r>
  </si>
  <si>
    <r>
      <rPr>
        <sz val="11"/>
        <color rgb="FF000000"/>
        <rFont val="Dialog.plain"/>
        <charset val="134"/>
      </rPr>
      <t> 国有资本经营预算拨款收入</t>
    </r>
  </si>
  <si>
    <r>
      <rPr>
        <sz val="11"/>
        <color rgb="FF000000"/>
        <rFont val="Dialog.plain"/>
        <charset val="134"/>
      </rPr>
      <t> 国防支出</t>
    </r>
  </si>
  <si>
    <t>一、上年结转</t>
  </si>
  <si>
    <r>
      <rPr>
        <sz val="11"/>
        <color rgb="FF000000"/>
        <rFont val="Dialog.plain"/>
        <charset val="134"/>
      </rPr>
      <t> 公共安全支出</t>
    </r>
  </si>
  <si>
    <r>
      <rPr>
        <sz val="11"/>
        <color rgb="FF000000"/>
        <rFont val="Dialog.plain"/>
        <charset val="134"/>
      </rPr>
      <t> 教育支出</t>
    </r>
  </si>
  <si>
    <r>
      <rPr>
        <sz val="11"/>
        <color rgb="FF000000"/>
        <rFont val="Dialog.plain"/>
        <charset val="134"/>
      </rPr>
      <t> 科学技术支出</t>
    </r>
  </si>
  <si>
    <r>
      <rPr>
        <sz val="11"/>
        <color rgb="FF000000"/>
        <rFont val="Dialog.plain"/>
        <charset val="134"/>
      </rPr>
      <t> 文化旅游体育与传媒支出</t>
    </r>
  </si>
  <si>
    <r>
      <rPr>
        <sz val="11"/>
        <color rgb="FF000000"/>
        <rFont val="Dialog.plain"/>
        <charset val="134"/>
      </rPr>
      <t> </t>
    </r>
  </si>
  <si>
    <r>
      <rPr>
        <sz val="11"/>
        <color rgb="FF000000"/>
        <rFont val="Dialog.plain"/>
        <charset val="134"/>
      </rPr>
      <t> 社会保障和就业支出</t>
    </r>
  </si>
  <si>
    <r>
      <rPr>
        <sz val="11"/>
        <color rgb="FF000000"/>
        <rFont val="Dialog.plain"/>
        <charset val="134"/>
      </rPr>
      <t> 社会保险基金支出</t>
    </r>
  </si>
  <si>
    <r>
      <rPr>
        <sz val="11"/>
        <color rgb="FF000000"/>
        <rFont val="Dialog.plain"/>
        <charset val="134"/>
      </rPr>
      <t> 卫生健康支出</t>
    </r>
  </si>
  <si>
    <r>
      <rPr>
        <sz val="11"/>
        <color rgb="FF000000"/>
        <rFont val="Dialog.plain"/>
        <charset val="134"/>
      </rPr>
      <t> 节能环保支出</t>
    </r>
  </si>
  <si>
    <r>
      <rPr>
        <sz val="11"/>
        <color rgb="FF000000"/>
        <rFont val="Dialog.plain"/>
        <charset val="134"/>
      </rPr>
      <t> 城乡社区支出</t>
    </r>
  </si>
  <si>
    <r>
      <rPr>
        <sz val="11"/>
        <color rgb="FF000000"/>
        <rFont val="Dialog.plain"/>
        <charset val="134"/>
      </rPr>
      <t> 农林水支出</t>
    </r>
  </si>
  <si>
    <r>
      <rPr>
        <sz val="11"/>
        <color rgb="FF000000"/>
        <rFont val="Dialog.plain"/>
        <charset val="134"/>
      </rPr>
      <t> 交通运输支出</t>
    </r>
  </si>
  <si>
    <r>
      <rPr>
        <sz val="11"/>
        <color rgb="FF000000"/>
        <rFont val="Dialog.plain"/>
        <charset val="134"/>
      </rPr>
      <t> 资源勘探工业信息等支出</t>
    </r>
  </si>
  <si>
    <r>
      <rPr>
        <sz val="11"/>
        <color rgb="FF000000"/>
        <rFont val="Dialog.plain"/>
        <charset val="134"/>
      </rPr>
      <t> 商业服务业等支出</t>
    </r>
  </si>
  <si>
    <r>
      <rPr>
        <sz val="11"/>
        <color rgb="FF000000"/>
        <rFont val="Dialog.plain"/>
        <charset val="134"/>
      </rPr>
      <t> 金融支出</t>
    </r>
  </si>
  <si>
    <r>
      <rPr>
        <sz val="11"/>
        <color rgb="FF000000"/>
        <rFont val="Dialog.plain"/>
        <charset val="134"/>
      </rPr>
      <t> 援助其他地区支出</t>
    </r>
  </si>
  <si>
    <r>
      <rPr>
        <sz val="11"/>
        <color rgb="FF000000"/>
        <rFont val="Dialog.plain"/>
        <charset val="134"/>
      </rPr>
      <t> 自然资源海洋气象等支出</t>
    </r>
  </si>
  <si>
    <r>
      <rPr>
        <sz val="11"/>
        <color rgb="FF000000"/>
        <rFont val="Dialog.plain"/>
        <charset val="134"/>
      </rPr>
      <t> 住房保障支出</t>
    </r>
  </si>
  <si>
    <r>
      <rPr>
        <sz val="11"/>
        <color rgb="FF000000"/>
        <rFont val="Dialog.plain"/>
        <charset val="134"/>
      </rPr>
      <t> 粮油物资储备支出</t>
    </r>
  </si>
  <si>
    <r>
      <rPr>
        <sz val="11"/>
        <color rgb="FF000000"/>
        <rFont val="Dialog.plain"/>
        <charset val="134"/>
      </rPr>
      <t> 国有资本经营预算支出</t>
    </r>
  </si>
  <si>
    <r>
      <rPr>
        <sz val="11"/>
        <color rgb="FF000000"/>
        <rFont val="Dialog.plain"/>
        <charset val="134"/>
      </rPr>
      <t> 灾害防治及应急管理支出</t>
    </r>
  </si>
  <si>
    <r>
      <rPr>
        <sz val="11"/>
        <color rgb="FF000000"/>
        <rFont val="Dialog.plain"/>
        <charset val="134"/>
      </rPr>
      <t> 其他支出</t>
    </r>
  </si>
  <si>
    <r>
      <rPr>
        <sz val="11"/>
        <color rgb="FF000000"/>
        <rFont val="Dialog.plain"/>
        <charset val="134"/>
      </rPr>
      <t> 债务还本支出</t>
    </r>
  </si>
  <si>
    <r>
      <rPr>
        <sz val="11"/>
        <color rgb="FF000000"/>
        <rFont val="Dialog.plain"/>
        <charset val="134"/>
      </rPr>
      <t> 债务付息支出</t>
    </r>
  </si>
  <si>
    <r>
      <rPr>
        <sz val="11"/>
        <color rgb="FF000000"/>
        <rFont val="Dialog.plain"/>
        <charset val="134"/>
      </rPr>
      <t> 债务发行费用支出</t>
    </r>
  </si>
  <si>
    <r>
      <rPr>
        <sz val="11"/>
        <color rgb="FF000000"/>
        <rFont val="Dialog.plain"/>
        <charset val="134"/>
      </rPr>
      <t> 抗疫特别国债安排的支出</t>
    </r>
  </si>
  <si>
    <t>表2-1</t>
  </si>
  <si>
    <t>财政拨款支出预算表（部门经济分类科目）</t>
  </si>
  <si>
    <t>总计</t>
  </si>
  <si>
    <t>区级当年财政拨款安排</t>
  </si>
  <si>
    <t>上级提前通知专项转移支付等</t>
  </si>
  <si>
    <t>上年结转安排</t>
  </si>
  <si>
    <t>一般公共预算拨款</t>
  </si>
  <si>
    <t>政府性基金安排</t>
  </si>
  <si>
    <t>国有资本经营预算安排</t>
  </si>
  <si>
    <t>上年应返还额度结转</t>
  </si>
  <si>
    <t>小计</t>
  </si>
  <si>
    <t>基本
支出</t>
  </si>
  <si>
    <t>项目
支出</t>
  </si>
  <si>
    <t>工资福利支出</t>
  </si>
  <si>
    <t>基本工资</t>
  </si>
  <si>
    <r>
      <rPr>
        <b/>
        <sz val="11"/>
        <rFont val="宋体"/>
        <charset val="134"/>
      </rPr>
      <t>3</t>
    </r>
    <r>
      <rPr>
        <b/>
        <sz val="11"/>
        <color rgb="FF000000"/>
        <rFont val="宋体"/>
        <charset val="134"/>
      </rPr>
      <t>01</t>
    </r>
  </si>
  <si>
    <t>津贴补贴</t>
  </si>
  <si>
    <r>
      <rPr>
        <b/>
        <sz val="11"/>
        <rFont val="宋体"/>
        <charset val="134"/>
      </rPr>
      <t>0</t>
    </r>
    <r>
      <rPr>
        <b/>
        <sz val="11"/>
        <color rgb="FF000000"/>
        <rFont val="宋体"/>
        <charset val="134"/>
      </rPr>
      <t>3</t>
    </r>
  </si>
  <si>
    <t>奖金</t>
  </si>
  <si>
    <r>
      <rPr>
        <b/>
        <sz val="11"/>
        <rFont val="宋体"/>
        <charset val="134"/>
      </rPr>
      <t>0</t>
    </r>
    <r>
      <rPr>
        <b/>
        <sz val="11"/>
        <color rgb="FF000000"/>
        <rFont val="宋体"/>
        <charset val="134"/>
      </rPr>
      <t>7</t>
    </r>
  </si>
  <si>
    <t>绩效工资</t>
  </si>
  <si>
    <r>
      <rPr>
        <b/>
        <sz val="11"/>
        <rFont val="宋体"/>
        <charset val="134"/>
      </rPr>
      <t>0</t>
    </r>
    <r>
      <rPr>
        <b/>
        <sz val="11"/>
        <color rgb="FF000000"/>
        <rFont val="宋体"/>
        <charset val="134"/>
      </rPr>
      <t>8</t>
    </r>
  </si>
  <si>
    <t>机关事业单位基本养老保险缴费</t>
  </si>
  <si>
    <r>
      <rPr>
        <b/>
        <sz val="11"/>
        <rFont val="宋体"/>
        <charset val="134"/>
      </rPr>
      <t>1</t>
    </r>
    <r>
      <rPr>
        <b/>
        <sz val="11"/>
        <color rgb="FF000000"/>
        <rFont val="宋体"/>
        <charset val="134"/>
      </rPr>
      <t>0</t>
    </r>
  </si>
  <si>
    <t>职工基本医疗补助缴费</t>
  </si>
  <si>
    <t>公务员医疗补助缴费</t>
  </si>
  <si>
    <r>
      <rPr>
        <b/>
        <sz val="11"/>
        <rFont val="宋体"/>
        <charset val="134"/>
      </rPr>
      <t>1</t>
    </r>
    <r>
      <rPr>
        <b/>
        <sz val="11"/>
        <color rgb="FF000000"/>
        <rFont val="宋体"/>
        <charset val="134"/>
      </rPr>
      <t>2</t>
    </r>
  </si>
  <si>
    <t>其他社会保障缴费</t>
  </si>
  <si>
    <r>
      <rPr>
        <b/>
        <sz val="11"/>
        <rFont val="宋体"/>
        <charset val="134"/>
      </rPr>
      <t>1</t>
    </r>
    <r>
      <rPr>
        <b/>
        <sz val="11"/>
        <color rgb="FF000000"/>
        <rFont val="宋体"/>
        <charset val="134"/>
      </rPr>
      <t>3</t>
    </r>
  </si>
  <si>
    <r>
      <rPr>
        <b/>
        <sz val="11"/>
        <rFont val="宋体"/>
        <charset val="134"/>
      </rPr>
      <t>3</t>
    </r>
    <r>
      <rPr>
        <b/>
        <sz val="11"/>
        <color rgb="FF000000"/>
        <rFont val="宋体"/>
        <charset val="134"/>
      </rPr>
      <t>02</t>
    </r>
  </si>
  <si>
    <t>商品和服务支出</t>
  </si>
  <si>
    <t>办公费</t>
  </si>
  <si>
    <t>差旅费</t>
  </si>
  <si>
    <t>302</t>
  </si>
  <si>
    <t>15</t>
  </si>
  <si>
    <t>会议费</t>
  </si>
  <si>
    <t>16</t>
  </si>
  <si>
    <t>培训费</t>
  </si>
  <si>
    <r>
      <rPr>
        <b/>
        <sz val="11"/>
        <rFont val="宋体"/>
        <charset val="134"/>
      </rPr>
      <t>2</t>
    </r>
    <r>
      <rPr>
        <b/>
        <sz val="11"/>
        <color rgb="FF000000"/>
        <rFont val="宋体"/>
        <charset val="134"/>
      </rPr>
      <t>8</t>
    </r>
  </si>
  <si>
    <t>工会经费</t>
  </si>
  <si>
    <r>
      <rPr>
        <b/>
        <sz val="11"/>
        <rFont val="宋体"/>
        <charset val="134"/>
      </rPr>
      <t>2</t>
    </r>
    <r>
      <rPr>
        <b/>
        <sz val="11"/>
        <color rgb="FF000000"/>
        <rFont val="宋体"/>
        <charset val="134"/>
      </rPr>
      <t>9</t>
    </r>
  </si>
  <si>
    <t>福利费</t>
  </si>
  <si>
    <r>
      <rPr>
        <b/>
        <sz val="11"/>
        <rFont val="宋体"/>
        <charset val="134"/>
      </rPr>
      <t>3</t>
    </r>
    <r>
      <rPr>
        <b/>
        <sz val="11"/>
        <color rgb="FF000000"/>
        <rFont val="宋体"/>
        <charset val="134"/>
      </rPr>
      <t>1</t>
    </r>
  </si>
  <si>
    <t>公务用车运行维护费</t>
  </si>
  <si>
    <r>
      <rPr>
        <b/>
        <sz val="11"/>
        <rFont val="宋体"/>
        <charset val="134"/>
      </rPr>
      <t>3</t>
    </r>
    <r>
      <rPr>
        <b/>
        <sz val="11"/>
        <color rgb="FF000000"/>
        <rFont val="宋体"/>
        <charset val="134"/>
      </rPr>
      <t>9</t>
    </r>
  </si>
  <si>
    <t>其他交通费用</t>
  </si>
  <si>
    <r>
      <rPr>
        <b/>
        <sz val="11"/>
        <rFont val="宋体"/>
        <charset val="134"/>
      </rPr>
      <t>9</t>
    </r>
    <r>
      <rPr>
        <b/>
        <sz val="11"/>
        <color rgb="FF000000"/>
        <rFont val="宋体"/>
        <charset val="134"/>
      </rPr>
      <t>9</t>
    </r>
  </si>
  <si>
    <t>其他商品和服务支出</t>
  </si>
  <si>
    <t>13</t>
  </si>
  <si>
    <t>维修（护）费</t>
  </si>
  <si>
    <t>303</t>
  </si>
  <si>
    <t>对个人和家庭的补助</t>
  </si>
  <si>
    <r>
      <rPr>
        <b/>
        <sz val="11"/>
        <rFont val="宋体"/>
        <charset val="134"/>
      </rPr>
      <t>3</t>
    </r>
    <r>
      <rPr>
        <b/>
        <sz val="11"/>
        <color rgb="FF000000"/>
        <rFont val="宋体"/>
        <charset val="134"/>
      </rPr>
      <t>03</t>
    </r>
  </si>
  <si>
    <t>生活补助</t>
  </si>
  <si>
    <t>医疗费补助</t>
  </si>
  <si>
    <r>
      <rPr>
        <b/>
        <sz val="11"/>
        <rFont val="宋体"/>
        <charset val="134"/>
      </rPr>
      <t>0</t>
    </r>
    <r>
      <rPr>
        <b/>
        <sz val="11"/>
        <color rgb="FF000000"/>
        <rFont val="宋体"/>
        <charset val="134"/>
      </rPr>
      <t>9</t>
    </r>
  </si>
  <si>
    <t>奖励金</t>
  </si>
  <si>
    <t>表3</t>
  </si>
  <si>
    <t>一般公共预算支出预算表</t>
  </si>
  <si>
    <t>当年财政拨款安排</t>
  </si>
  <si>
    <r>
      <rPr>
        <sz val="11"/>
        <color rgb="FF000000"/>
        <rFont val="宋体"/>
        <charset val="134"/>
      </rPr>
      <t>2</t>
    </r>
    <r>
      <rPr>
        <sz val="11"/>
        <color rgb="FF000000"/>
        <rFont val="宋体"/>
        <charset val="134"/>
      </rPr>
      <t>01</t>
    </r>
  </si>
  <si>
    <r>
      <rPr>
        <sz val="11"/>
        <color rgb="FF000000"/>
        <rFont val="宋体"/>
        <charset val="134"/>
      </rPr>
      <t>3</t>
    </r>
    <r>
      <rPr>
        <sz val="11"/>
        <color rgb="FF000000"/>
        <rFont val="宋体"/>
        <charset val="134"/>
      </rPr>
      <t>1</t>
    </r>
  </si>
  <si>
    <r>
      <rPr>
        <sz val="11"/>
        <color rgb="FF000000"/>
        <rFont val="宋体"/>
        <charset val="134"/>
      </rPr>
      <t>0</t>
    </r>
    <r>
      <rPr>
        <sz val="11"/>
        <color rgb="FF000000"/>
        <rFont val="宋体"/>
        <charset val="134"/>
      </rPr>
      <t>1</t>
    </r>
  </si>
  <si>
    <r>
      <rPr>
        <sz val="11"/>
        <color rgb="FF000000"/>
        <rFont val="宋体"/>
        <charset val="134"/>
      </rPr>
      <t>5</t>
    </r>
    <r>
      <rPr>
        <sz val="11"/>
        <color rgb="FF000000"/>
        <rFont val="宋体"/>
        <charset val="134"/>
      </rPr>
      <t>0</t>
    </r>
  </si>
  <si>
    <t>201</t>
  </si>
  <si>
    <t>31</t>
  </si>
  <si>
    <r>
      <rPr>
        <sz val="11"/>
        <color rgb="FF000000"/>
        <rFont val="宋体"/>
        <charset val="134"/>
      </rPr>
      <t>2</t>
    </r>
    <r>
      <rPr>
        <sz val="11"/>
        <color rgb="FF000000"/>
        <rFont val="宋体"/>
        <charset val="134"/>
      </rPr>
      <t>08</t>
    </r>
  </si>
  <si>
    <r>
      <rPr>
        <sz val="11"/>
        <color rgb="FF000000"/>
        <rFont val="宋体"/>
        <charset val="134"/>
      </rPr>
      <t>0</t>
    </r>
    <r>
      <rPr>
        <sz val="11"/>
        <color rgb="FF000000"/>
        <rFont val="宋体"/>
        <charset val="134"/>
      </rPr>
      <t>5</t>
    </r>
  </si>
  <si>
    <r>
      <rPr>
        <sz val="11"/>
        <color rgb="FF000000"/>
        <rFont val="宋体"/>
        <charset val="134"/>
      </rPr>
      <t>0</t>
    </r>
    <r>
      <rPr>
        <sz val="11"/>
        <color rgb="FF000000"/>
        <rFont val="宋体"/>
        <charset val="134"/>
      </rPr>
      <t>2</t>
    </r>
  </si>
  <si>
    <r>
      <rPr>
        <sz val="11"/>
        <color rgb="FF000000"/>
        <rFont val="宋体"/>
        <charset val="134"/>
      </rPr>
      <t>2</t>
    </r>
    <r>
      <rPr>
        <sz val="11"/>
        <color rgb="FF000000"/>
        <rFont val="宋体"/>
        <charset val="134"/>
      </rPr>
      <t>10</t>
    </r>
  </si>
  <si>
    <r>
      <rPr>
        <sz val="11"/>
        <color rgb="FF000000"/>
        <rFont val="宋体"/>
        <charset val="134"/>
      </rPr>
      <t>1</t>
    </r>
    <r>
      <rPr>
        <sz val="11"/>
        <color rgb="FF000000"/>
        <rFont val="宋体"/>
        <charset val="134"/>
      </rPr>
      <t>1</t>
    </r>
  </si>
  <si>
    <r>
      <rPr>
        <sz val="11"/>
        <color rgb="FF000000"/>
        <rFont val="宋体"/>
        <charset val="134"/>
      </rPr>
      <t>0</t>
    </r>
    <r>
      <rPr>
        <sz val="11"/>
        <color rgb="FF000000"/>
        <rFont val="宋体"/>
        <charset val="134"/>
      </rPr>
      <t>3</t>
    </r>
  </si>
  <si>
    <r>
      <rPr>
        <sz val="11"/>
        <color rgb="FF000000"/>
        <rFont val="宋体"/>
        <charset val="134"/>
      </rPr>
      <t>9</t>
    </r>
    <r>
      <rPr>
        <sz val="11"/>
        <color rgb="FF000000"/>
        <rFont val="宋体"/>
        <charset val="134"/>
      </rPr>
      <t>9</t>
    </r>
  </si>
  <si>
    <r>
      <rPr>
        <sz val="11"/>
        <color rgb="FF000000"/>
        <rFont val="宋体"/>
        <charset val="134"/>
      </rPr>
      <t>2</t>
    </r>
    <r>
      <rPr>
        <sz val="11"/>
        <color rgb="FF000000"/>
        <rFont val="宋体"/>
        <charset val="134"/>
      </rPr>
      <t>21</t>
    </r>
  </si>
  <si>
    <t>表3-1</t>
  </si>
  <si>
    <t>一般公共预算基本支出预算表</t>
  </si>
  <si>
    <t>人员经费</t>
  </si>
  <si>
    <t>公用经费</t>
  </si>
  <si>
    <t>工资奖金津补贴</t>
  </si>
  <si>
    <r>
      <rPr>
        <sz val="11"/>
        <color rgb="FF000000"/>
        <rFont val="宋体"/>
        <charset val="134"/>
      </rPr>
      <t>5</t>
    </r>
    <r>
      <rPr>
        <sz val="11"/>
        <color rgb="FF000000"/>
        <rFont val="宋体"/>
        <charset val="134"/>
      </rPr>
      <t>01</t>
    </r>
  </si>
  <si>
    <t>社会保障缴费</t>
  </si>
  <si>
    <t>505</t>
  </si>
  <si>
    <t>社会福利和救助</t>
  </si>
  <si>
    <t>502</t>
  </si>
  <si>
    <t>办公经费</t>
  </si>
  <si>
    <t>09</t>
  </si>
  <si>
    <t>08</t>
  </si>
  <si>
    <t>表3-2</t>
  </si>
  <si>
    <t>一般公共预算项目支出预算表</t>
  </si>
  <si>
    <t>金额</t>
  </si>
  <si>
    <t>表3-3</t>
  </si>
  <si>
    <t>一般公共预算“三公”经费支出预算表</t>
  </si>
  <si>
    <t>单位编码</t>
  </si>
  <si>
    <t>当年财政拨款预算安排</t>
  </si>
  <si>
    <t>因公出国（境）
费用</t>
  </si>
  <si>
    <t>公务用车购置及运行费</t>
  </si>
  <si>
    <t>公务接待费</t>
  </si>
  <si>
    <t>公务用车购置费</t>
  </si>
  <si>
    <t>公务用车运行费</t>
  </si>
  <si>
    <t>表4</t>
  </si>
  <si>
    <t>政府性基金预算支出预算表</t>
  </si>
  <si>
    <t>本年政府性基金预算支出</t>
  </si>
  <si>
    <t>功能科目名称</t>
  </si>
  <si>
    <t>此表无数据</t>
  </si>
  <si>
    <t>表4-1</t>
  </si>
  <si>
    <t>政府性基金预算“三公”经费支出预算表</t>
  </si>
  <si>
    <t>单位名称</t>
  </si>
  <si>
    <t>表5</t>
  </si>
  <si>
    <t>国有资本经营预算支出预算表</t>
  </si>
  <si>
    <t>本年国有资本经营预算支出</t>
  </si>
  <si>
    <r>
      <rPr>
        <sz val="11"/>
        <rFont val="宋体"/>
        <charset val="134"/>
      </rPr>
      <t> </t>
    </r>
  </si>
  <si>
    <t>表6-1</t>
  </si>
  <si>
    <t>单位预算项目绩效目标表</t>
  </si>
  <si>
    <t>(2025年度)</t>
  </si>
  <si>
    <t>项目名称</t>
  </si>
  <si>
    <t>共同富裕试验区建设及目标绩效管理工作经费</t>
  </si>
  <si>
    <t>单位（单位）</t>
  </si>
  <si>
    <t>项目资金
（万元）</t>
  </si>
  <si>
    <t>年度资金总额</t>
  </si>
  <si>
    <t>财政拨款</t>
  </si>
  <si>
    <t>其他资金</t>
  </si>
  <si>
    <t>总体目标</t>
  </si>
  <si>
    <t>贯彻落实党中央有关方针政策及和省委、市委、区委决策部署，牵头负责2025年共同富裕试验区建设工作、区级目标绩效管理和综合督查工作，发挥绩效考核指挥棒作用和督查利剑作用，进一步督促全区民生实事项目、年度重点项目（工作）等顺利完成，进一步推动“一区一城”建设和共同富裕试验区建设。</t>
  </si>
  <si>
    <t>绩效指标</t>
  </si>
  <si>
    <t>一级指标</t>
  </si>
  <si>
    <t>二级指标</t>
  </si>
  <si>
    <t>三级指标</t>
  </si>
  <si>
    <t>指标值（包含数字及文字描述）</t>
  </si>
  <si>
    <t>项目完成</t>
  </si>
  <si>
    <t>数量指标</t>
  </si>
  <si>
    <t>召开会议</t>
  </si>
  <si>
    <t>共富领导小组会议4次，共富及绩效专题会议8次</t>
  </si>
  <si>
    <t>印制宣传资料</t>
  </si>
  <si>
    <t>印制共富及绩效管理相关资料10000余本，印制重点项目、民生实事等宣传资料20000余册</t>
  </si>
  <si>
    <t>督查培训</t>
  </si>
  <si>
    <t>开展跟踪督查检查50余次，组织相关培训2-3次</t>
  </si>
  <si>
    <t>质量指标</t>
  </si>
  <si>
    <t>共同富裕试验区建设及目标绩效跟踪督查、考评工作</t>
  </si>
  <si>
    <t>圆满完成省、市考核、验收工作</t>
  </si>
  <si>
    <t>时效指标</t>
  </si>
  <si>
    <t>完成时限</t>
  </si>
  <si>
    <t>成本指标</t>
  </si>
  <si>
    <t>成本控制</t>
  </si>
  <si>
    <t>不超过9万元</t>
  </si>
  <si>
    <t>项目效益</t>
  </si>
  <si>
    <t>经济效益指标</t>
  </si>
  <si>
    <t>共富指标、主要经济指标跟踪管理</t>
  </si>
  <si>
    <t>通过月度、季度跟踪督查，实时掌握共富指标、各项主要经济指标完成情况</t>
  </si>
  <si>
    <t>共富“四张清单”项目、重点项目、民生实事跟踪管理</t>
  </si>
  <si>
    <t>强化绩效管理指挥棒作用，推动重点项目、民生实事早日建成达效、投入使用，加快共同富裕试验区建设</t>
  </si>
  <si>
    <t>社会效益指标</t>
  </si>
  <si>
    <t>省、市级年度目标绩效考评工</t>
  </si>
  <si>
    <t>确保全区各级各部门围绕省、市相关要求，推动各项目标任务圆满完成</t>
  </si>
  <si>
    <t>区级年度目标绩效考评工作</t>
  </si>
  <si>
    <t>确保当年度区委、区政府中心工作有序推动，统筹协调解决推进过程中遇见的问题和困难，形成全区比学赶超的工作氛围</t>
  </si>
  <si>
    <t>可持续影响指标</t>
  </si>
  <si>
    <t>目标绩效考核</t>
  </si>
  <si>
    <t>建立递进增长的目标任务导向，促进经济社会可持续发展</t>
  </si>
  <si>
    <t>满意度指标</t>
  </si>
  <si>
    <t>服务对象满意度指标</t>
  </si>
  <si>
    <t>群众满意度</t>
  </si>
  <si>
    <t>≥90%</t>
  </si>
  <si>
    <t>牵头统筹全区重大活动经费</t>
  </si>
  <si>
    <t>贯彻党的路线、方针、政策和省委、市委、区委决策部署，执行市委、区委指示，进一步做好党委运行保障具体事务，牵头统筹开展全区重大活动、重大会议及调研，进一步推动党委决策部署落实落地。</t>
  </si>
  <si>
    <t>牵头开展全区重大活动</t>
  </si>
  <si>
    <r>
      <rPr>
        <sz val="9"/>
        <rFont val="宋体"/>
        <charset val="0"/>
      </rPr>
      <t>牵头召开全市项目竞进拉练</t>
    </r>
    <r>
      <rPr>
        <sz val="9"/>
        <rFont val="Times New Roman"/>
        <charset val="0"/>
      </rPr>
      <t>2</t>
    </r>
    <r>
      <rPr>
        <sz val="9"/>
        <rFont val="宋体"/>
        <charset val="0"/>
      </rPr>
      <t>次</t>
    </r>
  </si>
  <si>
    <t>牵头开展全区重大会议、调研</t>
  </si>
  <si>
    <r>
      <rPr>
        <sz val="9"/>
        <rFont val="宋体"/>
        <charset val="0"/>
      </rPr>
      <t>牵头召开</t>
    </r>
    <r>
      <rPr>
        <sz val="9"/>
        <rFont val="Times New Roman"/>
        <charset val="0"/>
      </rPr>
      <t>2025</t>
    </r>
    <r>
      <rPr>
        <sz val="9"/>
        <rFont val="宋体"/>
        <charset val="0"/>
      </rPr>
      <t>年团拜会</t>
    </r>
    <r>
      <rPr>
        <sz val="9"/>
        <rFont val="Times New Roman"/>
        <charset val="0"/>
      </rPr>
      <t>1</t>
    </r>
    <r>
      <rPr>
        <sz val="9"/>
        <rFont val="宋体"/>
        <charset val="0"/>
      </rPr>
      <t>次、区委全会</t>
    </r>
    <r>
      <rPr>
        <sz val="9"/>
        <rFont val="Times New Roman"/>
        <charset val="0"/>
      </rPr>
      <t>2</t>
    </r>
    <r>
      <rPr>
        <sz val="9"/>
        <rFont val="宋体"/>
        <charset val="0"/>
      </rPr>
      <t>次、全区性工作会议</t>
    </r>
    <r>
      <rPr>
        <sz val="9"/>
        <rFont val="Times New Roman"/>
        <charset val="0"/>
      </rPr>
      <t>30</t>
    </r>
    <r>
      <rPr>
        <sz val="9"/>
        <rFont val="宋体"/>
        <charset val="0"/>
      </rPr>
      <t>次、重大调研</t>
    </r>
    <r>
      <rPr>
        <sz val="9"/>
        <rFont val="Times New Roman"/>
        <charset val="0"/>
      </rPr>
      <t>2</t>
    </r>
    <r>
      <rPr>
        <sz val="9"/>
        <rFont val="宋体"/>
        <charset val="0"/>
      </rPr>
      <t>次</t>
    </r>
  </si>
  <si>
    <t>高质量完成由区委办公室承办的全区性重大会议、调研及活</t>
  </si>
  <si>
    <t>保障2025年区委办公室承办的全市、全区重大会议、调研、活动顺利开展</t>
  </si>
  <si>
    <t>提高区委办办文、办会等综合服务能力</t>
  </si>
  <si>
    <t>不断创新工作方式，提高办文、办会水平，持续做好区委决策的参谋助手</t>
  </si>
  <si>
    <t>15万元</t>
  </si>
  <si>
    <t>30万元</t>
  </si>
  <si>
    <t>开展国家安全相关活动</t>
  </si>
  <si>
    <t>6.5万元</t>
  </si>
  <si>
    <t>开展区委全面深化改革相关活动</t>
  </si>
  <si>
    <t>7万元</t>
  </si>
  <si>
    <t>推进依法治理工作</t>
  </si>
  <si>
    <t>1.5万元</t>
  </si>
  <si>
    <t>提升西区知名度，打造城市品牌</t>
  </si>
  <si>
    <t>通过融媒体手段对各项活动、会议进行宣传报道，不断提升西区知名度，为企业、群众了解西区提供指南</t>
  </si>
  <si>
    <t>提升“三办”“三服务”水平</t>
  </si>
  <si>
    <t>保障区委各项工作高效完成</t>
  </si>
  <si>
    <t>表7</t>
  </si>
  <si>
    <t>单位整体支出绩效目标表</t>
  </si>
  <si>
    <r>
      <rPr>
        <sz val="12"/>
        <rFont val="宋体"/>
        <charset val="134"/>
      </rPr>
      <t>（</t>
    </r>
    <r>
      <rPr>
        <sz val="12"/>
        <rFont val="Times New Roman"/>
        <charset val="134"/>
      </rPr>
      <t>2025</t>
    </r>
    <r>
      <rPr>
        <sz val="12"/>
        <rFont val="宋体"/>
        <charset val="134"/>
      </rPr>
      <t>年度）</t>
    </r>
  </si>
  <si>
    <t>中共攀枝花市西区委员会办公室</t>
  </si>
  <si>
    <t>年度主要任务</t>
  </si>
  <si>
    <t>任务名称</t>
  </si>
  <si>
    <t>主要内容</t>
  </si>
  <si>
    <t>保障办公室在职、退休人员工资、津补贴等按时发放，社保、公积金足额缴纳。</t>
  </si>
  <si>
    <t>保障办公室28名在职人员、4名退休人员工资、津补贴等足额发放，社保、公积金等足额缴纳。</t>
  </si>
  <si>
    <t>保障办公室日常业务正常有序开展。</t>
  </si>
  <si>
    <t>围绕中心、服务大局，全面做好办公室办文办会、综合服务、调查研究、统筹协调等各项工作。</t>
  </si>
  <si>
    <t>保障办公室各项目有序推进。</t>
  </si>
  <si>
    <t>顺利完成牵头统筹全区重大活动、共同富裕试验区建设及目标绩效管理工作等专项业务工作。</t>
  </si>
  <si>
    <t>年度部门整体支出预算</t>
  </si>
  <si>
    <t>资金总额</t>
  </si>
  <si>
    <t>年度总体目标</t>
  </si>
  <si>
    <t>一是按时足额发放职工工资、津补贴，缴纳社保和公积金，保障日常办公开支，确保机关正常运转。二是围绕中心、服务大局，全面做好办公室办文办会、综合服务、调查研究、统筹协调等各项工作。三是顺利完成牵头统筹全区重大活动、共同富裕试验区建设及目标绩效管理工作等专项业务工作。</t>
  </si>
  <si>
    <t>年度绩效指标</t>
  </si>
  <si>
    <t>指标值
（包含数字及文字描述）</t>
  </si>
  <si>
    <t>产出指标</t>
  </si>
  <si>
    <t>完成各专项业务工作。</t>
  </si>
  <si>
    <t>≥95%</t>
  </si>
  <si>
    <t>保质保量完成各项工作任务，进一步提高办公室工作质量水平。</t>
  </si>
  <si>
    <t>2025年12月31日前</t>
  </si>
  <si>
    <t>效益指标</t>
  </si>
  <si>
    <t>作为全区各项工作运行的中枢部门，坚持高标准、高要求，不断提高工作质量和水平，有效发挥了先锋模范作用。</t>
  </si>
  <si>
    <t>围绕区委重大决策和群众关注热点等问题，开展调查研究和综合协调服务，推动区委各项决策部署落地落实，着力解决民生问题。</t>
  </si>
</sst>
</file>

<file path=xl/styles.xml><?xml version="1.0" encoding="utf-8"?>
<styleSheet xmlns="http://schemas.openxmlformats.org/spreadsheetml/2006/main" xmlns:xr9="http://schemas.microsoft.com/office/spreadsheetml/2016/revision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yyyy&quot;年&quot;mm&quot;月&quot;dd&quot;日&quot;"/>
  </numFmts>
  <fonts count="52">
    <font>
      <sz val="11"/>
      <color indexed="8"/>
      <name val="宋体"/>
      <charset val="1"/>
      <scheme val="minor"/>
    </font>
    <font>
      <sz val="11"/>
      <color indexed="8"/>
      <name val="宋体"/>
      <charset val="134"/>
      <scheme val="minor"/>
    </font>
    <font>
      <sz val="12"/>
      <name val="方正黑体简体"/>
      <charset val="134"/>
    </font>
    <font>
      <b/>
      <sz val="16"/>
      <name val="宋体"/>
      <charset val="134"/>
    </font>
    <font>
      <sz val="12"/>
      <name val="宋体"/>
      <charset val="134"/>
    </font>
    <font>
      <sz val="12"/>
      <name val="Times New Roman"/>
      <charset val="134"/>
    </font>
    <font>
      <sz val="9"/>
      <name val="SimSun"/>
      <charset val="0"/>
    </font>
    <font>
      <sz val="9"/>
      <name val="simhei"/>
      <charset val="0"/>
    </font>
    <font>
      <b/>
      <sz val="15"/>
      <name val="宋体"/>
      <charset val="134"/>
    </font>
    <font>
      <sz val="11"/>
      <name val="宋体"/>
      <charset val="134"/>
    </font>
    <font>
      <sz val="10"/>
      <name val="宋体"/>
      <charset val="134"/>
    </font>
    <font>
      <sz val="9"/>
      <name val="宋体"/>
      <charset val="0"/>
    </font>
    <font>
      <sz val="9"/>
      <name val="Times New Roman"/>
      <charset val="0"/>
    </font>
    <font>
      <b/>
      <sz val="9"/>
      <name val="宋体"/>
      <charset val="134"/>
    </font>
    <font>
      <sz val="9"/>
      <name val="宋体"/>
      <charset val="134"/>
    </font>
    <font>
      <sz val="9"/>
      <name val="simhei"/>
      <charset val="134"/>
    </font>
    <font>
      <b/>
      <sz val="11"/>
      <name val="宋体"/>
      <charset val="134"/>
    </font>
    <font>
      <sz val="11"/>
      <color rgb="FF000000"/>
      <name val="宋体"/>
      <charset val="134"/>
    </font>
    <font>
      <sz val="9"/>
      <color rgb="FF000000"/>
      <name val="SimSun"/>
      <charset val="134"/>
    </font>
    <font>
      <sz val="9"/>
      <color rgb="FF000000"/>
      <name val="宋体"/>
      <charset val="134"/>
    </font>
    <font>
      <sz val="11"/>
      <color rgb="FF000000"/>
      <name val="SimSun"/>
      <charset val="134"/>
    </font>
    <font>
      <b/>
      <sz val="16"/>
      <color rgb="FF000000"/>
      <name val="宋体"/>
      <charset val="134"/>
    </font>
    <font>
      <b/>
      <sz val="11"/>
      <color rgb="FF000000"/>
      <name val="宋体"/>
      <charset val="134"/>
    </font>
    <font>
      <sz val="9"/>
      <name val="SimSun"/>
      <charset val="134"/>
    </font>
    <font>
      <b/>
      <sz val="9"/>
      <color rgb="FF000000"/>
      <name val="宋体"/>
      <charset val="134"/>
    </font>
    <font>
      <sz val="11"/>
      <name val="SimSun"/>
      <charset val="134"/>
    </font>
    <font>
      <b/>
      <sz val="16"/>
      <color rgb="FF000000"/>
      <name val="黑体"/>
      <charset val="134"/>
    </font>
    <font>
      <sz val="9"/>
      <color rgb="FF000000"/>
      <name val="Hiragino Sans GB"/>
      <charset val="134"/>
    </font>
    <font>
      <b/>
      <sz val="9"/>
      <color rgb="FF000000"/>
      <name val="Hiragino Sans GB"/>
      <charset val="134"/>
    </font>
    <font>
      <b/>
      <sz val="36"/>
      <name val="黑体"/>
      <charset val="134"/>
    </font>
    <font>
      <sz val="11"/>
      <color theme="1"/>
      <name val="仿宋_GB2312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000000"/>
      <name val="Dialog.plain"/>
      <charset val="134"/>
    </font>
    <font>
      <sz val="11"/>
      <color rgb="FF000000"/>
      <name val="Dialog.bold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33">
    <border>
      <left/>
      <right/>
      <top/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/>
      <right/>
      <top style="thin">
        <color rgb="FFFFFFFF"/>
      </top>
      <bottom style="thin">
        <color rgb="FFFFFFFF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 style="thin">
        <color rgb="FFFFFFFF"/>
      </right>
      <top/>
      <bottom/>
      <diagonal/>
    </border>
    <border>
      <left style="thin">
        <color rgb="FFFFFFFF"/>
      </left>
      <right/>
      <top/>
      <bottom/>
      <diagonal/>
    </border>
    <border>
      <left/>
      <right style="thin">
        <color rgb="FFFFFFFF"/>
      </right>
      <top/>
      <bottom/>
      <diagonal/>
    </border>
    <border>
      <left style="thin">
        <color rgb="FFFFFFFF"/>
      </left>
      <right/>
      <top style="thin">
        <color rgb="FFFFFFFF"/>
      </top>
      <bottom/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/>
      <right/>
      <top style="thin">
        <color rgb="FFFFFFFF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30" fillId="0" borderId="0" applyFont="0" applyFill="0" applyBorder="0" applyAlignment="0" applyProtection="0">
      <alignment vertical="center"/>
    </xf>
    <xf numFmtId="44" fontId="30" fillId="0" borderId="0" applyFont="0" applyFill="0" applyBorder="0" applyAlignment="0" applyProtection="0">
      <alignment vertical="center"/>
    </xf>
    <xf numFmtId="9" fontId="30" fillId="0" borderId="0" applyFont="0" applyFill="0" applyBorder="0" applyAlignment="0" applyProtection="0">
      <alignment vertical="center"/>
    </xf>
    <xf numFmtId="41" fontId="30" fillId="0" borderId="0" applyFont="0" applyFill="0" applyBorder="0" applyAlignment="0" applyProtection="0">
      <alignment vertical="center"/>
    </xf>
    <xf numFmtId="42" fontId="30" fillId="0" borderId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0" fillId="3" borderId="25" applyNumberFormat="0" applyFont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0" borderId="26" applyNumberFormat="0" applyFill="0" applyAlignment="0" applyProtection="0">
      <alignment vertical="center"/>
    </xf>
    <xf numFmtId="0" fontId="37" fillId="0" borderId="26" applyNumberFormat="0" applyFill="0" applyAlignment="0" applyProtection="0">
      <alignment vertical="center"/>
    </xf>
    <xf numFmtId="0" fontId="38" fillId="0" borderId="27" applyNumberFormat="0" applyFill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4" borderId="28" applyNumberFormat="0" applyAlignment="0" applyProtection="0">
      <alignment vertical="center"/>
    </xf>
    <xf numFmtId="0" fontId="40" fillId="5" borderId="29" applyNumberFormat="0" applyAlignment="0" applyProtection="0">
      <alignment vertical="center"/>
    </xf>
    <xf numFmtId="0" fontId="41" fillId="5" borderId="28" applyNumberFormat="0" applyAlignment="0" applyProtection="0">
      <alignment vertical="center"/>
    </xf>
    <xf numFmtId="0" fontId="42" fillId="6" borderId="30" applyNumberFormat="0" applyAlignment="0" applyProtection="0">
      <alignment vertical="center"/>
    </xf>
    <xf numFmtId="0" fontId="43" fillId="0" borderId="31" applyNumberFormat="0" applyFill="0" applyAlignment="0" applyProtection="0">
      <alignment vertical="center"/>
    </xf>
    <xf numFmtId="0" fontId="44" fillId="0" borderId="32" applyNumberFormat="0" applyFill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6" fillId="8" borderId="0" applyNumberFormat="0" applyBorder="0" applyAlignment="0" applyProtection="0">
      <alignment vertical="center"/>
    </xf>
    <xf numFmtId="0" fontId="47" fillId="9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49" fillId="11" borderId="0" applyNumberFormat="0" applyBorder="0" applyAlignment="0" applyProtection="0">
      <alignment vertical="center"/>
    </xf>
    <xf numFmtId="0" fontId="49" fillId="12" borderId="0" applyNumberFormat="0" applyBorder="0" applyAlignment="0" applyProtection="0">
      <alignment vertical="center"/>
    </xf>
    <xf numFmtId="0" fontId="48" fillId="13" borderId="0" applyNumberFormat="0" applyBorder="0" applyAlignment="0" applyProtection="0">
      <alignment vertical="center"/>
    </xf>
    <xf numFmtId="0" fontId="48" fillId="14" borderId="0" applyNumberFormat="0" applyBorder="0" applyAlignment="0" applyProtection="0">
      <alignment vertical="center"/>
    </xf>
    <xf numFmtId="0" fontId="49" fillId="15" borderId="0" applyNumberFormat="0" applyBorder="0" applyAlignment="0" applyProtection="0">
      <alignment vertical="center"/>
    </xf>
    <xf numFmtId="0" fontId="49" fillId="16" borderId="0" applyNumberFormat="0" applyBorder="0" applyAlignment="0" applyProtection="0">
      <alignment vertical="center"/>
    </xf>
    <xf numFmtId="0" fontId="48" fillId="17" borderId="0" applyNumberFormat="0" applyBorder="0" applyAlignment="0" applyProtection="0">
      <alignment vertical="center"/>
    </xf>
    <xf numFmtId="0" fontId="48" fillId="18" borderId="0" applyNumberFormat="0" applyBorder="0" applyAlignment="0" applyProtection="0">
      <alignment vertical="center"/>
    </xf>
    <xf numFmtId="0" fontId="49" fillId="19" borderId="0" applyNumberFormat="0" applyBorder="0" applyAlignment="0" applyProtection="0">
      <alignment vertical="center"/>
    </xf>
    <xf numFmtId="0" fontId="49" fillId="20" borderId="0" applyNumberFormat="0" applyBorder="0" applyAlignment="0" applyProtection="0">
      <alignment vertical="center"/>
    </xf>
    <xf numFmtId="0" fontId="48" fillId="21" borderId="0" applyNumberFormat="0" applyBorder="0" applyAlignment="0" applyProtection="0">
      <alignment vertical="center"/>
    </xf>
    <xf numFmtId="0" fontId="48" fillId="22" borderId="0" applyNumberFormat="0" applyBorder="0" applyAlignment="0" applyProtection="0">
      <alignment vertical="center"/>
    </xf>
    <xf numFmtId="0" fontId="49" fillId="23" borderId="0" applyNumberFormat="0" applyBorder="0" applyAlignment="0" applyProtection="0">
      <alignment vertical="center"/>
    </xf>
    <xf numFmtId="0" fontId="49" fillId="24" borderId="0" applyNumberFormat="0" applyBorder="0" applyAlignment="0" applyProtection="0">
      <alignment vertical="center"/>
    </xf>
    <xf numFmtId="0" fontId="48" fillId="25" borderId="0" applyNumberFormat="0" applyBorder="0" applyAlignment="0" applyProtection="0">
      <alignment vertical="center"/>
    </xf>
    <xf numFmtId="0" fontId="48" fillId="26" borderId="0" applyNumberFormat="0" applyBorder="0" applyAlignment="0" applyProtection="0">
      <alignment vertical="center"/>
    </xf>
    <xf numFmtId="0" fontId="49" fillId="27" borderId="0" applyNumberFormat="0" applyBorder="0" applyAlignment="0" applyProtection="0">
      <alignment vertical="center"/>
    </xf>
    <xf numFmtId="0" fontId="49" fillId="28" borderId="0" applyNumberFormat="0" applyBorder="0" applyAlignment="0" applyProtection="0">
      <alignment vertical="center"/>
    </xf>
    <xf numFmtId="0" fontId="48" fillId="29" borderId="0" applyNumberFormat="0" applyBorder="0" applyAlignment="0" applyProtection="0">
      <alignment vertical="center"/>
    </xf>
    <xf numFmtId="0" fontId="48" fillId="30" borderId="0" applyNumberFormat="0" applyBorder="0" applyAlignment="0" applyProtection="0">
      <alignment vertical="center"/>
    </xf>
    <xf numFmtId="0" fontId="49" fillId="31" borderId="0" applyNumberFormat="0" applyBorder="0" applyAlignment="0" applyProtection="0">
      <alignment vertical="center"/>
    </xf>
    <xf numFmtId="0" fontId="49" fillId="32" borderId="0" applyNumberFormat="0" applyBorder="0" applyAlignment="0" applyProtection="0">
      <alignment vertical="center"/>
    </xf>
    <xf numFmtId="0" fontId="48" fillId="33" borderId="0" applyNumberFormat="0" applyBorder="0" applyAlignment="0" applyProtection="0">
      <alignment vertical="center"/>
    </xf>
    <xf numFmtId="0" fontId="4" fillId="0" borderId="0"/>
  </cellStyleXfs>
  <cellXfs count="183">
    <xf numFmtId="0" fontId="0" fillId="0" borderId="0" xfId="0" applyFont="1">
      <alignment vertical="center"/>
    </xf>
    <xf numFmtId="0" fontId="1" fillId="0" borderId="0" xfId="0" applyFont="1" applyFill="1" applyBorder="1" applyAlignment="1">
      <alignment vertical="center"/>
    </xf>
    <xf numFmtId="0" fontId="2" fillId="0" borderId="1" xfId="0" applyFont="1" applyFill="1" applyBorder="1">
      <alignment vertical="center"/>
    </xf>
    <xf numFmtId="0" fontId="3" fillId="0" borderId="1" xfId="0" applyFont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left" vertical="center" wrapText="1"/>
    </xf>
    <xf numFmtId="4" fontId="6" fillId="0" borderId="2" xfId="0" applyNumberFormat="1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left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left" vertical="center" wrapText="1"/>
    </xf>
    <xf numFmtId="9" fontId="6" fillId="0" borderId="4" xfId="0" applyNumberFormat="1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left" vertical="center" wrapText="1"/>
    </xf>
    <xf numFmtId="0" fontId="6" fillId="0" borderId="6" xfId="0" applyFont="1" applyFill="1" applyBorder="1" applyAlignment="1">
      <alignment horizontal="left" vertical="center" wrapText="1"/>
    </xf>
    <xf numFmtId="0" fontId="6" fillId="0" borderId="7" xfId="0" applyFont="1" applyFill="1" applyBorder="1" applyAlignment="1">
      <alignment horizontal="left" vertical="center" wrapText="1"/>
    </xf>
    <xf numFmtId="0" fontId="6" fillId="0" borderId="8" xfId="0" applyFont="1" applyFill="1" applyBorder="1" applyAlignment="1">
      <alignment horizontal="left" vertical="center" wrapText="1"/>
    </xf>
    <xf numFmtId="0" fontId="7" fillId="0" borderId="0" xfId="0" applyFont="1" applyFill="1" applyBorder="1" applyAlignment="1">
      <alignment vertical="center" wrapText="1"/>
    </xf>
    <xf numFmtId="4" fontId="6" fillId="0" borderId="2" xfId="0" applyNumberFormat="1" applyFont="1" applyFill="1" applyBorder="1" applyAlignment="1">
      <alignment horizontal="right" vertical="center" wrapText="1"/>
    </xf>
    <xf numFmtId="0" fontId="1" fillId="0" borderId="0" xfId="0" applyFont="1" applyFill="1" applyBorder="1" applyAlignment="1" applyProtection="1">
      <alignment vertical="center"/>
      <protection locked="0"/>
    </xf>
    <xf numFmtId="0" fontId="1" fillId="0" borderId="0" xfId="0" applyFont="1" applyFill="1" applyBorder="1" applyAlignment="1">
      <alignment horizontal="left" vertical="center"/>
    </xf>
    <xf numFmtId="0" fontId="8" fillId="0" borderId="9" xfId="0" applyFont="1" applyFill="1" applyBorder="1" applyAlignment="1">
      <alignment horizontal="center" vertical="center" wrapText="1"/>
    </xf>
    <xf numFmtId="0" fontId="8" fillId="0" borderId="10" xfId="0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horizontal="center" vertical="center"/>
    </xf>
    <xf numFmtId="0" fontId="10" fillId="0" borderId="4" xfId="0" applyFont="1" applyFill="1" applyBorder="1" applyAlignment="1">
      <alignment horizontal="center" vertical="center"/>
    </xf>
    <xf numFmtId="49" fontId="10" fillId="0" borderId="4" xfId="0" applyNumberFormat="1" applyFont="1" applyFill="1" applyBorder="1" applyAlignment="1" applyProtection="1">
      <alignment horizontal="center" vertical="center"/>
    </xf>
    <xf numFmtId="0" fontId="10" fillId="0" borderId="4" xfId="0" applyNumberFormat="1" applyFont="1" applyFill="1" applyBorder="1" applyAlignment="1" applyProtection="1">
      <alignment horizontal="center" vertical="center" wrapText="1"/>
    </xf>
    <xf numFmtId="0" fontId="10" fillId="0" borderId="4" xfId="0" applyNumberFormat="1" applyFont="1" applyFill="1" applyBorder="1" applyAlignment="1" applyProtection="1">
      <alignment horizontal="left" vertical="center"/>
    </xf>
    <xf numFmtId="3" fontId="10" fillId="0" borderId="4" xfId="0" applyNumberFormat="1" applyFont="1" applyFill="1" applyBorder="1" applyAlignment="1" applyProtection="1">
      <alignment horizontal="center" vertical="center"/>
    </xf>
    <xf numFmtId="0" fontId="10" fillId="0" borderId="4" xfId="0" applyNumberFormat="1" applyFont="1" applyFill="1" applyBorder="1" applyAlignment="1" applyProtection="1">
      <alignment horizontal="center" vertical="center"/>
    </xf>
    <xf numFmtId="49" fontId="10" fillId="0" borderId="4" xfId="0" applyNumberFormat="1" applyFont="1" applyFill="1" applyBorder="1" applyAlignment="1" applyProtection="1">
      <alignment horizontal="left" vertical="center" wrapText="1"/>
    </xf>
    <xf numFmtId="0" fontId="10" fillId="0" borderId="11" xfId="0" applyNumberFormat="1" applyFont="1" applyFill="1" applyBorder="1" applyAlignment="1" applyProtection="1">
      <alignment horizontal="center" vertical="center"/>
    </xf>
    <xf numFmtId="0" fontId="11" fillId="0" borderId="4" xfId="0" applyNumberFormat="1" applyFont="1" applyFill="1" applyBorder="1" applyAlignment="1" applyProtection="1">
      <alignment horizontal="left" vertical="center" wrapText="1"/>
    </xf>
    <xf numFmtId="0" fontId="12" fillId="0" borderId="4" xfId="0" applyNumberFormat="1" applyFont="1" applyFill="1" applyBorder="1" applyAlignment="1" applyProtection="1">
      <alignment horizontal="left" vertical="center" wrapText="1"/>
    </xf>
    <xf numFmtId="0" fontId="10" fillId="0" borderId="12" xfId="0" applyNumberFormat="1" applyFont="1" applyFill="1" applyBorder="1" applyAlignment="1" applyProtection="1">
      <alignment horizontal="center" vertical="center"/>
    </xf>
    <xf numFmtId="0" fontId="10" fillId="0" borderId="13" xfId="0" applyNumberFormat="1" applyFont="1" applyFill="1" applyBorder="1" applyAlignment="1" applyProtection="1">
      <alignment horizontal="center" vertical="center"/>
    </xf>
    <xf numFmtId="0" fontId="11" fillId="0" borderId="14" xfId="0" applyNumberFormat="1" applyFont="1" applyFill="1" applyBorder="1" applyAlignment="1" applyProtection="1">
      <alignment horizontal="left" vertical="center" wrapText="1"/>
    </xf>
    <xf numFmtId="0" fontId="11" fillId="0" borderId="15" xfId="0" applyNumberFormat="1" applyFont="1" applyFill="1" applyBorder="1" applyAlignment="1" applyProtection="1">
      <alignment horizontal="left" vertical="center" wrapText="1"/>
    </xf>
    <xf numFmtId="31" fontId="11" fillId="0" borderId="14" xfId="0" applyNumberFormat="1" applyFont="1" applyFill="1" applyBorder="1" applyAlignment="1" applyProtection="1">
      <alignment horizontal="left" vertical="center" wrapText="1"/>
    </xf>
    <xf numFmtId="0" fontId="11" fillId="0" borderId="4" xfId="0" applyNumberFormat="1" applyFont="1" applyFill="1" applyBorder="1" applyAlignment="1" applyProtection="1">
      <alignment horizontal="center" vertical="center" wrapText="1"/>
    </xf>
    <xf numFmtId="0" fontId="12" fillId="0" borderId="4" xfId="0" applyNumberFormat="1" applyFont="1" applyFill="1" applyBorder="1" applyAlignment="1" applyProtection="1">
      <alignment horizontal="center" vertical="center" wrapText="1"/>
    </xf>
    <xf numFmtId="0" fontId="8" fillId="0" borderId="1" xfId="0" applyFont="1" applyFill="1" applyBorder="1" applyAlignment="1">
      <alignment vertical="center" wrapText="1"/>
    </xf>
    <xf numFmtId="0" fontId="13" fillId="0" borderId="0" xfId="0" applyFont="1" applyFill="1" applyBorder="1" applyAlignment="1">
      <alignment horizontal="center" vertical="center"/>
    </xf>
    <xf numFmtId="0" fontId="14" fillId="0" borderId="0" xfId="0" applyFont="1" applyFill="1" applyBorder="1" applyAlignment="1">
      <alignment horizontal="left" vertical="center" wrapText="1"/>
    </xf>
    <xf numFmtId="0" fontId="1" fillId="0" borderId="0" xfId="0" applyFont="1" applyFill="1" applyBorder="1" applyAlignment="1">
      <alignment vertical="center" wrapText="1"/>
    </xf>
    <xf numFmtId="0" fontId="10" fillId="0" borderId="4" xfId="0" applyNumberFormat="1" applyFont="1" applyFill="1" applyBorder="1" applyAlignment="1" applyProtection="1">
      <alignment horizontal="left" vertical="center" wrapText="1"/>
    </xf>
    <xf numFmtId="31" fontId="10" fillId="0" borderId="4" xfId="0" applyNumberFormat="1" applyFont="1" applyFill="1" applyBorder="1" applyAlignment="1" applyProtection="1">
      <alignment horizontal="left" vertical="center" wrapText="1"/>
    </xf>
    <xf numFmtId="0" fontId="10" fillId="0" borderId="11" xfId="0" applyNumberFormat="1" applyFont="1" applyFill="1" applyBorder="1" applyAlignment="1" applyProtection="1">
      <alignment horizontal="center" vertical="center" wrapText="1"/>
    </xf>
    <xf numFmtId="0" fontId="10" fillId="0" borderId="13" xfId="0" applyNumberFormat="1" applyFont="1" applyFill="1" applyBorder="1" applyAlignment="1" applyProtection="1">
      <alignment horizontal="center" vertical="center" wrapText="1"/>
    </xf>
    <xf numFmtId="0" fontId="10" fillId="0" borderId="14" xfId="0" applyNumberFormat="1" applyFont="1" applyFill="1" applyBorder="1" applyAlignment="1" applyProtection="1">
      <alignment horizontal="left" vertical="center" wrapText="1"/>
    </xf>
    <xf numFmtId="0" fontId="10" fillId="0" borderId="16" xfId="0" applyNumberFormat="1" applyFont="1" applyFill="1" applyBorder="1" applyAlignment="1" applyProtection="1">
      <alignment horizontal="left" vertical="center" wrapText="1"/>
    </xf>
    <xf numFmtId="0" fontId="10" fillId="0" borderId="15" xfId="0" applyNumberFormat="1" applyFont="1" applyFill="1" applyBorder="1" applyAlignment="1" applyProtection="1">
      <alignment horizontal="left" vertical="center" wrapText="1"/>
    </xf>
    <xf numFmtId="0" fontId="14" fillId="0" borderId="4" xfId="0" applyNumberFormat="1" applyFont="1" applyFill="1" applyBorder="1" applyAlignment="1" applyProtection="1">
      <alignment horizontal="center" vertical="center" wrapText="1"/>
    </xf>
    <xf numFmtId="0" fontId="8" fillId="0" borderId="17" xfId="0" applyFont="1" applyFill="1" applyBorder="1" applyAlignment="1">
      <alignment horizontal="center" vertical="center" wrapText="1"/>
    </xf>
    <xf numFmtId="0" fontId="0" fillId="0" borderId="0" xfId="0" applyFont="1" applyAlignment="1">
      <alignment horizontal="center" vertical="center"/>
    </xf>
    <xf numFmtId="0" fontId="14" fillId="0" borderId="1" xfId="0" applyFont="1" applyBorder="1">
      <alignment vertical="center"/>
    </xf>
    <xf numFmtId="0" fontId="15" fillId="0" borderId="0" xfId="0" applyFont="1" applyBorder="1" applyAlignment="1">
      <alignment vertical="center" wrapText="1"/>
    </xf>
    <xf numFmtId="0" fontId="14" fillId="0" borderId="1" xfId="0" applyFont="1" applyBorder="1" applyAlignment="1">
      <alignment vertical="center" wrapText="1"/>
    </xf>
    <xf numFmtId="0" fontId="14" fillId="0" borderId="18" xfId="0" applyFont="1" applyBorder="1">
      <alignment vertical="center"/>
    </xf>
    <xf numFmtId="0" fontId="9" fillId="0" borderId="18" xfId="0" applyFont="1" applyBorder="1" applyAlignment="1">
      <alignment horizontal="left" vertical="center"/>
    </xf>
    <xf numFmtId="0" fontId="14" fillId="0" borderId="9" xfId="0" applyFont="1" applyBorder="1">
      <alignment vertical="center"/>
    </xf>
    <xf numFmtId="0" fontId="16" fillId="0" borderId="4" xfId="0" applyFont="1" applyFill="1" applyBorder="1" applyAlignment="1">
      <alignment horizontal="center" vertical="center"/>
    </xf>
    <xf numFmtId="0" fontId="14" fillId="0" borderId="9" xfId="0" applyFont="1" applyBorder="1" applyAlignment="1">
      <alignment vertical="center" wrapText="1"/>
    </xf>
    <xf numFmtId="0" fontId="13" fillId="0" borderId="9" xfId="0" applyFont="1" applyBorder="1">
      <alignment vertical="center"/>
    </xf>
    <xf numFmtId="4" fontId="16" fillId="0" borderId="4" xfId="0" applyNumberFormat="1" applyFont="1" applyFill="1" applyBorder="1" applyAlignment="1">
      <alignment horizontal="right" vertical="center"/>
    </xf>
    <xf numFmtId="0" fontId="14" fillId="0" borderId="9" xfId="0" applyFont="1" applyBorder="1" applyAlignment="1">
      <alignment horizontal="center" vertical="center" wrapText="1"/>
    </xf>
    <xf numFmtId="0" fontId="9" fillId="0" borderId="4" xfId="0" applyFont="1" applyFill="1" applyBorder="1" applyAlignment="1">
      <alignment horizontal="center" vertical="center"/>
    </xf>
    <xf numFmtId="4" fontId="9" fillId="0" borderId="4" xfId="0" applyNumberFormat="1" applyFont="1" applyFill="1" applyBorder="1" applyAlignment="1">
      <alignment horizontal="center" vertical="center"/>
    </xf>
    <xf numFmtId="0" fontId="9" fillId="0" borderId="4" xfId="0" applyFont="1" applyFill="1" applyBorder="1" applyAlignment="1">
      <alignment horizontal="left" vertical="center"/>
    </xf>
    <xf numFmtId="4" fontId="9" fillId="0" borderId="4" xfId="0" applyNumberFormat="1" applyFont="1" applyFill="1" applyBorder="1" applyAlignment="1">
      <alignment horizontal="right" vertical="center"/>
    </xf>
    <xf numFmtId="0" fontId="14" fillId="0" borderId="19" xfId="0" applyFont="1" applyBorder="1">
      <alignment vertical="center"/>
    </xf>
    <xf numFmtId="0" fontId="14" fillId="0" borderId="20" xfId="0" applyFont="1" applyBorder="1" applyAlignment="1">
      <alignment vertical="center" wrapText="1"/>
    </xf>
    <xf numFmtId="0" fontId="14" fillId="0" borderId="0" xfId="0" applyFont="1" applyAlignment="1">
      <alignment vertical="center" wrapText="1"/>
    </xf>
    <xf numFmtId="0" fontId="14" fillId="0" borderId="21" xfId="0" applyFont="1" applyBorder="1" applyAlignment="1">
      <alignment vertical="center" wrapText="1"/>
    </xf>
    <xf numFmtId="0" fontId="9" fillId="0" borderId="1" xfId="0" applyFont="1" applyBorder="1" applyAlignment="1">
      <alignment horizontal="right" vertical="center" wrapText="1"/>
    </xf>
    <xf numFmtId="0" fontId="9" fillId="0" borderId="18" xfId="0" applyFont="1" applyBorder="1" applyAlignment="1">
      <alignment horizontal="center" vertical="center"/>
    </xf>
    <xf numFmtId="0" fontId="14" fillId="0" borderId="22" xfId="0" applyFont="1" applyBorder="1">
      <alignment vertical="center"/>
    </xf>
    <xf numFmtId="0" fontId="14" fillId="0" borderId="10" xfId="0" applyFont="1" applyBorder="1">
      <alignment vertical="center"/>
    </xf>
    <xf numFmtId="0" fontId="14" fillId="0" borderId="10" xfId="0" applyFont="1" applyBorder="1" applyAlignment="1">
      <alignment vertical="center" wrapText="1"/>
    </xf>
    <xf numFmtId="0" fontId="13" fillId="0" borderId="10" xfId="0" applyFont="1" applyBorder="1" applyAlignment="1">
      <alignment vertical="center" wrapText="1"/>
    </xf>
    <xf numFmtId="0" fontId="14" fillId="0" borderId="10" xfId="0" applyFont="1" applyBorder="1" applyAlignment="1">
      <alignment horizontal="center" vertical="center"/>
    </xf>
    <xf numFmtId="0" fontId="16" fillId="0" borderId="4" xfId="0" applyFont="1" applyFill="1" applyBorder="1" applyAlignment="1">
      <alignment horizontal="center" vertical="center" wrapText="1"/>
    </xf>
    <xf numFmtId="0" fontId="0" fillId="0" borderId="0" xfId="0" applyFont="1" applyAlignment="1">
      <alignment vertical="center"/>
    </xf>
    <xf numFmtId="4" fontId="16" fillId="0" borderId="4" xfId="0" applyNumberFormat="1" applyFont="1" applyFill="1" applyBorder="1" applyAlignment="1">
      <alignment horizontal="center" vertical="center"/>
    </xf>
    <xf numFmtId="49" fontId="17" fillId="0" borderId="4" xfId="0" applyNumberFormat="1" applyFont="1" applyFill="1" applyBorder="1" applyAlignment="1">
      <alignment horizontal="center" vertical="center" wrapText="1"/>
    </xf>
    <xf numFmtId="0" fontId="0" fillId="0" borderId="0" xfId="0" applyFont="1" applyFill="1">
      <alignment vertical="center"/>
    </xf>
    <xf numFmtId="0" fontId="14" fillId="0" borderId="1" xfId="0" applyFont="1" applyFill="1" applyBorder="1">
      <alignment vertical="center"/>
    </xf>
    <xf numFmtId="0" fontId="15" fillId="0" borderId="0" xfId="0" applyFont="1" applyFill="1" applyBorder="1" applyAlignment="1">
      <alignment vertical="center" wrapText="1"/>
    </xf>
    <xf numFmtId="0" fontId="9" fillId="0" borderId="1" xfId="0" applyFont="1" applyFill="1" applyBorder="1" applyAlignment="1">
      <alignment horizontal="right" vertical="center" wrapText="1"/>
    </xf>
    <xf numFmtId="0" fontId="14" fillId="0" borderId="9" xfId="0" applyFont="1" applyFill="1" applyBorder="1">
      <alignment vertical="center"/>
    </xf>
    <xf numFmtId="0" fontId="3" fillId="0" borderId="1" xfId="0" applyFont="1" applyFill="1" applyBorder="1" applyAlignment="1">
      <alignment horizontal="center" vertical="center"/>
    </xf>
    <xf numFmtId="0" fontId="14" fillId="0" borderId="18" xfId="0" applyFont="1" applyFill="1" applyBorder="1">
      <alignment vertical="center"/>
    </xf>
    <xf numFmtId="0" fontId="9" fillId="0" borderId="18" xfId="0" applyFont="1" applyFill="1" applyBorder="1" applyAlignment="1">
      <alignment horizontal="left" vertical="center"/>
    </xf>
    <xf numFmtId="0" fontId="9" fillId="0" borderId="18" xfId="0" applyFont="1" applyFill="1" applyBorder="1" applyAlignment="1">
      <alignment horizontal="center" vertical="center"/>
    </xf>
    <xf numFmtId="0" fontId="14" fillId="0" borderId="22" xfId="0" applyFont="1" applyFill="1" applyBorder="1">
      <alignment vertical="center"/>
    </xf>
    <xf numFmtId="0" fontId="14" fillId="0" borderId="9" xfId="0" applyFont="1" applyFill="1" applyBorder="1" applyAlignment="1">
      <alignment vertical="center" wrapText="1"/>
    </xf>
    <xf numFmtId="0" fontId="14" fillId="0" borderId="10" xfId="0" applyFont="1" applyFill="1" applyBorder="1">
      <alignment vertical="center"/>
    </xf>
    <xf numFmtId="0" fontId="14" fillId="0" borderId="10" xfId="0" applyFont="1" applyFill="1" applyBorder="1" applyAlignment="1">
      <alignment vertical="center" wrapText="1"/>
    </xf>
    <xf numFmtId="0" fontId="13" fillId="0" borderId="9" xfId="0" applyFont="1" applyFill="1" applyBorder="1">
      <alignment vertical="center"/>
    </xf>
    <xf numFmtId="0" fontId="13" fillId="0" borderId="10" xfId="0" applyFont="1" applyFill="1" applyBorder="1" applyAlignment="1">
      <alignment vertical="center" wrapText="1"/>
    </xf>
    <xf numFmtId="0" fontId="14" fillId="0" borderId="19" xfId="0" applyFont="1" applyFill="1" applyBorder="1">
      <alignment vertical="center"/>
    </xf>
    <xf numFmtId="0" fontId="14" fillId="0" borderId="19" xfId="0" applyFont="1" applyFill="1" applyBorder="1" applyAlignment="1">
      <alignment vertical="center" wrapText="1"/>
    </xf>
    <xf numFmtId="0" fontId="14" fillId="0" borderId="20" xfId="0" applyFont="1" applyFill="1" applyBorder="1" applyAlignment="1">
      <alignment vertical="center" wrapText="1"/>
    </xf>
    <xf numFmtId="0" fontId="0" fillId="0" borderId="0" xfId="0" applyFont="1" applyFill="1" applyAlignment="1">
      <alignment vertical="center"/>
    </xf>
    <xf numFmtId="0" fontId="17" fillId="0" borderId="1" xfId="0" applyFont="1" applyFill="1" applyBorder="1" applyAlignment="1">
      <alignment vertical="center"/>
    </xf>
    <xf numFmtId="0" fontId="18" fillId="0" borderId="1" xfId="0" applyFont="1" applyFill="1" applyBorder="1" applyAlignment="1">
      <alignment vertical="center" wrapText="1"/>
    </xf>
    <xf numFmtId="0" fontId="19" fillId="0" borderId="1" xfId="0" applyFont="1" applyFill="1" applyBorder="1" applyAlignment="1">
      <alignment vertical="center"/>
    </xf>
    <xf numFmtId="0" fontId="20" fillId="0" borderId="1" xfId="0" applyFont="1" applyFill="1" applyBorder="1" applyAlignment="1">
      <alignment horizontal="right" vertical="center" wrapText="1"/>
    </xf>
    <xf numFmtId="0" fontId="21" fillId="0" borderId="1" xfId="0" applyFont="1" applyFill="1" applyBorder="1" applyAlignment="1">
      <alignment horizontal="center" vertical="center"/>
    </xf>
    <xf numFmtId="0" fontId="19" fillId="0" borderId="18" xfId="0" applyFont="1" applyFill="1" applyBorder="1" applyAlignment="1">
      <alignment vertical="center"/>
    </xf>
    <xf numFmtId="0" fontId="17" fillId="0" borderId="18" xfId="0" applyFont="1" applyFill="1" applyBorder="1" applyAlignment="1">
      <alignment horizontal="left" vertical="center"/>
    </xf>
    <xf numFmtId="0" fontId="17" fillId="0" borderId="18" xfId="0" applyFont="1" applyFill="1" applyBorder="1" applyAlignment="1">
      <alignment horizontal="right" vertical="center"/>
    </xf>
    <xf numFmtId="0" fontId="19" fillId="0" borderId="9" xfId="0" applyFont="1" applyFill="1" applyBorder="1" applyAlignment="1">
      <alignment vertical="center"/>
    </xf>
    <xf numFmtId="0" fontId="22" fillId="0" borderId="4" xfId="0" applyFont="1" applyFill="1" applyBorder="1" applyAlignment="1">
      <alignment horizontal="center" vertical="center"/>
    </xf>
    <xf numFmtId="0" fontId="23" fillId="0" borderId="0" xfId="0" applyFont="1" applyFill="1" applyBorder="1" applyAlignment="1">
      <alignment vertical="center" wrapText="1"/>
    </xf>
    <xf numFmtId="49" fontId="22" fillId="0" borderId="4" xfId="0" applyNumberFormat="1" applyFont="1" applyFill="1" applyBorder="1" applyAlignment="1">
      <alignment horizontal="center" vertical="center"/>
    </xf>
    <xf numFmtId="4" fontId="22" fillId="0" borderId="4" xfId="0" applyNumberFormat="1" applyFont="1" applyFill="1" applyBorder="1" applyAlignment="1">
      <alignment horizontal="right" vertical="center"/>
    </xf>
    <xf numFmtId="0" fontId="17" fillId="0" borderId="4" xfId="0" applyFont="1" applyFill="1" applyBorder="1" applyAlignment="1">
      <alignment horizontal="center" vertical="center"/>
    </xf>
    <xf numFmtId="49" fontId="9" fillId="0" borderId="4" xfId="0" applyNumberFormat="1" applyFont="1" applyFill="1" applyBorder="1" applyAlignment="1">
      <alignment vertical="center" wrapText="1"/>
    </xf>
    <xf numFmtId="4" fontId="17" fillId="0" borderId="4" xfId="0" applyNumberFormat="1" applyFont="1" applyFill="1" applyBorder="1" applyAlignment="1">
      <alignment horizontal="right" vertical="center"/>
    </xf>
    <xf numFmtId="4" fontId="17" fillId="0" borderId="4" xfId="0" applyNumberFormat="1" applyFont="1" applyFill="1" applyBorder="1" applyAlignment="1">
      <alignment horizontal="right" vertical="center" wrapText="1"/>
    </xf>
    <xf numFmtId="0" fontId="17" fillId="0" borderId="4" xfId="0" applyFont="1" applyFill="1" applyBorder="1" applyAlignment="1">
      <alignment horizontal="left" vertical="center" wrapText="1"/>
    </xf>
    <xf numFmtId="0" fontId="20" fillId="0" borderId="23" xfId="0" applyFont="1" applyFill="1" applyBorder="1" applyAlignment="1">
      <alignment horizontal="right" vertical="center"/>
    </xf>
    <xf numFmtId="0" fontId="17" fillId="0" borderId="4" xfId="0" applyFont="1" applyFill="1" applyBorder="1" applyAlignment="1">
      <alignment horizontal="center" vertical="center" wrapText="1"/>
    </xf>
    <xf numFmtId="0" fontId="17" fillId="0" borderId="4" xfId="0" applyFont="1" applyFill="1" applyBorder="1" applyAlignment="1">
      <alignment horizontal="left" vertical="center"/>
    </xf>
    <xf numFmtId="0" fontId="18" fillId="0" borderId="10" xfId="0" applyFont="1" applyFill="1" applyBorder="1" applyAlignment="1">
      <alignment vertical="center" wrapText="1"/>
    </xf>
    <xf numFmtId="0" fontId="17" fillId="0" borderId="1" xfId="0" applyFont="1" applyFill="1" applyBorder="1" applyAlignment="1">
      <alignment horizontal="right" vertical="center" wrapText="1"/>
    </xf>
    <xf numFmtId="0" fontId="18" fillId="0" borderId="18" xfId="0" applyFont="1" applyFill="1" applyBorder="1" applyAlignment="1">
      <alignment vertical="center" wrapText="1"/>
    </xf>
    <xf numFmtId="0" fontId="22" fillId="0" borderId="4" xfId="0" applyFont="1" applyFill="1" applyBorder="1" applyAlignment="1">
      <alignment horizontal="center" vertical="center" wrapText="1"/>
    </xf>
    <xf numFmtId="0" fontId="19" fillId="0" borderId="9" xfId="0" applyFont="1" applyFill="1" applyBorder="1" applyAlignment="1">
      <alignment vertical="center" wrapText="1"/>
    </xf>
    <xf numFmtId="0" fontId="24" fillId="0" borderId="9" xfId="0" applyFont="1" applyFill="1" applyBorder="1" applyAlignment="1">
      <alignment vertical="center"/>
    </xf>
    <xf numFmtId="49" fontId="17" fillId="0" borderId="4" xfId="0" applyNumberFormat="1" applyFont="1" applyFill="1" applyBorder="1" applyAlignment="1">
      <alignment horizontal="center" vertical="center"/>
    </xf>
    <xf numFmtId="0" fontId="0" fillId="0" borderId="4" xfId="0" applyFont="1" applyFill="1" applyBorder="1" applyAlignment="1">
      <alignment vertical="center"/>
    </xf>
    <xf numFmtId="0" fontId="19" fillId="0" borderId="10" xfId="0" applyFont="1" applyFill="1" applyBorder="1" applyAlignment="1">
      <alignment vertical="center"/>
    </xf>
    <xf numFmtId="0" fontId="19" fillId="0" borderId="10" xfId="0" applyFont="1" applyFill="1" applyBorder="1" applyAlignment="1">
      <alignment vertical="center" wrapText="1"/>
    </xf>
    <xf numFmtId="0" fontId="24" fillId="0" borderId="10" xfId="0" applyFont="1" applyFill="1" applyBorder="1" applyAlignment="1">
      <alignment vertical="center" wrapText="1"/>
    </xf>
    <xf numFmtId="0" fontId="9" fillId="0" borderId="1" xfId="0" applyFont="1" applyFill="1" applyBorder="1">
      <alignment vertical="center"/>
    </xf>
    <xf numFmtId="0" fontId="23" fillId="0" borderId="1" xfId="0" applyFont="1" applyFill="1" applyBorder="1" applyAlignment="1">
      <alignment vertical="center" wrapText="1"/>
    </xf>
    <xf numFmtId="0" fontId="23" fillId="0" borderId="18" xfId="0" applyFont="1" applyFill="1" applyBorder="1" applyAlignment="1">
      <alignment vertical="center" wrapText="1"/>
    </xf>
    <xf numFmtId="0" fontId="9" fillId="0" borderId="18" xfId="0" applyFont="1" applyFill="1" applyBorder="1" applyAlignment="1">
      <alignment horizontal="right" vertical="center"/>
    </xf>
    <xf numFmtId="0" fontId="16" fillId="2" borderId="4" xfId="0" applyFont="1" applyFill="1" applyBorder="1" applyAlignment="1">
      <alignment horizontal="center" vertical="center"/>
    </xf>
    <xf numFmtId="4" fontId="16" fillId="2" borderId="4" xfId="0" applyNumberFormat="1" applyFont="1" applyFill="1" applyBorder="1" applyAlignment="1">
      <alignment horizontal="center" vertical="center"/>
    </xf>
    <xf numFmtId="49" fontId="16" fillId="2" borderId="4" xfId="0" applyNumberFormat="1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  <xf numFmtId="49" fontId="9" fillId="2" borderId="4" xfId="0" applyNumberFormat="1" applyFont="1" applyFill="1" applyBorder="1" applyAlignment="1">
      <alignment vertical="center" wrapText="1"/>
    </xf>
    <xf numFmtId="0" fontId="14" fillId="0" borderId="20" xfId="0" applyFont="1" applyFill="1" applyBorder="1">
      <alignment vertical="center"/>
    </xf>
    <xf numFmtId="0" fontId="14" fillId="0" borderId="18" xfId="0" applyFont="1" applyFill="1" applyBorder="1" applyAlignment="1">
      <alignment vertical="center" wrapText="1"/>
    </xf>
    <xf numFmtId="4" fontId="9" fillId="2" borderId="4" xfId="0" applyNumberFormat="1" applyFont="1" applyFill="1" applyBorder="1" applyAlignment="1">
      <alignment horizontal="center" vertical="center"/>
    </xf>
    <xf numFmtId="0" fontId="14" fillId="0" borderId="4" xfId="0" applyFont="1" applyFill="1" applyBorder="1">
      <alignment vertical="center"/>
    </xf>
    <xf numFmtId="0" fontId="0" fillId="0" borderId="4" xfId="0" applyFont="1" applyFill="1" applyBorder="1">
      <alignment vertical="center"/>
    </xf>
    <xf numFmtId="0" fontId="25" fillId="0" borderId="1" xfId="0" applyFont="1" applyFill="1" applyBorder="1" applyAlignment="1">
      <alignment horizontal="right" vertical="center" wrapText="1"/>
    </xf>
    <xf numFmtId="0" fontId="23" fillId="0" borderId="9" xfId="0" applyFont="1" applyFill="1" applyBorder="1" applyAlignment="1">
      <alignment vertical="center" wrapText="1"/>
    </xf>
    <xf numFmtId="0" fontId="23" fillId="0" borderId="22" xfId="0" applyFont="1" applyFill="1" applyBorder="1" applyAlignment="1">
      <alignment vertical="center" wrapText="1"/>
    </xf>
    <xf numFmtId="0" fontId="23" fillId="0" borderId="10" xfId="0" applyFont="1" applyFill="1" applyBorder="1" applyAlignment="1">
      <alignment vertical="center" wrapText="1"/>
    </xf>
    <xf numFmtId="0" fontId="20" fillId="0" borderId="1" xfId="0" applyFont="1" applyFill="1" applyBorder="1" applyAlignment="1">
      <alignment vertical="center"/>
    </xf>
    <xf numFmtId="0" fontId="18" fillId="0" borderId="1" xfId="0" applyFont="1" applyFill="1" applyBorder="1" applyAlignment="1">
      <alignment vertical="center"/>
    </xf>
    <xf numFmtId="0" fontId="20" fillId="0" borderId="1" xfId="0" applyFont="1" applyFill="1" applyBorder="1" applyAlignment="1">
      <alignment horizontal="right" vertical="center"/>
    </xf>
    <xf numFmtId="0" fontId="26" fillId="0" borderId="1" xfId="0" applyFont="1" applyFill="1" applyBorder="1" applyAlignment="1">
      <alignment horizontal="center" vertical="center"/>
    </xf>
    <xf numFmtId="0" fontId="18" fillId="0" borderId="18" xfId="0" applyFont="1" applyFill="1" applyBorder="1" applyAlignment="1">
      <alignment vertical="center"/>
    </xf>
    <xf numFmtId="0" fontId="20" fillId="0" borderId="18" xfId="0" applyFont="1" applyFill="1" applyBorder="1" applyAlignment="1">
      <alignment horizontal="center" vertical="center"/>
    </xf>
    <xf numFmtId="0" fontId="18" fillId="0" borderId="9" xfId="0" applyFont="1" applyFill="1" applyBorder="1" applyAlignment="1">
      <alignment vertical="center"/>
    </xf>
    <xf numFmtId="0" fontId="18" fillId="0" borderId="19" xfId="0" applyFont="1" applyFill="1" applyBorder="1" applyAlignment="1">
      <alignment vertical="center"/>
    </xf>
    <xf numFmtId="0" fontId="18" fillId="0" borderId="9" xfId="0" applyFont="1" applyFill="1" applyBorder="1" applyAlignment="1">
      <alignment vertical="center" wrapText="1"/>
    </xf>
    <xf numFmtId="0" fontId="18" fillId="0" borderId="22" xfId="0" applyFont="1" applyFill="1" applyBorder="1" applyAlignment="1">
      <alignment vertical="center" wrapText="1"/>
    </xf>
    <xf numFmtId="0" fontId="18" fillId="0" borderId="20" xfId="0" applyFont="1" applyFill="1" applyBorder="1" applyAlignment="1">
      <alignment vertical="center" wrapText="1"/>
    </xf>
    <xf numFmtId="0" fontId="14" fillId="0" borderId="1" xfId="0" applyFont="1" applyFill="1" applyBorder="1" applyAlignment="1">
      <alignment vertical="center" wrapText="1"/>
    </xf>
    <xf numFmtId="176" fontId="16" fillId="0" borderId="4" xfId="0" applyNumberFormat="1" applyFont="1" applyFill="1" applyBorder="1" applyAlignment="1">
      <alignment horizontal="center" vertical="center"/>
    </xf>
    <xf numFmtId="49" fontId="16" fillId="0" borderId="4" xfId="0" applyNumberFormat="1" applyFont="1" applyFill="1" applyBorder="1" applyAlignment="1">
      <alignment horizontal="center" vertical="center"/>
    </xf>
    <xf numFmtId="0" fontId="14" fillId="0" borderId="4" xfId="0" applyFont="1" applyFill="1" applyBorder="1" applyAlignment="1">
      <alignment vertical="center" wrapText="1"/>
    </xf>
    <xf numFmtId="0" fontId="14" fillId="0" borderId="0" xfId="0" applyFont="1" applyFill="1" applyBorder="1" applyAlignment="1">
      <alignment vertical="center" wrapText="1"/>
    </xf>
    <xf numFmtId="0" fontId="22" fillId="0" borderId="23" xfId="0" applyFont="1" applyFill="1" applyBorder="1" applyAlignment="1">
      <alignment horizontal="center" vertical="center"/>
    </xf>
    <xf numFmtId="0" fontId="9" fillId="0" borderId="4" xfId="0" applyFont="1" applyFill="1" applyBorder="1" applyAlignment="1">
      <alignment horizontal="left" vertical="top" wrapText="1"/>
    </xf>
    <xf numFmtId="0" fontId="27" fillId="0" borderId="10" xfId="0" applyFont="1" applyFill="1" applyBorder="1" applyAlignment="1">
      <alignment vertical="center" wrapText="1"/>
    </xf>
    <xf numFmtId="0" fontId="27" fillId="0" borderId="9" xfId="0" applyFont="1" applyFill="1" applyBorder="1" applyAlignment="1">
      <alignment vertical="center" wrapText="1"/>
    </xf>
    <xf numFmtId="0" fontId="27" fillId="0" borderId="4" xfId="0" applyFont="1" applyFill="1" applyBorder="1" applyAlignment="1">
      <alignment vertical="center" wrapText="1"/>
    </xf>
    <xf numFmtId="0" fontId="28" fillId="0" borderId="9" xfId="0" applyFont="1" applyFill="1" applyBorder="1" applyAlignment="1">
      <alignment vertical="center" wrapText="1"/>
    </xf>
    <xf numFmtId="0" fontId="28" fillId="0" borderId="10" xfId="0" applyFont="1" applyFill="1" applyBorder="1" applyAlignment="1">
      <alignment vertical="center" wrapText="1"/>
    </xf>
    <xf numFmtId="0" fontId="27" fillId="0" borderId="19" xfId="0" applyFont="1" applyFill="1" applyBorder="1" applyAlignment="1">
      <alignment vertical="center" wrapText="1"/>
    </xf>
    <xf numFmtId="0" fontId="18" fillId="0" borderId="24" xfId="0" applyFont="1" applyFill="1" applyBorder="1" applyAlignment="1">
      <alignment vertical="center" wrapText="1"/>
    </xf>
    <xf numFmtId="0" fontId="4" fillId="0" borderId="0" xfId="0" applyFont="1" applyFill="1" applyAlignment="1">
      <alignment vertical="center"/>
    </xf>
    <xf numFmtId="0" fontId="29" fillId="0" borderId="0" xfId="0" applyFont="1" applyBorder="1" applyAlignment="1">
      <alignment horizontal="center" vertical="center" wrapText="1"/>
    </xf>
    <xf numFmtId="177" fontId="3" fillId="0" borderId="0" xfId="0" applyNumberFormat="1" applyFont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2" Type="http://schemas.openxmlformats.org/officeDocument/2006/relationships/sharedStrings" Target="sharedStrings.xml"/><Relationship Id="rId31" Type="http://schemas.openxmlformats.org/officeDocument/2006/relationships/styles" Target="styles.xml"/><Relationship Id="rId30" Type="http://schemas.openxmlformats.org/officeDocument/2006/relationships/theme" Target="theme/theme1.xml"/><Relationship Id="rId3" Type="http://schemas.openxmlformats.org/officeDocument/2006/relationships/worksheet" Target="worksheets/sheet3.xml"/><Relationship Id="rId29" Type="http://schemas.openxmlformats.org/officeDocument/2006/relationships/externalLink" Target="externalLinks/externalLink13.xml"/><Relationship Id="rId28" Type="http://schemas.openxmlformats.org/officeDocument/2006/relationships/externalLink" Target="externalLinks/externalLink12.xml"/><Relationship Id="rId27" Type="http://schemas.openxmlformats.org/officeDocument/2006/relationships/externalLink" Target="externalLinks/externalLink11.xml"/><Relationship Id="rId26" Type="http://schemas.openxmlformats.org/officeDocument/2006/relationships/externalLink" Target="externalLinks/externalLink10.xml"/><Relationship Id="rId25" Type="http://schemas.openxmlformats.org/officeDocument/2006/relationships/externalLink" Target="externalLinks/externalLink9.xml"/><Relationship Id="rId24" Type="http://schemas.openxmlformats.org/officeDocument/2006/relationships/externalLink" Target="externalLinks/externalLink8.xml"/><Relationship Id="rId23" Type="http://schemas.openxmlformats.org/officeDocument/2006/relationships/externalLink" Target="externalLinks/externalLink7.xml"/><Relationship Id="rId22" Type="http://schemas.openxmlformats.org/officeDocument/2006/relationships/externalLink" Target="externalLinks/externalLink6.xml"/><Relationship Id="rId21" Type="http://schemas.openxmlformats.org/officeDocument/2006/relationships/externalLink" Target="externalLinks/externalLink5.xml"/><Relationship Id="rId20" Type="http://schemas.openxmlformats.org/officeDocument/2006/relationships/externalLink" Target="externalLinks/externalLink4.xml"/><Relationship Id="rId2" Type="http://schemas.openxmlformats.org/officeDocument/2006/relationships/worksheet" Target="worksheets/sheet2.xml"/><Relationship Id="rId19" Type="http://schemas.openxmlformats.org/officeDocument/2006/relationships/externalLink" Target="externalLinks/externalLink3.xml"/><Relationship Id="rId18" Type="http://schemas.openxmlformats.org/officeDocument/2006/relationships/externalLink" Target="externalLinks/externalLink2.xml"/><Relationship Id="rId17" Type="http://schemas.openxmlformats.org/officeDocument/2006/relationships/externalLink" Target="externalLinks/externalLink1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media\user\&#25968;&#25454;&#30424;\&#21488;&#24335;&#30005;&#33041;&#27599;&#24180;&#36164;&#26009;\2025\&#36130;&#21153;\2025&#24180;&#39044;&#31639;&#20844;&#24320;\&#21306;&#22996;&#21150;2025&#39044;&#31639;&#20844;&#24320;&#27169;&#26495;\&#21333;&#20301;&#20844;&#24320;&#27169;&#26495;\\home\user\Desktop\20220308\2022&#24180;3&#26376;\2022&#24180;3&#26376;&#31532;1&#21608;\20220302-&#21046;&#20316;&#39044;&#20915;&#31639;&#20844;&#24320;&#25805;&#20316;&#26679;&#34920;\02-&#25910;&#22788;&#23460;\5.&#38472;&#38639;\20210112-\2022&#24180;&#39044;&#31639;1.12\&#39044;&#23457;&#34920;&#26684;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\media\user\&#25968;&#25454;&#30424;\&#21488;&#24335;&#30005;&#33041;&#27599;&#24180;&#36164;&#26009;\2025\&#36130;&#21153;\2025&#24180;&#39044;&#31639;&#20844;&#24320;\&#21306;&#22996;&#21150;2025&#39044;&#31639;&#20844;&#24320;&#27169;&#26495;\&#21333;&#20301;&#20844;&#24320;&#27169;&#26495;\\home\user\Desktop\20220308\2022&#24180;3&#26376;\2022&#24180;3&#26376;&#31532;1&#21608;\20220302-&#21046;&#20316;&#39044;&#20915;&#31639;&#20844;&#24320;&#25805;&#20316;&#26679;&#34920;\02-&#25910;&#22788;&#23460;\5.&#38472;&#38639;\20210112-\2022&#24180;&#39044;&#31639;1.12\&#39044;&#23457;&#34920;&#26684;\aacde\WINDOWS\!gzq\2001\08&#20915;&#31639;&#36164;&#26009;&#21367;\2001&#24180;&#39044;&#31639;&#22806;&#20915;&#31639;\2001&#24180;&#30465;&#26412;&#32423;&#39044;&#31639;&#22806;&#20915;&#31639;&#65288;&#24635;&#34920;&#65289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\media\user\&#25968;&#25454;&#30424;\&#21488;&#24335;&#30005;&#33041;&#27599;&#24180;&#36164;&#26009;\2025\&#36130;&#21153;\2025&#24180;&#39044;&#31639;&#20844;&#24320;\&#21306;&#22996;&#21150;2025&#39044;&#31639;&#20844;&#24320;&#27169;&#26495;\&#21333;&#20301;&#20844;&#24320;&#27169;&#26495;\\home\user\Desktop\20220308\2022&#24180;3&#26376;\2022&#24180;3&#26376;&#31532;1&#21608;\20220302-&#21046;&#20316;&#39044;&#20915;&#31639;&#20844;&#24320;&#25805;&#20316;&#26679;&#34920;\02-&#25910;&#22788;&#23460;\5.&#38472;&#38639;\20210112-\2022&#24180;&#39044;&#31639;1.12\&#39044;&#23457;&#34920;&#26684;\&#27827;&#23736;&#21457;&#36865;\2016&#24180;1-10&#26376;&#35843;&#25972;&#39044;&#31639;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\media\user\&#25968;&#25454;&#30424;\&#21488;&#24335;&#30005;&#33041;&#27599;&#24180;&#36164;&#26009;\2025\&#36130;&#21153;\2025&#24180;&#39044;&#31639;&#20844;&#24320;\&#21306;&#22996;&#21150;2025&#39044;&#31639;&#20844;&#24320;&#27169;&#26495;\&#21333;&#20301;&#20844;&#24320;&#27169;&#26495;\\home\user\Desktop\20220308\2022&#24180;3&#26376;\2022&#24180;3&#26376;&#31532;1&#21608;\20220302-&#21046;&#20316;&#39044;&#20915;&#31639;&#20844;&#24320;&#25805;&#20316;&#26679;&#34920;\02-&#25910;&#22788;&#23460;\5.&#38472;&#38639;\20210112-\2022&#24180;&#39044;&#31639;1.12\&#39044;&#23457;&#34920;&#26684;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\media\user\&#25968;&#25454;&#30424;\&#21488;&#24335;&#30005;&#33041;&#27599;&#24180;&#36164;&#26009;\2025\&#36130;&#21153;\2025&#24180;&#39044;&#31639;&#20844;&#24320;\&#21306;&#22996;&#21150;2025&#39044;&#31639;&#20844;&#24320;&#27169;&#26495;\&#21333;&#20301;&#20844;&#24320;&#27169;&#26495;\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\media\user\&#25968;&#25454;&#30424;\&#21488;&#24335;&#30005;&#33041;&#27599;&#24180;&#36164;&#26009;\2025\&#36130;&#21153;\2025&#24180;&#39044;&#31639;&#20844;&#24320;\&#21306;&#22996;&#21150;2025&#39044;&#31639;&#20844;&#24320;&#27169;&#26495;\&#21333;&#20301;&#20844;&#24320;&#27169;&#26495;\\&#26446;&#23398;&#38182;\01&#32508;&#21512;&#31185;\01&#39044;&#20915;&#31639;&#32534;&#21046;\02&#20915;&#31639;&#32534;&#21046;\2017&#24180;\&#19978;&#20250;\04%202017&#24180;&#20915;&#31639;&#65288;&#19978;&#20250;&#65289;\&#23450;&#31295;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\media\user\&#25968;&#25454;&#30424;\&#21488;&#24335;&#30005;&#33041;&#27599;&#24180;&#36164;&#26009;\2025\&#36130;&#21153;\2025&#24180;&#39044;&#31639;&#20844;&#24320;\&#21306;&#22996;&#21150;2025&#39044;&#31639;&#20844;&#24320;&#27169;&#26495;\&#21333;&#20301;&#20844;&#24320;&#27169;&#26495;\\01&#26446;&#23398;&#38182;\01&#32508;&#21512;&#31185;\01&#39044;&#20915;&#31639;&#32534;&#21046;\01&#20195;&#32534;&#39044;&#31639;\02&#35843;&#25972;&#39044;&#31639;\2020&#24180;\2020&#24180;1&#33267;10&#26376;&#35843;&#25972;&#39044;&#31639;\&#26368;&#32456;&#23450;&#31295;\word&#21450;excel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media\user\&#25968;&#25454;&#30424;\&#21488;&#24335;&#30005;&#33041;&#27599;&#24180;&#36164;&#26009;\2025\&#36130;&#21153;\2025&#24180;&#39044;&#31639;&#20844;&#24320;\&#21306;&#22996;&#21150;2025&#39044;&#31639;&#20844;&#24320;&#27169;&#26495;\&#21333;&#20301;&#20844;&#24320;&#27169;&#26495;\\\home\user\Desktop\20220308\2022&#24180;3&#26376;\2022&#24180;3&#26376;&#31532;1&#21608;\20220302-&#21046;&#20316;&#39044;&#20915;&#31639;&#20844;&#24320;&#25805;&#20316;&#26679;&#34920;\03-&#27719;&#24635;\E:\&#26446;&#23398;&#38182;\01&#32508;&#21512;&#31185;\01&#39044;&#20915;&#31639;&#32534;&#21046;\02&#20915;&#31639;&#32534;&#21046;\2017&#24180;\&#19978;&#20250;\04%202017&#24180;&#20915;&#31639;&#65288;&#19978;&#20250;&#65289;\&#23450;&#31295;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media\user\&#25968;&#25454;&#30424;\&#21488;&#24335;&#30005;&#33041;&#27599;&#24180;&#36164;&#26009;\2025\&#36130;&#21153;\2025&#24180;&#39044;&#31639;&#20844;&#24320;\&#21306;&#22996;&#21150;2025&#39044;&#31639;&#20844;&#24320;&#27169;&#26495;\&#21333;&#20301;&#20844;&#24320;&#27169;&#26495;\\\home\user\Desktop\20220308\2022&#24180;3&#26376;\2022&#24180;3&#26376;&#31532;1&#21608;\20220302-&#21046;&#20316;&#39044;&#20915;&#31639;&#20844;&#24320;&#25805;&#20316;&#26679;&#34920;\03-&#27719;&#24635;\I:\Documents%20and%20Settings\Administrator\Local%20Settings\Temporary%20Internet%20Files\Content.IE5\4DWRWNSJ\&#26356;&#27491;&#21518;\&#30465;&#21457;23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media\user\&#25968;&#25454;&#30424;\&#21488;&#24335;&#30005;&#33041;&#27599;&#24180;&#36164;&#26009;\2025\&#36130;&#21153;\2025&#24180;&#39044;&#31639;&#20844;&#24320;\&#21306;&#22996;&#21150;2025&#39044;&#31639;&#20844;&#24320;&#27169;&#26495;\&#21333;&#20301;&#20844;&#24320;&#27169;&#26495;\\\home\user\Desktop\20220308\2022&#24180;3&#26376;\2022&#24180;3&#26376;&#31532;1&#21608;\20220302-&#21046;&#20316;&#39044;&#20915;&#31639;&#20844;&#24320;&#25805;&#20316;&#26679;&#34920;\03-&#27719;&#24635;\D:\&#26700;&#38754;\&#24050;&#29992;&#36807;\&#20859;&#32769;&#20445;&#38505;&#31639;&#36134;\2016&#24180;\00001&#20859;&#32769;&#20445;&#38505;&#25913;&#38761;&#8220;&#20004;&#39033;&#21333;&#20301;&#32564;&#36153;&#8221;&#34917;&#21161;\ING%20%200705%20&#26368;&#26032;&#29256;\&#21407;&#22987;&#36164;&#26009;\&#25105;&#30340;&#25991;&#26723;\&#26700;&#38754;\&#20998;&#31867;&#25512;&#36827;&#20107;&#19994;&#21333;&#20301;&#25913;&#38761;\2014&#24180;\&#26368;&#26032;&#20998;&#31867;&#20010;&#25968;&#32479;&#35745;\&#20840;&#20013;&#24515;&#27719;&#24635;(8.25)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media\user\&#25968;&#25454;&#30424;\&#21488;&#24335;&#30005;&#33041;&#27599;&#24180;&#36164;&#26009;\2025\&#36130;&#21153;\2025&#24180;&#39044;&#31639;&#20844;&#24320;\&#21306;&#22996;&#21150;2025&#39044;&#31639;&#20844;&#24320;&#27169;&#26495;\&#21333;&#20301;&#20844;&#24320;&#27169;&#26495;\\\home\user\Desktop\20220308\2022&#24180;3&#26376;\2022&#24180;3&#26376;&#31532;1&#21608;\20220302-&#21046;&#20316;&#39044;&#20915;&#31639;&#20844;&#24320;&#25805;&#20316;&#26679;&#34920;\03-&#27719;&#24635;\E: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media\user\&#25968;&#25454;&#30424;\&#21488;&#24335;&#30005;&#33041;&#27599;&#24180;&#36164;&#26009;\2025\&#36130;&#21153;\2025&#24180;&#39044;&#31639;&#20844;&#24320;\&#21306;&#22996;&#21150;2025&#39044;&#31639;&#20844;&#24320;&#27169;&#26495;\&#21333;&#20301;&#20844;&#24320;&#27169;&#26495;\\\home\user\Desktop\20220308\2022&#24180;3&#26376;\2022&#24180;3&#26376;&#31532;1&#21608;\20220302-&#21046;&#20316;&#39044;&#20915;&#31639;&#20844;&#24320;&#25805;&#20316;&#26679;&#34920;\02-&#25910;&#22788;&#23460;\5.&#38472;&#38639;\20210112-\20210112-\C:\Users\Administrator\Desktop\20210112-\2022&#24180;&#39044;&#31639;1.12\&#39044;&#23457;&#34920;&#26684;\&#24247;&#24936;&#24037;&#20316;&#36164;&#26009;\2018&#24180;\1-6&#26376;&#22269;&#36164;&#25191;&#34892;&#24773;&#20917;\0718\JS\js2000\2000&#24180;&#24066;&#24030;&#19978;&#25253;&#24635;&#20915;&#31639;&#25991;&#20214;&#22841;\2000&#24180;&#36130;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\media\user\&#25968;&#25454;&#30424;\&#21488;&#24335;&#30005;&#33041;&#27599;&#24180;&#36164;&#26009;\2025\&#36130;&#21153;\2025&#24180;&#39044;&#31639;&#20844;&#24320;\&#21306;&#22996;&#21150;2025&#39044;&#31639;&#20844;&#24320;&#27169;&#26495;\&#21333;&#20301;&#20844;&#24320;&#27169;&#26495;\\home\user\Desktop\20220308\2022&#24180;3&#26376;\2022&#24180;3&#26376;&#31532;1&#21608;\20220302-&#21046;&#20316;&#39044;&#20915;&#31639;&#20844;&#24320;&#25805;&#20316;&#26679;&#34920;\02-&#25910;&#22788;&#23460;\8.&#36164;&#20135;&#22788;\20210112-\2022&#24180;&#39044;&#31639;1.12\&#39044;&#23457;&#34920;&#26684;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省级预算外"/>
      <sheetName val="A01-1"/>
      <sheetName val="#REF!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5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6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7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8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9.xml><?xml version="1.0" encoding="utf-8"?>
<externalLink xmlns="http://schemas.openxmlformats.org/spreadsheetml/2006/main">
  <externalBook xmlns:r="http://schemas.openxmlformats.org/officeDocument/2006/relationships" r:id="rId1">
    <sheetNames>
      <sheetName val=" 附件一"/>
      <sheetName val="附件二"/>
      <sheetName val="附件三"/>
      <sheetName val="附件三 (2)"/>
      <sheetName val="测算表"/>
      <sheetName val="Sheet1"/>
      <sheetName val="A01-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0.xml><?xml version="1.0" encoding="utf-8"?>
<externalLink xmlns="http://schemas.openxmlformats.org/spreadsheetml/2006/main">
  <externalBook xmlns:r="http://schemas.openxmlformats.org/officeDocument/2006/relationships" r:id="rId1">
    <sheetNames>
      <sheetName val="填报表 (最终版)"/>
      <sheetName val="填报表 (分类汇总)"/>
      <sheetName val="是否预算单位"/>
      <sheetName val="公益一类名单"/>
      <sheetName val="公益二类名单"/>
      <sheetName val="预算单位名单"/>
      <sheetName val="绩效工资表单位名单"/>
      <sheetName val="人社厅提供名单"/>
      <sheetName val="分类改革清理名单"/>
      <sheetName val="Sheet2"/>
      <sheetName val="Sheet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11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  <sheetName val="Sheet2"/>
    </sheetNames>
    <sheetDataSet>
      <sheetData sheetId="0" refreshError="1"/>
      <sheetData sheetId="1" refreshError="1"/>
    </sheetDataSet>
  </externalBook>
</externalLink>
</file>

<file path=xl/externalLinks/externalLink12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13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3"/>
  <sheetViews>
    <sheetView tabSelected="1" topLeftCell="A2" workbookViewId="0">
      <selection activeCell="A6" sqref="A6"/>
    </sheetView>
  </sheetViews>
  <sheetFormatPr defaultColWidth="9" defaultRowHeight="15" outlineLevelRow="2"/>
  <cols>
    <col min="1" max="1" width="123.135135135135" style="180" customWidth="1"/>
    <col min="2" max="16384" width="9" style="180"/>
  </cols>
  <sheetData>
    <row r="1" ht="137" customHeight="1" spans="1:1">
      <c r="A1" s="181" t="s">
        <v>0</v>
      </c>
    </row>
    <row r="2" ht="96" customHeight="1" spans="1:1">
      <c r="A2" s="181" t="s">
        <v>1</v>
      </c>
    </row>
    <row r="3" ht="60" customHeight="1" spans="1:1">
      <c r="A3" s="182">
        <v>45737</v>
      </c>
    </row>
  </sheetData>
  <printOptions horizontalCentered="1"/>
  <pageMargins left="0.590277777777778" right="0.590277777777778" top="3.54305555555556" bottom="0.786805555555556" header="0.5" footer="0.5"/>
  <pageSetup paperSize="9" scale="74" orientation="portrait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41"/>
  <sheetViews>
    <sheetView workbookViewId="0">
      <selection activeCell="E6" sqref="E6:E27"/>
    </sheetView>
  </sheetViews>
  <sheetFormatPr defaultColWidth="10" defaultRowHeight="14.1" outlineLevelCol="5"/>
  <cols>
    <col min="1" max="1" width="1.53153153153153" style="104" customWidth="1"/>
    <col min="2" max="2" width="41.027027027027" style="104" customWidth="1"/>
    <col min="3" max="3" width="16.4054054054054" style="104" customWidth="1"/>
    <col min="4" max="4" width="41.027027027027" style="104" customWidth="1"/>
    <col min="5" max="5" width="16.4054054054054" style="104" customWidth="1"/>
    <col min="6" max="6" width="1.53153153153153" style="104" customWidth="1"/>
    <col min="7" max="10" width="9.76576576576577" style="104" customWidth="1"/>
    <col min="11" max="16384" width="10" style="104"/>
  </cols>
  <sheetData>
    <row r="1" s="104" customFormat="1" ht="14.2" customHeight="1" spans="1:6">
      <c r="A1" s="155"/>
      <c r="B1" s="105"/>
      <c r="C1" s="106"/>
      <c r="D1" s="156"/>
      <c r="E1" s="105" t="s">
        <v>2</v>
      </c>
      <c r="F1" s="163" t="s">
        <v>3</v>
      </c>
    </row>
    <row r="2" s="104" customFormat="1" ht="19.9" customHeight="1" spans="1:6">
      <c r="A2" s="156"/>
      <c r="B2" s="158" t="s">
        <v>4</v>
      </c>
      <c r="C2" s="158"/>
      <c r="D2" s="158"/>
      <c r="E2" s="158"/>
      <c r="F2" s="163"/>
    </row>
    <row r="3" s="104" customFormat="1" ht="17.05" customHeight="1" spans="1:6">
      <c r="A3" s="159"/>
      <c r="B3" s="111" t="s">
        <v>5</v>
      </c>
      <c r="C3" s="128"/>
      <c r="D3" s="128"/>
      <c r="E3" s="160" t="s">
        <v>6</v>
      </c>
      <c r="F3" s="164"/>
    </row>
    <row r="4" s="104" customFormat="1" ht="21.35" customHeight="1" spans="1:6">
      <c r="A4" s="161"/>
      <c r="B4" s="114" t="s">
        <v>7</v>
      </c>
      <c r="C4" s="114"/>
      <c r="D4" s="114" t="s">
        <v>8</v>
      </c>
      <c r="E4" s="114"/>
      <c r="F4" s="126"/>
    </row>
    <row r="5" s="104" customFormat="1" ht="21.35" customHeight="1" spans="1:6">
      <c r="A5" s="161"/>
      <c r="B5" s="114" t="s">
        <v>9</v>
      </c>
      <c r="C5" s="114" t="s">
        <v>10</v>
      </c>
      <c r="D5" s="114" t="s">
        <v>9</v>
      </c>
      <c r="E5" s="114" t="s">
        <v>10</v>
      </c>
      <c r="F5" s="126"/>
    </row>
    <row r="6" s="104" customFormat="1" ht="19.9" customHeight="1" spans="1:6">
      <c r="A6" s="113"/>
      <c r="B6" s="122" t="s">
        <v>11</v>
      </c>
      <c r="C6" s="120">
        <v>8289404.6</v>
      </c>
      <c r="D6" s="122" t="s">
        <v>12</v>
      </c>
      <c r="E6" s="120">
        <v>7038536.47</v>
      </c>
      <c r="F6" s="135"/>
    </row>
    <row r="7" s="104" customFormat="1" ht="19.9" customHeight="1" spans="1:6">
      <c r="A7" s="113"/>
      <c r="B7" s="122" t="s">
        <v>13</v>
      </c>
      <c r="C7" s="120"/>
      <c r="D7" s="122" t="s">
        <v>14</v>
      </c>
      <c r="E7" s="120"/>
      <c r="F7" s="135"/>
    </row>
    <row r="8" s="104" customFormat="1" ht="19.9" customHeight="1" spans="1:6">
      <c r="A8" s="113"/>
      <c r="B8" s="122" t="s">
        <v>15</v>
      </c>
      <c r="C8" s="120"/>
      <c r="D8" s="122" t="s">
        <v>16</v>
      </c>
      <c r="E8" s="120"/>
      <c r="F8" s="135"/>
    </row>
    <row r="9" s="104" customFormat="1" ht="19.9" customHeight="1" spans="1:6">
      <c r="A9" s="113"/>
      <c r="B9" s="122" t="s">
        <v>17</v>
      </c>
      <c r="C9" s="120"/>
      <c r="D9" s="122" t="s">
        <v>18</v>
      </c>
      <c r="E9" s="120"/>
      <c r="F9" s="135"/>
    </row>
    <row r="10" s="104" customFormat="1" ht="19.9" customHeight="1" spans="1:6">
      <c r="A10" s="113"/>
      <c r="B10" s="122" t="s">
        <v>19</v>
      </c>
      <c r="C10" s="120"/>
      <c r="D10" s="122" t="s">
        <v>20</v>
      </c>
      <c r="E10" s="120"/>
      <c r="F10" s="135"/>
    </row>
    <row r="11" s="104" customFormat="1" ht="19.9" customHeight="1" spans="1:6">
      <c r="A11" s="113"/>
      <c r="B11" s="122" t="s">
        <v>21</v>
      </c>
      <c r="C11" s="120"/>
      <c r="D11" s="122" t="s">
        <v>22</v>
      </c>
      <c r="E11" s="120"/>
      <c r="F11" s="135"/>
    </row>
    <row r="12" s="104" customFormat="1" ht="19.9" customHeight="1" spans="1:6">
      <c r="A12" s="113"/>
      <c r="B12" s="122" t="s">
        <v>23</v>
      </c>
      <c r="C12" s="120"/>
      <c r="D12" s="122" t="s">
        <v>24</v>
      </c>
      <c r="E12" s="120"/>
      <c r="F12" s="135"/>
    </row>
    <row r="13" s="104" customFormat="1" ht="19.9" customHeight="1" spans="1:6">
      <c r="A13" s="113"/>
      <c r="B13" s="122" t="s">
        <v>23</v>
      </c>
      <c r="C13" s="120"/>
      <c r="D13" s="122" t="s">
        <v>25</v>
      </c>
      <c r="E13" s="120">
        <v>537904.64</v>
      </c>
      <c r="F13" s="135"/>
    </row>
    <row r="14" s="104" customFormat="1" ht="19.9" customHeight="1" spans="1:6">
      <c r="A14" s="113"/>
      <c r="B14" s="122" t="s">
        <v>23</v>
      </c>
      <c r="C14" s="120"/>
      <c r="D14" s="122" t="s">
        <v>26</v>
      </c>
      <c r="E14" s="120"/>
      <c r="F14" s="135"/>
    </row>
    <row r="15" s="104" customFormat="1" ht="19.9" customHeight="1" spans="1:6">
      <c r="A15" s="113"/>
      <c r="B15" s="122" t="s">
        <v>23</v>
      </c>
      <c r="C15" s="120"/>
      <c r="D15" s="122" t="s">
        <v>27</v>
      </c>
      <c r="E15" s="120">
        <v>301331.49</v>
      </c>
      <c r="F15" s="135"/>
    </row>
    <row r="16" s="104" customFormat="1" ht="19.9" customHeight="1" spans="1:6">
      <c r="A16" s="113"/>
      <c r="B16" s="122" t="s">
        <v>23</v>
      </c>
      <c r="C16" s="120"/>
      <c r="D16" s="122" t="s">
        <v>28</v>
      </c>
      <c r="E16" s="120"/>
      <c r="F16" s="135"/>
    </row>
    <row r="17" s="104" customFormat="1" ht="19.9" customHeight="1" spans="1:6">
      <c r="A17" s="113"/>
      <c r="B17" s="122" t="s">
        <v>23</v>
      </c>
      <c r="C17" s="120"/>
      <c r="D17" s="122" t="s">
        <v>29</v>
      </c>
      <c r="E17" s="120"/>
      <c r="F17" s="135"/>
    </row>
    <row r="18" s="104" customFormat="1" ht="19.9" customHeight="1" spans="1:6">
      <c r="A18" s="113"/>
      <c r="B18" s="122" t="s">
        <v>23</v>
      </c>
      <c r="C18" s="120"/>
      <c r="D18" s="122" t="s">
        <v>30</v>
      </c>
      <c r="E18" s="120"/>
      <c r="F18" s="135"/>
    </row>
    <row r="19" s="104" customFormat="1" ht="19.9" customHeight="1" spans="1:6">
      <c r="A19" s="113"/>
      <c r="B19" s="122" t="s">
        <v>23</v>
      </c>
      <c r="C19" s="120"/>
      <c r="D19" s="122" t="s">
        <v>31</v>
      </c>
      <c r="E19" s="120"/>
      <c r="F19" s="135"/>
    </row>
    <row r="20" s="104" customFormat="1" ht="19.9" customHeight="1" spans="1:6">
      <c r="A20" s="113"/>
      <c r="B20" s="122" t="s">
        <v>23</v>
      </c>
      <c r="C20" s="120"/>
      <c r="D20" s="122" t="s">
        <v>32</v>
      </c>
      <c r="E20" s="120"/>
      <c r="F20" s="135"/>
    </row>
    <row r="21" s="104" customFormat="1" ht="19.9" customHeight="1" spans="1:6">
      <c r="A21" s="113"/>
      <c r="B21" s="122" t="s">
        <v>23</v>
      </c>
      <c r="C21" s="120"/>
      <c r="D21" s="122" t="s">
        <v>33</v>
      </c>
      <c r="E21" s="120"/>
      <c r="F21" s="135"/>
    </row>
    <row r="22" s="104" customFormat="1" ht="19.9" customHeight="1" spans="1:6">
      <c r="A22" s="113"/>
      <c r="B22" s="122" t="s">
        <v>23</v>
      </c>
      <c r="C22" s="120"/>
      <c r="D22" s="122" t="s">
        <v>34</v>
      </c>
      <c r="E22" s="120"/>
      <c r="F22" s="135"/>
    </row>
    <row r="23" s="104" customFormat="1" ht="19.9" customHeight="1" spans="1:6">
      <c r="A23" s="113"/>
      <c r="B23" s="122" t="s">
        <v>23</v>
      </c>
      <c r="C23" s="120"/>
      <c r="D23" s="122" t="s">
        <v>35</v>
      </c>
      <c r="E23" s="120"/>
      <c r="F23" s="135"/>
    </row>
    <row r="24" s="104" customFormat="1" ht="19.9" customHeight="1" spans="1:6">
      <c r="A24" s="113"/>
      <c r="B24" s="122" t="s">
        <v>23</v>
      </c>
      <c r="C24" s="120"/>
      <c r="D24" s="122" t="s">
        <v>36</v>
      </c>
      <c r="E24" s="120"/>
      <c r="F24" s="135"/>
    </row>
    <row r="25" s="104" customFormat="1" ht="19.9" customHeight="1" spans="1:6">
      <c r="A25" s="113"/>
      <c r="B25" s="122" t="s">
        <v>23</v>
      </c>
      <c r="C25" s="120"/>
      <c r="D25" s="122" t="s">
        <v>37</v>
      </c>
      <c r="E25" s="120">
        <v>411632</v>
      </c>
      <c r="F25" s="135"/>
    </row>
    <row r="26" s="104" customFormat="1" ht="19.9" customHeight="1" spans="1:6">
      <c r="A26" s="113"/>
      <c r="B26" s="122" t="s">
        <v>23</v>
      </c>
      <c r="C26" s="120"/>
      <c r="D26" s="122" t="s">
        <v>38</v>
      </c>
      <c r="E26" s="120"/>
      <c r="F26" s="135"/>
    </row>
    <row r="27" s="104" customFormat="1" ht="19.9" customHeight="1" spans="1:6">
      <c r="A27" s="113"/>
      <c r="B27" s="122" t="s">
        <v>23</v>
      </c>
      <c r="C27" s="120"/>
      <c r="D27" s="122" t="s">
        <v>39</v>
      </c>
      <c r="E27" s="120"/>
      <c r="F27" s="135"/>
    </row>
    <row r="28" s="104" customFormat="1" ht="19.9" customHeight="1" spans="1:6">
      <c r="A28" s="113"/>
      <c r="B28" s="122" t="s">
        <v>23</v>
      </c>
      <c r="C28" s="120"/>
      <c r="D28" s="122" t="s">
        <v>40</v>
      </c>
      <c r="E28" s="120"/>
      <c r="F28" s="135"/>
    </row>
    <row r="29" s="104" customFormat="1" ht="19.9" customHeight="1" spans="1:6">
      <c r="A29" s="113"/>
      <c r="B29" s="122" t="s">
        <v>23</v>
      </c>
      <c r="C29" s="120"/>
      <c r="D29" s="122" t="s">
        <v>41</v>
      </c>
      <c r="E29" s="120"/>
      <c r="F29" s="135"/>
    </row>
    <row r="30" s="104" customFormat="1" ht="19.9" customHeight="1" spans="1:6">
      <c r="A30" s="113"/>
      <c r="B30" s="122" t="s">
        <v>23</v>
      </c>
      <c r="C30" s="120"/>
      <c r="D30" s="122" t="s">
        <v>42</v>
      </c>
      <c r="E30" s="120"/>
      <c r="F30" s="135"/>
    </row>
    <row r="31" s="104" customFormat="1" ht="19.9" customHeight="1" spans="1:6">
      <c r="A31" s="113"/>
      <c r="B31" s="122" t="s">
        <v>23</v>
      </c>
      <c r="C31" s="120"/>
      <c r="D31" s="122" t="s">
        <v>43</v>
      </c>
      <c r="E31" s="120"/>
      <c r="F31" s="135"/>
    </row>
    <row r="32" s="104" customFormat="1" ht="19.9" customHeight="1" spans="1:6">
      <c r="A32" s="113"/>
      <c r="B32" s="122" t="s">
        <v>23</v>
      </c>
      <c r="C32" s="120"/>
      <c r="D32" s="122" t="s">
        <v>44</v>
      </c>
      <c r="E32" s="120"/>
      <c r="F32" s="135"/>
    </row>
    <row r="33" s="104" customFormat="1" ht="19.9" customHeight="1" spans="1:6">
      <c r="A33" s="113"/>
      <c r="B33" s="122" t="s">
        <v>23</v>
      </c>
      <c r="C33" s="120"/>
      <c r="D33" s="122" t="s">
        <v>45</v>
      </c>
      <c r="E33" s="120"/>
      <c r="F33" s="135"/>
    </row>
    <row r="34" s="104" customFormat="1" ht="19.9" customHeight="1" spans="1:6">
      <c r="A34" s="113"/>
      <c r="B34" s="122" t="s">
        <v>23</v>
      </c>
      <c r="C34" s="120"/>
      <c r="D34" s="122" t="s">
        <v>46</v>
      </c>
      <c r="E34" s="120"/>
      <c r="F34" s="135"/>
    </row>
    <row r="35" s="104" customFormat="1" ht="19.9" customHeight="1" spans="1:6">
      <c r="A35" s="113"/>
      <c r="B35" s="122" t="s">
        <v>23</v>
      </c>
      <c r="C35" s="120"/>
      <c r="D35" s="122" t="s">
        <v>47</v>
      </c>
      <c r="E35" s="120"/>
      <c r="F35" s="135"/>
    </row>
    <row r="36" s="104" customFormat="1" ht="19.9" customHeight="1" spans="1:6">
      <c r="A36" s="131"/>
      <c r="B36" s="129" t="s">
        <v>48</v>
      </c>
      <c r="C36" s="117">
        <f>SUM(C6:C35)</f>
        <v>8289404.6</v>
      </c>
      <c r="D36" s="129" t="s">
        <v>49</v>
      </c>
      <c r="E36" s="117">
        <f>SUM(E6:E35)</f>
        <v>8289404.6</v>
      </c>
      <c r="F36" s="136"/>
    </row>
    <row r="37" s="104" customFormat="1" ht="19.9" customHeight="1" spans="1:6">
      <c r="A37" s="113"/>
      <c r="B37" s="125" t="s">
        <v>50</v>
      </c>
      <c r="C37" s="120"/>
      <c r="D37" s="125" t="s">
        <v>51</v>
      </c>
      <c r="E37" s="120"/>
      <c r="F37" s="173"/>
    </row>
    <row r="38" s="104" customFormat="1" ht="19.9" customHeight="1" spans="1:6">
      <c r="A38" s="174"/>
      <c r="B38" s="125" t="s">
        <v>52</v>
      </c>
      <c r="C38" s="120"/>
      <c r="D38" s="125" t="s">
        <v>53</v>
      </c>
      <c r="E38" s="120"/>
      <c r="F38" s="173"/>
    </row>
    <row r="39" s="104" customFormat="1" ht="19.9" customHeight="1" spans="1:6">
      <c r="A39" s="174"/>
      <c r="B39" s="175"/>
      <c r="C39" s="175"/>
      <c r="D39" s="125" t="s">
        <v>54</v>
      </c>
      <c r="E39" s="120"/>
      <c r="F39" s="173"/>
    </row>
    <row r="40" s="104" customFormat="1" ht="19.9" customHeight="1" spans="1:6">
      <c r="A40" s="176"/>
      <c r="B40" s="114" t="s">
        <v>55</v>
      </c>
      <c r="C40" s="117">
        <f>C36</f>
        <v>8289404.6</v>
      </c>
      <c r="D40" s="114" t="s">
        <v>56</v>
      </c>
      <c r="E40" s="117">
        <f>E36</f>
        <v>8289404.6</v>
      </c>
      <c r="F40" s="177"/>
    </row>
    <row r="41" s="104" customFormat="1" ht="8.5" customHeight="1" spans="1:6">
      <c r="A41" s="162"/>
      <c r="B41" s="162"/>
      <c r="C41" s="178"/>
      <c r="D41" s="178"/>
      <c r="E41" s="162"/>
      <c r="F41" s="179"/>
    </row>
  </sheetData>
  <mergeCells count="4">
    <mergeCell ref="B2:E2"/>
    <mergeCell ref="B4:C4"/>
    <mergeCell ref="D4:E4"/>
    <mergeCell ref="A6:A35"/>
  </mergeCells>
  <printOptions horizontalCentered="1"/>
  <pageMargins left="1.37777777777778" right="0.984027777777778" top="0.984027777777778" bottom="0.984027777777778" header="0" footer="0"/>
  <pageSetup paperSize="9" scale="64" fitToHeight="0" orientation="portrait" horizontalDpi="6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O24"/>
  <sheetViews>
    <sheetView workbookViewId="0">
      <pane ySplit="6" topLeftCell="A7" activePane="bottomLeft" state="frozen"/>
      <selection/>
      <selection pane="bottomLeft" activeCell="S12" sqref="S12"/>
    </sheetView>
  </sheetViews>
  <sheetFormatPr defaultColWidth="10" defaultRowHeight="14.1"/>
  <cols>
    <col min="1" max="1" width="1.53153153153153" style="86" customWidth="1"/>
    <col min="2" max="2" width="16.8288288288288" style="86" customWidth="1"/>
    <col min="3" max="3" width="31.7837837837838" style="86" customWidth="1"/>
    <col min="4" max="14" width="13" style="86" customWidth="1"/>
    <col min="15" max="15" width="1.53153153153153" style="86" customWidth="1"/>
    <col min="16" max="16" width="9.76576576576577" style="86" customWidth="1"/>
    <col min="17" max="16384" width="10" style="86"/>
  </cols>
  <sheetData>
    <row r="1" ht="25" customHeight="1" spans="1:15">
      <c r="A1" s="87"/>
      <c r="B1" s="2"/>
      <c r="C1" s="88"/>
      <c r="D1" s="166"/>
      <c r="E1" s="166"/>
      <c r="F1" s="166"/>
      <c r="G1" s="88"/>
      <c r="H1" s="88"/>
      <c r="I1" s="88"/>
      <c r="L1" s="88"/>
      <c r="M1" s="88"/>
      <c r="N1" s="89" t="s">
        <v>57</v>
      </c>
      <c r="O1" s="90"/>
    </row>
    <row r="2" ht="22.8" customHeight="1" spans="1:15">
      <c r="A2" s="87"/>
      <c r="B2" s="91" t="s">
        <v>58</v>
      </c>
      <c r="C2" s="91"/>
      <c r="D2" s="91"/>
      <c r="E2" s="91"/>
      <c r="F2" s="91"/>
      <c r="G2" s="91"/>
      <c r="H2" s="91"/>
      <c r="I2" s="91"/>
      <c r="J2" s="91"/>
      <c r="K2" s="91"/>
      <c r="L2" s="91"/>
      <c r="M2" s="91"/>
      <c r="N2" s="91"/>
      <c r="O2" s="90" t="s">
        <v>3</v>
      </c>
    </row>
    <row r="3" ht="19.55" customHeight="1" spans="1:15">
      <c r="A3" s="92"/>
      <c r="B3" s="93" t="s">
        <v>5</v>
      </c>
      <c r="C3" s="93"/>
      <c r="D3" s="92"/>
      <c r="E3" s="92"/>
      <c r="F3" s="147"/>
      <c r="G3" s="92"/>
      <c r="H3" s="147"/>
      <c r="I3" s="147"/>
      <c r="J3" s="147"/>
      <c r="K3" s="147"/>
      <c r="L3" s="147"/>
      <c r="M3" s="147"/>
      <c r="N3" s="94" t="s">
        <v>6</v>
      </c>
      <c r="O3" s="95"/>
    </row>
    <row r="4" ht="24.4" customHeight="1" spans="1:15">
      <c r="A4" s="96"/>
      <c r="B4" s="82" t="s">
        <v>9</v>
      </c>
      <c r="C4" s="82"/>
      <c r="D4" s="82" t="s">
        <v>59</v>
      </c>
      <c r="E4" s="82" t="s">
        <v>60</v>
      </c>
      <c r="F4" s="82" t="s">
        <v>61</v>
      </c>
      <c r="G4" s="82" t="s">
        <v>62</v>
      </c>
      <c r="H4" s="82" t="s">
        <v>63</v>
      </c>
      <c r="I4" s="82" t="s">
        <v>64</v>
      </c>
      <c r="J4" s="82" t="s">
        <v>65</v>
      </c>
      <c r="K4" s="82" t="s">
        <v>66</v>
      </c>
      <c r="L4" s="82" t="s">
        <v>67</v>
      </c>
      <c r="M4" s="82" t="s">
        <v>68</v>
      </c>
      <c r="N4" s="82" t="s">
        <v>69</v>
      </c>
      <c r="O4" s="98"/>
    </row>
    <row r="5" ht="24.4" customHeight="1" spans="1:15">
      <c r="A5" s="96"/>
      <c r="B5" s="82" t="s">
        <v>70</v>
      </c>
      <c r="C5" s="171" t="s">
        <v>71</v>
      </c>
      <c r="D5" s="82"/>
      <c r="E5" s="82"/>
      <c r="F5" s="82"/>
      <c r="G5" s="82"/>
      <c r="H5" s="82"/>
      <c r="I5" s="82"/>
      <c r="J5" s="82"/>
      <c r="K5" s="82"/>
      <c r="L5" s="82"/>
      <c r="M5" s="82"/>
      <c r="N5" s="82"/>
      <c r="O5" s="98"/>
    </row>
    <row r="6" ht="24.4" customHeight="1" spans="1:15">
      <c r="A6" s="96"/>
      <c r="B6" s="82"/>
      <c r="C6" s="171"/>
      <c r="D6" s="82"/>
      <c r="E6" s="82"/>
      <c r="F6" s="82"/>
      <c r="G6" s="82"/>
      <c r="H6" s="82"/>
      <c r="I6" s="82"/>
      <c r="J6" s="82"/>
      <c r="K6" s="82"/>
      <c r="L6" s="82"/>
      <c r="M6" s="82"/>
      <c r="N6" s="82"/>
      <c r="O6" s="98"/>
    </row>
    <row r="7" ht="27" customHeight="1" spans="1:15">
      <c r="A7" s="99"/>
      <c r="B7" s="62"/>
      <c r="C7" s="62" t="s">
        <v>72</v>
      </c>
      <c r="D7" s="65"/>
      <c r="E7" s="65"/>
      <c r="F7" s="65"/>
      <c r="G7" s="65"/>
      <c r="H7" s="65"/>
      <c r="I7" s="65"/>
      <c r="J7" s="65"/>
      <c r="K7" s="65"/>
      <c r="L7" s="65"/>
      <c r="M7" s="65"/>
      <c r="N7" s="65"/>
      <c r="O7" s="100"/>
    </row>
    <row r="8" ht="29" customHeight="1" spans="1:15">
      <c r="A8" s="99"/>
      <c r="B8" s="62">
        <v>105001</v>
      </c>
      <c r="C8" s="172" t="s">
        <v>0</v>
      </c>
      <c r="D8" s="65">
        <f>F8</f>
        <v>8289404.6</v>
      </c>
      <c r="E8" s="65"/>
      <c r="F8" s="65">
        <v>8289404.6</v>
      </c>
      <c r="G8" s="65"/>
      <c r="H8" s="65"/>
      <c r="I8" s="65"/>
      <c r="J8" s="65"/>
      <c r="K8" s="65"/>
      <c r="L8" s="65"/>
      <c r="M8" s="65"/>
      <c r="N8" s="65"/>
      <c r="O8" s="100"/>
    </row>
    <row r="9" ht="27" customHeight="1" spans="1:15">
      <c r="A9" s="99"/>
      <c r="B9" s="62"/>
      <c r="C9" s="62"/>
      <c r="D9" s="65"/>
      <c r="E9" s="65"/>
      <c r="F9" s="65"/>
      <c r="G9" s="65"/>
      <c r="H9" s="65"/>
      <c r="I9" s="65"/>
      <c r="J9" s="65"/>
      <c r="K9" s="65"/>
      <c r="L9" s="65"/>
      <c r="M9" s="65"/>
      <c r="N9" s="65"/>
      <c r="O9" s="100"/>
    </row>
    <row r="10" ht="27" customHeight="1" spans="1:15">
      <c r="A10" s="99"/>
      <c r="B10" s="62"/>
      <c r="C10" s="62"/>
      <c r="D10" s="65"/>
      <c r="E10" s="65"/>
      <c r="F10" s="65"/>
      <c r="G10" s="65"/>
      <c r="H10" s="65"/>
      <c r="I10" s="65"/>
      <c r="J10" s="65"/>
      <c r="K10" s="65"/>
      <c r="L10" s="65"/>
      <c r="M10" s="65"/>
      <c r="N10" s="65"/>
      <c r="O10" s="100"/>
    </row>
    <row r="11" ht="27" customHeight="1" spans="1:15">
      <c r="A11" s="99"/>
      <c r="B11" s="62"/>
      <c r="C11" s="62"/>
      <c r="D11" s="65"/>
      <c r="E11" s="65"/>
      <c r="F11" s="65"/>
      <c r="G11" s="65"/>
      <c r="H11" s="65"/>
      <c r="I11" s="65"/>
      <c r="J11" s="65"/>
      <c r="K11" s="65"/>
      <c r="L11" s="65"/>
      <c r="M11" s="65"/>
      <c r="N11" s="65"/>
      <c r="O11" s="100"/>
    </row>
    <row r="12" ht="27" customHeight="1" spans="1:15">
      <c r="A12" s="99"/>
      <c r="B12" s="62"/>
      <c r="C12" s="62"/>
      <c r="D12" s="65"/>
      <c r="E12" s="65"/>
      <c r="F12" s="65"/>
      <c r="G12" s="65"/>
      <c r="H12" s="65"/>
      <c r="I12" s="65"/>
      <c r="J12" s="65"/>
      <c r="K12" s="65"/>
      <c r="L12" s="65"/>
      <c r="M12" s="65"/>
      <c r="N12" s="65"/>
      <c r="O12" s="100"/>
    </row>
    <row r="13" ht="27" customHeight="1" spans="1:15">
      <c r="A13" s="99"/>
      <c r="B13" s="62"/>
      <c r="C13" s="62"/>
      <c r="D13" s="65"/>
      <c r="E13" s="65"/>
      <c r="F13" s="65"/>
      <c r="G13" s="65"/>
      <c r="H13" s="65"/>
      <c r="I13" s="65"/>
      <c r="J13" s="65"/>
      <c r="K13" s="65"/>
      <c r="L13" s="65"/>
      <c r="M13" s="65"/>
      <c r="N13" s="65"/>
      <c r="O13" s="100"/>
    </row>
    <row r="14" ht="27" customHeight="1" spans="1:15">
      <c r="A14" s="99"/>
      <c r="B14" s="62"/>
      <c r="C14" s="62"/>
      <c r="D14" s="65"/>
      <c r="E14" s="65"/>
      <c r="F14" s="65"/>
      <c r="G14" s="65"/>
      <c r="H14" s="65"/>
      <c r="I14" s="65"/>
      <c r="J14" s="65"/>
      <c r="K14" s="65"/>
      <c r="L14" s="65"/>
      <c r="M14" s="65"/>
      <c r="N14" s="65"/>
      <c r="O14" s="100"/>
    </row>
    <row r="15" ht="27" customHeight="1" spans="1:15">
      <c r="A15" s="99"/>
      <c r="B15" s="62"/>
      <c r="C15" s="62"/>
      <c r="D15" s="65"/>
      <c r="E15" s="65"/>
      <c r="F15" s="65"/>
      <c r="G15" s="65"/>
      <c r="H15" s="65"/>
      <c r="I15" s="65"/>
      <c r="J15" s="65"/>
      <c r="K15" s="65"/>
      <c r="L15" s="65"/>
      <c r="M15" s="65"/>
      <c r="N15" s="65"/>
      <c r="O15" s="100"/>
    </row>
    <row r="16" ht="27" customHeight="1" spans="1:15">
      <c r="A16" s="99"/>
      <c r="B16" s="62"/>
      <c r="C16" s="62"/>
      <c r="D16" s="65"/>
      <c r="E16" s="65"/>
      <c r="F16" s="65"/>
      <c r="G16" s="65"/>
      <c r="H16" s="65"/>
      <c r="I16" s="65"/>
      <c r="J16" s="65"/>
      <c r="K16" s="65"/>
      <c r="L16" s="65"/>
      <c r="M16" s="65"/>
      <c r="N16" s="65"/>
      <c r="O16" s="100"/>
    </row>
    <row r="17" ht="27" customHeight="1" spans="1:15">
      <c r="A17" s="99"/>
      <c r="B17" s="62"/>
      <c r="C17" s="62"/>
      <c r="D17" s="65"/>
      <c r="E17" s="65"/>
      <c r="F17" s="65"/>
      <c r="G17" s="65"/>
      <c r="H17" s="65"/>
      <c r="I17" s="65"/>
      <c r="J17" s="65"/>
      <c r="K17" s="65"/>
      <c r="L17" s="65"/>
      <c r="M17" s="65"/>
      <c r="N17" s="65"/>
      <c r="O17" s="100"/>
    </row>
    <row r="18" ht="27" customHeight="1" spans="1:15">
      <c r="A18" s="99"/>
      <c r="B18" s="62"/>
      <c r="C18" s="62"/>
      <c r="D18" s="65"/>
      <c r="E18" s="65"/>
      <c r="F18" s="65"/>
      <c r="G18" s="65"/>
      <c r="H18" s="65"/>
      <c r="I18" s="65"/>
      <c r="J18" s="65"/>
      <c r="K18" s="65"/>
      <c r="L18" s="65"/>
      <c r="M18" s="65"/>
      <c r="N18" s="65"/>
      <c r="O18" s="100"/>
    </row>
    <row r="19" ht="27" customHeight="1" spans="1:15">
      <c r="A19" s="99"/>
      <c r="B19" s="62"/>
      <c r="C19" s="62"/>
      <c r="D19" s="65"/>
      <c r="E19" s="65"/>
      <c r="F19" s="65"/>
      <c r="G19" s="65"/>
      <c r="H19" s="65"/>
      <c r="I19" s="65"/>
      <c r="J19" s="65"/>
      <c r="K19" s="65"/>
      <c r="L19" s="65"/>
      <c r="M19" s="65"/>
      <c r="N19" s="65"/>
      <c r="O19" s="100"/>
    </row>
    <row r="20" ht="27" customHeight="1" spans="1:15">
      <c r="A20" s="99"/>
      <c r="B20" s="62"/>
      <c r="C20" s="62"/>
      <c r="D20" s="65"/>
      <c r="E20" s="65"/>
      <c r="F20" s="65"/>
      <c r="G20" s="65"/>
      <c r="H20" s="65"/>
      <c r="I20" s="65"/>
      <c r="J20" s="65"/>
      <c r="K20" s="65"/>
      <c r="L20" s="65"/>
      <c r="M20" s="65"/>
      <c r="N20" s="65"/>
      <c r="O20" s="100"/>
    </row>
    <row r="21" ht="27" customHeight="1" spans="1:15">
      <c r="A21" s="99"/>
      <c r="B21" s="62"/>
      <c r="C21" s="62"/>
      <c r="D21" s="65"/>
      <c r="E21" s="65"/>
      <c r="F21" s="65"/>
      <c r="G21" s="65"/>
      <c r="H21" s="65"/>
      <c r="I21" s="65"/>
      <c r="J21" s="65"/>
      <c r="K21" s="65"/>
      <c r="L21" s="65"/>
      <c r="M21" s="65"/>
      <c r="N21" s="65"/>
      <c r="O21" s="100"/>
    </row>
    <row r="22" ht="27" customHeight="1" spans="1:15">
      <c r="A22" s="99"/>
      <c r="B22" s="62"/>
      <c r="C22" s="62"/>
      <c r="D22" s="65"/>
      <c r="E22" s="65"/>
      <c r="F22" s="65"/>
      <c r="G22" s="65"/>
      <c r="H22" s="65"/>
      <c r="I22" s="65"/>
      <c r="J22" s="65"/>
      <c r="K22" s="65"/>
      <c r="L22" s="65"/>
      <c r="M22" s="65"/>
      <c r="N22" s="65"/>
      <c r="O22" s="100"/>
    </row>
    <row r="23" ht="27" customHeight="1" spans="1:15">
      <c r="A23" s="99"/>
      <c r="B23" s="62"/>
      <c r="C23" s="62"/>
      <c r="D23" s="65"/>
      <c r="E23" s="65"/>
      <c r="F23" s="65"/>
      <c r="G23" s="65"/>
      <c r="H23" s="65"/>
      <c r="I23" s="65"/>
      <c r="J23" s="65"/>
      <c r="K23" s="65"/>
      <c r="L23" s="65"/>
      <c r="M23" s="65"/>
      <c r="N23" s="65"/>
      <c r="O23" s="100"/>
    </row>
    <row r="24" ht="27" customHeight="1" spans="1:15">
      <c r="A24" s="99"/>
      <c r="B24" s="62"/>
      <c r="C24" s="62"/>
      <c r="D24" s="65"/>
      <c r="E24" s="65"/>
      <c r="F24" s="65"/>
      <c r="G24" s="65"/>
      <c r="H24" s="65"/>
      <c r="I24" s="65"/>
      <c r="J24" s="65"/>
      <c r="K24" s="65"/>
      <c r="L24" s="65"/>
      <c r="M24" s="65"/>
      <c r="N24" s="65"/>
      <c r="O24" s="100"/>
    </row>
  </sheetData>
  <mergeCells count="16">
    <mergeCell ref="B2:N2"/>
    <mergeCell ref="B3:C3"/>
    <mergeCell ref="B4:C4"/>
    <mergeCell ref="B5:B6"/>
    <mergeCell ref="C5:C6"/>
    <mergeCell ref="D4:D6"/>
    <mergeCell ref="E4:E6"/>
    <mergeCell ref="F4:F6"/>
    <mergeCell ref="G4:G6"/>
    <mergeCell ref="H4:H6"/>
    <mergeCell ref="I4:I6"/>
    <mergeCell ref="J4:J6"/>
    <mergeCell ref="K4:K6"/>
    <mergeCell ref="L4:L6"/>
    <mergeCell ref="M4:M6"/>
    <mergeCell ref="N4:N6"/>
  </mergeCells>
  <printOptions horizontalCentered="1"/>
  <pageMargins left="0.590277777777778" right="0.590277777777778" top="1.37777777777778" bottom="0.984027777777778" header="0" footer="0"/>
  <pageSetup paperSize="9" scale="70" orientation="landscape" horizontalDpi="600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26"/>
  <sheetViews>
    <sheetView workbookViewId="0">
      <pane ySplit="6" topLeftCell="A15" activePane="bottomLeft" state="frozen"/>
      <selection/>
      <selection pane="bottomLeft" activeCell="J15" sqref="J15"/>
    </sheetView>
  </sheetViews>
  <sheetFormatPr defaultColWidth="10" defaultRowHeight="14.1"/>
  <cols>
    <col min="1" max="1" width="1.53153153153153" style="86" customWidth="1"/>
    <col min="2" max="4" width="6.16216216216216" style="86" customWidth="1"/>
    <col min="5" max="5" width="16.8288288288288" style="86" customWidth="1"/>
    <col min="6" max="6" width="41.027027027027" style="86" customWidth="1"/>
    <col min="7" max="10" width="16.4234234234234" style="86" customWidth="1"/>
    <col min="11" max="11" width="22.9369369369369" style="86" customWidth="1"/>
    <col min="12" max="12" width="1.53153153153153" style="86" customWidth="1"/>
    <col min="13" max="14" width="9.76576576576577" style="86" customWidth="1"/>
    <col min="15" max="16384" width="10" style="86"/>
  </cols>
  <sheetData>
    <row r="1" ht="25" customHeight="1" spans="1:12">
      <c r="A1" s="87"/>
      <c r="B1" s="2"/>
      <c r="C1" s="2"/>
      <c r="D1" s="2"/>
      <c r="E1" s="88"/>
      <c r="F1" s="88"/>
      <c r="G1" s="166"/>
      <c r="H1" s="166"/>
      <c r="I1" s="166"/>
      <c r="J1" s="166"/>
      <c r="K1" s="89" t="s">
        <v>73</v>
      </c>
      <c r="L1" s="90"/>
    </row>
    <row r="2" ht="22.8" customHeight="1" spans="1:12">
      <c r="A2" s="87"/>
      <c r="B2" s="91" t="s">
        <v>74</v>
      </c>
      <c r="C2" s="91"/>
      <c r="D2" s="91"/>
      <c r="E2" s="91"/>
      <c r="F2" s="91"/>
      <c r="G2" s="91"/>
      <c r="H2" s="91"/>
      <c r="I2" s="91"/>
      <c r="J2" s="91"/>
      <c r="K2" s="91"/>
      <c r="L2" s="90" t="s">
        <v>3</v>
      </c>
    </row>
    <row r="3" ht="19.55" customHeight="1" spans="1:12">
      <c r="A3" s="92"/>
      <c r="B3" s="93" t="s">
        <v>5</v>
      </c>
      <c r="C3" s="93"/>
      <c r="D3" s="93"/>
      <c r="E3" s="93"/>
      <c r="F3" s="93"/>
      <c r="G3" s="92"/>
      <c r="H3" s="92"/>
      <c r="I3" s="147"/>
      <c r="J3" s="147"/>
      <c r="K3" s="94" t="s">
        <v>6</v>
      </c>
      <c r="L3" s="95"/>
    </row>
    <row r="4" ht="24.4" customHeight="1" spans="1:12">
      <c r="A4" s="90"/>
      <c r="B4" s="62" t="s">
        <v>9</v>
      </c>
      <c r="C4" s="62"/>
      <c r="D4" s="62"/>
      <c r="E4" s="62"/>
      <c r="F4" s="62"/>
      <c r="G4" s="62" t="s">
        <v>59</v>
      </c>
      <c r="H4" s="62" t="s">
        <v>75</v>
      </c>
      <c r="I4" s="62" t="s">
        <v>76</v>
      </c>
      <c r="J4" s="62" t="s">
        <v>77</v>
      </c>
      <c r="K4" s="62" t="s">
        <v>78</v>
      </c>
      <c r="L4" s="97"/>
    </row>
    <row r="5" ht="24.4" customHeight="1" spans="1:12">
      <c r="A5" s="96"/>
      <c r="B5" s="62" t="s">
        <v>79</v>
      </c>
      <c r="C5" s="62"/>
      <c r="D5" s="62"/>
      <c r="E5" s="62" t="s">
        <v>70</v>
      </c>
      <c r="F5" s="62" t="s">
        <v>71</v>
      </c>
      <c r="G5" s="62"/>
      <c r="H5" s="62"/>
      <c r="I5" s="62"/>
      <c r="J5" s="62"/>
      <c r="K5" s="62"/>
      <c r="L5" s="97"/>
    </row>
    <row r="6" ht="24.4" customHeight="1" spans="1:12">
      <c r="A6" s="96"/>
      <c r="B6" s="62" t="s">
        <v>80</v>
      </c>
      <c r="C6" s="62" t="s">
        <v>81</v>
      </c>
      <c r="D6" s="62" t="s">
        <v>82</v>
      </c>
      <c r="E6" s="62"/>
      <c r="F6" s="62"/>
      <c r="G6" s="62"/>
      <c r="H6" s="62"/>
      <c r="I6" s="62"/>
      <c r="J6" s="62"/>
      <c r="K6" s="62"/>
      <c r="L6" s="98"/>
    </row>
    <row r="7" ht="27" customHeight="1" spans="1:12">
      <c r="A7" s="99"/>
      <c r="B7" s="62"/>
      <c r="C7" s="62"/>
      <c r="D7" s="62"/>
      <c r="E7" s="62"/>
      <c r="F7" s="62" t="s">
        <v>72</v>
      </c>
      <c r="G7" s="65">
        <f t="shared" ref="G7:G26" si="0">H7+I7</f>
        <v>8289404.6</v>
      </c>
      <c r="H7" s="65">
        <f>H8+H13+H18+H24</f>
        <v>5274644.6</v>
      </c>
      <c r="I7" s="65">
        <v>3014760</v>
      </c>
      <c r="J7" s="65"/>
      <c r="K7" s="65"/>
      <c r="L7" s="100"/>
    </row>
    <row r="8" ht="27" customHeight="1" spans="1:12">
      <c r="A8" s="99"/>
      <c r="B8" s="62">
        <v>201</v>
      </c>
      <c r="C8" s="62"/>
      <c r="D8" s="62"/>
      <c r="E8" s="67">
        <v>105001</v>
      </c>
      <c r="F8" s="62" t="s">
        <v>83</v>
      </c>
      <c r="G8" s="65">
        <f t="shared" si="0"/>
        <v>4023776.47</v>
      </c>
      <c r="H8" s="65">
        <v>4023776.47</v>
      </c>
      <c r="I8" s="65"/>
      <c r="J8" s="65"/>
      <c r="K8" s="65"/>
      <c r="L8" s="100"/>
    </row>
    <row r="9" ht="27" customHeight="1" spans="1:12">
      <c r="A9" s="99"/>
      <c r="B9" s="62">
        <v>201</v>
      </c>
      <c r="C9" s="62">
        <v>31</v>
      </c>
      <c r="D9" s="167"/>
      <c r="E9" s="67">
        <v>105001</v>
      </c>
      <c r="F9" s="67" t="s">
        <v>84</v>
      </c>
      <c r="G9" s="65">
        <f t="shared" si="0"/>
        <v>4023776.47</v>
      </c>
      <c r="H9" s="65">
        <v>4023776.47</v>
      </c>
      <c r="I9" s="65"/>
      <c r="J9" s="65"/>
      <c r="K9" s="65"/>
      <c r="L9" s="100"/>
    </row>
    <row r="10" ht="27" customHeight="1" spans="1:12">
      <c r="A10" s="99"/>
      <c r="B10" s="62">
        <v>201</v>
      </c>
      <c r="C10" s="62">
        <v>31</v>
      </c>
      <c r="D10" s="168" t="s">
        <v>85</v>
      </c>
      <c r="E10" s="67">
        <v>105001</v>
      </c>
      <c r="F10" s="67" t="s">
        <v>86</v>
      </c>
      <c r="G10" s="65">
        <f t="shared" si="0"/>
        <v>2934489.72</v>
      </c>
      <c r="H10" s="65">
        <v>2934489.72</v>
      </c>
      <c r="I10" s="65"/>
      <c r="J10" s="65"/>
      <c r="K10" s="65"/>
      <c r="L10" s="100"/>
    </row>
    <row r="11" ht="27" customHeight="1" spans="1:12">
      <c r="A11" s="99"/>
      <c r="B11" s="62">
        <v>201</v>
      </c>
      <c r="C11" s="62">
        <v>31</v>
      </c>
      <c r="D11" s="168" t="s">
        <v>87</v>
      </c>
      <c r="E11" s="67">
        <v>105001</v>
      </c>
      <c r="F11" s="67" t="s">
        <v>88</v>
      </c>
      <c r="G11" s="65">
        <f t="shared" si="0"/>
        <v>1089286.75</v>
      </c>
      <c r="H11" s="65">
        <v>1089286.75</v>
      </c>
      <c r="I11" s="65"/>
      <c r="J11" s="65"/>
      <c r="K11" s="65"/>
      <c r="L11" s="100"/>
    </row>
    <row r="12" ht="27" customHeight="1" spans="1:12">
      <c r="A12" s="99"/>
      <c r="B12" s="62">
        <v>201</v>
      </c>
      <c r="C12" s="62">
        <v>31</v>
      </c>
      <c r="D12" s="168" t="s">
        <v>89</v>
      </c>
      <c r="E12" s="67">
        <v>105001</v>
      </c>
      <c r="F12" s="67" t="s">
        <v>90</v>
      </c>
      <c r="G12" s="65">
        <f t="shared" si="0"/>
        <v>3014760</v>
      </c>
      <c r="H12" s="65"/>
      <c r="I12" s="65">
        <v>3014760</v>
      </c>
      <c r="J12" s="65"/>
      <c r="K12" s="65"/>
      <c r="L12" s="100"/>
    </row>
    <row r="13" ht="27" customHeight="1" spans="1:12">
      <c r="A13" s="99"/>
      <c r="B13" s="62">
        <v>208</v>
      </c>
      <c r="C13" s="62"/>
      <c r="D13" s="168"/>
      <c r="E13" s="67">
        <v>105001</v>
      </c>
      <c r="F13" s="62" t="s">
        <v>91</v>
      </c>
      <c r="G13" s="65">
        <f t="shared" si="0"/>
        <v>537904.64</v>
      </c>
      <c r="H13" s="65">
        <v>537904.64</v>
      </c>
      <c r="I13" s="65"/>
      <c r="J13" s="65"/>
      <c r="K13" s="65"/>
      <c r="L13" s="100"/>
    </row>
    <row r="14" ht="27" customHeight="1" spans="1:12">
      <c r="A14" s="99"/>
      <c r="B14" s="168" t="s">
        <v>92</v>
      </c>
      <c r="C14" s="168" t="s">
        <v>93</v>
      </c>
      <c r="D14" s="168"/>
      <c r="E14" s="67">
        <v>105001</v>
      </c>
      <c r="F14" s="67" t="s">
        <v>94</v>
      </c>
      <c r="G14" s="65">
        <f t="shared" si="0"/>
        <v>537904.64</v>
      </c>
      <c r="H14" s="65">
        <v>537904.64</v>
      </c>
      <c r="I14" s="65"/>
      <c r="J14" s="65"/>
      <c r="K14" s="65"/>
      <c r="L14" s="100"/>
    </row>
    <row r="15" ht="27" customHeight="1" spans="1:12">
      <c r="A15" s="99"/>
      <c r="B15" s="168" t="s">
        <v>92</v>
      </c>
      <c r="C15" s="168" t="s">
        <v>93</v>
      </c>
      <c r="D15" s="168" t="s">
        <v>95</v>
      </c>
      <c r="E15" s="67">
        <v>105001</v>
      </c>
      <c r="F15" s="67" t="s">
        <v>96</v>
      </c>
      <c r="G15" s="65">
        <f t="shared" si="0"/>
        <v>20312</v>
      </c>
      <c r="H15" s="65">
        <v>20312</v>
      </c>
      <c r="I15" s="65"/>
      <c r="J15" s="65"/>
      <c r="K15" s="65"/>
      <c r="L15" s="100"/>
    </row>
    <row r="16" ht="27" customHeight="1" spans="1:12">
      <c r="A16" s="99"/>
      <c r="B16" s="168" t="s">
        <v>92</v>
      </c>
      <c r="C16" s="168" t="s">
        <v>93</v>
      </c>
      <c r="D16" s="168" t="s">
        <v>97</v>
      </c>
      <c r="E16" s="67">
        <v>105001</v>
      </c>
      <c r="F16" s="67" t="s">
        <v>98</v>
      </c>
      <c r="G16" s="65">
        <f t="shared" si="0"/>
        <v>20276</v>
      </c>
      <c r="H16" s="65">
        <v>20276</v>
      </c>
      <c r="I16" s="65"/>
      <c r="J16" s="65"/>
      <c r="K16" s="65"/>
      <c r="L16" s="100"/>
    </row>
    <row r="17" ht="27" customHeight="1" spans="1:12">
      <c r="A17" s="99"/>
      <c r="B17" s="168" t="s">
        <v>92</v>
      </c>
      <c r="C17" s="168" t="s">
        <v>93</v>
      </c>
      <c r="D17" s="168" t="s">
        <v>93</v>
      </c>
      <c r="E17" s="67">
        <v>105001</v>
      </c>
      <c r="F17" s="67" t="s">
        <v>99</v>
      </c>
      <c r="G17" s="65">
        <f t="shared" si="0"/>
        <v>497316.64</v>
      </c>
      <c r="H17" s="65">
        <v>497316.64</v>
      </c>
      <c r="I17" s="65"/>
      <c r="J17" s="65"/>
      <c r="K17" s="65"/>
      <c r="L17" s="100"/>
    </row>
    <row r="18" ht="27" customHeight="1" spans="1:12">
      <c r="A18" s="99"/>
      <c r="B18" s="168" t="s">
        <v>100</v>
      </c>
      <c r="C18" s="168"/>
      <c r="D18" s="168"/>
      <c r="E18" s="67">
        <v>105001</v>
      </c>
      <c r="F18" s="62" t="s">
        <v>101</v>
      </c>
      <c r="G18" s="65">
        <f t="shared" si="0"/>
        <v>301331.49</v>
      </c>
      <c r="H18" s="65">
        <v>301331.49</v>
      </c>
      <c r="I18" s="65"/>
      <c r="J18" s="65"/>
      <c r="K18" s="65"/>
      <c r="L18" s="100"/>
    </row>
    <row r="19" ht="27" customHeight="1" spans="1:12">
      <c r="A19" s="99"/>
      <c r="B19" s="168" t="s">
        <v>100</v>
      </c>
      <c r="C19" s="168" t="s">
        <v>102</v>
      </c>
      <c r="D19" s="168"/>
      <c r="E19" s="67">
        <v>105001</v>
      </c>
      <c r="F19" s="67" t="s">
        <v>103</v>
      </c>
      <c r="G19" s="65">
        <f t="shared" si="0"/>
        <v>301331.49</v>
      </c>
      <c r="H19" s="65">
        <v>301331.49</v>
      </c>
      <c r="I19" s="65"/>
      <c r="J19" s="65"/>
      <c r="K19" s="65"/>
      <c r="L19" s="100"/>
    </row>
    <row r="20" ht="27" customHeight="1" spans="1:12">
      <c r="A20" s="96"/>
      <c r="B20" s="168" t="s">
        <v>100</v>
      </c>
      <c r="C20" s="168" t="s">
        <v>102</v>
      </c>
      <c r="D20" s="168" t="s">
        <v>95</v>
      </c>
      <c r="E20" s="67">
        <v>105001</v>
      </c>
      <c r="F20" s="67" t="s">
        <v>104</v>
      </c>
      <c r="G20" s="65">
        <f t="shared" si="0"/>
        <v>195228.34</v>
      </c>
      <c r="H20" s="65">
        <v>195228.34</v>
      </c>
      <c r="I20" s="65"/>
      <c r="J20" s="70"/>
      <c r="K20" s="70"/>
      <c r="L20" s="97"/>
    </row>
    <row r="21" ht="27" customHeight="1" spans="1:12">
      <c r="A21" s="96"/>
      <c r="B21" s="168" t="s">
        <v>105</v>
      </c>
      <c r="C21" s="168" t="s">
        <v>106</v>
      </c>
      <c r="D21" s="168" t="s">
        <v>107</v>
      </c>
      <c r="E21" s="67">
        <v>105001</v>
      </c>
      <c r="F21" s="67" t="s">
        <v>108</v>
      </c>
      <c r="G21" s="65">
        <f t="shared" si="0"/>
        <v>68903.15</v>
      </c>
      <c r="H21" s="65">
        <v>68903.15</v>
      </c>
      <c r="I21" s="65"/>
      <c r="J21" s="70"/>
      <c r="K21" s="70"/>
      <c r="L21" s="97"/>
    </row>
    <row r="22" ht="27" customHeight="1" spans="1:12">
      <c r="A22" s="96"/>
      <c r="B22" s="168" t="s">
        <v>105</v>
      </c>
      <c r="C22" s="168" t="s">
        <v>106</v>
      </c>
      <c r="D22" s="168" t="s">
        <v>109</v>
      </c>
      <c r="E22" s="67">
        <v>105001</v>
      </c>
      <c r="F22" s="67" t="s">
        <v>110</v>
      </c>
      <c r="G22" s="65">
        <f t="shared" si="0"/>
        <v>25200</v>
      </c>
      <c r="H22" s="65">
        <v>25200</v>
      </c>
      <c r="I22" s="65"/>
      <c r="J22" s="70"/>
      <c r="K22" s="70"/>
      <c r="L22" s="98"/>
    </row>
    <row r="23" ht="27" customHeight="1" spans="1:12">
      <c r="A23" s="146"/>
      <c r="B23" s="168" t="s">
        <v>105</v>
      </c>
      <c r="C23" s="168" t="s">
        <v>106</v>
      </c>
      <c r="D23" s="168" t="s">
        <v>89</v>
      </c>
      <c r="E23" s="67">
        <v>105001</v>
      </c>
      <c r="F23" s="67" t="s">
        <v>111</v>
      </c>
      <c r="G23" s="65">
        <f t="shared" si="0"/>
        <v>12000</v>
      </c>
      <c r="H23" s="65">
        <v>12000</v>
      </c>
      <c r="I23" s="65"/>
      <c r="J23" s="169"/>
      <c r="K23" s="169"/>
      <c r="L23" s="170"/>
    </row>
    <row r="24" ht="27" customHeight="1" spans="2:11">
      <c r="B24" s="168" t="s">
        <v>112</v>
      </c>
      <c r="C24" s="168"/>
      <c r="D24" s="168"/>
      <c r="E24" s="67">
        <v>105001</v>
      </c>
      <c r="F24" s="62" t="s">
        <v>113</v>
      </c>
      <c r="G24" s="65">
        <f t="shared" si="0"/>
        <v>411632</v>
      </c>
      <c r="H24" s="65">
        <v>411632</v>
      </c>
      <c r="I24" s="65"/>
      <c r="J24" s="150"/>
      <c r="K24" s="150"/>
    </row>
    <row r="25" ht="27" customHeight="1" spans="2:11">
      <c r="B25" s="168" t="s">
        <v>112</v>
      </c>
      <c r="C25" s="168" t="s">
        <v>107</v>
      </c>
      <c r="D25" s="168"/>
      <c r="E25" s="67">
        <v>105001</v>
      </c>
      <c r="F25" s="67" t="s">
        <v>114</v>
      </c>
      <c r="G25" s="65">
        <f t="shared" si="0"/>
        <v>411632</v>
      </c>
      <c r="H25" s="65">
        <v>411632</v>
      </c>
      <c r="I25" s="70"/>
      <c r="J25" s="150"/>
      <c r="K25" s="150"/>
    </row>
    <row r="26" ht="27" customHeight="1" spans="2:11">
      <c r="B26" s="168" t="s">
        <v>112</v>
      </c>
      <c r="C26" s="168" t="s">
        <v>107</v>
      </c>
      <c r="D26" s="168" t="s">
        <v>85</v>
      </c>
      <c r="E26" s="67">
        <v>105001</v>
      </c>
      <c r="F26" s="67" t="s">
        <v>115</v>
      </c>
      <c r="G26" s="65">
        <f t="shared" si="0"/>
        <v>411632</v>
      </c>
      <c r="H26" s="65">
        <v>411632</v>
      </c>
      <c r="I26" s="70"/>
      <c r="J26" s="150"/>
      <c r="K26" s="150"/>
    </row>
  </sheetData>
  <mergeCells count="11">
    <mergeCell ref="B2:K2"/>
    <mergeCell ref="B3:F3"/>
    <mergeCell ref="B4:F4"/>
    <mergeCell ref="B5:D5"/>
    <mergeCell ref="E5:E6"/>
    <mergeCell ref="F5:F6"/>
    <mergeCell ref="G4:G6"/>
    <mergeCell ref="H4:H6"/>
    <mergeCell ref="I4:I6"/>
    <mergeCell ref="J4:J6"/>
    <mergeCell ref="K4:K6"/>
  </mergeCells>
  <printOptions horizontalCentered="1"/>
  <pageMargins left="0.590277777777778" right="0.590277777777778" top="1.37777777777778" bottom="0.984027777777778" header="0" footer="0"/>
  <pageSetup paperSize="9" scale="73" orientation="landscape" horizontalDpi="600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35"/>
  <sheetViews>
    <sheetView workbookViewId="0">
      <pane ySplit="5" topLeftCell="A20" activePane="bottomLeft" state="frozen"/>
      <selection/>
      <selection pane="bottomLeft" activeCell="B3" sqref="B3:C3"/>
    </sheetView>
  </sheetViews>
  <sheetFormatPr defaultColWidth="10" defaultRowHeight="14.1"/>
  <cols>
    <col min="1" max="1" width="1.53153153153153" style="104" customWidth="1"/>
    <col min="2" max="2" width="33.3423423423423" style="104" customWidth="1"/>
    <col min="3" max="3" width="16.4054054054054" style="104" customWidth="1"/>
    <col min="4" max="4" width="33.3423423423423" style="104" customWidth="1"/>
    <col min="5" max="7" width="16.4054054054054" style="104" customWidth="1"/>
    <col min="8" max="8" width="18.2882882882883" style="104" customWidth="1"/>
    <col min="9" max="9" width="1.53153153153153" style="104" customWidth="1"/>
    <col min="10" max="11" width="9.76576576576577" style="104" customWidth="1"/>
    <col min="12" max="16384" width="10" style="104"/>
  </cols>
  <sheetData>
    <row r="1" s="104" customFormat="1" ht="14.2" customHeight="1" spans="1:9">
      <c r="A1" s="155"/>
      <c r="B1" s="105"/>
      <c r="C1" s="156"/>
      <c r="D1" s="156"/>
      <c r="E1" s="106"/>
      <c r="F1" s="106"/>
      <c r="G1" s="106"/>
      <c r="H1" s="157" t="s">
        <v>116</v>
      </c>
      <c r="I1" s="163" t="s">
        <v>3</v>
      </c>
    </row>
    <row r="2" s="104" customFormat="1" ht="19.9" customHeight="1" spans="1:9">
      <c r="A2" s="156"/>
      <c r="B2" s="158" t="s">
        <v>117</v>
      </c>
      <c r="C2" s="158"/>
      <c r="D2" s="158"/>
      <c r="E2" s="158"/>
      <c r="F2" s="158"/>
      <c r="G2" s="158"/>
      <c r="H2" s="158"/>
      <c r="I2" s="163"/>
    </row>
    <row r="3" s="104" customFormat="1" ht="17.05" customHeight="1" spans="1:9">
      <c r="A3" s="159"/>
      <c r="B3" s="111" t="s">
        <v>5</v>
      </c>
      <c r="C3" s="111"/>
      <c r="D3" s="128"/>
      <c r="E3" s="128"/>
      <c r="F3" s="128"/>
      <c r="G3" s="128"/>
      <c r="H3" s="160" t="s">
        <v>6</v>
      </c>
      <c r="I3" s="164"/>
    </row>
    <row r="4" s="104" customFormat="1" ht="21.35" customHeight="1" spans="1:9">
      <c r="A4" s="161"/>
      <c r="B4" s="114" t="s">
        <v>7</v>
      </c>
      <c r="C4" s="114"/>
      <c r="D4" s="114" t="s">
        <v>8</v>
      </c>
      <c r="E4" s="114"/>
      <c r="F4" s="114"/>
      <c r="G4" s="114"/>
      <c r="H4" s="114"/>
      <c r="I4" s="126"/>
    </row>
    <row r="5" s="104" customFormat="1" ht="21.35" customHeight="1" spans="1:9">
      <c r="A5" s="161"/>
      <c r="B5" s="114" t="s">
        <v>9</v>
      </c>
      <c r="C5" s="114" t="s">
        <v>10</v>
      </c>
      <c r="D5" s="114" t="s">
        <v>9</v>
      </c>
      <c r="E5" s="114" t="s">
        <v>59</v>
      </c>
      <c r="F5" s="114" t="s">
        <v>118</v>
      </c>
      <c r="G5" s="114" t="s">
        <v>119</v>
      </c>
      <c r="H5" s="114" t="s">
        <v>120</v>
      </c>
      <c r="I5" s="126"/>
    </row>
    <row r="6" s="104" customFormat="1" ht="19.9" customHeight="1" spans="1:9">
      <c r="A6" s="113"/>
      <c r="B6" s="125" t="s">
        <v>121</v>
      </c>
      <c r="C6" s="120"/>
      <c r="D6" s="125" t="s">
        <v>122</v>
      </c>
      <c r="E6" s="120"/>
      <c r="F6" s="120"/>
      <c r="G6" s="120"/>
      <c r="H6" s="120"/>
      <c r="I6" s="135"/>
    </row>
    <row r="7" s="104" customFormat="1" ht="19.9" customHeight="1" spans="1:9">
      <c r="A7" s="113"/>
      <c r="B7" s="125" t="s">
        <v>121</v>
      </c>
      <c r="C7" s="120">
        <v>8289404.6</v>
      </c>
      <c r="D7" s="125" t="s">
        <v>122</v>
      </c>
      <c r="E7" s="120">
        <f>E8+E15+E17+E27</f>
        <v>8289404.6</v>
      </c>
      <c r="F7" s="120">
        <f>F8+F15+F17+F27</f>
        <v>8289404.6</v>
      </c>
      <c r="G7" s="120"/>
      <c r="H7" s="120"/>
      <c r="I7" s="135"/>
    </row>
    <row r="8" s="104" customFormat="1" ht="19.9" customHeight="1" spans="1:9">
      <c r="A8" s="113"/>
      <c r="B8" s="122" t="s">
        <v>123</v>
      </c>
      <c r="C8" s="120">
        <v>8289404.6</v>
      </c>
      <c r="D8" s="122" t="s">
        <v>124</v>
      </c>
      <c r="E8" s="120">
        <f>F8</f>
        <v>7038536.47</v>
      </c>
      <c r="F8" s="120">
        <v>7038536.47</v>
      </c>
      <c r="G8" s="120"/>
      <c r="H8" s="120"/>
      <c r="I8" s="135"/>
    </row>
    <row r="9" s="104" customFormat="1" ht="19.9" customHeight="1" spans="1:9">
      <c r="A9" s="113"/>
      <c r="B9" s="122" t="s">
        <v>125</v>
      </c>
      <c r="C9" s="120"/>
      <c r="D9" s="122" t="s">
        <v>126</v>
      </c>
      <c r="E9" s="120"/>
      <c r="F9" s="120"/>
      <c r="G9" s="120"/>
      <c r="H9" s="120"/>
      <c r="I9" s="135"/>
    </row>
    <row r="10" s="104" customFormat="1" ht="19.9" customHeight="1" spans="1:9">
      <c r="A10" s="113"/>
      <c r="B10" s="122" t="s">
        <v>127</v>
      </c>
      <c r="C10" s="120"/>
      <c r="D10" s="122" t="s">
        <v>128</v>
      </c>
      <c r="E10" s="120"/>
      <c r="F10" s="120"/>
      <c r="G10" s="120"/>
      <c r="H10" s="120"/>
      <c r="I10" s="135"/>
    </row>
    <row r="11" s="104" customFormat="1" ht="19.9" customHeight="1" spans="1:9">
      <c r="A11" s="113"/>
      <c r="B11" s="125" t="s">
        <v>129</v>
      </c>
      <c r="C11" s="120"/>
      <c r="D11" s="122" t="s">
        <v>130</v>
      </c>
      <c r="E11" s="120"/>
      <c r="F11" s="120"/>
      <c r="G11" s="120"/>
      <c r="H11" s="120"/>
      <c r="I11" s="135"/>
    </row>
    <row r="12" s="104" customFormat="1" ht="19.9" customHeight="1" spans="1:9">
      <c r="A12" s="113"/>
      <c r="B12" s="122" t="s">
        <v>123</v>
      </c>
      <c r="C12" s="120"/>
      <c r="D12" s="122" t="s">
        <v>131</v>
      </c>
      <c r="E12" s="120"/>
      <c r="F12" s="120"/>
      <c r="G12" s="120"/>
      <c r="H12" s="120"/>
      <c r="I12" s="135"/>
    </row>
    <row r="13" s="104" customFormat="1" ht="19.9" customHeight="1" spans="1:9">
      <c r="A13" s="113"/>
      <c r="B13" s="122" t="s">
        <v>125</v>
      </c>
      <c r="C13" s="120"/>
      <c r="D13" s="122" t="s">
        <v>132</v>
      </c>
      <c r="E13" s="120"/>
      <c r="F13" s="120"/>
      <c r="G13" s="120"/>
      <c r="H13" s="120"/>
      <c r="I13" s="135"/>
    </row>
    <row r="14" s="104" customFormat="1" ht="19.9" customHeight="1" spans="1:9">
      <c r="A14" s="113"/>
      <c r="B14" s="122" t="s">
        <v>127</v>
      </c>
      <c r="C14" s="120"/>
      <c r="D14" s="122" t="s">
        <v>133</v>
      </c>
      <c r="E14" s="120"/>
      <c r="F14" s="120"/>
      <c r="G14" s="120"/>
      <c r="H14" s="120"/>
      <c r="I14" s="135"/>
    </row>
    <row r="15" s="104" customFormat="1" ht="19.9" customHeight="1" spans="1:9">
      <c r="A15" s="113"/>
      <c r="B15" s="122" t="s">
        <v>134</v>
      </c>
      <c r="C15" s="120"/>
      <c r="D15" s="122" t="s">
        <v>135</v>
      </c>
      <c r="E15" s="120">
        <f>F15</f>
        <v>537904.64</v>
      </c>
      <c r="F15" s="120">
        <v>537904.64</v>
      </c>
      <c r="G15" s="120"/>
      <c r="H15" s="120"/>
      <c r="I15" s="135"/>
    </row>
    <row r="16" s="104" customFormat="1" ht="19.9" customHeight="1" spans="1:9">
      <c r="A16" s="113"/>
      <c r="B16" s="122" t="s">
        <v>134</v>
      </c>
      <c r="C16" s="120"/>
      <c r="D16" s="122" t="s">
        <v>136</v>
      </c>
      <c r="E16" s="120"/>
      <c r="F16" s="120"/>
      <c r="G16" s="120"/>
      <c r="H16" s="120"/>
      <c r="I16" s="135"/>
    </row>
    <row r="17" s="104" customFormat="1" ht="19.9" customHeight="1" spans="1:9">
      <c r="A17" s="113"/>
      <c r="B17" s="122" t="s">
        <v>134</v>
      </c>
      <c r="C17" s="120"/>
      <c r="D17" s="122" t="s">
        <v>137</v>
      </c>
      <c r="E17" s="120">
        <f>F17</f>
        <v>301331.49</v>
      </c>
      <c r="F17" s="120">
        <v>301331.49</v>
      </c>
      <c r="G17" s="120"/>
      <c r="H17" s="120"/>
      <c r="I17" s="135"/>
    </row>
    <row r="18" s="104" customFormat="1" ht="19.9" customHeight="1" spans="1:9">
      <c r="A18" s="113"/>
      <c r="B18" s="122" t="s">
        <v>134</v>
      </c>
      <c r="C18" s="120"/>
      <c r="D18" s="122" t="s">
        <v>138</v>
      </c>
      <c r="E18" s="120"/>
      <c r="F18" s="120"/>
      <c r="G18" s="120"/>
      <c r="H18" s="120"/>
      <c r="I18" s="135"/>
    </row>
    <row r="19" s="104" customFormat="1" ht="19.9" customHeight="1" spans="1:9">
      <c r="A19" s="113"/>
      <c r="B19" s="122" t="s">
        <v>134</v>
      </c>
      <c r="C19" s="120"/>
      <c r="D19" s="122" t="s">
        <v>139</v>
      </c>
      <c r="E19" s="120"/>
      <c r="F19" s="120"/>
      <c r="G19" s="120"/>
      <c r="H19" s="120"/>
      <c r="I19" s="135"/>
    </row>
    <row r="20" s="104" customFormat="1" ht="19.9" customHeight="1" spans="1:9">
      <c r="A20" s="113"/>
      <c r="B20" s="122" t="s">
        <v>134</v>
      </c>
      <c r="C20" s="120"/>
      <c r="D20" s="122" t="s">
        <v>140</v>
      </c>
      <c r="E20" s="120"/>
      <c r="F20" s="120"/>
      <c r="G20" s="120"/>
      <c r="H20" s="120"/>
      <c r="I20" s="135"/>
    </row>
    <row r="21" s="104" customFormat="1" ht="19.9" customHeight="1" spans="1:9">
      <c r="A21" s="113"/>
      <c r="B21" s="122" t="s">
        <v>134</v>
      </c>
      <c r="C21" s="120"/>
      <c r="D21" s="122" t="s">
        <v>141</v>
      </c>
      <c r="E21" s="120"/>
      <c r="F21" s="120"/>
      <c r="G21" s="120"/>
      <c r="H21" s="120"/>
      <c r="I21" s="135"/>
    </row>
    <row r="22" s="104" customFormat="1" ht="19.9" customHeight="1" spans="1:9">
      <c r="A22" s="113"/>
      <c r="B22" s="122" t="s">
        <v>134</v>
      </c>
      <c r="C22" s="120"/>
      <c r="D22" s="122" t="s">
        <v>142</v>
      </c>
      <c r="E22" s="120"/>
      <c r="F22" s="120"/>
      <c r="G22" s="120"/>
      <c r="H22" s="120"/>
      <c r="I22" s="135"/>
    </row>
    <row r="23" s="104" customFormat="1" ht="19.9" customHeight="1" spans="1:9">
      <c r="A23" s="113"/>
      <c r="B23" s="122" t="s">
        <v>134</v>
      </c>
      <c r="C23" s="120"/>
      <c r="D23" s="122" t="s">
        <v>143</v>
      </c>
      <c r="E23" s="120"/>
      <c r="F23" s="120"/>
      <c r="G23" s="120"/>
      <c r="H23" s="120"/>
      <c r="I23" s="135"/>
    </row>
    <row r="24" s="104" customFormat="1" ht="19.9" customHeight="1" spans="1:9">
      <c r="A24" s="113"/>
      <c r="B24" s="122" t="s">
        <v>134</v>
      </c>
      <c r="C24" s="120"/>
      <c r="D24" s="122" t="s">
        <v>144</v>
      </c>
      <c r="E24" s="120"/>
      <c r="F24" s="120"/>
      <c r="G24" s="120"/>
      <c r="H24" s="120"/>
      <c r="I24" s="135"/>
    </row>
    <row r="25" s="104" customFormat="1" ht="19.9" customHeight="1" spans="1:9">
      <c r="A25" s="113"/>
      <c r="B25" s="122" t="s">
        <v>134</v>
      </c>
      <c r="C25" s="120"/>
      <c r="D25" s="122" t="s">
        <v>145</v>
      </c>
      <c r="E25" s="120"/>
      <c r="F25" s="120"/>
      <c r="G25" s="120"/>
      <c r="H25" s="120"/>
      <c r="I25" s="135"/>
    </row>
    <row r="26" s="104" customFormat="1" ht="19.9" customHeight="1" spans="1:9">
      <c r="A26" s="113"/>
      <c r="B26" s="122" t="s">
        <v>134</v>
      </c>
      <c r="C26" s="120"/>
      <c r="D26" s="122" t="s">
        <v>146</v>
      </c>
      <c r="E26" s="120"/>
      <c r="F26" s="120"/>
      <c r="G26" s="120"/>
      <c r="H26" s="120"/>
      <c r="I26" s="135"/>
    </row>
    <row r="27" s="104" customFormat="1" ht="19.9" customHeight="1" spans="1:9">
      <c r="A27" s="113"/>
      <c r="B27" s="122" t="s">
        <v>134</v>
      </c>
      <c r="C27" s="120"/>
      <c r="D27" s="122" t="s">
        <v>147</v>
      </c>
      <c r="E27" s="120">
        <f>F27</f>
        <v>411632</v>
      </c>
      <c r="F27" s="120">
        <v>411632</v>
      </c>
      <c r="G27" s="120"/>
      <c r="H27" s="120"/>
      <c r="I27" s="135"/>
    </row>
    <row r="28" s="104" customFormat="1" ht="19.9" customHeight="1" spans="1:9">
      <c r="A28" s="113"/>
      <c r="B28" s="122" t="s">
        <v>134</v>
      </c>
      <c r="C28" s="120"/>
      <c r="D28" s="122" t="s">
        <v>148</v>
      </c>
      <c r="E28" s="120"/>
      <c r="F28" s="120"/>
      <c r="G28" s="120"/>
      <c r="H28" s="120"/>
      <c r="I28" s="135"/>
    </row>
    <row r="29" s="104" customFormat="1" ht="19.9" customHeight="1" spans="1:9">
      <c r="A29" s="113"/>
      <c r="B29" s="122" t="s">
        <v>134</v>
      </c>
      <c r="C29" s="120"/>
      <c r="D29" s="122" t="s">
        <v>149</v>
      </c>
      <c r="E29" s="120"/>
      <c r="F29" s="120"/>
      <c r="G29" s="120"/>
      <c r="H29" s="120"/>
      <c r="I29" s="135"/>
    </row>
    <row r="30" s="104" customFormat="1" ht="19.9" customHeight="1" spans="1:9">
      <c r="A30" s="113"/>
      <c r="B30" s="122" t="s">
        <v>134</v>
      </c>
      <c r="C30" s="120"/>
      <c r="D30" s="122" t="s">
        <v>150</v>
      </c>
      <c r="E30" s="120"/>
      <c r="F30" s="120"/>
      <c r="G30" s="120"/>
      <c r="H30" s="120"/>
      <c r="I30" s="135"/>
    </row>
    <row r="31" s="104" customFormat="1" ht="19.9" customHeight="1" spans="1:9">
      <c r="A31" s="113"/>
      <c r="B31" s="122" t="s">
        <v>134</v>
      </c>
      <c r="C31" s="120"/>
      <c r="D31" s="122" t="s">
        <v>151</v>
      </c>
      <c r="E31" s="120"/>
      <c r="F31" s="120"/>
      <c r="G31" s="120"/>
      <c r="H31" s="120"/>
      <c r="I31" s="135"/>
    </row>
    <row r="32" s="104" customFormat="1" ht="19.9" customHeight="1" spans="1:9">
      <c r="A32" s="113"/>
      <c r="B32" s="122" t="s">
        <v>134</v>
      </c>
      <c r="C32" s="120"/>
      <c r="D32" s="122" t="s">
        <v>152</v>
      </c>
      <c r="E32" s="120"/>
      <c r="F32" s="120"/>
      <c r="G32" s="120"/>
      <c r="H32" s="120"/>
      <c r="I32" s="135"/>
    </row>
    <row r="33" s="104" customFormat="1" ht="19.9" customHeight="1" spans="1:9">
      <c r="A33" s="113"/>
      <c r="B33" s="122" t="s">
        <v>134</v>
      </c>
      <c r="C33" s="120"/>
      <c r="D33" s="122" t="s">
        <v>153</v>
      </c>
      <c r="E33" s="120"/>
      <c r="F33" s="120"/>
      <c r="G33" s="120"/>
      <c r="H33" s="120"/>
      <c r="I33" s="135"/>
    </row>
    <row r="34" s="104" customFormat="1" ht="19.9" customHeight="1" spans="1:9">
      <c r="A34" s="113"/>
      <c r="B34" s="122" t="s">
        <v>134</v>
      </c>
      <c r="C34" s="120"/>
      <c r="D34" s="122" t="s">
        <v>154</v>
      </c>
      <c r="E34" s="120"/>
      <c r="F34" s="120"/>
      <c r="G34" s="120"/>
      <c r="H34" s="120"/>
      <c r="I34" s="135"/>
    </row>
    <row r="35" s="104" customFormat="1" ht="8.5" customHeight="1" spans="1:9">
      <c r="A35" s="162"/>
      <c r="B35" s="122" t="s">
        <v>134</v>
      </c>
      <c r="C35" s="120"/>
      <c r="D35" s="122" t="s">
        <v>155</v>
      </c>
      <c r="E35" s="120"/>
      <c r="F35" s="120"/>
      <c r="G35" s="162"/>
      <c r="H35" s="162"/>
      <c r="I35" s="165"/>
    </row>
  </sheetData>
  <mergeCells count="6">
    <mergeCell ref="B2:H2"/>
    <mergeCell ref="B3:C3"/>
    <mergeCell ref="B4:C4"/>
    <mergeCell ref="D4:H4"/>
    <mergeCell ref="A7:A9"/>
    <mergeCell ref="A11:A34"/>
  </mergeCells>
  <printOptions horizontalCentered="1"/>
  <pageMargins left="1.37777777777778" right="0.984027777777778" top="0.984027777777778" bottom="0.984027777777778" header="0" footer="0"/>
  <pageSetup paperSize="9" scale="63" fitToHeight="0" orientation="portrait" horizontalDpi="600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N32"/>
  <sheetViews>
    <sheetView workbookViewId="0">
      <pane ySplit="6" topLeftCell="A23" activePane="bottomLeft" state="frozen"/>
      <selection/>
      <selection pane="bottomLeft" activeCell="I32" sqref="I32"/>
    </sheetView>
  </sheetViews>
  <sheetFormatPr defaultColWidth="10" defaultRowHeight="14.1"/>
  <cols>
    <col min="1" max="1" width="1.53153153153153" style="86" customWidth="1"/>
    <col min="2" max="3" width="5.88288288288288" style="86" customWidth="1"/>
    <col min="4" max="4" width="11.6306306306306" style="86" customWidth="1"/>
    <col min="5" max="5" width="23.5045045045045" style="86" customWidth="1"/>
    <col min="6" max="6" width="18" style="86" customWidth="1"/>
    <col min="7" max="7" width="16.5675675675676" style="86" customWidth="1"/>
    <col min="8" max="8" width="15.5675675675676" style="86" customWidth="1"/>
    <col min="9" max="9" width="16" style="86" customWidth="1"/>
    <col min="10" max="10" width="16.8558558558559" style="86" customWidth="1"/>
    <col min="11" max="13" width="5.88288288288288" style="86" customWidth="1"/>
    <col min="14" max="16" width="7.24324324324324" style="86" customWidth="1"/>
    <col min="17" max="23" width="5.88288288288288" style="86" customWidth="1"/>
    <col min="24" max="26" width="7.24324324324324" style="86" customWidth="1"/>
    <col min="27" max="33" width="5.88288288288288" style="86" customWidth="1"/>
    <col min="34" max="39" width="7.24324324324324" style="86" customWidth="1"/>
    <col min="40" max="40" width="1.53153153153153" style="86" customWidth="1"/>
    <col min="41" max="42" width="9.76576576576577" style="86" customWidth="1"/>
    <col min="43" max="16384" width="10" style="86"/>
  </cols>
  <sheetData>
    <row r="1" ht="25" customHeight="1" spans="1:40">
      <c r="A1" s="137"/>
      <c r="B1" s="2"/>
      <c r="C1" s="2"/>
      <c r="D1" s="138"/>
      <c r="E1" s="138"/>
      <c r="F1" s="87"/>
      <c r="G1" s="87"/>
      <c r="H1" s="87"/>
      <c r="I1" s="138"/>
      <c r="J1" s="138"/>
      <c r="K1" s="87"/>
      <c r="L1" s="138"/>
      <c r="M1" s="138"/>
      <c r="N1" s="138"/>
      <c r="O1" s="138"/>
      <c r="P1" s="138"/>
      <c r="Q1" s="138"/>
      <c r="R1" s="138"/>
      <c r="S1" s="138"/>
      <c r="T1" s="138"/>
      <c r="U1" s="138"/>
      <c r="V1" s="138"/>
      <c r="W1" s="138"/>
      <c r="X1" s="138"/>
      <c r="Y1" s="138"/>
      <c r="Z1" s="138"/>
      <c r="AA1" s="138"/>
      <c r="AB1" s="138"/>
      <c r="AC1" s="138"/>
      <c r="AD1" s="138"/>
      <c r="AE1" s="138"/>
      <c r="AF1" s="138"/>
      <c r="AG1" s="138"/>
      <c r="AH1" s="138"/>
      <c r="AI1" s="138"/>
      <c r="AJ1" s="138"/>
      <c r="AK1" s="138"/>
      <c r="AL1" s="138"/>
      <c r="AM1" s="151" t="s">
        <v>156</v>
      </c>
      <c r="AN1" s="152"/>
    </row>
    <row r="2" ht="22.8" customHeight="1" spans="1:40">
      <c r="A2" s="87"/>
      <c r="B2" s="91" t="s">
        <v>157</v>
      </c>
      <c r="C2" s="91"/>
      <c r="D2" s="91"/>
      <c r="E2" s="91"/>
      <c r="F2" s="91"/>
      <c r="G2" s="91"/>
      <c r="H2" s="91"/>
      <c r="I2" s="91"/>
      <c r="J2" s="91"/>
      <c r="K2" s="91"/>
      <c r="L2" s="91"/>
      <c r="M2" s="91"/>
      <c r="N2" s="91"/>
      <c r="O2" s="91"/>
      <c r="P2" s="91"/>
      <c r="Q2" s="91"/>
      <c r="R2" s="91"/>
      <c r="S2" s="91"/>
      <c r="T2" s="91"/>
      <c r="U2" s="91"/>
      <c r="V2" s="91"/>
      <c r="W2" s="91"/>
      <c r="X2" s="91"/>
      <c r="Y2" s="91"/>
      <c r="Z2" s="91"/>
      <c r="AA2" s="91"/>
      <c r="AB2" s="91"/>
      <c r="AC2" s="91"/>
      <c r="AD2" s="91"/>
      <c r="AE2" s="91"/>
      <c r="AF2" s="91"/>
      <c r="AG2" s="91"/>
      <c r="AH2" s="91"/>
      <c r="AI2" s="91"/>
      <c r="AJ2" s="91"/>
      <c r="AK2" s="91"/>
      <c r="AL2" s="91"/>
      <c r="AM2" s="91"/>
      <c r="AN2" s="152"/>
    </row>
    <row r="3" ht="19.55" customHeight="1" spans="1:40">
      <c r="A3" s="92"/>
      <c r="B3" s="93" t="s">
        <v>5</v>
      </c>
      <c r="C3" s="93"/>
      <c r="D3" s="93"/>
      <c r="E3" s="93"/>
      <c r="F3" s="139"/>
      <c r="G3" s="92"/>
      <c r="H3" s="140"/>
      <c r="I3" s="139"/>
      <c r="J3" s="139"/>
      <c r="K3" s="147"/>
      <c r="L3" s="139"/>
      <c r="M3" s="139"/>
      <c r="N3" s="139"/>
      <c r="O3" s="139"/>
      <c r="P3" s="139"/>
      <c r="Q3" s="139"/>
      <c r="R3" s="139"/>
      <c r="S3" s="139"/>
      <c r="T3" s="139"/>
      <c r="U3" s="139"/>
      <c r="V3" s="139"/>
      <c r="W3" s="139"/>
      <c r="X3" s="139"/>
      <c r="Y3" s="139"/>
      <c r="Z3" s="139"/>
      <c r="AA3" s="139"/>
      <c r="AB3" s="139"/>
      <c r="AC3" s="139"/>
      <c r="AD3" s="139"/>
      <c r="AE3" s="139"/>
      <c r="AF3" s="139"/>
      <c r="AG3" s="139"/>
      <c r="AH3" s="139"/>
      <c r="AI3" s="139"/>
      <c r="AJ3" s="139"/>
      <c r="AK3" s="139"/>
      <c r="AL3" s="140" t="s">
        <v>6</v>
      </c>
      <c r="AM3" s="140"/>
      <c r="AN3" s="153"/>
    </row>
    <row r="4" ht="24.4" customHeight="1" spans="1:40">
      <c r="A4" s="90"/>
      <c r="B4" s="82" t="s">
        <v>9</v>
      </c>
      <c r="C4" s="82"/>
      <c r="D4" s="82"/>
      <c r="E4" s="82"/>
      <c r="F4" s="82" t="s">
        <v>158</v>
      </c>
      <c r="G4" s="82" t="s">
        <v>159</v>
      </c>
      <c r="H4" s="82"/>
      <c r="I4" s="82"/>
      <c r="J4" s="82"/>
      <c r="K4" s="82"/>
      <c r="L4" s="82"/>
      <c r="M4" s="82"/>
      <c r="N4" s="82"/>
      <c r="O4" s="82"/>
      <c r="P4" s="82"/>
      <c r="Q4" s="82" t="s">
        <v>160</v>
      </c>
      <c r="R4" s="82"/>
      <c r="S4" s="82"/>
      <c r="T4" s="82"/>
      <c r="U4" s="82"/>
      <c r="V4" s="82"/>
      <c r="W4" s="82"/>
      <c r="X4" s="82"/>
      <c r="Y4" s="82"/>
      <c r="Z4" s="82"/>
      <c r="AA4" s="82" t="s">
        <v>161</v>
      </c>
      <c r="AB4" s="82"/>
      <c r="AC4" s="82"/>
      <c r="AD4" s="82"/>
      <c r="AE4" s="82"/>
      <c r="AF4" s="82"/>
      <c r="AG4" s="82"/>
      <c r="AH4" s="82"/>
      <c r="AI4" s="82"/>
      <c r="AJ4" s="82"/>
      <c r="AK4" s="82"/>
      <c r="AL4" s="82"/>
      <c r="AM4" s="82"/>
      <c r="AN4" s="154"/>
    </row>
    <row r="5" ht="24.4" customHeight="1" spans="1:40">
      <c r="A5" s="90"/>
      <c r="B5" s="82" t="s">
        <v>79</v>
      </c>
      <c r="C5" s="82"/>
      <c r="D5" s="82" t="s">
        <v>70</v>
      </c>
      <c r="E5" s="82" t="s">
        <v>71</v>
      </c>
      <c r="F5" s="82"/>
      <c r="G5" s="82" t="s">
        <v>59</v>
      </c>
      <c r="H5" s="82" t="s">
        <v>162</v>
      </c>
      <c r="I5" s="82"/>
      <c r="J5" s="82"/>
      <c r="K5" s="82" t="s">
        <v>163</v>
      </c>
      <c r="L5" s="82"/>
      <c r="M5" s="82"/>
      <c r="N5" s="82" t="s">
        <v>164</v>
      </c>
      <c r="O5" s="82"/>
      <c r="P5" s="82"/>
      <c r="Q5" s="82" t="s">
        <v>59</v>
      </c>
      <c r="R5" s="82" t="s">
        <v>162</v>
      </c>
      <c r="S5" s="82"/>
      <c r="T5" s="82"/>
      <c r="U5" s="82" t="s">
        <v>163</v>
      </c>
      <c r="V5" s="82"/>
      <c r="W5" s="82"/>
      <c r="X5" s="82" t="s">
        <v>164</v>
      </c>
      <c r="Y5" s="82"/>
      <c r="Z5" s="82"/>
      <c r="AA5" s="82" t="s">
        <v>59</v>
      </c>
      <c r="AB5" s="82" t="s">
        <v>162</v>
      </c>
      <c r="AC5" s="82"/>
      <c r="AD5" s="82"/>
      <c r="AE5" s="82" t="s">
        <v>163</v>
      </c>
      <c r="AF5" s="82"/>
      <c r="AG5" s="82"/>
      <c r="AH5" s="82" t="s">
        <v>164</v>
      </c>
      <c r="AI5" s="82"/>
      <c r="AJ5" s="82"/>
      <c r="AK5" s="82" t="s">
        <v>165</v>
      </c>
      <c r="AL5" s="82"/>
      <c r="AM5" s="82"/>
      <c r="AN5" s="154"/>
    </row>
    <row r="6" ht="39" customHeight="1" spans="1:40">
      <c r="A6" s="88"/>
      <c r="B6" s="82" t="s">
        <v>80</v>
      </c>
      <c r="C6" s="82" t="s">
        <v>81</v>
      </c>
      <c r="D6" s="82"/>
      <c r="E6" s="82"/>
      <c r="F6" s="82"/>
      <c r="G6" s="82"/>
      <c r="H6" s="82" t="s">
        <v>166</v>
      </c>
      <c r="I6" s="82" t="s">
        <v>75</v>
      </c>
      <c r="J6" s="82" t="s">
        <v>76</v>
      </c>
      <c r="K6" s="82" t="s">
        <v>166</v>
      </c>
      <c r="L6" s="82" t="s">
        <v>75</v>
      </c>
      <c r="M6" s="82" t="s">
        <v>76</v>
      </c>
      <c r="N6" s="82" t="s">
        <v>166</v>
      </c>
      <c r="O6" s="82" t="s">
        <v>167</v>
      </c>
      <c r="P6" s="82" t="s">
        <v>168</v>
      </c>
      <c r="Q6" s="82"/>
      <c r="R6" s="82" t="s">
        <v>166</v>
      </c>
      <c r="S6" s="82" t="s">
        <v>75</v>
      </c>
      <c r="T6" s="82" t="s">
        <v>76</v>
      </c>
      <c r="U6" s="82" t="s">
        <v>166</v>
      </c>
      <c r="V6" s="82" t="s">
        <v>75</v>
      </c>
      <c r="W6" s="82" t="s">
        <v>76</v>
      </c>
      <c r="X6" s="82" t="s">
        <v>166</v>
      </c>
      <c r="Y6" s="82" t="s">
        <v>167</v>
      </c>
      <c r="Z6" s="82" t="s">
        <v>168</v>
      </c>
      <c r="AA6" s="82"/>
      <c r="AB6" s="82" t="s">
        <v>166</v>
      </c>
      <c r="AC6" s="82" t="s">
        <v>75</v>
      </c>
      <c r="AD6" s="82" t="s">
        <v>76</v>
      </c>
      <c r="AE6" s="82" t="s">
        <v>166</v>
      </c>
      <c r="AF6" s="82" t="s">
        <v>75</v>
      </c>
      <c r="AG6" s="82" t="s">
        <v>76</v>
      </c>
      <c r="AH6" s="82" t="s">
        <v>166</v>
      </c>
      <c r="AI6" s="82" t="s">
        <v>167</v>
      </c>
      <c r="AJ6" s="82" t="s">
        <v>168</v>
      </c>
      <c r="AK6" s="82" t="s">
        <v>166</v>
      </c>
      <c r="AL6" s="82" t="s">
        <v>167</v>
      </c>
      <c r="AM6" s="82" t="s">
        <v>168</v>
      </c>
      <c r="AN6" s="154"/>
    </row>
    <row r="7" ht="27" customHeight="1" spans="1:40">
      <c r="A7" s="90"/>
      <c r="B7" s="141"/>
      <c r="C7" s="141"/>
      <c r="D7" s="141"/>
      <c r="E7" s="141" t="s">
        <v>72</v>
      </c>
      <c r="F7" s="142">
        <f t="shared" ref="F7:F32" si="0">G7</f>
        <v>8289404.6</v>
      </c>
      <c r="G7" s="142">
        <f t="shared" ref="G7:G32" si="1">H7</f>
        <v>8289404.6</v>
      </c>
      <c r="H7" s="142">
        <f t="shared" ref="H7:H32" si="2">I7+J7</f>
        <v>8289404.6</v>
      </c>
      <c r="I7" s="142">
        <f>I8+I18+I29</f>
        <v>5274644.6</v>
      </c>
      <c r="J7" s="142">
        <f>J19+J22+J28</f>
        <v>3014760</v>
      </c>
      <c r="K7" s="65"/>
      <c r="L7" s="65"/>
      <c r="M7" s="65"/>
      <c r="N7" s="65"/>
      <c r="O7" s="65"/>
      <c r="P7" s="65"/>
      <c r="Q7" s="65"/>
      <c r="R7" s="65"/>
      <c r="S7" s="65"/>
      <c r="T7" s="65"/>
      <c r="U7" s="65"/>
      <c r="V7" s="65"/>
      <c r="W7" s="65"/>
      <c r="X7" s="65"/>
      <c r="Y7" s="65"/>
      <c r="Z7" s="65"/>
      <c r="AA7" s="65"/>
      <c r="AB7" s="65"/>
      <c r="AC7" s="65"/>
      <c r="AD7" s="65"/>
      <c r="AE7" s="65"/>
      <c r="AF7" s="65"/>
      <c r="AG7" s="65"/>
      <c r="AH7" s="65"/>
      <c r="AI7" s="65"/>
      <c r="AJ7" s="65"/>
      <c r="AK7" s="65"/>
      <c r="AL7" s="65"/>
      <c r="AM7" s="65"/>
      <c r="AN7" s="154"/>
    </row>
    <row r="8" ht="27" customHeight="1" spans="1:40">
      <c r="A8" s="90"/>
      <c r="B8" s="143">
        <v>301</v>
      </c>
      <c r="C8" s="143"/>
      <c r="D8" s="144">
        <v>105001</v>
      </c>
      <c r="E8" s="145" t="s">
        <v>169</v>
      </c>
      <c r="F8" s="142">
        <f t="shared" si="0"/>
        <v>4653117.83</v>
      </c>
      <c r="G8" s="142">
        <f t="shared" si="1"/>
        <v>4653117.83</v>
      </c>
      <c r="H8" s="142">
        <f t="shared" si="2"/>
        <v>4653117.83</v>
      </c>
      <c r="I8" s="142">
        <f>I17+I16+I15+I14+I13+I12+I11+I10+I9</f>
        <v>4653117.83</v>
      </c>
      <c r="J8" s="142"/>
      <c r="K8" s="65"/>
      <c r="L8" s="65"/>
      <c r="M8" s="65"/>
      <c r="N8" s="65"/>
      <c r="O8" s="65"/>
      <c r="P8" s="65"/>
      <c r="Q8" s="65"/>
      <c r="R8" s="65"/>
      <c r="S8" s="65"/>
      <c r="T8" s="65"/>
      <c r="U8" s="65"/>
      <c r="V8" s="65"/>
      <c r="W8" s="65"/>
      <c r="X8" s="65"/>
      <c r="Y8" s="65"/>
      <c r="Z8" s="65"/>
      <c r="AA8" s="65"/>
      <c r="AB8" s="65"/>
      <c r="AC8" s="65"/>
      <c r="AD8" s="65"/>
      <c r="AE8" s="65"/>
      <c r="AF8" s="65"/>
      <c r="AG8" s="65"/>
      <c r="AH8" s="65"/>
      <c r="AI8" s="65"/>
      <c r="AJ8" s="65"/>
      <c r="AK8" s="65"/>
      <c r="AL8" s="65"/>
      <c r="AM8" s="65"/>
      <c r="AN8" s="154"/>
    </row>
    <row r="9" ht="27" customHeight="1" spans="1:40">
      <c r="A9" s="90"/>
      <c r="B9" s="143">
        <v>301</v>
      </c>
      <c r="C9" s="143" t="s">
        <v>95</v>
      </c>
      <c r="D9" s="144">
        <v>105001</v>
      </c>
      <c r="E9" s="145" t="s">
        <v>170</v>
      </c>
      <c r="F9" s="142">
        <f t="shared" si="0"/>
        <v>1033008</v>
      </c>
      <c r="G9" s="142">
        <f t="shared" si="1"/>
        <v>1033008</v>
      </c>
      <c r="H9" s="142">
        <f t="shared" si="2"/>
        <v>1033008</v>
      </c>
      <c r="I9" s="148">
        <v>1033008</v>
      </c>
      <c r="J9" s="142"/>
      <c r="K9" s="65"/>
      <c r="L9" s="65"/>
      <c r="M9" s="65"/>
      <c r="N9" s="65"/>
      <c r="O9" s="65"/>
      <c r="P9" s="65"/>
      <c r="Q9" s="65"/>
      <c r="R9" s="65"/>
      <c r="S9" s="65"/>
      <c r="T9" s="65"/>
      <c r="U9" s="65"/>
      <c r="V9" s="65"/>
      <c r="W9" s="65"/>
      <c r="X9" s="65"/>
      <c r="Y9" s="65"/>
      <c r="Z9" s="65"/>
      <c r="AA9" s="65"/>
      <c r="AB9" s="65"/>
      <c r="AC9" s="65"/>
      <c r="AD9" s="65"/>
      <c r="AE9" s="65"/>
      <c r="AF9" s="65"/>
      <c r="AG9" s="65"/>
      <c r="AH9" s="65"/>
      <c r="AI9" s="65"/>
      <c r="AJ9" s="65"/>
      <c r="AK9" s="65"/>
      <c r="AL9" s="65"/>
      <c r="AM9" s="65"/>
      <c r="AN9" s="154"/>
    </row>
    <row r="10" ht="27" customHeight="1" spans="1:40">
      <c r="A10" s="90"/>
      <c r="B10" s="143" t="s">
        <v>171</v>
      </c>
      <c r="C10" s="143" t="s">
        <v>97</v>
      </c>
      <c r="D10" s="144">
        <v>105001</v>
      </c>
      <c r="E10" s="145" t="s">
        <v>172</v>
      </c>
      <c r="F10" s="142">
        <f t="shared" si="0"/>
        <v>789468</v>
      </c>
      <c r="G10" s="142">
        <f t="shared" si="1"/>
        <v>789468</v>
      </c>
      <c r="H10" s="142">
        <f t="shared" si="2"/>
        <v>789468</v>
      </c>
      <c r="I10" s="148">
        <v>789468</v>
      </c>
      <c r="J10" s="142"/>
      <c r="K10" s="65"/>
      <c r="L10" s="65"/>
      <c r="M10" s="65"/>
      <c r="N10" s="65"/>
      <c r="O10" s="65"/>
      <c r="P10" s="65"/>
      <c r="Q10" s="65"/>
      <c r="R10" s="65"/>
      <c r="S10" s="65"/>
      <c r="T10" s="65"/>
      <c r="U10" s="65"/>
      <c r="V10" s="65"/>
      <c r="W10" s="65"/>
      <c r="X10" s="65"/>
      <c r="Y10" s="65"/>
      <c r="Z10" s="65"/>
      <c r="AA10" s="65"/>
      <c r="AB10" s="65"/>
      <c r="AC10" s="65"/>
      <c r="AD10" s="65"/>
      <c r="AE10" s="65"/>
      <c r="AF10" s="65"/>
      <c r="AG10" s="65"/>
      <c r="AH10" s="65"/>
      <c r="AI10" s="65"/>
      <c r="AJ10" s="65"/>
      <c r="AK10" s="65"/>
      <c r="AL10" s="65"/>
      <c r="AM10" s="65"/>
      <c r="AN10" s="154"/>
    </row>
    <row r="11" ht="27" customHeight="1" spans="1:40">
      <c r="A11" s="90"/>
      <c r="B11" s="143" t="s">
        <v>171</v>
      </c>
      <c r="C11" s="143" t="s">
        <v>173</v>
      </c>
      <c r="D11" s="144">
        <v>105001</v>
      </c>
      <c r="E11" s="145" t="s">
        <v>174</v>
      </c>
      <c r="F11" s="142">
        <f t="shared" si="0"/>
        <v>1018753</v>
      </c>
      <c r="G11" s="142">
        <f t="shared" si="1"/>
        <v>1018753</v>
      </c>
      <c r="H11" s="142">
        <f t="shared" si="2"/>
        <v>1018753</v>
      </c>
      <c r="I11" s="148">
        <v>1018753</v>
      </c>
      <c r="J11" s="142"/>
      <c r="K11" s="65"/>
      <c r="L11" s="65"/>
      <c r="M11" s="65"/>
      <c r="N11" s="65"/>
      <c r="O11" s="65"/>
      <c r="P11" s="65"/>
      <c r="Q11" s="65"/>
      <c r="R11" s="65"/>
      <c r="S11" s="65"/>
      <c r="T11" s="65"/>
      <c r="U11" s="65"/>
      <c r="V11" s="65"/>
      <c r="W11" s="65"/>
      <c r="X11" s="65"/>
      <c r="Y11" s="65"/>
      <c r="Z11" s="65"/>
      <c r="AA11" s="65"/>
      <c r="AB11" s="65"/>
      <c r="AC11" s="65"/>
      <c r="AD11" s="65"/>
      <c r="AE11" s="65"/>
      <c r="AF11" s="65"/>
      <c r="AG11" s="65"/>
      <c r="AH11" s="65"/>
      <c r="AI11" s="65"/>
      <c r="AJ11" s="65"/>
      <c r="AK11" s="65"/>
      <c r="AL11" s="65"/>
      <c r="AM11" s="65"/>
      <c r="AN11" s="154"/>
    </row>
    <row r="12" ht="27" customHeight="1" spans="1:40">
      <c r="A12" s="90"/>
      <c r="B12" s="143" t="s">
        <v>171</v>
      </c>
      <c r="C12" s="143" t="s">
        <v>175</v>
      </c>
      <c r="D12" s="144">
        <v>105001</v>
      </c>
      <c r="E12" s="145" t="s">
        <v>176</v>
      </c>
      <c r="F12" s="142">
        <f t="shared" si="0"/>
        <v>588810</v>
      </c>
      <c r="G12" s="142">
        <f t="shared" si="1"/>
        <v>588810</v>
      </c>
      <c r="H12" s="142">
        <f t="shared" si="2"/>
        <v>588810</v>
      </c>
      <c r="I12" s="148">
        <v>588810</v>
      </c>
      <c r="J12" s="142"/>
      <c r="K12" s="65"/>
      <c r="L12" s="65"/>
      <c r="M12" s="65"/>
      <c r="N12" s="65"/>
      <c r="O12" s="65"/>
      <c r="P12" s="65"/>
      <c r="Q12" s="65"/>
      <c r="R12" s="65"/>
      <c r="S12" s="65"/>
      <c r="T12" s="65"/>
      <c r="U12" s="65"/>
      <c r="V12" s="65"/>
      <c r="W12" s="65"/>
      <c r="X12" s="65"/>
      <c r="Y12" s="65"/>
      <c r="Z12" s="65"/>
      <c r="AA12" s="65"/>
      <c r="AB12" s="65"/>
      <c r="AC12" s="65"/>
      <c r="AD12" s="65"/>
      <c r="AE12" s="65"/>
      <c r="AF12" s="65"/>
      <c r="AG12" s="65"/>
      <c r="AH12" s="65"/>
      <c r="AI12" s="65"/>
      <c r="AJ12" s="65"/>
      <c r="AK12" s="65"/>
      <c r="AL12" s="65"/>
      <c r="AM12" s="65"/>
      <c r="AN12" s="154"/>
    </row>
    <row r="13" ht="27" customHeight="1" spans="1:40">
      <c r="A13" s="90"/>
      <c r="B13" s="143" t="s">
        <v>171</v>
      </c>
      <c r="C13" s="143" t="s">
        <v>177</v>
      </c>
      <c r="D13" s="144">
        <v>105001</v>
      </c>
      <c r="E13" s="145" t="s">
        <v>178</v>
      </c>
      <c r="F13" s="142">
        <f t="shared" si="0"/>
        <v>497316.64</v>
      </c>
      <c r="G13" s="142">
        <f t="shared" si="1"/>
        <v>497316.64</v>
      </c>
      <c r="H13" s="142">
        <f t="shared" si="2"/>
        <v>497316.64</v>
      </c>
      <c r="I13" s="148">
        <v>497316.64</v>
      </c>
      <c r="J13" s="142"/>
      <c r="K13" s="65"/>
      <c r="L13" s="65"/>
      <c r="M13" s="65"/>
      <c r="N13" s="65"/>
      <c r="O13" s="65"/>
      <c r="P13" s="65"/>
      <c r="Q13" s="65"/>
      <c r="R13" s="65"/>
      <c r="S13" s="65"/>
      <c r="T13" s="65"/>
      <c r="U13" s="65"/>
      <c r="V13" s="65"/>
      <c r="W13" s="65"/>
      <c r="X13" s="65"/>
      <c r="Y13" s="65"/>
      <c r="Z13" s="65"/>
      <c r="AA13" s="65"/>
      <c r="AB13" s="65"/>
      <c r="AC13" s="65"/>
      <c r="AD13" s="65"/>
      <c r="AE13" s="65"/>
      <c r="AF13" s="65"/>
      <c r="AG13" s="65"/>
      <c r="AH13" s="65"/>
      <c r="AI13" s="65"/>
      <c r="AJ13" s="65"/>
      <c r="AK13" s="65"/>
      <c r="AL13" s="65"/>
      <c r="AM13" s="65"/>
      <c r="AN13" s="154"/>
    </row>
    <row r="14" ht="27" customHeight="1" spans="1:40">
      <c r="A14" s="90"/>
      <c r="B14" s="143" t="s">
        <v>171</v>
      </c>
      <c r="C14" s="143" t="s">
        <v>179</v>
      </c>
      <c r="D14" s="144">
        <v>105001</v>
      </c>
      <c r="E14" s="145" t="s">
        <v>180</v>
      </c>
      <c r="F14" s="142">
        <f t="shared" si="0"/>
        <v>264131.49</v>
      </c>
      <c r="G14" s="142">
        <f t="shared" si="1"/>
        <v>264131.49</v>
      </c>
      <c r="H14" s="142">
        <f t="shared" si="2"/>
        <v>264131.49</v>
      </c>
      <c r="I14" s="148">
        <v>264131.49</v>
      </c>
      <c r="J14" s="142"/>
      <c r="K14" s="65"/>
      <c r="L14" s="65"/>
      <c r="M14" s="65"/>
      <c r="N14" s="65"/>
      <c r="O14" s="65"/>
      <c r="P14" s="65"/>
      <c r="Q14" s="65"/>
      <c r="R14" s="65"/>
      <c r="S14" s="65"/>
      <c r="T14" s="65"/>
      <c r="U14" s="65"/>
      <c r="V14" s="65"/>
      <c r="W14" s="65"/>
      <c r="X14" s="65"/>
      <c r="Y14" s="65"/>
      <c r="Z14" s="65"/>
      <c r="AA14" s="65"/>
      <c r="AB14" s="65"/>
      <c r="AC14" s="65"/>
      <c r="AD14" s="65"/>
      <c r="AE14" s="65"/>
      <c r="AF14" s="65"/>
      <c r="AG14" s="65"/>
      <c r="AH14" s="65"/>
      <c r="AI14" s="65"/>
      <c r="AJ14" s="65"/>
      <c r="AK14" s="65"/>
      <c r="AL14" s="65"/>
      <c r="AM14" s="65"/>
      <c r="AN14" s="154"/>
    </row>
    <row r="15" ht="27" customHeight="1" spans="1:40">
      <c r="A15" s="90"/>
      <c r="B15" s="143" t="s">
        <v>171</v>
      </c>
      <c r="C15" s="143" t="s">
        <v>102</v>
      </c>
      <c r="D15" s="144">
        <v>105001</v>
      </c>
      <c r="E15" s="145" t="s">
        <v>181</v>
      </c>
      <c r="F15" s="142">
        <f t="shared" si="0"/>
        <v>32400</v>
      </c>
      <c r="G15" s="142">
        <f t="shared" si="1"/>
        <v>32400</v>
      </c>
      <c r="H15" s="142">
        <f t="shared" si="2"/>
        <v>32400</v>
      </c>
      <c r="I15" s="148">
        <v>32400</v>
      </c>
      <c r="J15" s="142"/>
      <c r="K15" s="65"/>
      <c r="L15" s="65"/>
      <c r="M15" s="65"/>
      <c r="N15" s="65"/>
      <c r="O15" s="65"/>
      <c r="P15" s="65"/>
      <c r="Q15" s="65"/>
      <c r="R15" s="65"/>
      <c r="S15" s="65"/>
      <c r="T15" s="65"/>
      <c r="U15" s="65"/>
      <c r="V15" s="65"/>
      <c r="W15" s="65"/>
      <c r="X15" s="65"/>
      <c r="Y15" s="65"/>
      <c r="Z15" s="65"/>
      <c r="AA15" s="65"/>
      <c r="AB15" s="65"/>
      <c r="AC15" s="65"/>
      <c r="AD15" s="65"/>
      <c r="AE15" s="65"/>
      <c r="AF15" s="65"/>
      <c r="AG15" s="65"/>
      <c r="AH15" s="65"/>
      <c r="AI15" s="65"/>
      <c r="AJ15" s="65"/>
      <c r="AK15" s="65"/>
      <c r="AL15" s="65"/>
      <c r="AM15" s="65"/>
      <c r="AN15" s="154"/>
    </row>
    <row r="16" ht="27" customHeight="1" spans="1:40">
      <c r="A16" s="90"/>
      <c r="B16" s="143" t="s">
        <v>171</v>
      </c>
      <c r="C16" s="143" t="s">
        <v>182</v>
      </c>
      <c r="D16" s="144">
        <v>105001</v>
      </c>
      <c r="E16" s="145" t="s">
        <v>183</v>
      </c>
      <c r="F16" s="142">
        <f t="shared" si="0"/>
        <v>17598.7</v>
      </c>
      <c r="G16" s="142">
        <f t="shared" si="1"/>
        <v>17598.7</v>
      </c>
      <c r="H16" s="142">
        <f t="shared" si="2"/>
        <v>17598.7</v>
      </c>
      <c r="I16" s="148">
        <v>17598.7</v>
      </c>
      <c r="J16" s="142"/>
      <c r="K16" s="65"/>
      <c r="L16" s="65"/>
      <c r="M16" s="65"/>
      <c r="N16" s="65"/>
      <c r="O16" s="65"/>
      <c r="P16" s="65"/>
      <c r="Q16" s="65"/>
      <c r="R16" s="65"/>
      <c r="S16" s="65"/>
      <c r="T16" s="65"/>
      <c r="U16" s="65"/>
      <c r="V16" s="65"/>
      <c r="W16" s="65"/>
      <c r="X16" s="65"/>
      <c r="Y16" s="65"/>
      <c r="Z16" s="65"/>
      <c r="AA16" s="65"/>
      <c r="AB16" s="65"/>
      <c r="AC16" s="65"/>
      <c r="AD16" s="65"/>
      <c r="AE16" s="65"/>
      <c r="AF16" s="65"/>
      <c r="AG16" s="65"/>
      <c r="AH16" s="65"/>
      <c r="AI16" s="65"/>
      <c r="AJ16" s="65"/>
      <c r="AK16" s="65"/>
      <c r="AL16" s="65"/>
      <c r="AM16" s="65"/>
      <c r="AN16" s="154"/>
    </row>
    <row r="17" ht="27" customHeight="1" spans="1:40">
      <c r="A17" s="90"/>
      <c r="B17" s="143" t="s">
        <v>171</v>
      </c>
      <c r="C17" s="143" t="s">
        <v>184</v>
      </c>
      <c r="D17" s="144">
        <v>105001</v>
      </c>
      <c r="E17" s="145" t="s">
        <v>115</v>
      </c>
      <c r="F17" s="142">
        <f t="shared" si="0"/>
        <v>411632</v>
      </c>
      <c r="G17" s="142">
        <f t="shared" si="1"/>
        <v>411632</v>
      </c>
      <c r="H17" s="142">
        <f t="shared" si="2"/>
        <v>411632</v>
      </c>
      <c r="I17" s="148">
        <v>411632</v>
      </c>
      <c r="J17" s="142"/>
      <c r="K17" s="65"/>
      <c r="L17" s="65"/>
      <c r="M17" s="65"/>
      <c r="N17" s="65"/>
      <c r="O17" s="65"/>
      <c r="P17" s="65"/>
      <c r="Q17" s="65"/>
      <c r="R17" s="65"/>
      <c r="S17" s="65"/>
      <c r="T17" s="65"/>
      <c r="U17" s="65"/>
      <c r="V17" s="65"/>
      <c r="W17" s="65"/>
      <c r="X17" s="65"/>
      <c r="Y17" s="65"/>
      <c r="Z17" s="65"/>
      <c r="AA17" s="65"/>
      <c r="AB17" s="65"/>
      <c r="AC17" s="65"/>
      <c r="AD17" s="65"/>
      <c r="AE17" s="65"/>
      <c r="AF17" s="65"/>
      <c r="AG17" s="65"/>
      <c r="AH17" s="65"/>
      <c r="AI17" s="65"/>
      <c r="AJ17" s="65"/>
      <c r="AK17" s="65"/>
      <c r="AL17" s="65"/>
      <c r="AM17" s="65"/>
      <c r="AN17" s="154"/>
    </row>
    <row r="18" ht="27" customHeight="1" spans="1:40">
      <c r="A18" s="90"/>
      <c r="B18" s="143" t="s">
        <v>185</v>
      </c>
      <c r="C18" s="143"/>
      <c r="D18" s="144">
        <v>105001</v>
      </c>
      <c r="E18" s="145" t="s">
        <v>186</v>
      </c>
      <c r="F18" s="142">
        <f t="shared" si="0"/>
        <v>575898.77</v>
      </c>
      <c r="G18" s="142">
        <f t="shared" si="1"/>
        <v>575898.77</v>
      </c>
      <c r="H18" s="142">
        <f t="shared" si="2"/>
        <v>575898.77</v>
      </c>
      <c r="I18" s="142">
        <f>I19+I20+I21+I22+I23+I24+I25+I26+I27</f>
        <v>575898.77</v>
      </c>
      <c r="J18" s="142"/>
      <c r="K18" s="65"/>
      <c r="L18" s="65"/>
      <c r="M18" s="65"/>
      <c r="N18" s="65"/>
      <c r="O18" s="65"/>
      <c r="P18" s="65"/>
      <c r="Q18" s="65"/>
      <c r="R18" s="65"/>
      <c r="S18" s="65"/>
      <c r="T18" s="65"/>
      <c r="U18" s="65"/>
      <c r="V18" s="65"/>
      <c r="W18" s="65"/>
      <c r="X18" s="65"/>
      <c r="Y18" s="65"/>
      <c r="Z18" s="65"/>
      <c r="AA18" s="65"/>
      <c r="AB18" s="65"/>
      <c r="AC18" s="65"/>
      <c r="AD18" s="65"/>
      <c r="AE18" s="65"/>
      <c r="AF18" s="65"/>
      <c r="AG18" s="65"/>
      <c r="AH18" s="65"/>
      <c r="AI18" s="65"/>
      <c r="AJ18" s="65"/>
      <c r="AK18" s="65"/>
      <c r="AL18" s="65"/>
      <c r="AM18" s="65"/>
      <c r="AN18" s="154"/>
    </row>
    <row r="19" ht="27" customHeight="1" spans="1:40">
      <c r="A19" s="146"/>
      <c r="B19" s="143" t="s">
        <v>185</v>
      </c>
      <c r="C19" s="143" t="s">
        <v>95</v>
      </c>
      <c r="D19" s="144">
        <v>105001</v>
      </c>
      <c r="E19" s="145" t="s">
        <v>187</v>
      </c>
      <c r="F19" s="142">
        <f t="shared" si="0"/>
        <v>3238760</v>
      </c>
      <c r="G19" s="142">
        <f t="shared" si="1"/>
        <v>3238760</v>
      </c>
      <c r="H19" s="142">
        <f t="shared" si="2"/>
        <v>3238760</v>
      </c>
      <c r="I19" s="142">
        <v>249000</v>
      </c>
      <c r="J19" s="142">
        <v>2989760</v>
      </c>
      <c r="K19" s="149"/>
      <c r="L19" s="149"/>
      <c r="M19" s="149"/>
      <c r="N19" s="149"/>
      <c r="O19" s="149"/>
      <c r="P19" s="149"/>
      <c r="Q19" s="149"/>
      <c r="R19" s="149"/>
      <c r="S19" s="149"/>
      <c r="T19" s="149"/>
      <c r="U19" s="149"/>
      <c r="V19" s="149"/>
      <c r="W19" s="149"/>
      <c r="X19" s="149"/>
      <c r="Y19" s="149"/>
      <c r="Z19" s="149"/>
      <c r="AA19" s="149"/>
      <c r="AB19" s="149"/>
      <c r="AC19" s="149"/>
      <c r="AD19" s="149"/>
      <c r="AE19" s="149"/>
      <c r="AF19" s="149"/>
      <c r="AG19" s="149"/>
      <c r="AH19" s="149"/>
      <c r="AI19" s="149"/>
      <c r="AJ19" s="149"/>
      <c r="AK19" s="149"/>
      <c r="AL19" s="149"/>
      <c r="AM19" s="149"/>
      <c r="AN19" s="115"/>
    </row>
    <row r="20" ht="27" customHeight="1" spans="2:39">
      <c r="B20" s="143" t="s">
        <v>185</v>
      </c>
      <c r="C20" s="143" t="s">
        <v>102</v>
      </c>
      <c r="D20" s="144">
        <v>105001</v>
      </c>
      <c r="E20" s="145" t="s">
        <v>188</v>
      </c>
      <c r="F20" s="142">
        <f t="shared" si="0"/>
        <v>55000</v>
      </c>
      <c r="G20" s="142">
        <f t="shared" si="1"/>
        <v>55000</v>
      </c>
      <c r="H20" s="142">
        <f t="shared" si="2"/>
        <v>55000</v>
      </c>
      <c r="I20" s="148">
        <v>55000</v>
      </c>
      <c r="J20" s="142"/>
      <c r="K20" s="150"/>
      <c r="L20" s="150"/>
      <c r="M20" s="150"/>
      <c r="N20" s="150"/>
      <c r="O20" s="150"/>
      <c r="P20" s="150"/>
      <c r="Q20" s="150"/>
      <c r="R20" s="150"/>
      <c r="S20" s="150"/>
      <c r="T20" s="150"/>
      <c r="U20" s="150"/>
      <c r="V20" s="150"/>
      <c r="W20" s="150"/>
      <c r="X20" s="150"/>
      <c r="Y20" s="150"/>
      <c r="Z20" s="150"/>
      <c r="AA20" s="150"/>
      <c r="AB20" s="150"/>
      <c r="AC20" s="150"/>
      <c r="AD20" s="150"/>
      <c r="AE20" s="150"/>
      <c r="AF20" s="150"/>
      <c r="AG20" s="150"/>
      <c r="AH20" s="150"/>
      <c r="AI20" s="150"/>
      <c r="AJ20" s="150"/>
      <c r="AK20" s="150"/>
      <c r="AL20" s="150"/>
      <c r="AM20" s="150"/>
    </row>
    <row r="21" ht="27" customHeight="1" spans="2:39">
      <c r="B21" s="143" t="s">
        <v>189</v>
      </c>
      <c r="C21" s="143" t="s">
        <v>190</v>
      </c>
      <c r="D21" s="144">
        <v>105001</v>
      </c>
      <c r="E21" s="145" t="s">
        <v>191</v>
      </c>
      <c r="F21" s="142">
        <f t="shared" si="0"/>
        <v>10000</v>
      </c>
      <c r="G21" s="142">
        <f t="shared" si="1"/>
        <v>10000</v>
      </c>
      <c r="H21" s="142">
        <f t="shared" si="2"/>
        <v>10000</v>
      </c>
      <c r="I21" s="148">
        <v>10000</v>
      </c>
      <c r="J21" s="142"/>
      <c r="K21" s="150"/>
      <c r="L21" s="150"/>
      <c r="M21" s="150"/>
      <c r="N21" s="150"/>
      <c r="O21" s="150"/>
      <c r="P21" s="150"/>
      <c r="Q21" s="150"/>
      <c r="R21" s="150"/>
      <c r="S21" s="150"/>
      <c r="T21" s="150"/>
      <c r="U21" s="150"/>
      <c r="V21" s="150"/>
      <c r="W21" s="150"/>
      <c r="X21" s="150"/>
      <c r="Y21" s="150"/>
      <c r="Z21" s="150"/>
      <c r="AA21" s="150"/>
      <c r="AB21" s="150"/>
      <c r="AC21" s="150"/>
      <c r="AD21" s="150"/>
      <c r="AE21" s="150"/>
      <c r="AF21" s="150"/>
      <c r="AG21" s="150"/>
      <c r="AH21" s="150"/>
      <c r="AI21" s="150"/>
      <c r="AJ21" s="150"/>
      <c r="AK21" s="150"/>
      <c r="AL21" s="150"/>
      <c r="AM21" s="150"/>
    </row>
    <row r="22" ht="27" customHeight="1" spans="2:39">
      <c r="B22" s="143" t="s">
        <v>189</v>
      </c>
      <c r="C22" s="143" t="s">
        <v>192</v>
      </c>
      <c r="D22" s="144">
        <v>105001</v>
      </c>
      <c r="E22" s="145" t="s">
        <v>193</v>
      </c>
      <c r="F22" s="142">
        <f t="shared" si="0"/>
        <v>15000</v>
      </c>
      <c r="G22" s="142">
        <f t="shared" si="1"/>
        <v>15000</v>
      </c>
      <c r="H22" s="142">
        <f t="shared" si="2"/>
        <v>15000</v>
      </c>
      <c r="I22" s="148">
        <v>10000</v>
      </c>
      <c r="J22" s="142">
        <v>5000</v>
      </c>
      <c r="K22" s="150"/>
      <c r="L22" s="150"/>
      <c r="M22" s="150"/>
      <c r="N22" s="150"/>
      <c r="O22" s="150"/>
      <c r="P22" s="150"/>
      <c r="Q22" s="150"/>
      <c r="R22" s="150"/>
      <c r="S22" s="150"/>
      <c r="T22" s="150"/>
      <c r="U22" s="150"/>
      <c r="V22" s="150"/>
      <c r="W22" s="150"/>
      <c r="X22" s="150"/>
      <c r="Y22" s="150"/>
      <c r="Z22" s="150"/>
      <c r="AA22" s="150"/>
      <c r="AB22" s="150"/>
      <c r="AC22" s="150"/>
      <c r="AD22" s="150"/>
      <c r="AE22" s="150"/>
      <c r="AF22" s="150"/>
      <c r="AG22" s="150"/>
      <c r="AH22" s="150"/>
      <c r="AI22" s="150"/>
      <c r="AJ22" s="150"/>
      <c r="AK22" s="150"/>
      <c r="AL22" s="150"/>
      <c r="AM22" s="150"/>
    </row>
    <row r="23" ht="27" customHeight="1" spans="2:39">
      <c r="B23" s="143" t="s">
        <v>185</v>
      </c>
      <c r="C23" s="143" t="s">
        <v>194</v>
      </c>
      <c r="D23" s="144">
        <v>105001</v>
      </c>
      <c r="E23" s="145" t="s">
        <v>195</v>
      </c>
      <c r="F23" s="142">
        <f t="shared" si="0"/>
        <v>49739.05</v>
      </c>
      <c r="G23" s="142">
        <f t="shared" si="1"/>
        <v>49739.05</v>
      </c>
      <c r="H23" s="142">
        <f t="shared" si="2"/>
        <v>49739.05</v>
      </c>
      <c r="I23" s="142">
        <v>49739.05</v>
      </c>
      <c r="J23" s="142"/>
      <c r="K23" s="150"/>
      <c r="L23" s="150"/>
      <c r="M23" s="150"/>
      <c r="N23" s="150"/>
      <c r="O23" s="150"/>
      <c r="P23" s="150"/>
      <c r="Q23" s="150"/>
      <c r="R23" s="150"/>
      <c r="S23" s="150"/>
      <c r="T23" s="150"/>
      <c r="U23" s="150"/>
      <c r="V23" s="150"/>
      <c r="W23" s="150"/>
      <c r="X23" s="150"/>
      <c r="Y23" s="150"/>
      <c r="Z23" s="150"/>
      <c r="AA23" s="150"/>
      <c r="AB23" s="150"/>
      <c r="AC23" s="150"/>
      <c r="AD23" s="150"/>
      <c r="AE23" s="150"/>
      <c r="AF23" s="150"/>
      <c r="AG23" s="150"/>
      <c r="AH23" s="150"/>
      <c r="AI23" s="150"/>
      <c r="AJ23" s="150"/>
      <c r="AK23" s="150"/>
      <c r="AL23" s="150"/>
      <c r="AM23" s="150"/>
    </row>
    <row r="24" ht="27" customHeight="1" spans="2:39">
      <c r="B24" s="143" t="s">
        <v>185</v>
      </c>
      <c r="C24" s="143" t="s">
        <v>196</v>
      </c>
      <c r="D24" s="144">
        <v>105001</v>
      </c>
      <c r="E24" s="145" t="s">
        <v>197</v>
      </c>
      <c r="F24" s="142">
        <f t="shared" si="0"/>
        <v>20294.79</v>
      </c>
      <c r="G24" s="142">
        <f t="shared" si="1"/>
        <v>20294.79</v>
      </c>
      <c r="H24" s="142">
        <f t="shared" si="2"/>
        <v>20294.79</v>
      </c>
      <c r="I24" s="142">
        <v>20294.79</v>
      </c>
      <c r="J24" s="142"/>
      <c r="K24" s="150"/>
      <c r="L24" s="150"/>
      <c r="M24" s="150"/>
      <c r="N24" s="150"/>
      <c r="O24" s="150"/>
      <c r="P24" s="150"/>
      <c r="Q24" s="150"/>
      <c r="R24" s="150"/>
      <c r="S24" s="150"/>
      <c r="T24" s="150"/>
      <c r="U24" s="150"/>
      <c r="V24" s="150"/>
      <c r="W24" s="150"/>
      <c r="X24" s="150"/>
      <c r="Y24" s="150"/>
      <c r="Z24" s="150"/>
      <c r="AA24" s="150"/>
      <c r="AB24" s="150"/>
      <c r="AC24" s="150"/>
      <c r="AD24" s="150"/>
      <c r="AE24" s="150"/>
      <c r="AF24" s="150"/>
      <c r="AG24" s="150"/>
      <c r="AH24" s="150"/>
      <c r="AI24" s="150"/>
      <c r="AJ24" s="150"/>
      <c r="AK24" s="150"/>
      <c r="AL24" s="150"/>
      <c r="AM24" s="150"/>
    </row>
    <row r="25" ht="27" customHeight="1" spans="2:39">
      <c r="B25" s="143" t="s">
        <v>185</v>
      </c>
      <c r="C25" s="143" t="s">
        <v>198</v>
      </c>
      <c r="D25" s="144">
        <v>105001</v>
      </c>
      <c r="E25" s="145" t="s">
        <v>199</v>
      </c>
      <c r="F25" s="142">
        <f t="shared" si="0"/>
        <v>25000</v>
      </c>
      <c r="G25" s="142">
        <f t="shared" si="1"/>
        <v>25000</v>
      </c>
      <c r="H25" s="142">
        <f t="shared" si="2"/>
        <v>25000</v>
      </c>
      <c r="I25" s="142">
        <v>25000</v>
      </c>
      <c r="J25" s="142"/>
      <c r="K25" s="150"/>
      <c r="L25" s="150"/>
      <c r="M25" s="150"/>
      <c r="N25" s="150"/>
      <c r="O25" s="150"/>
      <c r="P25" s="150"/>
      <c r="Q25" s="150"/>
      <c r="R25" s="150"/>
      <c r="S25" s="150"/>
      <c r="T25" s="150"/>
      <c r="U25" s="150"/>
      <c r="V25" s="150"/>
      <c r="W25" s="150"/>
      <c r="X25" s="150"/>
      <c r="Y25" s="150"/>
      <c r="Z25" s="150"/>
      <c r="AA25" s="150"/>
      <c r="AB25" s="150"/>
      <c r="AC25" s="150"/>
      <c r="AD25" s="150"/>
      <c r="AE25" s="150"/>
      <c r="AF25" s="150"/>
      <c r="AG25" s="150"/>
      <c r="AH25" s="150"/>
      <c r="AI25" s="150"/>
      <c r="AJ25" s="150"/>
      <c r="AK25" s="150"/>
      <c r="AL25" s="150"/>
      <c r="AM25" s="150"/>
    </row>
    <row r="26" ht="27" customHeight="1" spans="2:39">
      <c r="B26" s="143" t="s">
        <v>185</v>
      </c>
      <c r="C26" s="143" t="s">
        <v>200</v>
      </c>
      <c r="D26" s="144">
        <v>105001</v>
      </c>
      <c r="E26" s="145" t="s">
        <v>201</v>
      </c>
      <c r="F26" s="142">
        <f t="shared" si="0"/>
        <v>148200</v>
      </c>
      <c r="G26" s="142">
        <f t="shared" si="1"/>
        <v>148200</v>
      </c>
      <c r="H26" s="142">
        <f t="shared" si="2"/>
        <v>148200</v>
      </c>
      <c r="I26" s="142">
        <v>148200</v>
      </c>
      <c r="J26" s="142"/>
      <c r="K26" s="150"/>
      <c r="L26" s="150"/>
      <c r="M26" s="150"/>
      <c r="N26" s="150"/>
      <c r="O26" s="150"/>
      <c r="P26" s="150"/>
      <c r="Q26" s="150"/>
      <c r="R26" s="150"/>
      <c r="S26" s="150"/>
      <c r="T26" s="150"/>
      <c r="U26" s="150"/>
      <c r="V26" s="150"/>
      <c r="W26" s="150"/>
      <c r="X26" s="150"/>
      <c r="Y26" s="150"/>
      <c r="Z26" s="150"/>
      <c r="AA26" s="150"/>
      <c r="AB26" s="150"/>
      <c r="AC26" s="150"/>
      <c r="AD26" s="150"/>
      <c r="AE26" s="150"/>
      <c r="AF26" s="150"/>
      <c r="AG26" s="150"/>
      <c r="AH26" s="150"/>
      <c r="AI26" s="150"/>
      <c r="AJ26" s="150"/>
      <c r="AK26" s="150"/>
      <c r="AL26" s="150"/>
      <c r="AM26" s="150"/>
    </row>
    <row r="27" ht="27" customHeight="1" spans="2:39">
      <c r="B27" s="143" t="s">
        <v>189</v>
      </c>
      <c r="C27" s="143" t="s">
        <v>202</v>
      </c>
      <c r="D27" s="144">
        <v>105001</v>
      </c>
      <c r="E27" s="145" t="s">
        <v>203</v>
      </c>
      <c r="F27" s="142">
        <f t="shared" si="0"/>
        <v>8664.93</v>
      </c>
      <c r="G27" s="142">
        <f t="shared" si="1"/>
        <v>8664.93</v>
      </c>
      <c r="H27" s="142">
        <f t="shared" si="2"/>
        <v>8664.93</v>
      </c>
      <c r="I27" s="142">
        <v>8664.93</v>
      </c>
      <c r="J27" s="142"/>
      <c r="K27" s="150"/>
      <c r="L27" s="150"/>
      <c r="M27" s="150"/>
      <c r="N27" s="150"/>
      <c r="O27" s="150"/>
      <c r="P27" s="150"/>
      <c r="Q27" s="150"/>
      <c r="R27" s="150"/>
      <c r="S27" s="150"/>
      <c r="T27" s="150"/>
      <c r="U27" s="150"/>
      <c r="V27" s="150"/>
      <c r="W27" s="150"/>
      <c r="X27" s="150"/>
      <c r="Y27" s="150"/>
      <c r="Z27" s="150"/>
      <c r="AA27" s="150"/>
      <c r="AB27" s="150"/>
      <c r="AC27" s="150"/>
      <c r="AD27" s="150"/>
      <c r="AE27" s="150"/>
      <c r="AF27" s="150"/>
      <c r="AG27" s="150"/>
      <c r="AH27" s="150"/>
      <c r="AI27" s="150"/>
      <c r="AJ27" s="150"/>
      <c r="AK27" s="150"/>
      <c r="AL27" s="150"/>
      <c r="AM27" s="150"/>
    </row>
    <row r="28" ht="27" customHeight="1" spans="2:39">
      <c r="B28" s="143" t="s">
        <v>189</v>
      </c>
      <c r="C28" s="143" t="s">
        <v>204</v>
      </c>
      <c r="D28" s="144">
        <v>105001</v>
      </c>
      <c r="E28" s="145" t="s">
        <v>205</v>
      </c>
      <c r="F28" s="142">
        <f t="shared" si="0"/>
        <v>20000</v>
      </c>
      <c r="G28" s="142">
        <f t="shared" si="1"/>
        <v>20000</v>
      </c>
      <c r="H28" s="142">
        <f t="shared" si="2"/>
        <v>20000</v>
      </c>
      <c r="I28" s="142"/>
      <c r="J28" s="142">
        <v>20000</v>
      </c>
      <c r="K28" s="150"/>
      <c r="L28" s="150"/>
      <c r="M28" s="150"/>
      <c r="N28" s="150"/>
      <c r="O28" s="150"/>
      <c r="P28" s="150"/>
      <c r="Q28" s="150"/>
      <c r="R28" s="150"/>
      <c r="S28" s="150"/>
      <c r="T28" s="150"/>
      <c r="U28" s="150"/>
      <c r="V28" s="150"/>
      <c r="W28" s="150"/>
      <c r="X28" s="150"/>
      <c r="Y28" s="150"/>
      <c r="Z28" s="150"/>
      <c r="AA28" s="150"/>
      <c r="AB28" s="150"/>
      <c r="AC28" s="150"/>
      <c r="AD28" s="150"/>
      <c r="AE28" s="150"/>
      <c r="AF28" s="150"/>
      <c r="AG28" s="150"/>
      <c r="AH28" s="150"/>
      <c r="AI28" s="150"/>
      <c r="AJ28" s="150"/>
      <c r="AK28" s="150"/>
      <c r="AL28" s="150"/>
      <c r="AM28" s="150"/>
    </row>
    <row r="29" ht="27" customHeight="1" spans="2:39">
      <c r="B29" s="143" t="s">
        <v>206</v>
      </c>
      <c r="C29" s="143"/>
      <c r="D29" s="144">
        <v>105001</v>
      </c>
      <c r="E29" s="145" t="s">
        <v>207</v>
      </c>
      <c r="F29" s="142">
        <f t="shared" si="0"/>
        <v>45628</v>
      </c>
      <c r="G29" s="142">
        <f t="shared" si="1"/>
        <v>45628</v>
      </c>
      <c r="H29" s="142">
        <f t="shared" si="2"/>
        <v>45628</v>
      </c>
      <c r="I29" s="142">
        <f>I30+I31+I32</f>
        <v>45628</v>
      </c>
      <c r="J29" s="142"/>
      <c r="K29" s="150"/>
      <c r="L29" s="150"/>
      <c r="M29" s="150"/>
      <c r="N29" s="150"/>
      <c r="O29" s="150"/>
      <c r="P29" s="150"/>
      <c r="Q29" s="150"/>
      <c r="R29" s="150"/>
      <c r="S29" s="150"/>
      <c r="T29" s="150"/>
      <c r="U29" s="150"/>
      <c r="V29" s="150"/>
      <c r="W29" s="150"/>
      <c r="X29" s="150"/>
      <c r="Y29" s="150"/>
      <c r="Z29" s="150"/>
      <c r="AA29" s="150"/>
      <c r="AB29" s="150"/>
      <c r="AC29" s="150"/>
      <c r="AD29" s="150"/>
      <c r="AE29" s="150"/>
      <c r="AF29" s="150"/>
      <c r="AG29" s="150"/>
      <c r="AH29" s="150"/>
      <c r="AI29" s="150"/>
      <c r="AJ29" s="150"/>
      <c r="AK29" s="150"/>
      <c r="AL29" s="150"/>
      <c r="AM29" s="150"/>
    </row>
    <row r="30" ht="27" customHeight="1" spans="2:39">
      <c r="B30" s="143" t="s">
        <v>208</v>
      </c>
      <c r="C30" s="143" t="s">
        <v>93</v>
      </c>
      <c r="D30" s="144">
        <v>105001</v>
      </c>
      <c r="E30" s="145" t="s">
        <v>209</v>
      </c>
      <c r="F30" s="142">
        <f t="shared" si="0"/>
        <v>40588</v>
      </c>
      <c r="G30" s="142">
        <f t="shared" si="1"/>
        <v>40588</v>
      </c>
      <c r="H30" s="142">
        <f t="shared" si="2"/>
        <v>40588</v>
      </c>
      <c r="I30" s="142">
        <v>40588</v>
      </c>
      <c r="J30" s="142"/>
      <c r="K30" s="150"/>
      <c r="L30" s="150"/>
      <c r="M30" s="150"/>
      <c r="N30" s="150"/>
      <c r="O30" s="150"/>
      <c r="P30" s="150"/>
      <c r="Q30" s="150"/>
      <c r="R30" s="150"/>
      <c r="S30" s="150"/>
      <c r="T30" s="150"/>
      <c r="U30" s="150"/>
      <c r="V30" s="150"/>
      <c r="W30" s="150"/>
      <c r="X30" s="150"/>
      <c r="Y30" s="150"/>
      <c r="Z30" s="150"/>
      <c r="AA30" s="150"/>
      <c r="AB30" s="150"/>
      <c r="AC30" s="150"/>
      <c r="AD30" s="150"/>
      <c r="AE30" s="150"/>
      <c r="AF30" s="150"/>
      <c r="AG30" s="150"/>
      <c r="AH30" s="150"/>
      <c r="AI30" s="150"/>
      <c r="AJ30" s="150"/>
      <c r="AK30" s="150"/>
      <c r="AL30" s="150"/>
      <c r="AM30" s="150"/>
    </row>
    <row r="31" ht="27" customHeight="1" spans="2:39">
      <c r="B31" s="143" t="s">
        <v>208</v>
      </c>
      <c r="C31" s="143" t="s">
        <v>175</v>
      </c>
      <c r="D31" s="144">
        <v>105001</v>
      </c>
      <c r="E31" s="145" t="s">
        <v>210</v>
      </c>
      <c r="F31" s="142">
        <f t="shared" si="0"/>
        <v>4800</v>
      </c>
      <c r="G31" s="142">
        <f t="shared" si="1"/>
        <v>4800</v>
      </c>
      <c r="H31" s="142">
        <f t="shared" si="2"/>
        <v>4800</v>
      </c>
      <c r="I31" s="142">
        <v>4800</v>
      </c>
      <c r="J31" s="142"/>
      <c r="K31" s="150"/>
      <c r="L31" s="150"/>
      <c r="M31" s="150"/>
      <c r="N31" s="150"/>
      <c r="O31" s="150"/>
      <c r="P31" s="150"/>
      <c r="Q31" s="150"/>
      <c r="R31" s="150"/>
      <c r="S31" s="150"/>
      <c r="T31" s="150"/>
      <c r="U31" s="150"/>
      <c r="V31" s="150"/>
      <c r="W31" s="150"/>
      <c r="X31" s="150"/>
      <c r="Y31" s="150"/>
      <c r="Z31" s="150"/>
      <c r="AA31" s="150"/>
      <c r="AB31" s="150"/>
      <c r="AC31" s="150"/>
      <c r="AD31" s="150"/>
      <c r="AE31" s="150"/>
      <c r="AF31" s="150"/>
      <c r="AG31" s="150"/>
      <c r="AH31" s="150"/>
      <c r="AI31" s="150"/>
      <c r="AJ31" s="150"/>
      <c r="AK31" s="150"/>
      <c r="AL31" s="150"/>
      <c r="AM31" s="150"/>
    </row>
    <row r="32" ht="27" customHeight="1" spans="2:39">
      <c r="B32" s="143" t="s">
        <v>208</v>
      </c>
      <c r="C32" s="143" t="s">
        <v>211</v>
      </c>
      <c r="D32" s="144">
        <v>105001</v>
      </c>
      <c r="E32" s="145" t="s">
        <v>212</v>
      </c>
      <c r="F32" s="142">
        <f t="shared" si="0"/>
        <v>240</v>
      </c>
      <c r="G32" s="142">
        <f t="shared" si="1"/>
        <v>240</v>
      </c>
      <c r="H32" s="142">
        <f t="shared" si="2"/>
        <v>240</v>
      </c>
      <c r="I32" s="142">
        <v>240</v>
      </c>
      <c r="J32" s="142"/>
      <c r="K32" s="150"/>
      <c r="L32" s="150"/>
      <c r="M32" s="150"/>
      <c r="N32" s="150"/>
      <c r="O32" s="150"/>
      <c r="P32" s="150"/>
      <c r="Q32" s="150"/>
      <c r="R32" s="150"/>
      <c r="S32" s="150"/>
      <c r="T32" s="150"/>
      <c r="U32" s="150"/>
      <c r="V32" s="150"/>
      <c r="W32" s="150"/>
      <c r="X32" s="150"/>
      <c r="Y32" s="150"/>
      <c r="Z32" s="150"/>
      <c r="AA32" s="150"/>
      <c r="AB32" s="150"/>
      <c r="AC32" s="150"/>
      <c r="AD32" s="150"/>
      <c r="AE32" s="150"/>
      <c r="AF32" s="150"/>
      <c r="AG32" s="150"/>
      <c r="AH32" s="150"/>
      <c r="AI32" s="150"/>
      <c r="AJ32" s="150"/>
      <c r="AK32" s="150"/>
      <c r="AL32" s="150"/>
      <c r="AM32" s="150"/>
    </row>
  </sheetData>
  <mergeCells count="24">
    <mergeCell ref="B2:AM2"/>
    <mergeCell ref="B3:E3"/>
    <mergeCell ref="AL3:AM3"/>
    <mergeCell ref="B4:E4"/>
    <mergeCell ref="G4:P4"/>
    <mergeCell ref="Q4:Z4"/>
    <mergeCell ref="AA4:AM4"/>
    <mergeCell ref="B5:C5"/>
    <mergeCell ref="H5:J5"/>
    <mergeCell ref="K5:M5"/>
    <mergeCell ref="N5:P5"/>
    <mergeCell ref="R5:T5"/>
    <mergeCell ref="U5:W5"/>
    <mergeCell ref="X5:Z5"/>
    <mergeCell ref="AB5:AD5"/>
    <mergeCell ref="AE5:AG5"/>
    <mergeCell ref="AH5:AJ5"/>
    <mergeCell ref="AK5:AM5"/>
    <mergeCell ref="D5:D6"/>
    <mergeCell ref="E5:E6"/>
    <mergeCell ref="F4:F6"/>
    <mergeCell ref="G5:G6"/>
    <mergeCell ref="Q5:Q6"/>
    <mergeCell ref="AA5:AA6"/>
  </mergeCells>
  <printOptions horizontalCentered="1"/>
  <pageMargins left="0.590277777777778" right="0.590277777777778" top="1.37777777777778" bottom="0.984027777777778" header="0" footer="0"/>
  <pageSetup paperSize="9" scale="51" orientation="landscape" horizontalDpi="600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26"/>
  <sheetViews>
    <sheetView workbookViewId="0">
      <selection activeCell="O20" sqref="O20"/>
    </sheetView>
  </sheetViews>
  <sheetFormatPr defaultColWidth="10" defaultRowHeight="14.1"/>
  <cols>
    <col min="1" max="1" width="1.53153153153153" style="104" customWidth="1"/>
    <col min="2" max="4" width="6.15315315315315" style="104" customWidth="1"/>
    <col min="5" max="5" width="16.8288288288288" style="104" customWidth="1"/>
    <col min="6" max="6" width="41.027027027027" style="104" customWidth="1"/>
    <col min="7" max="7" width="16.4054054054054" style="104" customWidth="1"/>
    <col min="8" max="8" width="16.6306306306306" style="104" customWidth="1"/>
    <col min="9" max="9" width="16.4054054054054" style="104" customWidth="1"/>
    <col min="10" max="10" width="1.53153153153153" style="104" customWidth="1"/>
    <col min="11" max="11" width="9.76576576576577" style="104" customWidth="1"/>
    <col min="12" max="16384" width="10" style="104"/>
  </cols>
  <sheetData>
    <row r="1" s="104" customFormat="1" ht="14.3" customHeight="1" spans="1:10">
      <c r="A1" s="107"/>
      <c r="B1" s="105"/>
      <c r="C1" s="105"/>
      <c r="D1" s="105"/>
      <c r="E1" s="106"/>
      <c r="F1" s="106"/>
      <c r="G1" s="127" t="s">
        <v>213</v>
      </c>
      <c r="H1" s="127"/>
      <c r="I1" s="127"/>
      <c r="J1" s="134"/>
    </row>
    <row r="2" s="104" customFormat="1" ht="19.9" customHeight="1" spans="1:10">
      <c r="A2" s="107"/>
      <c r="B2" s="109" t="s">
        <v>214</v>
      </c>
      <c r="C2" s="109"/>
      <c r="D2" s="109"/>
      <c r="E2" s="109"/>
      <c r="F2" s="109"/>
      <c r="G2" s="109"/>
      <c r="H2" s="109"/>
      <c r="I2" s="109"/>
      <c r="J2" s="134" t="s">
        <v>3</v>
      </c>
    </row>
    <row r="3" s="104" customFormat="1" ht="17.05" customHeight="1" spans="1:10">
      <c r="A3" s="110"/>
      <c r="B3" s="111" t="s">
        <v>5</v>
      </c>
      <c r="C3" s="111"/>
      <c r="D3" s="111"/>
      <c r="E3" s="111"/>
      <c r="F3" s="111"/>
      <c r="G3" s="110"/>
      <c r="H3" s="128"/>
      <c r="I3" s="112" t="s">
        <v>6</v>
      </c>
      <c r="J3" s="134"/>
    </row>
    <row r="4" s="104" customFormat="1" ht="21.35" customHeight="1" spans="1:10">
      <c r="A4" s="115"/>
      <c r="B4" s="114" t="s">
        <v>9</v>
      </c>
      <c r="C4" s="114"/>
      <c r="D4" s="114"/>
      <c r="E4" s="114"/>
      <c r="F4" s="114"/>
      <c r="G4" s="114" t="s">
        <v>59</v>
      </c>
      <c r="H4" s="129" t="s">
        <v>215</v>
      </c>
      <c r="I4" s="129" t="s">
        <v>161</v>
      </c>
      <c r="J4" s="126"/>
    </row>
    <row r="5" s="104" customFormat="1" ht="21.35" customHeight="1" spans="1:10">
      <c r="A5" s="115"/>
      <c r="B5" s="114" t="s">
        <v>79</v>
      </c>
      <c r="C5" s="114"/>
      <c r="D5" s="114"/>
      <c r="E5" s="114" t="s">
        <v>70</v>
      </c>
      <c r="F5" s="114" t="s">
        <v>71</v>
      </c>
      <c r="G5" s="114"/>
      <c r="H5" s="129"/>
      <c r="I5" s="129"/>
      <c r="J5" s="126"/>
    </row>
    <row r="6" s="104" customFormat="1" ht="21.35" customHeight="1" spans="1:10">
      <c r="A6" s="130"/>
      <c r="B6" s="114" t="s">
        <v>80</v>
      </c>
      <c r="C6" s="114" t="s">
        <v>81</v>
      </c>
      <c r="D6" s="114" t="s">
        <v>82</v>
      </c>
      <c r="E6" s="114"/>
      <c r="F6" s="114"/>
      <c r="G6" s="114"/>
      <c r="H6" s="129"/>
      <c r="I6" s="129"/>
      <c r="J6" s="135"/>
    </row>
    <row r="7" s="104" customFormat="1" ht="19.9" customHeight="1" spans="1:10">
      <c r="A7" s="131"/>
      <c r="B7" s="114"/>
      <c r="C7" s="114"/>
      <c r="D7" s="114"/>
      <c r="E7" s="114"/>
      <c r="F7" s="114" t="s">
        <v>72</v>
      </c>
      <c r="G7" s="117"/>
      <c r="H7" s="117">
        <f>H8+H13+H18+H24</f>
        <v>8289404.6</v>
      </c>
      <c r="I7" s="117"/>
      <c r="J7" s="136"/>
    </row>
    <row r="8" s="104" customFormat="1" ht="19.9" customHeight="1" spans="1:10">
      <c r="A8" s="130"/>
      <c r="B8" s="132">
        <v>201</v>
      </c>
      <c r="C8" s="132"/>
      <c r="D8" s="132"/>
      <c r="E8" s="67">
        <v>105001</v>
      </c>
      <c r="F8" s="67" t="s">
        <v>83</v>
      </c>
      <c r="G8" s="133"/>
      <c r="H8" s="117">
        <f>H10+H11+H12</f>
        <v>7038536.47</v>
      </c>
      <c r="I8" s="120"/>
      <c r="J8" s="134"/>
    </row>
    <row r="9" s="104" customFormat="1" ht="19.9" customHeight="1" spans="1:10">
      <c r="A9" s="130"/>
      <c r="B9" s="132">
        <v>201</v>
      </c>
      <c r="C9" s="132">
        <v>31</v>
      </c>
      <c r="D9" s="132"/>
      <c r="E9" s="67">
        <v>105001</v>
      </c>
      <c r="F9" s="124" t="s">
        <v>84</v>
      </c>
      <c r="G9" s="133"/>
      <c r="H9" s="120">
        <f>H8</f>
        <v>7038536.47</v>
      </c>
      <c r="I9" s="120"/>
      <c r="J9" s="134"/>
    </row>
    <row r="10" s="104" customFormat="1" ht="19.9" customHeight="1" spans="1:10">
      <c r="A10" s="130"/>
      <c r="B10" s="132" t="s">
        <v>216</v>
      </c>
      <c r="C10" s="132" t="s">
        <v>217</v>
      </c>
      <c r="D10" s="132" t="s">
        <v>218</v>
      </c>
      <c r="E10" s="67">
        <v>105001</v>
      </c>
      <c r="F10" s="124" t="s">
        <v>86</v>
      </c>
      <c r="G10" s="133"/>
      <c r="H10" s="120">
        <v>2934489.72</v>
      </c>
      <c r="I10" s="120"/>
      <c r="J10" s="135"/>
    </row>
    <row r="11" s="104" customFormat="1" ht="19.9" customHeight="1" spans="1:10">
      <c r="A11" s="130"/>
      <c r="B11" s="132" t="s">
        <v>216</v>
      </c>
      <c r="C11" s="132" t="s">
        <v>217</v>
      </c>
      <c r="D11" s="132" t="s">
        <v>219</v>
      </c>
      <c r="E11" s="67">
        <v>105001</v>
      </c>
      <c r="F11" s="124" t="s">
        <v>88</v>
      </c>
      <c r="G11" s="133"/>
      <c r="H11" s="120">
        <v>1089286.75</v>
      </c>
      <c r="I11" s="120"/>
      <c r="J11" s="135"/>
    </row>
    <row r="12" s="104" customFormat="1" ht="19.9" customHeight="1" spans="1:10">
      <c r="A12" s="130"/>
      <c r="B12" s="132" t="s">
        <v>220</v>
      </c>
      <c r="C12" s="132" t="s">
        <v>221</v>
      </c>
      <c r="D12" s="132" t="s">
        <v>89</v>
      </c>
      <c r="E12" s="67">
        <v>105001</v>
      </c>
      <c r="F12" s="124" t="s">
        <v>90</v>
      </c>
      <c r="G12" s="120"/>
      <c r="H12" s="120">
        <v>3014760</v>
      </c>
      <c r="I12" s="120"/>
      <c r="J12" s="135"/>
    </row>
    <row r="13" s="104" customFormat="1" ht="19.9" customHeight="1" spans="1:10">
      <c r="A13" s="130"/>
      <c r="B13" s="132" t="s">
        <v>222</v>
      </c>
      <c r="C13" s="132"/>
      <c r="D13" s="132"/>
      <c r="E13" s="67">
        <v>105001</v>
      </c>
      <c r="F13" s="124" t="s">
        <v>91</v>
      </c>
      <c r="G13" s="120"/>
      <c r="H13" s="117">
        <f>H14</f>
        <v>537904.64</v>
      </c>
      <c r="I13" s="120"/>
      <c r="J13" s="135"/>
    </row>
    <row r="14" s="104" customFormat="1" ht="19.9" customHeight="1" spans="1:10">
      <c r="A14" s="130"/>
      <c r="B14" s="132" t="s">
        <v>222</v>
      </c>
      <c r="C14" s="132" t="s">
        <v>223</v>
      </c>
      <c r="D14" s="132"/>
      <c r="E14" s="67">
        <v>105001</v>
      </c>
      <c r="F14" s="124" t="s">
        <v>94</v>
      </c>
      <c r="G14" s="120"/>
      <c r="H14" s="120">
        <f>H15+H16+H17</f>
        <v>537904.64</v>
      </c>
      <c r="I14" s="120"/>
      <c r="J14" s="135"/>
    </row>
    <row r="15" s="104" customFormat="1" ht="19.9" customHeight="1" spans="1:10">
      <c r="A15" s="130"/>
      <c r="B15" s="132" t="s">
        <v>222</v>
      </c>
      <c r="C15" s="132" t="s">
        <v>223</v>
      </c>
      <c r="D15" s="132" t="s">
        <v>218</v>
      </c>
      <c r="E15" s="67">
        <v>105001</v>
      </c>
      <c r="F15" s="124" t="s">
        <v>96</v>
      </c>
      <c r="G15" s="120"/>
      <c r="H15" s="120">
        <v>20312</v>
      </c>
      <c r="I15" s="120"/>
      <c r="J15" s="135"/>
    </row>
    <row r="16" s="104" customFormat="1" ht="19.9" customHeight="1" spans="1:10">
      <c r="A16" s="130"/>
      <c r="B16" s="132" t="s">
        <v>222</v>
      </c>
      <c r="C16" s="132" t="s">
        <v>223</v>
      </c>
      <c r="D16" s="132" t="s">
        <v>224</v>
      </c>
      <c r="E16" s="67">
        <v>105001</v>
      </c>
      <c r="F16" s="124" t="s">
        <v>98</v>
      </c>
      <c r="G16" s="120"/>
      <c r="H16" s="120">
        <v>20276</v>
      </c>
      <c r="I16" s="120"/>
      <c r="J16" s="135"/>
    </row>
    <row r="17" s="104" customFormat="1" ht="19.9" customHeight="1" spans="1:10">
      <c r="A17" s="130"/>
      <c r="B17" s="132" t="s">
        <v>222</v>
      </c>
      <c r="C17" s="132" t="s">
        <v>223</v>
      </c>
      <c r="D17" s="132" t="s">
        <v>223</v>
      </c>
      <c r="E17" s="67">
        <v>105001</v>
      </c>
      <c r="F17" s="124" t="s">
        <v>99</v>
      </c>
      <c r="G17" s="120"/>
      <c r="H17" s="120">
        <v>497316.64</v>
      </c>
      <c r="I17" s="120"/>
      <c r="J17" s="135"/>
    </row>
    <row r="18" s="104" customFormat="1" ht="19.9" customHeight="1" spans="1:10">
      <c r="A18" s="130"/>
      <c r="B18" s="132" t="s">
        <v>225</v>
      </c>
      <c r="C18" s="132"/>
      <c r="D18" s="132"/>
      <c r="E18" s="67">
        <v>105001</v>
      </c>
      <c r="F18" s="124" t="s">
        <v>101</v>
      </c>
      <c r="G18" s="120"/>
      <c r="H18" s="117">
        <f>H19</f>
        <v>301331.49</v>
      </c>
      <c r="I18" s="120"/>
      <c r="J18" s="135"/>
    </row>
    <row r="19" s="104" customFormat="1" ht="19.9" customHeight="1" spans="1:10">
      <c r="A19" s="130"/>
      <c r="B19" s="132" t="s">
        <v>225</v>
      </c>
      <c r="C19" s="132" t="s">
        <v>226</v>
      </c>
      <c r="D19" s="132"/>
      <c r="E19" s="67">
        <v>105001</v>
      </c>
      <c r="F19" s="124" t="s">
        <v>103</v>
      </c>
      <c r="G19" s="120"/>
      <c r="H19" s="120">
        <f>H20+H21+H22+H23</f>
        <v>301331.49</v>
      </c>
      <c r="I19" s="120"/>
      <c r="J19" s="135"/>
    </row>
    <row r="20" s="104" customFormat="1" ht="19.9" customHeight="1" spans="1:10">
      <c r="A20" s="130"/>
      <c r="B20" s="132" t="s">
        <v>225</v>
      </c>
      <c r="C20" s="132" t="s">
        <v>226</v>
      </c>
      <c r="D20" s="132" t="s">
        <v>218</v>
      </c>
      <c r="E20" s="67">
        <v>105001</v>
      </c>
      <c r="F20" s="124" t="s">
        <v>104</v>
      </c>
      <c r="G20" s="120"/>
      <c r="H20" s="120">
        <v>195228.34</v>
      </c>
      <c r="I20" s="120"/>
      <c r="J20" s="135"/>
    </row>
    <row r="21" s="104" customFormat="1" ht="19.9" customHeight="1" spans="1:10">
      <c r="A21" s="130"/>
      <c r="B21" s="132" t="s">
        <v>225</v>
      </c>
      <c r="C21" s="132" t="s">
        <v>226</v>
      </c>
      <c r="D21" s="132" t="s">
        <v>224</v>
      </c>
      <c r="E21" s="67">
        <v>105001</v>
      </c>
      <c r="F21" s="124" t="s">
        <v>108</v>
      </c>
      <c r="G21" s="120"/>
      <c r="H21" s="120">
        <v>68903.15</v>
      </c>
      <c r="I21" s="120"/>
      <c r="J21" s="135"/>
    </row>
    <row r="22" s="104" customFormat="1" ht="19.9" customHeight="1" spans="1:10">
      <c r="A22" s="130"/>
      <c r="B22" s="132" t="s">
        <v>225</v>
      </c>
      <c r="C22" s="132" t="s">
        <v>226</v>
      </c>
      <c r="D22" s="132" t="s">
        <v>227</v>
      </c>
      <c r="E22" s="67">
        <v>105001</v>
      </c>
      <c r="F22" s="124" t="s">
        <v>110</v>
      </c>
      <c r="G22" s="120"/>
      <c r="H22" s="120">
        <v>25200</v>
      </c>
      <c r="I22" s="120"/>
      <c r="J22" s="135"/>
    </row>
    <row r="23" s="104" customFormat="1" ht="19.9" customHeight="1" spans="1:10">
      <c r="A23" s="130"/>
      <c r="B23" s="132" t="s">
        <v>225</v>
      </c>
      <c r="C23" s="132" t="s">
        <v>226</v>
      </c>
      <c r="D23" s="132" t="s">
        <v>228</v>
      </c>
      <c r="E23" s="67">
        <v>105001</v>
      </c>
      <c r="F23" s="124" t="s">
        <v>111</v>
      </c>
      <c r="G23" s="120"/>
      <c r="H23" s="120">
        <v>12000</v>
      </c>
      <c r="I23" s="120"/>
      <c r="J23" s="135"/>
    </row>
    <row r="24" s="104" customFormat="1" ht="19.9" customHeight="1" spans="1:10">
      <c r="A24" s="130"/>
      <c r="B24" s="132" t="s">
        <v>229</v>
      </c>
      <c r="C24" s="132"/>
      <c r="D24" s="132"/>
      <c r="E24" s="67">
        <v>105001</v>
      </c>
      <c r="F24" s="124" t="s">
        <v>113</v>
      </c>
      <c r="G24" s="120"/>
      <c r="H24" s="117">
        <f>H25</f>
        <v>411632</v>
      </c>
      <c r="I24" s="120"/>
      <c r="J24" s="135"/>
    </row>
    <row r="25" s="104" customFormat="1" ht="19.9" customHeight="1" spans="1:10">
      <c r="A25" s="130"/>
      <c r="B25" s="132" t="s">
        <v>229</v>
      </c>
      <c r="C25" s="132" t="s">
        <v>224</v>
      </c>
      <c r="D25" s="132"/>
      <c r="E25" s="67">
        <v>105001</v>
      </c>
      <c r="F25" s="124" t="s">
        <v>114</v>
      </c>
      <c r="G25" s="120"/>
      <c r="H25" s="120">
        <f>H26</f>
        <v>411632</v>
      </c>
      <c r="I25" s="120"/>
      <c r="J25" s="135"/>
    </row>
    <row r="26" s="104" customFormat="1" ht="19.9" customHeight="1" spans="1:10">
      <c r="A26" s="130"/>
      <c r="B26" s="132" t="s">
        <v>229</v>
      </c>
      <c r="C26" s="132" t="s">
        <v>224</v>
      </c>
      <c r="D26" s="132" t="s">
        <v>218</v>
      </c>
      <c r="E26" s="67">
        <v>105001</v>
      </c>
      <c r="F26" s="124" t="s">
        <v>115</v>
      </c>
      <c r="G26" s="120"/>
      <c r="H26" s="120">
        <v>411632</v>
      </c>
      <c r="I26" s="120"/>
      <c r="J26" s="135"/>
    </row>
  </sheetData>
  <mergeCells count="12">
    <mergeCell ref="B1:D1"/>
    <mergeCell ref="G1:I1"/>
    <mergeCell ref="B2:I2"/>
    <mergeCell ref="B3:F3"/>
    <mergeCell ref="B4:F4"/>
    <mergeCell ref="B5:D5"/>
    <mergeCell ref="A10:A17"/>
    <mergeCell ref="E5:E6"/>
    <mergeCell ref="F5:F6"/>
    <mergeCell ref="G4:G6"/>
    <mergeCell ref="H4:H6"/>
    <mergeCell ref="I4:I6"/>
  </mergeCells>
  <printOptions horizontalCentered="1"/>
  <pageMargins left="0.590277777777778" right="0.590277777777778" top="1.37777777777778" bottom="0.984027777777778" header="0" footer="0"/>
  <pageSetup paperSize="9" fitToHeight="0" orientation="landscape" horizontalDpi="600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19"/>
  <sheetViews>
    <sheetView workbookViewId="0">
      <selection activeCell="G8" sqref="G8"/>
    </sheetView>
  </sheetViews>
  <sheetFormatPr defaultColWidth="10" defaultRowHeight="14.1"/>
  <cols>
    <col min="1" max="1" width="1.53153153153153" style="104" customWidth="1"/>
    <col min="2" max="3" width="6.15315315315315" style="104" customWidth="1"/>
    <col min="4" max="4" width="16.4054054054054" style="104" customWidth="1"/>
    <col min="5" max="5" width="41.027027027027" style="104" customWidth="1"/>
    <col min="6" max="8" width="16.4054054054054" style="104" customWidth="1"/>
    <col min="9" max="9" width="1.53153153153153" style="104" customWidth="1"/>
    <col min="10" max="16384" width="10" style="104"/>
  </cols>
  <sheetData>
    <row r="1" s="104" customFormat="1" ht="14.3" customHeight="1" spans="1:9">
      <c r="A1" s="105"/>
      <c r="B1" s="105"/>
      <c r="C1" s="105"/>
      <c r="D1" s="106"/>
      <c r="E1" s="106"/>
      <c r="F1" s="107"/>
      <c r="G1" s="107"/>
      <c r="H1" s="108" t="s">
        <v>230</v>
      </c>
      <c r="I1" s="126"/>
    </row>
    <row r="2" s="104" customFormat="1" ht="19.9" customHeight="1" spans="1:9">
      <c r="A2" s="107"/>
      <c r="B2" s="109" t="s">
        <v>231</v>
      </c>
      <c r="C2" s="109"/>
      <c r="D2" s="109"/>
      <c r="E2" s="109"/>
      <c r="F2" s="109"/>
      <c r="G2" s="109"/>
      <c r="H2" s="109"/>
      <c r="I2" s="126"/>
    </row>
    <row r="3" s="104" customFormat="1" ht="17.05" customHeight="1" spans="1:9">
      <c r="A3" s="110"/>
      <c r="B3" s="111" t="s">
        <v>5</v>
      </c>
      <c r="C3" s="111"/>
      <c r="D3" s="111"/>
      <c r="E3" s="111"/>
      <c r="G3" s="110"/>
      <c r="H3" s="112" t="s">
        <v>6</v>
      </c>
      <c r="I3" s="126"/>
    </row>
    <row r="4" s="104" customFormat="1" ht="21.35" customHeight="1" spans="1:9">
      <c r="A4" s="113"/>
      <c r="B4" s="114" t="s">
        <v>9</v>
      </c>
      <c r="C4" s="114"/>
      <c r="D4" s="114"/>
      <c r="E4" s="114"/>
      <c r="F4" s="114" t="s">
        <v>75</v>
      </c>
      <c r="G4" s="114"/>
      <c r="H4" s="114"/>
      <c r="I4" s="126"/>
    </row>
    <row r="5" s="104" customFormat="1" ht="21.35" customHeight="1" spans="1:9">
      <c r="A5" s="113"/>
      <c r="B5" s="114" t="s">
        <v>79</v>
      </c>
      <c r="C5" s="114"/>
      <c r="D5" s="114" t="s">
        <v>70</v>
      </c>
      <c r="E5" s="114" t="s">
        <v>71</v>
      </c>
      <c r="F5" s="114" t="s">
        <v>59</v>
      </c>
      <c r="G5" s="114" t="s">
        <v>232</v>
      </c>
      <c r="H5" s="114" t="s">
        <v>233</v>
      </c>
      <c r="I5" s="126"/>
    </row>
    <row r="6" s="104" customFormat="1" ht="21.35" customHeight="1" spans="1:9">
      <c r="A6" s="115"/>
      <c r="B6" s="114" t="s">
        <v>80</v>
      </c>
      <c r="C6" s="114" t="s">
        <v>81</v>
      </c>
      <c r="D6" s="114"/>
      <c r="E6" s="114"/>
      <c r="F6" s="114"/>
      <c r="G6" s="114"/>
      <c r="H6" s="114"/>
      <c r="I6" s="126"/>
    </row>
    <row r="7" s="104" customFormat="1" ht="30" customHeight="1" spans="1:9">
      <c r="A7" s="113"/>
      <c r="B7" s="114"/>
      <c r="C7" s="116"/>
      <c r="D7" s="114"/>
      <c r="E7" s="114" t="s">
        <v>72</v>
      </c>
      <c r="F7" s="117">
        <f t="shared" ref="F7:F19" si="0">G7+H7</f>
        <v>8289404.6</v>
      </c>
      <c r="G7" s="117">
        <f>G12+G11+G10+G9+G8</f>
        <v>4698745.83</v>
      </c>
      <c r="H7" s="117">
        <f>H19+H18+H17+H16+H15+H14+H13</f>
        <v>3590658.77</v>
      </c>
      <c r="I7" s="126"/>
    </row>
    <row r="8" s="104" customFormat="1" ht="30" customHeight="1" spans="1:9">
      <c r="A8" s="113"/>
      <c r="B8" s="85">
        <v>501</v>
      </c>
      <c r="C8" s="85" t="s">
        <v>218</v>
      </c>
      <c r="D8" s="118">
        <v>105001</v>
      </c>
      <c r="E8" s="119" t="s">
        <v>234</v>
      </c>
      <c r="F8" s="120">
        <f t="shared" si="0"/>
        <v>2535193</v>
      </c>
      <c r="G8" s="121">
        <v>2535193</v>
      </c>
      <c r="H8" s="120"/>
      <c r="I8" s="126"/>
    </row>
    <row r="9" s="104" customFormat="1" ht="30" customHeight="1" spans="1:9">
      <c r="A9" s="113"/>
      <c r="B9" s="85" t="s">
        <v>235</v>
      </c>
      <c r="C9" s="85" t="s">
        <v>224</v>
      </c>
      <c r="D9" s="118">
        <v>105001</v>
      </c>
      <c r="E9" s="122" t="s">
        <v>236</v>
      </c>
      <c r="F9" s="120">
        <f t="shared" si="0"/>
        <v>577240.47</v>
      </c>
      <c r="G9" s="123">
        <v>577240.47</v>
      </c>
      <c r="H9" s="120"/>
      <c r="I9" s="126"/>
    </row>
    <row r="10" s="104" customFormat="1" ht="30" customHeight="1" spans="1:9">
      <c r="A10" s="113"/>
      <c r="B10" s="85" t="s">
        <v>235</v>
      </c>
      <c r="C10" s="85" t="s">
        <v>227</v>
      </c>
      <c r="D10" s="118">
        <v>105001</v>
      </c>
      <c r="E10" s="122" t="s">
        <v>115</v>
      </c>
      <c r="F10" s="120">
        <f t="shared" si="0"/>
        <v>304251</v>
      </c>
      <c r="G10" s="120">
        <v>304251</v>
      </c>
      <c r="H10" s="120"/>
      <c r="I10" s="126"/>
    </row>
    <row r="11" s="104" customFormat="1" ht="30" customHeight="1" spans="1:9">
      <c r="A11" s="113"/>
      <c r="B11" s="85" t="s">
        <v>237</v>
      </c>
      <c r="C11" s="85" t="s">
        <v>85</v>
      </c>
      <c r="D11" s="118">
        <v>105001</v>
      </c>
      <c r="E11" s="122" t="s">
        <v>169</v>
      </c>
      <c r="F11" s="120">
        <f t="shared" si="0"/>
        <v>1236433.36</v>
      </c>
      <c r="G11" s="120">
        <v>1236433.36</v>
      </c>
      <c r="H11" s="120"/>
      <c r="I11" s="126"/>
    </row>
    <row r="12" s="104" customFormat="1" ht="30" customHeight="1" spans="2:9">
      <c r="B12" s="124">
        <v>509</v>
      </c>
      <c r="C12" s="85" t="s">
        <v>85</v>
      </c>
      <c r="D12" s="118">
        <v>105001</v>
      </c>
      <c r="E12" s="125" t="s">
        <v>238</v>
      </c>
      <c r="F12" s="120">
        <f t="shared" si="0"/>
        <v>45628</v>
      </c>
      <c r="G12" s="120">
        <v>45628</v>
      </c>
      <c r="H12" s="120"/>
      <c r="I12" s="126"/>
    </row>
    <row r="13" s="104" customFormat="1" ht="30" customHeight="1" spans="2:9">
      <c r="B13" s="85" t="s">
        <v>239</v>
      </c>
      <c r="C13" s="85" t="s">
        <v>85</v>
      </c>
      <c r="D13" s="118">
        <v>105001</v>
      </c>
      <c r="E13" s="122" t="s">
        <v>240</v>
      </c>
      <c r="F13" s="120">
        <f t="shared" si="0"/>
        <v>3342915.35</v>
      </c>
      <c r="G13" s="120"/>
      <c r="H13" s="120">
        <v>3342915.35</v>
      </c>
      <c r="I13" s="126"/>
    </row>
    <row r="14" s="104" customFormat="1" ht="30" customHeight="1" spans="2:9">
      <c r="B14" s="85" t="s">
        <v>239</v>
      </c>
      <c r="C14" s="85" t="s">
        <v>107</v>
      </c>
      <c r="D14" s="118">
        <v>105001</v>
      </c>
      <c r="E14" s="122" t="s">
        <v>191</v>
      </c>
      <c r="F14" s="120">
        <f t="shared" si="0"/>
        <v>5000</v>
      </c>
      <c r="G14" s="120"/>
      <c r="H14" s="120">
        <v>5000</v>
      </c>
      <c r="I14" s="126"/>
    </row>
    <row r="15" s="104" customFormat="1" ht="30" customHeight="1" spans="2:9">
      <c r="B15" s="85" t="s">
        <v>239</v>
      </c>
      <c r="C15" s="85" t="s">
        <v>109</v>
      </c>
      <c r="D15" s="118">
        <v>105001</v>
      </c>
      <c r="E15" s="122" t="s">
        <v>193</v>
      </c>
      <c r="F15" s="120">
        <f t="shared" si="0"/>
        <v>10000</v>
      </c>
      <c r="G15" s="120"/>
      <c r="H15" s="120">
        <v>10000</v>
      </c>
      <c r="I15" s="126"/>
    </row>
    <row r="16" s="104" customFormat="1" ht="30" customHeight="1" spans="2:9">
      <c r="B16" s="124">
        <v>505</v>
      </c>
      <c r="C16" s="85" t="s">
        <v>107</v>
      </c>
      <c r="D16" s="118">
        <v>105001</v>
      </c>
      <c r="E16" s="125" t="s">
        <v>186</v>
      </c>
      <c r="F16" s="120">
        <f t="shared" si="0"/>
        <v>181912.9</v>
      </c>
      <c r="G16" s="120"/>
      <c r="H16" s="120">
        <v>181912.9</v>
      </c>
      <c r="I16" s="126"/>
    </row>
    <row r="17" s="104" customFormat="1" ht="30" customHeight="1" spans="2:9">
      <c r="B17" s="124">
        <v>502</v>
      </c>
      <c r="C17" s="85" t="s">
        <v>241</v>
      </c>
      <c r="D17" s="118">
        <v>105001</v>
      </c>
      <c r="E17" s="125" t="s">
        <v>205</v>
      </c>
      <c r="F17" s="120">
        <f t="shared" si="0"/>
        <v>20000</v>
      </c>
      <c r="G17" s="120"/>
      <c r="H17" s="120">
        <v>20000</v>
      </c>
      <c r="I17" s="126"/>
    </row>
    <row r="18" s="104" customFormat="1" ht="30" customHeight="1" spans="2:9">
      <c r="B18" s="124">
        <v>502</v>
      </c>
      <c r="C18" s="85" t="s">
        <v>242</v>
      </c>
      <c r="D18" s="118">
        <v>105001</v>
      </c>
      <c r="E18" s="125" t="s">
        <v>199</v>
      </c>
      <c r="F18" s="120">
        <f t="shared" si="0"/>
        <v>25000</v>
      </c>
      <c r="G18" s="120"/>
      <c r="H18" s="120">
        <v>25000</v>
      </c>
      <c r="I18" s="126"/>
    </row>
    <row r="19" s="104" customFormat="1" ht="30" customHeight="1" spans="2:9">
      <c r="B19" s="124">
        <v>502</v>
      </c>
      <c r="C19" s="85" t="s">
        <v>89</v>
      </c>
      <c r="D19" s="118">
        <v>105001</v>
      </c>
      <c r="E19" s="125" t="s">
        <v>203</v>
      </c>
      <c r="F19" s="120">
        <f t="shared" si="0"/>
        <v>5830.52</v>
      </c>
      <c r="G19" s="120"/>
      <c r="H19" s="120">
        <v>5830.52</v>
      </c>
      <c r="I19" s="126"/>
    </row>
  </sheetData>
  <mergeCells count="11">
    <mergeCell ref="B1:C1"/>
    <mergeCell ref="B2:H2"/>
    <mergeCell ref="B3:E3"/>
    <mergeCell ref="B4:E4"/>
    <mergeCell ref="F4:H4"/>
    <mergeCell ref="B5:C5"/>
    <mergeCell ref="D5:D6"/>
    <mergeCell ref="E5:E6"/>
    <mergeCell ref="F5:F6"/>
    <mergeCell ref="G5:G6"/>
    <mergeCell ref="H5:H6"/>
  </mergeCells>
  <printOptions horizontalCentered="1"/>
  <pageMargins left="0.590277777777778" right="0.590277777777778" top="1.37777777777778" bottom="0.984027777777778" header="0" footer="0"/>
  <pageSetup paperSize="9" fitToHeight="0" orientation="landscape" horizontalDpi="600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19"/>
  <sheetViews>
    <sheetView workbookViewId="0">
      <selection activeCell="L8" sqref="L8"/>
    </sheetView>
  </sheetViews>
  <sheetFormatPr defaultColWidth="10" defaultRowHeight="14.1" outlineLevelCol="7"/>
  <cols>
    <col min="1" max="1" width="1.53153153153153" style="86" customWidth="1"/>
    <col min="2" max="4" width="6.63063063063063" style="86" customWidth="1"/>
    <col min="5" max="5" width="26.6306306306306" style="86" customWidth="1"/>
    <col min="6" max="6" width="48.6396396396396" style="86" customWidth="1"/>
    <col min="7" max="7" width="26.6306306306306" style="86" customWidth="1"/>
    <col min="8" max="8" width="1.53153153153153" style="86" customWidth="1"/>
    <col min="9" max="10" width="9.76576576576577" style="86" customWidth="1"/>
    <col min="11" max="16384" width="10" style="86"/>
  </cols>
  <sheetData>
    <row r="1" ht="25" customHeight="1" spans="1:8">
      <c r="A1" s="87"/>
      <c r="B1" s="2"/>
      <c r="C1" s="2"/>
      <c r="D1" s="2"/>
      <c r="E1" s="88"/>
      <c r="F1" s="88"/>
      <c r="G1" s="89" t="s">
        <v>243</v>
      </c>
      <c r="H1" s="90"/>
    </row>
    <row r="2" ht="22.8" customHeight="1" spans="1:8">
      <c r="A2" s="87"/>
      <c r="B2" s="91" t="s">
        <v>244</v>
      </c>
      <c r="C2" s="91"/>
      <c r="D2" s="91"/>
      <c r="E2" s="91"/>
      <c r="F2" s="91"/>
      <c r="G2" s="91"/>
      <c r="H2" s="90" t="s">
        <v>3</v>
      </c>
    </row>
    <row r="3" ht="19.55" customHeight="1" spans="1:8">
      <c r="A3" s="92"/>
      <c r="B3" s="93" t="s">
        <v>5</v>
      </c>
      <c r="C3" s="93"/>
      <c r="D3" s="93"/>
      <c r="E3" s="93"/>
      <c r="F3" s="93"/>
      <c r="G3" s="94" t="s">
        <v>6</v>
      </c>
      <c r="H3" s="95"/>
    </row>
    <row r="4" ht="24.4" customHeight="1" spans="1:8">
      <c r="A4" s="96"/>
      <c r="B4" s="62" t="s">
        <v>79</v>
      </c>
      <c r="C4" s="62"/>
      <c r="D4" s="62"/>
      <c r="E4" s="62" t="s">
        <v>70</v>
      </c>
      <c r="F4" s="62" t="s">
        <v>71</v>
      </c>
      <c r="G4" s="62" t="s">
        <v>245</v>
      </c>
      <c r="H4" s="97"/>
    </row>
    <row r="5" ht="24" customHeight="1" spans="1:8">
      <c r="A5" s="96"/>
      <c r="B5" s="62" t="s">
        <v>80</v>
      </c>
      <c r="C5" s="62" t="s">
        <v>81</v>
      </c>
      <c r="D5" s="62" t="s">
        <v>82</v>
      </c>
      <c r="E5" s="62"/>
      <c r="F5" s="62"/>
      <c r="G5" s="62"/>
      <c r="H5" s="98"/>
    </row>
    <row r="6" ht="28" customHeight="1" spans="1:8">
      <c r="A6" s="99"/>
      <c r="B6" s="62"/>
      <c r="C6" s="62"/>
      <c r="D6" s="62"/>
      <c r="E6" s="62"/>
      <c r="F6" s="62" t="s">
        <v>72</v>
      </c>
      <c r="G6" s="65"/>
      <c r="H6" s="100"/>
    </row>
    <row r="7" ht="31" customHeight="1" spans="1:8">
      <c r="A7" s="99"/>
      <c r="B7" s="62">
        <v>201</v>
      </c>
      <c r="C7" s="62">
        <v>31</v>
      </c>
      <c r="D7" s="62">
        <v>99</v>
      </c>
      <c r="E7" s="67">
        <v>105001</v>
      </c>
      <c r="F7" s="67" t="s">
        <v>90</v>
      </c>
      <c r="G7" s="84">
        <v>3014760</v>
      </c>
      <c r="H7" s="100"/>
    </row>
    <row r="8" ht="22.8" customHeight="1" spans="1:8">
      <c r="A8" s="99"/>
      <c r="B8" s="62"/>
      <c r="C8" s="62"/>
      <c r="D8" s="62"/>
      <c r="E8" s="62"/>
      <c r="F8" s="62"/>
      <c r="G8" s="65"/>
      <c r="H8" s="100"/>
    </row>
    <row r="9" ht="22.8" customHeight="1" spans="1:8">
      <c r="A9" s="99"/>
      <c r="B9" s="62"/>
      <c r="C9" s="62"/>
      <c r="D9" s="62"/>
      <c r="E9" s="62"/>
      <c r="F9" s="62"/>
      <c r="G9" s="65"/>
      <c r="H9" s="100"/>
    </row>
    <row r="10" ht="22.8" customHeight="1" spans="1:8">
      <c r="A10" s="99"/>
      <c r="B10" s="62"/>
      <c r="C10" s="62"/>
      <c r="D10" s="62"/>
      <c r="E10" s="62"/>
      <c r="F10" s="62"/>
      <c r="G10" s="65"/>
      <c r="H10" s="100"/>
    </row>
    <row r="11" ht="22.8" customHeight="1" spans="1:8">
      <c r="A11" s="99"/>
      <c r="B11" s="62"/>
      <c r="C11" s="62"/>
      <c r="D11" s="62"/>
      <c r="E11" s="62"/>
      <c r="F11" s="62"/>
      <c r="G11" s="65"/>
      <c r="H11" s="100"/>
    </row>
    <row r="12" ht="22.8" customHeight="1" spans="1:8">
      <c r="A12" s="99"/>
      <c r="B12" s="62"/>
      <c r="C12" s="62"/>
      <c r="D12" s="62"/>
      <c r="E12" s="62"/>
      <c r="F12" s="62"/>
      <c r="G12" s="65"/>
      <c r="H12" s="100"/>
    </row>
    <row r="13" ht="22.8" customHeight="1" spans="1:8">
      <c r="A13" s="99"/>
      <c r="B13" s="62"/>
      <c r="C13" s="62"/>
      <c r="D13" s="62"/>
      <c r="E13" s="62"/>
      <c r="F13" s="62"/>
      <c r="G13" s="65"/>
      <c r="H13" s="100"/>
    </row>
    <row r="14" ht="22.8" customHeight="1" spans="1:8">
      <c r="A14" s="99"/>
      <c r="B14" s="62"/>
      <c r="C14" s="62"/>
      <c r="D14" s="62"/>
      <c r="E14" s="62"/>
      <c r="F14" s="62"/>
      <c r="G14" s="65"/>
      <c r="H14" s="100"/>
    </row>
    <row r="15" ht="22.8" customHeight="1" spans="1:8">
      <c r="A15" s="96"/>
      <c r="B15" s="69"/>
      <c r="C15" s="69"/>
      <c r="D15" s="69"/>
      <c r="E15" s="69"/>
      <c r="F15" s="69" t="s">
        <v>23</v>
      </c>
      <c r="G15" s="70"/>
      <c r="H15" s="97"/>
    </row>
    <row r="16" ht="22.8" customHeight="1" spans="1:8">
      <c r="A16" s="96"/>
      <c r="B16" s="69"/>
      <c r="C16" s="69"/>
      <c r="D16" s="69"/>
      <c r="E16" s="69"/>
      <c r="F16" s="69" t="s">
        <v>23</v>
      </c>
      <c r="G16" s="70"/>
      <c r="H16" s="97"/>
    </row>
    <row r="17" ht="28" customHeight="1" spans="1:8">
      <c r="A17" s="96"/>
      <c r="B17" s="69"/>
      <c r="C17" s="69"/>
      <c r="D17" s="69"/>
      <c r="E17" s="69"/>
      <c r="F17" s="69"/>
      <c r="G17" s="70"/>
      <c r="H17" s="98"/>
    </row>
    <row r="18" ht="28" customHeight="1" spans="1:8">
      <c r="A18" s="96"/>
      <c r="B18" s="69"/>
      <c r="C18" s="69"/>
      <c r="D18" s="69"/>
      <c r="E18" s="69"/>
      <c r="F18" s="69"/>
      <c r="G18" s="70"/>
      <c r="H18" s="98"/>
    </row>
    <row r="19" ht="9.75" customHeight="1" spans="1:8">
      <c r="A19" s="101"/>
      <c r="B19" s="102"/>
      <c r="C19" s="102"/>
      <c r="D19" s="102"/>
      <c r="E19" s="102"/>
      <c r="F19" s="101"/>
      <c r="G19" s="101"/>
      <c r="H19" s="103"/>
    </row>
  </sheetData>
  <mergeCells count="6">
    <mergeCell ref="B2:G2"/>
    <mergeCell ref="B3:F3"/>
    <mergeCell ref="B4:D4"/>
    <mergeCell ref="E4:E5"/>
    <mergeCell ref="F4:F5"/>
    <mergeCell ref="G4:G5"/>
  </mergeCells>
  <printOptions horizontalCentered="1"/>
  <pageMargins left="0.590277777777778" right="0.590277777777778" top="1.37777777777778" bottom="0.984027777777778" header="0" footer="0"/>
  <pageSetup paperSize="9" fitToHeight="0" orientation="landscape" horizontalDpi="600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15"/>
  <sheetViews>
    <sheetView workbookViewId="0">
      <pane ySplit="6" topLeftCell="A7" activePane="bottomLeft" state="frozen"/>
      <selection/>
      <selection pane="bottomLeft" activeCell="Q19" sqref="Q19"/>
    </sheetView>
  </sheetViews>
  <sheetFormatPr defaultColWidth="10" defaultRowHeight="14.1"/>
  <cols>
    <col min="1" max="1" width="1.53153153153153" customWidth="1"/>
    <col min="2" max="2" width="11.8828828828829" customWidth="1"/>
    <col min="3" max="3" width="28.8828828828829" customWidth="1"/>
    <col min="4" max="9" width="14.7567567567568" customWidth="1"/>
    <col min="10" max="10" width="1.53153153153153" customWidth="1"/>
    <col min="11" max="11" width="9.76576576576577" customWidth="1"/>
  </cols>
  <sheetData>
    <row r="1" ht="25" customHeight="1" spans="1:10">
      <c r="A1" s="56"/>
      <c r="B1" s="2"/>
      <c r="C1" s="57"/>
      <c r="D1" s="58"/>
      <c r="E1" s="58"/>
      <c r="F1" s="58"/>
      <c r="G1" s="58"/>
      <c r="H1" s="58"/>
      <c r="I1" s="75" t="s">
        <v>246</v>
      </c>
      <c r="J1" s="61"/>
    </row>
    <row r="2" ht="22.8" customHeight="1" spans="1:10">
      <c r="A2" s="56"/>
      <c r="B2" s="3" t="s">
        <v>247</v>
      </c>
      <c r="C2" s="3"/>
      <c r="D2" s="3"/>
      <c r="E2" s="3"/>
      <c r="F2" s="3"/>
      <c r="G2" s="3"/>
      <c r="H2" s="3"/>
      <c r="I2" s="3"/>
      <c r="J2" s="61" t="s">
        <v>3</v>
      </c>
    </row>
    <row r="3" ht="19.55" customHeight="1" spans="1:10">
      <c r="A3" s="59"/>
      <c r="B3" s="60" t="s">
        <v>5</v>
      </c>
      <c r="C3" s="60"/>
      <c r="D3" s="76"/>
      <c r="E3" s="76"/>
      <c r="F3" s="76"/>
      <c r="G3" s="76"/>
      <c r="H3" s="76"/>
      <c r="I3" s="76" t="s">
        <v>6</v>
      </c>
      <c r="J3" s="77"/>
    </row>
    <row r="4" ht="24.4" customHeight="1" spans="1:10">
      <c r="A4" s="61"/>
      <c r="B4" s="62" t="s">
        <v>248</v>
      </c>
      <c r="C4" s="62" t="s">
        <v>71</v>
      </c>
      <c r="D4" s="62" t="s">
        <v>249</v>
      </c>
      <c r="E4" s="62"/>
      <c r="F4" s="62"/>
      <c r="G4" s="62"/>
      <c r="H4" s="62"/>
      <c r="I4" s="62"/>
      <c r="J4" s="78"/>
    </row>
    <row r="5" ht="24.4" customHeight="1" spans="1:10">
      <c r="A5" s="63"/>
      <c r="B5" s="62"/>
      <c r="C5" s="62"/>
      <c r="D5" s="62" t="s">
        <v>59</v>
      </c>
      <c r="E5" s="82" t="s">
        <v>250</v>
      </c>
      <c r="F5" s="62" t="s">
        <v>251</v>
      </c>
      <c r="G5" s="62"/>
      <c r="H5" s="62"/>
      <c r="I5" s="62" t="s">
        <v>252</v>
      </c>
      <c r="J5" s="78"/>
    </row>
    <row r="6" ht="24.4" customHeight="1" spans="1:10">
      <c r="A6" s="63"/>
      <c r="B6" s="62"/>
      <c r="C6" s="62"/>
      <c r="D6" s="62"/>
      <c r="E6" s="82"/>
      <c r="F6" s="62" t="s">
        <v>166</v>
      </c>
      <c r="G6" s="62" t="s">
        <v>253</v>
      </c>
      <c r="H6" s="62" t="s">
        <v>254</v>
      </c>
      <c r="I6" s="62"/>
      <c r="J6" s="79"/>
    </row>
    <row r="7" ht="22.8" customHeight="1" spans="1:10">
      <c r="A7" s="64"/>
      <c r="B7" s="62"/>
      <c r="C7" s="62" t="s">
        <v>72</v>
      </c>
      <c r="D7" s="84">
        <v>25000</v>
      </c>
      <c r="E7" s="65"/>
      <c r="F7" s="84">
        <v>25000</v>
      </c>
      <c r="G7" s="84"/>
      <c r="H7" s="84">
        <v>25000</v>
      </c>
      <c r="I7" s="65"/>
      <c r="J7" s="80"/>
    </row>
    <row r="8" ht="27" customHeight="1" spans="1:10">
      <c r="A8" s="64"/>
      <c r="B8" s="62">
        <v>105001</v>
      </c>
      <c r="C8" s="85" t="s">
        <v>0</v>
      </c>
      <c r="D8" s="84">
        <v>25000</v>
      </c>
      <c r="E8" s="65"/>
      <c r="F8" s="84">
        <v>25000</v>
      </c>
      <c r="G8" s="84"/>
      <c r="H8" s="84">
        <v>25000</v>
      </c>
      <c r="I8" s="65"/>
      <c r="J8" s="80"/>
    </row>
    <row r="9" ht="27" customHeight="1" spans="1:10">
      <c r="A9" s="64"/>
      <c r="B9" s="62"/>
      <c r="C9" s="62"/>
      <c r="D9" s="65"/>
      <c r="E9" s="65"/>
      <c r="F9" s="65"/>
      <c r="G9" s="65"/>
      <c r="H9" s="65"/>
      <c r="I9" s="65"/>
      <c r="J9" s="80"/>
    </row>
    <row r="10" ht="27" customHeight="1" spans="1:10">
      <c r="A10" s="64"/>
      <c r="B10" s="62"/>
      <c r="C10" s="62"/>
      <c r="D10" s="65"/>
      <c r="E10" s="65"/>
      <c r="F10" s="65"/>
      <c r="G10" s="65"/>
      <c r="H10" s="65"/>
      <c r="I10" s="65"/>
      <c r="J10" s="80"/>
    </row>
    <row r="11" ht="27" customHeight="1" spans="1:10">
      <c r="A11" s="64"/>
      <c r="B11" s="62"/>
      <c r="C11" s="62"/>
      <c r="D11" s="65"/>
      <c r="E11" s="65"/>
      <c r="F11" s="65"/>
      <c r="G11" s="65"/>
      <c r="H11" s="65"/>
      <c r="I11" s="65"/>
      <c r="J11" s="80"/>
    </row>
    <row r="12" ht="27" customHeight="1" spans="1:10">
      <c r="A12" s="64"/>
      <c r="B12" s="62"/>
      <c r="C12" s="62"/>
      <c r="D12" s="65"/>
      <c r="E12" s="65"/>
      <c r="F12" s="65"/>
      <c r="G12" s="65"/>
      <c r="H12" s="65"/>
      <c r="I12" s="65"/>
      <c r="J12" s="80"/>
    </row>
    <row r="13" ht="27" customHeight="1" spans="1:10">
      <c r="A13" s="64"/>
      <c r="B13" s="62"/>
      <c r="C13" s="62"/>
      <c r="D13" s="65"/>
      <c r="E13" s="65"/>
      <c r="F13" s="65"/>
      <c r="G13" s="65"/>
      <c r="H13" s="65"/>
      <c r="I13" s="65"/>
      <c r="J13" s="80"/>
    </row>
    <row r="14" ht="27" customHeight="1" spans="1:10">
      <c r="A14" s="64"/>
      <c r="B14" s="62"/>
      <c r="C14" s="62"/>
      <c r="D14" s="65"/>
      <c r="E14" s="65"/>
      <c r="F14" s="65"/>
      <c r="G14" s="65"/>
      <c r="H14" s="65"/>
      <c r="I14" s="65"/>
      <c r="J14" s="80"/>
    </row>
    <row r="15" ht="27" customHeight="1" spans="1:10">
      <c r="A15" s="64"/>
      <c r="B15" s="62"/>
      <c r="C15" s="62"/>
      <c r="D15" s="65"/>
      <c r="E15" s="65"/>
      <c r="F15" s="65"/>
      <c r="G15" s="65"/>
      <c r="H15" s="65"/>
      <c r="I15" s="65"/>
      <c r="J15" s="80"/>
    </row>
  </sheetData>
  <mergeCells count="9">
    <mergeCell ref="B2:I2"/>
    <mergeCell ref="B3:C3"/>
    <mergeCell ref="D4:I4"/>
    <mergeCell ref="F5:H5"/>
    <mergeCell ref="B4:B6"/>
    <mergeCell ref="C4:C6"/>
    <mergeCell ref="D5:D6"/>
    <mergeCell ref="E5:E6"/>
    <mergeCell ref="I5:I6"/>
  </mergeCells>
  <printOptions horizontalCentered="1"/>
  <pageMargins left="0.590277777777778" right="0.590277777777778" top="1.37777777777778" bottom="0.984027777777778" header="0" footer="0"/>
  <pageSetup paperSize="9" fitToHeight="0" orientation="landscape" horizontalDpi="600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18"/>
  <sheetViews>
    <sheetView workbookViewId="0">
      <pane ySplit="6" topLeftCell="A7" activePane="bottomLeft" state="frozen"/>
      <selection/>
      <selection pane="bottomLeft" activeCell="H26" sqref="H26"/>
    </sheetView>
  </sheetViews>
  <sheetFormatPr defaultColWidth="10" defaultRowHeight="14.1"/>
  <cols>
    <col min="1" max="1" width="1.53153153153153" customWidth="1"/>
    <col min="2" max="4" width="6.16216216216216" customWidth="1"/>
    <col min="5" max="5" width="17" customWidth="1"/>
    <col min="6" max="6" width="40.6396396396396" customWidth="1"/>
    <col min="7" max="9" width="17" customWidth="1"/>
    <col min="10" max="10" width="1.53153153153153" customWidth="1"/>
    <col min="11" max="12" width="9.76576576576577" customWidth="1"/>
  </cols>
  <sheetData>
    <row r="1" ht="25" customHeight="1" spans="1:10">
      <c r="A1" s="56"/>
      <c r="B1" s="2"/>
      <c r="C1" s="2"/>
      <c r="D1" s="2"/>
      <c r="E1" s="57"/>
      <c r="F1" s="57"/>
      <c r="G1" s="58"/>
      <c r="H1" s="58"/>
      <c r="I1" s="75" t="s">
        <v>255</v>
      </c>
      <c r="J1" s="61"/>
    </row>
    <row r="2" ht="22.8" customHeight="1" spans="1:10">
      <c r="A2" s="56"/>
      <c r="B2" s="3" t="s">
        <v>256</v>
      </c>
      <c r="C2" s="3"/>
      <c r="D2" s="3"/>
      <c r="E2" s="3"/>
      <c r="F2" s="3"/>
      <c r="G2" s="3"/>
      <c r="H2" s="3"/>
      <c r="I2" s="3"/>
      <c r="J2" s="61"/>
    </row>
    <row r="3" ht="19.55" customHeight="1" spans="1:10">
      <c r="A3" s="59"/>
      <c r="B3" s="60" t="s">
        <v>5</v>
      </c>
      <c r="C3" s="60"/>
      <c r="D3" s="60"/>
      <c r="E3" s="60"/>
      <c r="F3" s="60"/>
      <c r="G3" s="59"/>
      <c r="H3" s="59"/>
      <c r="I3" s="76" t="s">
        <v>6</v>
      </c>
      <c r="J3" s="77"/>
    </row>
    <row r="4" ht="24.4" customHeight="1" spans="1:10">
      <c r="A4" s="61"/>
      <c r="B4" s="62" t="s">
        <v>9</v>
      </c>
      <c r="C4" s="62"/>
      <c r="D4" s="62"/>
      <c r="E4" s="62"/>
      <c r="F4" s="62"/>
      <c r="G4" s="62" t="s">
        <v>257</v>
      </c>
      <c r="H4" s="62"/>
      <c r="I4" s="62"/>
      <c r="J4" s="78"/>
    </row>
    <row r="5" ht="24.4" customHeight="1" spans="1:10">
      <c r="A5" s="63"/>
      <c r="B5" s="62" t="s">
        <v>79</v>
      </c>
      <c r="C5" s="62"/>
      <c r="D5" s="62"/>
      <c r="E5" s="62" t="s">
        <v>70</v>
      </c>
      <c r="F5" s="62" t="s">
        <v>71</v>
      </c>
      <c r="G5" s="62" t="s">
        <v>59</v>
      </c>
      <c r="H5" s="62" t="s">
        <v>75</v>
      </c>
      <c r="I5" s="62" t="s">
        <v>76</v>
      </c>
      <c r="J5" s="78"/>
    </row>
    <row r="6" ht="24.4" customHeight="1" spans="1:10">
      <c r="A6" s="63"/>
      <c r="B6" s="62" t="s">
        <v>80</v>
      </c>
      <c r="C6" s="62" t="s">
        <v>81</v>
      </c>
      <c r="D6" s="62" t="s">
        <v>82</v>
      </c>
      <c r="E6" s="62"/>
      <c r="F6" s="62"/>
      <c r="G6" s="62"/>
      <c r="H6" s="62"/>
      <c r="I6" s="62"/>
      <c r="J6" s="79"/>
    </row>
    <row r="7" ht="22.8" customHeight="1" spans="1:10">
      <c r="A7" s="64"/>
      <c r="B7" s="62"/>
      <c r="C7" s="62"/>
      <c r="D7" s="62"/>
      <c r="E7" s="62"/>
      <c r="F7" s="62" t="s">
        <v>72</v>
      </c>
      <c r="G7" s="65"/>
      <c r="H7" s="65"/>
      <c r="I7" s="65"/>
      <c r="J7" s="80"/>
    </row>
    <row r="8" ht="22.8" customHeight="1" spans="1:10">
      <c r="A8" s="64"/>
      <c r="B8" s="62"/>
      <c r="C8" s="62"/>
      <c r="D8" s="62"/>
      <c r="E8" s="67" t="s">
        <v>248</v>
      </c>
      <c r="F8" s="67" t="s">
        <v>258</v>
      </c>
      <c r="G8" s="65"/>
      <c r="H8" s="65"/>
      <c r="I8" s="65"/>
      <c r="J8" s="80"/>
    </row>
    <row r="9" ht="22.8" customHeight="1" spans="1:10">
      <c r="A9" s="64"/>
      <c r="B9" s="62"/>
      <c r="C9" s="62"/>
      <c r="D9" s="62"/>
      <c r="E9" s="67"/>
      <c r="F9" s="67"/>
      <c r="G9" s="65"/>
      <c r="H9" s="65"/>
      <c r="I9" s="65"/>
      <c r="J9" s="80"/>
    </row>
    <row r="10" ht="22.8" customHeight="1" spans="1:10">
      <c r="A10" s="64"/>
      <c r="B10" s="62"/>
      <c r="C10" s="62"/>
      <c r="D10" s="62"/>
      <c r="E10" s="62"/>
      <c r="F10" s="62"/>
      <c r="G10" s="65"/>
      <c r="H10" s="65"/>
      <c r="I10" s="65"/>
      <c r="J10" s="80"/>
    </row>
    <row r="11" ht="22.8" customHeight="1" spans="1:10">
      <c r="A11" s="64"/>
      <c r="B11" s="62"/>
      <c r="C11" s="62"/>
      <c r="D11" s="62"/>
      <c r="E11" s="62"/>
      <c r="F11" s="62"/>
      <c r="G11" s="65"/>
      <c r="H11" s="65"/>
      <c r="I11" s="65"/>
      <c r="J11" s="80"/>
    </row>
    <row r="12" ht="22.8" customHeight="1" spans="1:10">
      <c r="A12" s="64"/>
      <c r="B12" s="62"/>
      <c r="C12" s="62"/>
      <c r="D12" s="62"/>
      <c r="E12" s="62"/>
      <c r="F12" s="62"/>
      <c r="G12" s="65"/>
      <c r="H12" s="65"/>
      <c r="I12" s="65"/>
      <c r="J12" s="80"/>
    </row>
    <row r="13" ht="22.8" customHeight="1" spans="1:10">
      <c r="A13" s="64"/>
      <c r="B13" s="62"/>
      <c r="C13" s="62"/>
      <c r="D13" s="62"/>
      <c r="E13" s="62"/>
      <c r="F13" s="62"/>
      <c r="G13" s="65"/>
      <c r="H13" s="65"/>
      <c r="I13" s="65"/>
      <c r="J13" s="80"/>
    </row>
    <row r="14" ht="22.8" customHeight="1" spans="1:10">
      <c r="A14" s="64"/>
      <c r="B14" s="62"/>
      <c r="C14" s="62"/>
      <c r="D14" s="62"/>
      <c r="E14" s="62"/>
      <c r="F14" s="62"/>
      <c r="G14" s="65"/>
      <c r="H14" s="65"/>
      <c r="I14" s="65"/>
      <c r="J14" s="80"/>
    </row>
    <row r="15" ht="22.8" customHeight="1" spans="1:10">
      <c r="A15" s="64"/>
      <c r="B15" s="62"/>
      <c r="C15" s="62"/>
      <c r="D15" s="62"/>
      <c r="E15" s="62"/>
      <c r="F15" s="62"/>
      <c r="G15" s="65"/>
      <c r="H15" s="65"/>
      <c r="I15" s="65"/>
      <c r="J15" s="80"/>
    </row>
    <row r="16" ht="22.8" customHeight="1" spans="1:10">
      <c r="A16" s="63"/>
      <c r="B16" s="69"/>
      <c r="C16" s="69"/>
      <c r="D16" s="69"/>
      <c r="E16" s="69"/>
      <c r="F16" s="69" t="s">
        <v>23</v>
      </c>
      <c r="G16" s="70"/>
      <c r="H16" s="70"/>
      <c r="I16" s="70"/>
      <c r="J16" s="78"/>
    </row>
    <row r="17" ht="22.8" customHeight="1" spans="1:10">
      <c r="A17" s="63"/>
      <c r="B17" s="69"/>
      <c r="C17" s="69"/>
      <c r="D17" s="69"/>
      <c r="E17" s="69"/>
      <c r="F17" s="69" t="s">
        <v>23</v>
      </c>
      <c r="G17" s="70"/>
      <c r="H17" s="70"/>
      <c r="I17" s="70"/>
      <c r="J17" s="78"/>
    </row>
    <row r="18" ht="30" customHeight="1" spans="2:5">
      <c r="B18" s="83" t="s">
        <v>259</v>
      </c>
      <c r="C18" s="83"/>
      <c r="D18" s="83"/>
      <c r="E18" s="83"/>
    </row>
  </sheetData>
  <mergeCells count="11">
    <mergeCell ref="B2:I2"/>
    <mergeCell ref="B3:F3"/>
    <mergeCell ref="B4:F4"/>
    <mergeCell ref="G4:I4"/>
    <mergeCell ref="B5:D5"/>
    <mergeCell ref="B18:E18"/>
    <mergeCell ref="E5:E6"/>
    <mergeCell ref="F5:F6"/>
    <mergeCell ref="G5:G6"/>
    <mergeCell ref="H5:H6"/>
    <mergeCell ref="I5:I6"/>
  </mergeCells>
  <printOptions horizontalCentered="1"/>
  <pageMargins left="0.590277777777778" right="0.590277777777778" top="1.37777777777778" bottom="0.984027777777778" header="0" footer="0"/>
  <pageSetup paperSize="9" fitToHeight="0" orientation="landscape" horizontalDpi="600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18"/>
  <sheetViews>
    <sheetView workbookViewId="0">
      <pane ySplit="6" topLeftCell="A7" activePane="bottomLeft" state="frozen"/>
      <selection/>
      <selection pane="bottomLeft" activeCell="H8" sqref="H8"/>
    </sheetView>
  </sheetViews>
  <sheetFormatPr defaultColWidth="10" defaultRowHeight="14.1"/>
  <cols>
    <col min="1" max="1" width="1.53153153153153" customWidth="1"/>
    <col min="2" max="2" width="12.2432432432432" customWidth="1"/>
    <col min="3" max="3" width="29.7567567567568" customWidth="1"/>
    <col min="4" max="9" width="14.5045045045045" customWidth="1"/>
    <col min="10" max="10" width="1.53153153153153" customWidth="1"/>
    <col min="11" max="11" width="9.76576576576577" customWidth="1"/>
  </cols>
  <sheetData>
    <row r="1" ht="25" customHeight="1" spans="1:10">
      <c r="A1" s="56"/>
      <c r="B1" s="2"/>
      <c r="C1" s="57"/>
      <c r="D1" s="58"/>
      <c r="E1" s="58"/>
      <c r="F1" s="58"/>
      <c r="G1" s="58"/>
      <c r="H1" s="58"/>
      <c r="I1" s="75" t="s">
        <v>260</v>
      </c>
      <c r="J1" s="61"/>
    </row>
    <row r="2" ht="22.8" customHeight="1" spans="1:10">
      <c r="A2" s="56"/>
      <c r="B2" s="3" t="s">
        <v>261</v>
      </c>
      <c r="C2" s="3"/>
      <c r="D2" s="3"/>
      <c r="E2" s="3"/>
      <c r="F2" s="3"/>
      <c r="G2" s="3"/>
      <c r="H2" s="3"/>
      <c r="I2" s="3"/>
      <c r="J2" s="61" t="s">
        <v>3</v>
      </c>
    </row>
    <row r="3" ht="19.55" customHeight="1" spans="1:10">
      <c r="A3" s="59"/>
      <c r="B3" s="60" t="s">
        <v>5</v>
      </c>
      <c r="C3" s="60"/>
      <c r="D3" s="76"/>
      <c r="E3" s="76"/>
      <c r="F3" s="76"/>
      <c r="G3" s="76"/>
      <c r="H3" s="76"/>
      <c r="I3" s="76" t="s">
        <v>6</v>
      </c>
      <c r="J3" s="77"/>
    </row>
    <row r="4" ht="24.4" customHeight="1" spans="1:10">
      <c r="A4" s="61"/>
      <c r="B4" s="62" t="s">
        <v>248</v>
      </c>
      <c r="C4" s="62" t="s">
        <v>71</v>
      </c>
      <c r="D4" s="62" t="s">
        <v>249</v>
      </c>
      <c r="E4" s="62"/>
      <c r="F4" s="62"/>
      <c r="G4" s="62"/>
      <c r="H4" s="62"/>
      <c r="I4" s="62"/>
      <c r="J4" s="78"/>
    </row>
    <row r="5" ht="24.4" customHeight="1" spans="1:10">
      <c r="A5" s="63"/>
      <c r="B5" s="62"/>
      <c r="C5" s="62"/>
      <c r="D5" s="62" t="s">
        <v>59</v>
      </c>
      <c r="E5" s="82" t="s">
        <v>250</v>
      </c>
      <c r="F5" s="62" t="s">
        <v>251</v>
      </c>
      <c r="G5" s="62"/>
      <c r="H5" s="62"/>
      <c r="I5" s="62" t="s">
        <v>252</v>
      </c>
      <c r="J5" s="78"/>
    </row>
    <row r="6" ht="24.4" customHeight="1" spans="1:10">
      <c r="A6" s="63"/>
      <c r="B6" s="62"/>
      <c r="C6" s="62"/>
      <c r="D6" s="62"/>
      <c r="E6" s="82"/>
      <c r="F6" s="62" t="s">
        <v>166</v>
      </c>
      <c r="G6" s="62" t="s">
        <v>253</v>
      </c>
      <c r="H6" s="62" t="s">
        <v>254</v>
      </c>
      <c r="I6" s="62"/>
      <c r="J6" s="79"/>
    </row>
    <row r="7" ht="22.8" customHeight="1" spans="1:10">
      <c r="A7" s="64"/>
      <c r="B7" s="62"/>
      <c r="C7" s="62" t="s">
        <v>72</v>
      </c>
      <c r="D7" s="65"/>
      <c r="E7" s="65"/>
      <c r="F7" s="65"/>
      <c r="G7" s="65"/>
      <c r="H7" s="65"/>
      <c r="I7" s="65"/>
      <c r="J7" s="80"/>
    </row>
    <row r="8" ht="22.8" customHeight="1" spans="1:10">
      <c r="A8" s="64"/>
      <c r="B8" s="67" t="s">
        <v>248</v>
      </c>
      <c r="C8" s="67" t="s">
        <v>262</v>
      </c>
      <c r="D8" s="65"/>
      <c r="E8" s="65"/>
      <c r="F8" s="65"/>
      <c r="G8" s="65"/>
      <c r="H8" s="65"/>
      <c r="I8" s="65"/>
      <c r="J8" s="80"/>
    </row>
    <row r="9" ht="22.8" customHeight="1" spans="1:10">
      <c r="A9" s="64"/>
      <c r="B9" s="62"/>
      <c r="C9" s="62"/>
      <c r="D9" s="65"/>
      <c r="E9" s="65"/>
      <c r="F9" s="65"/>
      <c r="G9" s="65"/>
      <c r="H9" s="65"/>
      <c r="I9" s="65"/>
      <c r="J9" s="80"/>
    </row>
    <row r="10" ht="22.8" customHeight="1" spans="1:10">
      <c r="A10" s="64"/>
      <c r="B10" s="62"/>
      <c r="C10" s="62"/>
      <c r="D10" s="65"/>
      <c r="E10" s="65"/>
      <c r="F10" s="65"/>
      <c r="G10" s="65"/>
      <c r="H10" s="65"/>
      <c r="I10" s="65"/>
      <c r="J10" s="80"/>
    </row>
    <row r="11" ht="22.8" customHeight="1" spans="1:10">
      <c r="A11" s="64"/>
      <c r="B11" s="62"/>
      <c r="C11" s="62"/>
      <c r="D11" s="65"/>
      <c r="E11" s="65"/>
      <c r="F11" s="65"/>
      <c r="G11" s="65"/>
      <c r="H11" s="65"/>
      <c r="I11" s="65"/>
      <c r="J11" s="80"/>
    </row>
    <row r="12" ht="22.8" customHeight="1" spans="1:10">
      <c r="A12" s="64"/>
      <c r="B12" s="67"/>
      <c r="C12" s="67"/>
      <c r="D12" s="65"/>
      <c r="E12" s="65"/>
      <c r="F12" s="65"/>
      <c r="G12" s="65"/>
      <c r="H12" s="65"/>
      <c r="I12" s="65"/>
      <c r="J12" s="80"/>
    </row>
    <row r="13" ht="22.8" customHeight="1" spans="1:10">
      <c r="A13" s="64"/>
      <c r="B13" s="62"/>
      <c r="C13" s="62"/>
      <c r="D13" s="65"/>
      <c r="E13" s="65"/>
      <c r="F13" s="65"/>
      <c r="G13" s="65"/>
      <c r="H13" s="65"/>
      <c r="I13" s="65"/>
      <c r="J13" s="80"/>
    </row>
    <row r="14" ht="22.8" customHeight="1" spans="1:10">
      <c r="A14" s="64"/>
      <c r="B14" s="62"/>
      <c r="C14" s="62"/>
      <c r="D14" s="65"/>
      <c r="E14" s="65"/>
      <c r="F14" s="65"/>
      <c r="G14" s="65"/>
      <c r="H14" s="65"/>
      <c r="I14" s="65"/>
      <c r="J14" s="80"/>
    </row>
    <row r="15" ht="22.8" customHeight="1" spans="1:10">
      <c r="A15" s="64"/>
      <c r="B15" s="62"/>
      <c r="C15" s="62"/>
      <c r="D15" s="65"/>
      <c r="E15" s="65"/>
      <c r="F15" s="65"/>
      <c r="G15" s="65"/>
      <c r="H15" s="65"/>
      <c r="I15" s="65"/>
      <c r="J15" s="80"/>
    </row>
    <row r="16" ht="22.8" customHeight="1" spans="1:10">
      <c r="A16" s="64"/>
      <c r="B16" s="62"/>
      <c r="C16" s="62"/>
      <c r="D16" s="65"/>
      <c r="E16" s="65"/>
      <c r="F16" s="65"/>
      <c r="G16" s="65"/>
      <c r="H16" s="65"/>
      <c r="I16" s="65"/>
      <c r="J16" s="80"/>
    </row>
    <row r="17" ht="22.8" customHeight="1" spans="1:10">
      <c r="A17" s="64"/>
      <c r="B17" s="62"/>
      <c r="C17" s="62"/>
      <c r="D17" s="65"/>
      <c r="E17" s="65"/>
      <c r="F17" s="65"/>
      <c r="G17" s="65"/>
      <c r="H17" s="65"/>
      <c r="I17" s="65"/>
      <c r="J17" s="80"/>
    </row>
    <row r="18" ht="35" customHeight="1" spans="2:3">
      <c r="B18" s="83" t="s">
        <v>259</v>
      </c>
      <c r="C18" s="83"/>
    </row>
  </sheetData>
  <mergeCells count="10">
    <mergeCell ref="B2:I2"/>
    <mergeCell ref="B3:C3"/>
    <mergeCell ref="D4:I4"/>
    <mergeCell ref="F5:H5"/>
    <mergeCell ref="B18:C18"/>
    <mergeCell ref="B4:B6"/>
    <mergeCell ref="C4:C6"/>
    <mergeCell ref="D5:D6"/>
    <mergeCell ref="E5:E6"/>
    <mergeCell ref="I5:I6"/>
  </mergeCells>
  <printOptions horizontalCentered="1"/>
  <pageMargins left="0.590277777777778" right="0.590277777777778" top="1.37777777777778" bottom="0.984027777777778" header="0" footer="0"/>
  <pageSetup paperSize="9" fitToHeight="0" orientation="landscape" horizontalDpi="600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18"/>
  <sheetViews>
    <sheetView workbookViewId="0">
      <pane ySplit="6" topLeftCell="A7" activePane="bottomLeft" state="frozen"/>
      <selection/>
      <selection pane="bottomLeft" activeCell="H23" sqref="H23"/>
    </sheetView>
  </sheetViews>
  <sheetFormatPr defaultColWidth="10" defaultRowHeight="14.1"/>
  <cols>
    <col min="1" max="1" width="1.53153153153153" customWidth="1"/>
    <col min="2" max="4" width="6.63063063063063" customWidth="1"/>
    <col min="5" max="5" width="13.3423423423423" customWidth="1"/>
    <col min="6" max="6" width="41.027027027027" customWidth="1"/>
    <col min="7" max="9" width="17.6306306306306" customWidth="1"/>
    <col min="10" max="10" width="1.53153153153153" customWidth="1"/>
    <col min="11" max="12" width="9.76576576576577" customWidth="1"/>
  </cols>
  <sheetData>
    <row r="1" ht="25" customHeight="1" spans="1:10">
      <c r="A1" s="56"/>
      <c r="B1" s="2"/>
      <c r="C1" s="2"/>
      <c r="D1" s="2"/>
      <c r="E1" s="57"/>
      <c r="F1" s="57"/>
      <c r="G1" s="58"/>
      <c r="H1" s="58"/>
      <c r="I1" s="75" t="s">
        <v>263</v>
      </c>
      <c r="J1" s="61"/>
    </row>
    <row r="2" ht="22.8" customHeight="1" spans="1:10">
      <c r="A2" s="56"/>
      <c r="B2" s="3" t="s">
        <v>264</v>
      </c>
      <c r="C2" s="3"/>
      <c r="D2" s="3"/>
      <c r="E2" s="3"/>
      <c r="F2" s="3"/>
      <c r="G2" s="3"/>
      <c r="H2" s="3"/>
      <c r="I2" s="3"/>
      <c r="J2" s="61" t="s">
        <v>3</v>
      </c>
    </row>
    <row r="3" ht="19.55" customHeight="1" spans="1:10">
      <c r="A3" s="59"/>
      <c r="B3" s="60" t="s">
        <v>5</v>
      </c>
      <c r="C3" s="60"/>
      <c r="D3" s="60"/>
      <c r="E3" s="60"/>
      <c r="F3" s="60"/>
      <c r="G3" s="59"/>
      <c r="H3" s="59"/>
      <c r="I3" s="76" t="s">
        <v>6</v>
      </c>
      <c r="J3" s="77"/>
    </row>
    <row r="4" ht="24.4" customHeight="1" spans="1:10">
      <c r="A4" s="61"/>
      <c r="B4" s="62" t="s">
        <v>9</v>
      </c>
      <c r="C4" s="62"/>
      <c r="D4" s="62"/>
      <c r="E4" s="62"/>
      <c r="F4" s="62"/>
      <c r="G4" s="62" t="s">
        <v>265</v>
      </c>
      <c r="H4" s="62"/>
      <c r="I4" s="62"/>
      <c r="J4" s="78"/>
    </row>
    <row r="5" ht="24.4" customHeight="1" spans="1:10">
      <c r="A5" s="63"/>
      <c r="B5" s="62" t="s">
        <v>79</v>
      </c>
      <c r="C5" s="62"/>
      <c r="D5" s="62"/>
      <c r="E5" s="62" t="s">
        <v>70</v>
      </c>
      <c r="F5" s="62" t="s">
        <v>71</v>
      </c>
      <c r="G5" s="62" t="s">
        <v>59</v>
      </c>
      <c r="H5" s="62" t="s">
        <v>75</v>
      </c>
      <c r="I5" s="62" t="s">
        <v>76</v>
      </c>
      <c r="J5" s="78"/>
    </row>
    <row r="6" ht="24.4" customHeight="1" spans="1:10">
      <c r="A6" s="63"/>
      <c r="B6" s="62" t="s">
        <v>80</v>
      </c>
      <c r="C6" s="62" t="s">
        <v>81</v>
      </c>
      <c r="D6" s="62" t="s">
        <v>82</v>
      </c>
      <c r="E6" s="62"/>
      <c r="F6" s="62"/>
      <c r="G6" s="62"/>
      <c r="H6" s="62"/>
      <c r="I6" s="62"/>
      <c r="J6" s="79"/>
    </row>
    <row r="7" ht="22.8" customHeight="1" spans="1:10">
      <c r="A7" s="64"/>
      <c r="B7" s="62"/>
      <c r="C7" s="62"/>
      <c r="D7" s="62"/>
      <c r="E7" s="62"/>
      <c r="F7" s="62" t="s">
        <v>72</v>
      </c>
      <c r="G7" s="65"/>
      <c r="H7" s="65"/>
      <c r="I7" s="65"/>
      <c r="J7" s="80"/>
    </row>
    <row r="8" s="55" customFormat="1" ht="22.8" customHeight="1" spans="1:10">
      <c r="A8" s="66"/>
      <c r="B8" s="67"/>
      <c r="C8" s="67"/>
      <c r="D8" s="67"/>
      <c r="E8" s="67" t="s">
        <v>248</v>
      </c>
      <c r="F8" s="67" t="s">
        <v>258</v>
      </c>
      <c r="G8" s="68"/>
      <c r="H8" s="68"/>
      <c r="I8" s="68"/>
      <c r="J8" s="81"/>
    </row>
    <row r="9" ht="22.8" customHeight="1" spans="1:10">
      <c r="A9" s="63"/>
      <c r="B9" s="69"/>
      <c r="C9" s="69"/>
      <c r="D9" s="69"/>
      <c r="E9" s="69"/>
      <c r="F9" s="69"/>
      <c r="G9" s="70"/>
      <c r="H9" s="70"/>
      <c r="I9" s="70"/>
      <c r="J9" s="78"/>
    </row>
    <row r="10" ht="22.8" customHeight="1" spans="1:10">
      <c r="A10" s="63"/>
      <c r="B10" s="69"/>
      <c r="C10" s="69"/>
      <c r="D10" s="69"/>
      <c r="E10" s="69"/>
      <c r="F10" s="69"/>
      <c r="G10" s="70"/>
      <c r="H10" s="70"/>
      <c r="I10" s="70"/>
      <c r="J10" s="78"/>
    </row>
    <row r="11" ht="22.8" customHeight="1" spans="1:10">
      <c r="A11" s="63"/>
      <c r="B11" s="69"/>
      <c r="C11" s="69"/>
      <c r="D11" s="69"/>
      <c r="E11" s="69"/>
      <c r="F11" s="69"/>
      <c r="G11" s="70"/>
      <c r="H11" s="70"/>
      <c r="I11" s="70"/>
      <c r="J11" s="78"/>
    </row>
    <row r="12" ht="22.8" customHeight="1" spans="1:10">
      <c r="A12" s="63"/>
      <c r="B12" s="69"/>
      <c r="C12" s="69"/>
      <c r="D12" s="69"/>
      <c r="E12" s="69"/>
      <c r="F12" s="69"/>
      <c r="G12" s="70"/>
      <c r="H12" s="70"/>
      <c r="I12" s="70"/>
      <c r="J12" s="78"/>
    </row>
    <row r="13" ht="22.8" customHeight="1" spans="1:10">
      <c r="A13" s="63"/>
      <c r="B13" s="69"/>
      <c r="C13" s="69"/>
      <c r="D13" s="69"/>
      <c r="E13" s="69"/>
      <c r="F13" s="69"/>
      <c r="G13" s="70"/>
      <c r="H13" s="70"/>
      <c r="I13" s="70"/>
      <c r="J13" s="78"/>
    </row>
    <row r="14" ht="22.8" customHeight="1" spans="1:10">
      <c r="A14" s="63"/>
      <c r="B14" s="69"/>
      <c r="C14" s="69"/>
      <c r="D14" s="69"/>
      <c r="E14" s="69"/>
      <c r="F14" s="69"/>
      <c r="G14" s="70"/>
      <c r="H14" s="70"/>
      <c r="I14" s="70"/>
      <c r="J14" s="78"/>
    </row>
    <row r="15" ht="22.8" customHeight="1" spans="1:10">
      <c r="A15" s="63"/>
      <c r="B15" s="69"/>
      <c r="C15" s="69"/>
      <c r="D15" s="69"/>
      <c r="E15" s="69"/>
      <c r="F15" s="69"/>
      <c r="G15" s="70"/>
      <c r="H15" s="70"/>
      <c r="I15" s="70"/>
      <c r="J15" s="78"/>
    </row>
    <row r="16" ht="22.8" customHeight="1" spans="1:10">
      <c r="A16" s="63"/>
      <c r="B16" s="69"/>
      <c r="C16" s="69"/>
      <c r="D16" s="69"/>
      <c r="E16" s="69"/>
      <c r="F16" s="69" t="s">
        <v>23</v>
      </c>
      <c r="G16" s="70"/>
      <c r="H16" s="70"/>
      <c r="I16" s="70"/>
      <c r="J16" s="78"/>
    </row>
    <row r="17" ht="22.8" customHeight="1" spans="1:10">
      <c r="A17" s="63"/>
      <c r="B17" s="69"/>
      <c r="C17" s="69"/>
      <c r="D17" s="69"/>
      <c r="E17" s="69"/>
      <c r="F17" s="69" t="s">
        <v>266</v>
      </c>
      <c r="G17" s="70"/>
      <c r="H17" s="70"/>
      <c r="I17" s="70"/>
      <c r="J17" s="79"/>
    </row>
    <row r="18" ht="36" customHeight="1" spans="1:10">
      <c r="A18" s="71"/>
      <c r="B18" s="72" t="s">
        <v>259</v>
      </c>
      <c r="C18" s="73"/>
      <c r="D18" s="73"/>
      <c r="E18" s="74"/>
      <c r="F18" s="71"/>
      <c r="G18" s="71"/>
      <c r="H18" s="71"/>
      <c r="I18" s="71"/>
      <c r="J18" s="72"/>
    </row>
  </sheetData>
  <mergeCells count="11">
    <mergeCell ref="B2:I2"/>
    <mergeCell ref="B3:F3"/>
    <mergeCell ref="B4:F4"/>
    <mergeCell ref="G4:I4"/>
    <mergeCell ref="B5:D5"/>
    <mergeCell ref="B18:E18"/>
    <mergeCell ref="E5:E6"/>
    <mergeCell ref="F5:F6"/>
    <mergeCell ref="G5:G6"/>
    <mergeCell ref="H5:H6"/>
    <mergeCell ref="I5:I6"/>
  </mergeCells>
  <printOptions horizontalCentered="1"/>
  <pageMargins left="0.590277777777778" right="0.590277777777778" top="1.37777777777778" bottom="0.984027777777778" header="0" footer="0"/>
  <pageSetup paperSize="9" fitToHeight="0" orientation="landscape" horizontalDpi="600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N24"/>
  <sheetViews>
    <sheetView workbookViewId="0">
      <selection activeCell="M13" sqref="M13"/>
    </sheetView>
  </sheetViews>
  <sheetFormatPr defaultColWidth="9" defaultRowHeight="14.1"/>
  <cols>
    <col min="1" max="1" width="9" style="1"/>
    <col min="2" max="2" width="14.3333333333333" style="1" customWidth="1"/>
    <col min="3" max="3" width="11.8558558558559" style="21" customWidth="1"/>
    <col min="4" max="4" width="19.7117117117117" style="1" customWidth="1"/>
    <col min="5" max="5" width="10.2432432432432" style="1" customWidth="1"/>
    <col min="6" max="6" width="19.8558558558559" style="1" customWidth="1"/>
    <col min="7" max="7" width="3.43243243243243" style="1" hidden="1" customWidth="1"/>
    <col min="8" max="8" width="10.2432432432432" style="1" customWidth="1"/>
    <col min="9" max="9" width="10.5045045045045" style="1" customWidth="1"/>
    <col min="10" max="10" width="19.7117117117117" style="1" customWidth="1"/>
    <col min="11" max="11" width="9.63063063063063" style="1" customWidth="1"/>
    <col min="12" max="12" width="9.5045045045045" style="1" customWidth="1"/>
    <col min="13" max="13" width="9.75675675675676" style="1" customWidth="1"/>
    <col min="14" max="16384" width="9" style="1"/>
  </cols>
  <sheetData>
    <row r="1" s="1" customFormat="1" ht="19" customHeight="1" spans="2:10">
      <c r="B1" s="2"/>
      <c r="C1" s="21"/>
      <c r="J1" s="1" t="s">
        <v>267</v>
      </c>
    </row>
    <row r="2" s="1" customFormat="1" ht="24" customHeight="1" spans="2:13">
      <c r="B2" s="22" t="s">
        <v>268</v>
      </c>
      <c r="C2" s="23"/>
      <c r="D2" s="23"/>
      <c r="E2" s="23"/>
      <c r="F2" s="23"/>
      <c r="G2" s="23"/>
      <c r="H2" s="23"/>
      <c r="I2" s="23"/>
      <c r="J2" s="54"/>
      <c r="K2" s="42"/>
      <c r="L2" s="42"/>
      <c r="M2" s="42"/>
    </row>
    <row r="3" s="1" customFormat="1" ht="25" customHeight="1" spans="2:13">
      <c r="B3" s="24" t="s">
        <v>269</v>
      </c>
      <c r="C3" s="24"/>
      <c r="D3" s="24"/>
      <c r="E3" s="24"/>
      <c r="F3" s="24"/>
      <c r="G3" s="24"/>
      <c r="H3" s="24"/>
      <c r="I3" s="24"/>
      <c r="J3" s="24"/>
      <c r="K3" s="43"/>
      <c r="L3" s="43"/>
      <c r="M3" s="43"/>
    </row>
    <row r="4" s="1" customFormat="1" ht="25" customHeight="1" spans="2:13">
      <c r="B4" s="25" t="s">
        <v>270</v>
      </c>
      <c r="C4" s="26" t="s">
        <v>271</v>
      </c>
      <c r="D4" s="26"/>
      <c r="E4" s="26"/>
      <c r="F4" s="26"/>
      <c r="G4" s="26"/>
      <c r="H4" s="26"/>
      <c r="I4" s="26"/>
      <c r="J4" s="26"/>
      <c r="K4" s="44"/>
      <c r="L4" s="44"/>
      <c r="M4" s="44"/>
    </row>
    <row r="5" s="1" customFormat="1" ht="25" customHeight="1" spans="2:13">
      <c r="B5" s="25" t="s">
        <v>272</v>
      </c>
      <c r="C5" s="26" t="s">
        <v>0</v>
      </c>
      <c r="D5" s="26"/>
      <c r="E5" s="26"/>
      <c r="F5" s="26"/>
      <c r="G5" s="26"/>
      <c r="H5" s="26"/>
      <c r="I5" s="26"/>
      <c r="J5" s="26"/>
      <c r="K5" s="44"/>
      <c r="L5" s="44"/>
      <c r="M5" s="44"/>
    </row>
    <row r="6" s="1" customFormat="1" ht="25" customHeight="1" spans="2:13">
      <c r="B6" s="27" t="s">
        <v>273</v>
      </c>
      <c r="C6" s="28" t="s">
        <v>274</v>
      </c>
      <c r="D6" s="28"/>
      <c r="E6" s="28"/>
      <c r="F6" s="29">
        <v>9</v>
      </c>
      <c r="G6" s="29"/>
      <c r="H6" s="29"/>
      <c r="I6" s="29"/>
      <c r="J6" s="29"/>
      <c r="K6" s="44"/>
      <c r="L6" s="44"/>
      <c r="M6" s="44"/>
    </row>
    <row r="7" s="1" customFormat="1" ht="25" customHeight="1" spans="2:13">
      <c r="B7" s="30"/>
      <c r="C7" s="28" t="s">
        <v>275</v>
      </c>
      <c r="D7" s="28"/>
      <c r="E7" s="28"/>
      <c r="F7" s="29">
        <v>9</v>
      </c>
      <c r="G7" s="29"/>
      <c r="H7" s="29"/>
      <c r="I7" s="29"/>
      <c r="J7" s="29"/>
      <c r="K7" s="44"/>
      <c r="L7" s="44"/>
      <c r="M7" s="44"/>
    </row>
    <row r="8" s="1" customFormat="1" ht="25" customHeight="1" spans="2:13">
      <c r="B8" s="30"/>
      <c r="C8" s="28" t="s">
        <v>276</v>
      </c>
      <c r="D8" s="28"/>
      <c r="E8" s="28"/>
      <c r="F8" s="29">
        <v>0</v>
      </c>
      <c r="G8" s="29"/>
      <c r="H8" s="29"/>
      <c r="I8" s="29"/>
      <c r="J8" s="29"/>
      <c r="K8" s="44"/>
      <c r="L8" s="44"/>
      <c r="M8" s="44"/>
    </row>
    <row r="9" s="1" customFormat="1" ht="25" customHeight="1" spans="2:13">
      <c r="B9" s="27" t="s">
        <v>277</v>
      </c>
      <c r="C9" s="31" t="s">
        <v>278</v>
      </c>
      <c r="D9" s="31"/>
      <c r="E9" s="31"/>
      <c r="F9" s="31"/>
      <c r="G9" s="31"/>
      <c r="H9" s="31"/>
      <c r="I9" s="31"/>
      <c r="J9" s="31"/>
      <c r="K9" s="44"/>
      <c r="L9" s="44"/>
      <c r="M9" s="44"/>
    </row>
    <row r="10" s="1" customFormat="1" ht="25" customHeight="1" spans="2:13">
      <c r="B10" s="27"/>
      <c r="C10" s="31"/>
      <c r="D10" s="31"/>
      <c r="E10" s="31"/>
      <c r="F10" s="31"/>
      <c r="G10" s="31"/>
      <c r="H10" s="31"/>
      <c r="I10" s="31"/>
      <c r="J10" s="31"/>
      <c r="K10" s="44"/>
      <c r="L10" s="44"/>
      <c r="M10" s="44"/>
    </row>
    <row r="11" s="1" customFormat="1" ht="25" customHeight="1" spans="2:13">
      <c r="B11" s="30" t="s">
        <v>279</v>
      </c>
      <c r="C11" s="25" t="s">
        <v>280</v>
      </c>
      <c r="D11" s="25" t="s">
        <v>281</v>
      </c>
      <c r="E11" s="28" t="s">
        <v>282</v>
      </c>
      <c r="F11" s="28"/>
      <c r="G11" s="28" t="s">
        <v>283</v>
      </c>
      <c r="H11" s="28"/>
      <c r="I11" s="28"/>
      <c r="J11" s="28"/>
      <c r="K11" s="44"/>
      <c r="L11" s="44"/>
      <c r="M11" s="44"/>
    </row>
    <row r="12" s="1" customFormat="1" ht="36" customHeight="1" spans="2:13">
      <c r="B12" s="30"/>
      <c r="C12" s="30" t="s">
        <v>284</v>
      </c>
      <c r="D12" s="30" t="s">
        <v>285</v>
      </c>
      <c r="E12" s="46" t="s">
        <v>286</v>
      </c>
      <c r="F12" s="46"/>
      <c r="G12" s="46"/>
      <c r="H12" s="46" t="s">
        <v>287</v>
      </c>
      <c r="I12" s="46"/>
      <c r="J12" s="46"/>
      <c r="K12" s="44"/>
      <c r="L12" s="44"/>
      <c r="M12" s="44"/>
    </row>
    <row r="13" s="1" customFormat="1" ht="38" customHeight="1" spans="2:13">
      <c r="B13" s="30"/>
      <c r="C13" s="30"/>
      <c r="D13" s="30"/>
      <c r="E13" s="46" t="s">
        <v>288</v>
      </c>
      <c r="F13" s="46"/>
      <c r="G13" s="46"/>
      <c r="H13" s="46" t="s">
        <v>289</v>
      </c>
      <c r="I13" s="46"/>
      <c r="J13" s="46"/>
      <c r="K13" s="45"/>
      <c r="L13" s="45"/>
      <c r="M13" s="45"/>
    </row>
    <row r="14" s="1" customFormat="1" ht="34" customHeight="1" spans="2:10">
      <c r="B14" s="30"/>
      <c r="C14" s="30"/>
      <c r="D14" s="30"/>
      <c r="E14" s="46" t="s">
        <v>290</v>
      </c>
      <c r="F14" s="46"/>
      <c r="G14" s="46"/>
      <c r="H14" s="46" t="s">
        <v>291</v>
      </c>
      <c r="I14" s="46"/>
      <c r="J14" s="46"/>
    </row>
    <row r="15" s="1" customFormat="1" ht="36" customHeight="1" spans="2:10">
      <c r="B15" s="30"/>
      <c r="C15" s="30"/>
      <c r="D15" s="30" t="s">
        <v>292</v>
      </c>
      <c r="E15" s="46" t="s">
        <v>293</v>
      </c>
      <c r="F15" s="46"/>
      <c r="G15" s="46"/>
      <c r="H15" s="46" t="s">
        <v>294</v>
      </c>
      <c r="I15" s="46"/>
      <c r="J15" s="46"/>
    </row>
    <row r="16" s="1" customFormat="1" ht="37" customHeight="1" spans="2:10">
      <c r="B16" s="30"/>
      <c r="C16" s="30"/>
      <c r="D16" s="30" t="s">
        <v>295</v>
      </c>
      <c r="E16" s="46" t="s">
        <v>296</v>
      </c>
      <c r="F16" s="46"/>
      <c r="G16" s="46"/>
      <c r="H16" s="47">
        <v>46022</v>
      </c>
      <c r="I16" s="46"/>
      <c r="J16" s="46"/>
    </row>
    <row r="17" s="1" customFormat="1" ht="36" customHeight="1" spans="2:10">
      <c r="B17" s="30"/>
      <c r="C17" s="30"/>
      <c r="D17" s="30" t="s">
        <v>297</v>
      </c>
      <c r="E17" s="46" t="s">
        <v>298</v>
      </c>
      <c r="F17" s="46"/>
      <c r="G17" s="46"/>
      <c r="H17" s="46" t="s">
        <v>299</v>
      </c>
      <c r="I17" s="46"/>
      <c r="J17" s="46"/>
    </row>
    <row r="18" s="1" customFormat="1" ht="45" customHeight="1" spans="2:10">
      <c r="B18" s="30"/>
      <c r="C18" s="30" t="s">
        <v>300</v>
      </c>
      <c r="D18" s="48" t="s">
        <v>301</v>
      </c>
      <c r="E18" s="46" t="s">
        <v>302</v>
      </c>
      <c r="F18" s="46"/>
      <c r="G18" s="46"/>
      <c r="H18" s="46" t="s">
        <v>303</v>
      </c>
      <c r="I18" s="46"/>
      <c r="J18" s="46"/>
    </row>
    <row r="19" s="1" customFormat="1" ht="45" customHeight="1" spans="2:14">
      <c r="B19" s="30"/>
      <c r="C19" s="30"/>
      <c r="D19" s="49"/>
      <c r="E19" s="50" t="s">
        <v>304</v>
      </c>
      <c r="F19" s="51"/>
      <c r="G19" s="52"/>
      <c r="H19" s="50" t="s">
        <v>305</v>
      </c>
      <c r="I19" s="51"/>
      <c r="J19" s="52"/>
      <c r="N19" s="1" t="s">
        <v>3</v>
      </c>
    </row>
    <row r="20" s="1" customFormat="1" ht="32" customHeight="1" spans="2:10">
      <c r="B20" s="30"/>
      <c r="C20" s="30"/>
      <c r="D20" s="48" t="s">
        <v>306</v>
      </c>
      <c r="E20" s="46" t="s">
        <v>307</v>
      </c>
      <c r="F20" s="46"/>
      <c r="G20" s="46"/>
      <c r="H20" s="46" t="s">
        <v>308</v>
      </c>
      <c r="I20" s="46"/>
      <c r="J20" s="46"/>
    </row>
    <row r="21" s="1" customFormat="1" ht="55" customHeight="1" spans="2:10">
      <c r="B21" s="30"/>
      <c r="C21" s="30"/>
      <c r="D21" s="49"/>
      <c r="E21" s="50" t="s">
        <v>309</v>
      </c>
      <c r="F21" s="51"/>
      <c r="G21" s="52"/>
      <c r="H21" s="50" t="s">
        <v>310</v>
      </c>
      <c r="I21" s="51"/>
      <c r="J21" s="52"/>
    </row>
    <row r="22" s="1" customFormat="1" ht="38" customHeight="1" spans="2:10">
      <c r="B22" s="30"/>
      <c r="C22" s="30"/>
      <c r="D22" s="27" t="s">
        <v>311</v>
      </c>
      <c r="E22" s="46" t="s">
        <v>312</v>
      </c>
      <c r="F22" s="46"/>
      <c r="G22" s="46"/>
      <c r="H22" s="46" t="s">
        <v>313</v>
      </c>
      <c r="I22" s="46"/>
      <c r="J22" s="46"/>
    </row>
    <row r="23" s="1" customFormat="1" ht="33" customHeight="1" spans="2:10">
      <c r="B23" s="30"/>
      <c r="C23" s="30" t="s">
        <v>314</v>
      </c>
      <c r="D23" s="27" t="s">
        <v>315</v>
      </c>
      <c r="E23" s="53" t="s">
        <v>316</v>
      </c>
      <c r="F23" s="41"/>
      <c r="G23" s="53" t="s">
        <v>317</v>
      </c>
      <c r="H23" s="41"/>
      <c r="I23" s="41"/>
      <c r="J23" s="41"/>
    </row>
    <row r="24" s="1" customFormat="1" spans="3:10">
      <c r="C24" s="21"/>
      <c r="E24" s="45"/>
      <c r="F24" s="45"/>
      <c r="G24" s="45"/>
      <c r="H24" s="45"/>
      <c r="I24" s="45"/>
      <c r="J24" s="45"/>
    </row>
  </sheetData>
  <mergeCells count="45">
    <mergeCell ref="B2:J2"/>
    <mergeCell ref="B3:J3"/>
    <mergeCell ref="C4:J4"/>
    <mergeCell ref="C5:J5"/>
    <mergeCell ref="C6:E6"/>
    <mergeCell ref="F6:J6"/>
    <mergeCell ref="C7:E7"/>
    <mergeCell ref="F7:J7"/>
    <mergeCell ref="C8:E8"/>
    <mergeCell ref="F8:J8"/>
    <mergeCell ref="E11:F11"/>
    <mergeCell ref="G11:J11"/>
    <mergeCell ref="E12:G12"/>
    <mergeCell ref="H12:J12"/>
    <mergeCell ref="E13:G13"/>
    <mergeCell ref="H13:J13"/>
    <mergeCell ref="E14:G14"/>
    <mergeCell ref="H14:J14"/>
    <mergeCell ref="E15:G15"/>
    <mergeCell ref="H15:J15"/>
    <mergeCell ref="E16:G16"/>
    <mergeCell ref="H16:J16"/>
    <mergeCell ref="E17:G17"/>
    <mergeCell ref="H17:J17"/>
    <mergeCell ref="E18:G18"/>
    <mergeCell ref="H18:J18"/>
    <mergeCell ref="E19:G19"/>
    <mergeCell ref="H19:J19"/>
    <mergeCell ref="E20:G20"/>
    <mergeCell ref="H20:J20"/>
    <mergeCell ref="E21:G21"/>
    <mergeCell ref="H21:J21"/>
    <mergeCell ref="E22:G22"/>
    <mergeCell ref="H22:J22"/>
    <mergeCell ref="E23:F23"/>
    <mergeCell ref="G23:J23"/>
    <mergeCell ref="B6:B8"/>
    <mergeCell ref="B9:B10"/>
    <mergeCell ref="B11:B23"/>
    <mergeCell ref="C12:C17"/>
    <mergeCell ref="C18:C22"/>
    <mergeCell ref="D12:D14"/>
    <mergeCell ref="D18:D19"/>
    <mergeCell ref="D20:D21"/>
    <mergeCell ref="C9:J10"/>
  </mergeCells>
  <dataValidations count="1">
    <dataValidation type="list" allowBlank="1" showInputMessage="1" showErrorMessage="1" sqref="M4">
      <formula1>"正向指标,反向指标"</formula1>
    </dataValidation>
  </dataValidations>
  <printOptions horizontalCentered="1"/>
  <pageMargins left="0.590277777777778" right="0.590277777777778" top="1.37777777777778" bottom="0.984027777777778" header="0.5" footer="0.5"/>
  <pageSetup paperSize="9" orientation="landscape" horizontalDpi="600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K24"/>
  <sheetViews>
    <sheetView workbookViewId="0">
      <selection activeCell="B5" sqref="B5"/>
    </sheetView>
  </sheetViews>
  <sheetFormatPr defaultColWidth="9" defaultRowHeight="14.1"/>
  <cols>
    <col min="1" max="1" width="3.75675675675676" customWidth="1"/>
    <col min="2" max="2" width="13.7747747747748" style="1" customWidth="1"/>
    <col min="3" max="3" width="12.2882882882883" style="21" customWidth="1"/>
    <col min="4" max="4" width="15" style="1" customWidth="1"/>
    <col min="5" max="5" width="9.63063063063063" style="1" customWidth="1"/>
    <col min="6" max="6" width="26.4324324324324" style="1" customWidth="1"/>
    <col min="7" max="7" width="17.5045045045045" style="1" customWidth="1"/>
    <col min="8" max="8" width="22.5675675675676" style="1" customWidth="1"/>
    <col min="9" max="9" width="9.63063063063063" style="1" customWidth="1"/>
    <col min="10" max="10" width="9.5045045045045" style="1" customWidth="1"/>
    <col min="11" max="11" width="9.75675675675676" style="1" customWidth="1"/>
    <col min="12" max="16384" width="9" style="1"/>
  </cols>
  <sheetData>
    <row r="1" s="1" customFormat="1" ht="19" customHeight="1" spans="2:3">
      <c r="B1" s="2"/>
      <c r="C1" s="21"/>
    </row>
    <row r="2" s="1" customFormat="1" ht="24" customHeight="1" spans="2:11">
      <c r="B2" s="22" t="s">
        <v>268</v>
      </c>
      <c r="C2" s="23"/>
      <c r="D2" s="23"/>
      <c r="E2" s="23"/>
      <c r="F2" s="23"/>
      <c r="G2" s="23"/>
      <c r="H2" s="23"/>
      <c r="I2" s="42"/>
      <c r="J2" s="42"/>
      <c r="K2" s="42"/>
    </row>
    <row r="3" s="1" customFormat="1" ht="25" customHeight="1" spans="2:11">
      <c r="B3" s="24" t="s">
        <v>269</v>
      </c>
      <c r="C3" s="24"/>
      <c r="D3" s="24"/>
      <c r="E3" s="24"/>
      <c r="F3" s="24"/>
      <c r="G3" s="24"/>
      <c r="H3" s="24"/>
      <c r="I3" s="43"/>
      <c r="J3" s="43"/>
      <c r="K3" s="43"/>
    </row>
    <row r="4" s="1" customFormat="1" ht="25" customHeight="1" spans="2:11">
      <c r="B4" s="25" t="s">
        <v>270</v>
      </c>
      <c r="C4" s="26" t="s">
        <v>318</v>
      </c>
      <c r="D4" s="26"/>
      <c r="E4" s="26"/>
      <c r="F4" s="26"/>
      <c r="G4" s="26"/>
      <c r="H4" s="26"/>
      <c r="I4" s="44"/>
      <c r="J4" s="44"/>
      <c r="K4" s="44"/>
    </row>
    <row r="5" s="1" customFormat="1" ht="25" customHeight="1" spans="2:11">
      <c r="B5" s="25" t="s">
        <v>272</v>
      </c>
      <c r="C5" s="26" t="s">
        <v>0</v>
      </c>
      <c r="D5" s="26"/>
      <c r="E5" s="26"/>
      <c r="F5" s="26"/>
      <c r="G5" s="26"/>
      <c r="H5" s="26"/>
      <c r="I5" s="44"/>
      <c r="J5" s="44"/>
      <c r="K5" s="44"/>
    </row>
    <row r="6" s="1" customFormat="1" ht="25" customHeight="1" spans="2:11">
      <c r="B6" s="27" t="s">
        <v>273</v>
      </c>
      <c r="C6" s="28" t="s">
        <v>274</v>
      </c>
      <c r="D6" s="28"/>
      <c r="E6" s="28"/>
      <c r="F6" s="29">
        <v>60</v>
      </c>
      <c r="G6" s="29"/>
      <c r="H6" s="29"/>
      <c r="I6" s="44"/>
      <c r="J6" s="44"/>
      <c r="K6" s="44"/>
    </row>
    <row r="7" s="1" customFormat="1" ht="25" customHeight="1" spans="2:11">
      <c r="B7" s="30"/>
      <c r="C7" s="28" t="s">
        <v>275</v>
      </c>
      <c r="D7" s="28"/>
      <c r="E7" s="28"/>
      <c r="F7" s="29">
        <v>60</v>
      </c>
      <c r="G7" s="29"/>
      <c r="H7" s="29"/>
      <c r="I7" s="44"/>
      <c r="J7" s="44"/>
      <c r="K7" s="44"/>
    </row>
    <row r="8" s="1" customFormat="1" ht="25" customHeight="1" spans="2:11">
      <c r="B8" s="30"/>
      <c r="C8" s="28" t="s">
        <v>276</v>
      </c>
      <c r="D8" s="28"/>
      <c r="E8" s="28"/>
      <c r="F8" s="29">
        <v>0</v>
      </c>
      <c r="G8" s="29"/>
      <c r="H8" s="29"/>
      <c r="I8" s="44"/>
      <c r="J8" s="44"/>
      <c r="K8" s="44"/>
    </row>
    <row r="9" s="1" customFormat="1" ht="25" customHeight="1" spans="2:11">
      <c r="B9" s="27" t="s">
        <v>277</v>
      </c>
      <c r="C9" s="31" t="s">
        <v>319</v>
      </c>
      <c r="D9" s="31"/>
      <c r="E9" s="31"/>
      <c r="F9" s="31"/>
      <c r="G9" s="31"/>
      <c r="H9" s="31"/>
      <c r="I9" s="44"/>
      <c r="J9" s="44"/>
      <c r="K9" s="44"/>
    </row>
    <row r="10" s="1" customFormat="1" ht="25" customHeight="1" spans="2:11">
      <c r="B10" s="27"/>
      <c r="C10" s="31"/>
      <c r="D10" s="31"/>
      <c r="E10" s="31"/>
      <c r="F10" s="31"/>
      <c r="G10" s="31"/>
      <c r="H10" s="31"/>
      <c r="I10" s="44"/>
      <c r="J10" s="44"/>
      <c r="K10" s="44"/>
    </row>
    <row r="11" s="1" customFormat="1" ht="25" customHeight="1" spans="2:11">
      <c r="B11" s="30" t="s">
        <v>279</v>
      </c>
      <c r="C11" s="25" t="s">
        <v>280</v>
      </c>
      <c r="D11" s="25" t="s">
        <v>281</v>
      </c>
      <c r="E11" s="28" t="s">
        <v>282</v>
      </c>
      <c r="F11" s="28"/>
      <c r="G11" s="28" t="s">
        <v>283</v>
      </c>
      <c r="H11" s="28"/>
      <c r="I11" s="44"/>
      <c r="J11" s="44"/>
      <c r="K11" s="44"/>
    </row>
    <row r="12" s="1" customFormat="1" ht="35" customHeight="1" spans="2:11">
      <c r="B12" s="30"/>
      <c r="C12" s="32" t="s">
        <v>284</v>
      </c>
      <c r="D12" s="30" t="s">
        <v>285</v>
      </c>
      <c r="E12" s="33" t="s">
        <v>320</v>
      </c>
      <c r="F12" s="34"/>
      <c r="G12" s="33" t="s">
        <v>321</v>
      </c>
      <c r="H12" s="34"/>
      <c r="I12" s="44"/>
      <c r="J12" s="44"/>
      <c r="K12" s="44"/>
    </row>
    <row r="13" s="1" customFormat="1" ht="36" customHeight="1" spans="2:11">
      <c r="B13" s="30"/>
      <c r="C13" s="35"/>
      <c r="D13" s="30"/>
      <c r="E13" s="33" t="s">
        <v>322</v>
      </c>
      <c r="F13" s="34"/>
      <c r="G13" s="33" t="s">
        <v>323</v>
      </c>
      <c r="H13" s="34"/>
      <c r="I13" s="45"/>
      <c r="J13" s="45"/>
      <c r="K13" s="45"/>
    </row>
    <row r="14" s="1" customFormat="1" ht="36" customHeight="1" spans="2:8">
      <c r="B14" s="30"/>
      <c r="C14" s="35"/>
      <c r="D14" s="32" t="s">
        <v>292</v>
      </c>
      <c r="E14" s="33" t="s">
        <v>324</v>
      </c>
      <c r="F14" s="34"/>
      <c r="G14" s="33" t="s">
        <v>325</v>
      </c>
      <c r="H14" s="34"/>
    </row>
    <row r="15" s="1" customFormat="1" ht="44" customHeight="1" spans="2:8">
      <c r="B15" s="30"/>
      <c r="C15" s="35"/>
      <c r="D15" s="36"/>
      <c r="E15" s="33" t="s">
        <v>326</v>
      </c>
      <c r="F15" s="34"/>
      <c r="G15" s="33" t="s">
        <v>327</v>
      </c>
      <c r="H15" s="34"/>
    </row>
    <row r="16" s="1" customFormat="1" ht="36" customHeight="1" spans="2:8">
      <c r="B16" s="30"/>
      <c r="C16" s="35"/>
      <c r="D16" s="36" t="s">
        <v>295</v>
      </c>
      <c r="E16" s="37" t="s">
        <v>296</v>
      </c>
      <c r="F16" s="38"/>
      <c r="G16" s="39">
        <v>46022</v>
      </c>
      <c r="H16" s="38"/>
    </row>
    <row r="17" s="1" customFormat="1" ht="34" customHeight="1" spans="2:8">
      <c r="B17" s="30"/>
      <c r="C17" s="35"/>
      <c r="D17" s="32" t="s">
        <v>297</v>
      </c>
      <c r="E17" s="33" t="s">
        <v>320</v>
      </c>
      <c r="F17" s="34"/>
      <c r="G17" s="33" t="s">
        <v>328</v>
      </c>
      <c r="H17" s="34"/>
    </row>
    <row r="18" s="1" customFormat="1" ht="32" customHeight="1" spans="2:8">
      <c r="B18" s="30"/>
      <c r="C18" s="35"/>
      <c r="D18" s="35"/>
      <c r="E18" s="37" t="s">
        <v>322</v>
      </c>
      <c r="F18" s="38"/>
      <c r="G18" s="37" t="s">
        <v>329</v>
      </c>
      <c r="H18" s="38"/>
    </row>
    <row r="19" s="1" customFormat="1" ht="32" customHeight="1" spans="2:8">
      <c r="B19" s="30"/>
      <c r="C19" s="35"/>
      <c r="D19" s="35"/>
      <c r="E19" s="37" t="s">
        <v>330</v>
      </c>
      <c r="F19" s="38"/>
      <c r="G19" s="37" t="s">
        <v>331</v>
      </c>
      <c r="H19" s="38"/>
    </row>
    <row r="20" s="1" customFormat="1" ht="32" customHeight="1" spans="2:8">
      <c r="B20" s="30"/>
      <c r="C20" s="35"/>
      <c r="D20" s="35"/>
      <c r="E20" s="37" t="s">
        <v>332</v>
      </c>
      <c r="F20" s="38"/>
      <c r="G20" s="37" t="s">
        <v>333</v>
      </c>
      <c r="H20" s="38"/>
    </row>
    <row r="21" s="1" customFormat="1" ht="34" customHeight="1" spans="2:8">
      <c r="B21" s="30"/>
      <c r="C21" s="36"/>
      <c r="D21" s="36"/>
      <c r="E21" s="37" t="s">
        <v>334</v>
      </c>
      <c r="F21" s="38"/>
      <c r="G21" s="37" t="s">
        <v>335</v>
      </c>
      <c r="H21" s="38"/>
    </row>
    <row r="22" s="1" customFormat="1" ht="57" customHeight="1" spans="2:8">
      <c r="B22" s="30"/>
      <c r="C22" s="30" t="s">
        <v>300</v>
      </c>
      <c r="D22" s="27" t="s">
        <v>306</v>
      </c>
      <c r="E22" s="33" t="s">
        <v>336</v>
      </c>
      <c r="F22" s="34"/>
      <c r="G22" s="33" t="s">
        <v>337</v>
      </c>
      <c r="H22" s="34"/>
    </row>
    <row r="23" s="1" customFormat="1" ht="40" customHeight="1" spans="2:8">
      <c r="B23" s="30"/>
      <c r="C23" s="30"/>
      <c r="D23" s="27" t="s">
        <v>311</v>
      </c>
      <c r="E23" s="33" t="s">
        <v>338</v>
      </c>
      <c r="F23" s="34"/>
      <c r="G23" s="33" t="s">
        <v>339</v>
      </c>
      <c r="H23" s="34"/>
    </row>
    <row r="24" s="1" customFormat="1" ht="40" customHeight="1" spans="2:8">
      <c r="B24" s="30"/>
      <c r="C24" s="30" t="s">
        <v>314</v>
      </c>
      <c r="D24" s="27" t="s">
        <v>315</v>
      </c>
      <c r="E24" s="40" t="s">
        <v>316</v>
      </c>
      <c r="F24" s="41"/>
      <c r="G24" s="40" t="s">
        <v>317</v>
      </c>
      <c r="H24" s="41"/>
    </row>
  </sheetData>
  <mergeCells count="47">
    <mergeCell ref="B2:H2"/>
    <mergeCell ref="B3:H3"/>
    <mergeCell ref="C4:H4"/>
    <mergeCell ref="C5:H5"/>
    <mergeCell ref="C6:E6"/>
    <mergeCell ref="F6:H6"/>
    <mergeCell ref="C7:E7"/>
    <mergeCell ref="F7:H7"/>
    <mergeCell ref="C8:E8"/>
    <mergeCell ref="F8:H8"/>
    <mergeCell ref="E11:F11"/>
    <mergeCell ref="G11:H11"/>
    <mergeCell ref="E12:F12"/>
    <mergeCell ref="G12:H12"/>
    <mergeCell ref="E13:F13"/>
    <mergeCell ref="G13:H13"/>
    <mergeCell ref="E14:F14"/>
    <mergeCell ref="G14:H14"/>
    <mergeCell ref="E15:F15"/>
    <mergeCell ref="G15:H15"/>
    <mergeCell ref="E16:F16"/>
    <mergeCell ref="G16:H16"/>
    <mergeCell ref="E17:F17"/>
    <mergeCell ref="G17:H17"/>
    <mergeCell ref="E18:F18"/>
    <mergeCell ref="G18:H18"/>
    <mergeCell ref="E19:F19"/>
    <mergeCell ref="G19:H19"/>
    <mergeCell ref="E20:F20"/>
    <mergeCell ref="G20:H20"/>
    <mergeCell ref="E21:F21"/>
    <mergeCell ref="G21:H21"/>
    <mergeCell ref="E22:F22"/>
    <mergeCell ref="G22:H22"/>
    <mergeCell ref="E23:F23"/>
    <mergeCell ref="G23:H23"/>
    <mergeCell ref="E24:F24"/>
    <mergeCell ref="G24:H24"/>
    <mergeCell ref="B6:B8"/>
    <mergeCell ref="B9:B10"/>
    <mergeCell ref="B11:B24"/>
    <mergeCell ref="C12:C21"/>
    <mergeCell ref="C22:C23"/>
    <mergeCell ref="D12:D13"/>
    <mergeCell ref="D14:D15"/>
    <mergeCell ref="D17:D21"/>
    <mergeCell ref="C9:H10"/>
  </mergeCells>
  <dataValidations count="1">
    <dataValidation type="list" allowBlank="1" showInputMessage="1" showErrorMessage="1" sqref="K4">
      <formula1>"正向指标,反向指标"</formula1>
    </dataValidation>
  </dataValidations>
  <pageMargins left="0.75" right="0.75" top="1" bottom="1" header="0.511805555555556" footer="0.511805555555556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XFD27"/>
  <sheetViews>
    <sheetView workbookViewId="0">
      <selection activeCell="B4" sqref="B4:D4"/>
    </sheetView>
  </sheetViews>
  <sheetFormatPr defaultColWidth="10" defaultRowHeight="14.1"/>
  <cols>
    <col min="1" max="1" width="2.63963963963964" customWidth="1"/>
    <col min="2" max="2" width="5.75675675675676" style="1" customWidth="1"/>
    <col min="3" max="3" width="10.6306306306306" style="1" customWidth="1"/>
    <col min="4" max="4" width="18.2882882882883" style="1" customWidth="1"/>
    <col min="5" max="5" width="11.6306306306306" style="1" customWidth="1"/>
    <col min="6" max="6" width="9.63063063063063" style="1" customWidth="1"/>
    <col min="7" max="7" width="23.1441441441441" style="1" customWidth="1"/>
    <col min="8" max="8" width="19.2882882882883" style="1" customWidth="1"/>
    <col min="9" max="9" width="15.7117117117117" style="1" customWidth="1"/>
    <col min="10" max="10" width="9.75675675675676" style="1" customWidth="1"/>
    <col min="11" max="16383" width="10" style="1"/>
  </cols>
  <sheetData>
    <row r="1" s="1" customFormat="1" ht="25" customHeight="1" spans="1:16384">
      <c r="A1"/>
      <c r="B1" s="2"/>
      <c r="I1" s="1" t="s">
        <v>340</v>
      </c>
      <c r="XFD1"/>
    </row>
    <row r="2" s="1" customFormat="1" ht="27" customHeight="1" spans="1:16384">
      <c r="A2"/>
      <c r="B2" s="3" t="s">
        <v>341</v>
      </c>
      <c r="C2" s="3"/>
      <c r="D2" s="3"/>
      <c r="E2" s="3"/>
      <c r="F2" s="3"/>
      <c r="G2" s="3"/>
      <c r="H2" s="3"/>
      <c r="I2" s="3"/>
      <c r="XFD2"/>
    </row>
    <row r="3" s="1" customFormat="1" ht="26.5" customHeight="1" spans="1:16384">
      <c r="A3"/>
      <c r="B3" s="4" t="s">
        <v>342</v>
      </c>
      <c r="C3" s="5"/>
      <c r="D3" s="5"/>
      <c r="E3" s="5"/>
      <c r="F3" s="5"/>
      <c r="G3" s="5"/>
      <c r="H3" s="5"/>
      <c r="I3" s="5"/>
      <c r="XFD3"/>
    </row>
    <row r="4" s="1" customFormat="1" ht="33" customHeight="1" spans="1:16384">
      <c r="A4"/>
      <c r="B4" s="6" t="s">
        <v>262</v>
      </c>
      <c r="C4" s="6"/>
      <c r="D4" s="6"/>
      <c r="E4" s="6" t="s">
        <v>343</v>
      </c>
      <c r="F4" s="6"/>
      <c r="G4" s="6"/>
      <c r="H4" s="6"/>
      <c r="I4" s="6"/>
      <c r="XFD4"/>
    </row>
    <row r="5" s="1" customFormat="1" ht="26.5" customHeight="1" spans="1:16384">
      <c r="A5"/>
      <c r="B5" s="6" t="s">
        <v>344</v>
      </c>
      <c r="C5" s="6" t="s">
        <v>345</v>
      </c>
      <c r="D5" s="6"/>
      <c r="E5" s="6" t="s">
        <v>346</v>
      </c>
      <c r="F5" s="6"/>
      <c r="G5" s="6"/>
      <c r="H5" s="6"/>
      <c r="I5" s="6"/>
      <c r="XFD5"/>
    </row>
    <row r="6" s="1" customFormat="1" ht="53" customHeight="1" spans="1:16384">
      <c r="A6"/>
      <c r="B6" s="6"/>
      <c r="C6" s="7" t="s">
        <v>347</v>
      </c>
      <c r="D6" s="7"/>
      <c r="E6" s="7" t="s">
        <v>348</v>
      </c>
      <c r="F6" s="7"/>
      <c r="G6" s="7"/>
      <c r="H6" s="7"/>
      <c r="I6" s="7"/>
      <c r="XFD6"/>
    </row>
    <row r="7" s="1" customFormat="1" ht="44" customHeight="1" spans="1:16384">
      <c r="A7"/>
      <c r="B7" s="6"/>
      <c r="C7" s="7" t="s">
        <v>349</v>
      </c>
      <c r="D7" s="7"/>
      <c r="E7" s="7" t="s">
        <v>350</v>
      </c>
      <c r="F7" s="7"/>
      <c r="G7" s="7"/>
      <c r="H7" s="7"/>
      <c r="I7" s="7"/>
      <c r="XFD7"/>
    </row>
    <row r="8" s="1" customFormat="1" ht="35" customHeight="1" spans="1:16384">
      <c r="A8"/>
      <c r="B8" s="6"/>
      <c r="C8" s="7" t="s">
        <v>351</v>
      </c>
      <c r="D8" s="7"/>
      <c r="E8" s="7" t="s">
        <v>352</v>
      </c>
      <c r="F8" s="7"/>
      <c r="G8" s="7"/>
      <c r="H8" s="7"/>
      <c r="I8" s="7"/>
      <c r="XFD8"/>
    </row>
    <row r="9" s="1" customFormat="1" ht="26.5" customHeight="1" spans="1:16384">
      <c r="A9"/>
      <c r="B9" s="6"/>
      <c r="C9" s="6" t="s">
        <v>353</v>
      </c>
      <c r="D9" s="6"/>
      <c r="E9" s="6"/>
      <c r="F9" s="6"/>
      <c r="G9" s="6" t="s">
        <v>354</v>
      </c>
      <c r="H9" s="6" t="s">
        <v>275</v>
      </c>
      <c r="I9" s="6" t="s">
        <v>276</v>
      </c>
      <c r="XFD9"/>
    </row>
    <row r="10" s="1" customFormat="1" ht="26.5" customHeight="1" spans="1:16384">
      <c r="A10"/>
      <c r="B10" s="6"/>
      <c r="C10" s="6"/>
      <c r="D10" s="6"/>
      <c r="E10" s="6"/>
      <c r="F10" s="6"/>
      <c r="G10" s="8">
        <v>8289404.6</v>
      </c>
      <c r="H10" s="8">
        <v>8289404.6</v>
      </c>
      <c r="I10" s="19"/>
      <c r="XFD10"/>
    </row>
    <row r="11" s="1" customFormat="1" ht="51" customHeight="1" spans="1:16384">
      <c r="A11"/>
      <c r="B11" s="9" t="s">
        <v>355</v>
      </c>
      <c r="C11" s="10" t="s">
        <v>356</v>
      </c>
      <c r="D11" s="10"/>
      <c r="E11" s="10"/>
      <c r="F11" s="10"/>
      <c r="G11" s="10"/>
      <c r="H11" s="10"/>
      <c r="I11" s="10"/>
      <c r="XFD11"/>
    </row>
    <row r="12" s="1" customFormat="1" ht="26.5" customHeight="1" spans="1:16384">
      <c r="A12"/>
      <c r="B12" s="11" t="s">
        <v>357</v>
      </c>
      <c r="C12" s="11" t="s">
        <v>280</v>
      </c>
      <c r="D12" s="11" t="s">
        <v>281</v>
      </c>
      <c r="E12" s="11"/>
      <c r="F12" s="11" t="s">
        <v>282</v>
      </c>
      <c r="G12" s="11"/>
      <c r="H12" s="11" t="s">
        <v>358</v>
      </c>
      <c r="I12" s="11"/>
      <c r="XFD12"/>
    </row>
    <row r="13" s="1" customFormat="1" ht="44" customHeight="1" spans="1:16384">
      <c r="A13"/>
      <c r="B13" s="11"/>
      <c r="C13" s="12" t="s">
        <v>359</v>
      </c>
      <c r="D13" s="12" t="s">
        <v>285</v>
      </c>
      <c r="E13" s="12"/>
      <c r="F13" s="12" t="s">
        <v>347</v>
      </c>
      <c r="G13" s="12"/>
      <c r="H13" s="13">
        <v>1</v>
      </c>
      <c r="I13" s="11"/>
      <c r="XFD13"/>
    </row>
    <row r="14" s="1" customFormat="1" ht="38" customHeight="1" spans="1:16384">
      <c r="A14"/>
      <c r="B14" s="11"/>
      <c r="C14" s="12"/>
      <c r="D14" s="12"/>
      <c r="E14" s="12"/>
      <c r="F14" s="12" t="s">
        <v>360</v>
      </c>
      <c r="G14" s="12"/>
      <c r="H14" s="11" t="s">
        <v>361</v>
      </c>
      <c r="I14" s="11"/>
      <c r="XFD14"/>
    </row>
    <row r="15" s="1" customFormat="1" ht="45" customHeight="1" spans="1:16384">
      <c r="A15"/>
      <c r="B15" s="11"/>
      <c r="C15" s="12"/>
      <c r="D15" s="12" t="s">
        <v>292</v>
      </c>
      <c r="E15" s="12"/>
      <c r="F15" s="12" t="s">
        <v>362</v>
      </c>
      <c r="G15" s="12"/>
      <c r="H15" s="11" t="s">
        <v>361</v>
      </c>
      <c r="I15" s="11"/>
      <c r="XFD15"/>
    </row>
    <row r="16" s="1" customFormat="1" ht="42" customHeight="1" spans="1:16384">
      <c r="A16"/>
      <c r="B16" s="11"/>
      <c r="C16" s="12"/>
      <c r="D16" s="12" t="s">
        <v>295</v>
      </c>
      <c r="E16" s="12"/>
      <c r="F16" s="12" t="s">
        <v>363</v>
      </c>
      <c r="G16" s="12"/>
      <c r="H16" s="11" t="s">
        <v>363</v>
      </c>
      <c r="I16" s="11"/>
      <c r="XFD16"/>
    </row>
    <row r="17" s="1" customFormat="1" ht="57" customHeight="1" spans="1:16384">
      <c r="A17"/>
      <c r="B17" s="11"/>
      <c r="C17" s="12" t="s">
        <v>364</v>
      </c>
      <c r="D17" s="14" t="s">
        <v>306</v>
      </c>
      <c r="E17" s="15"/>
      <c r="F17" s="12" t="s">
        <v>365</v>
      </c>
      <c r="G17" s="12"/>
      <c r="H17" s="11" t="s">
        <v>361</v>
      </c>
      <c r="I17" s="11"/>
      <c r="XFD17"/>
    </row>
    <row r="18" s="1" customFormat="1" ht="64" customHeight="1" spans="1:16384">
      <c r="A18"/>
      <c r="B18" s="11"/>
      <c r="C18" s="12"/>
      <c r="D18" s="16"/>
      <c r="E18" s="17"/>
      <c r="F18" s="12" t="s">
        <v>366</v>
      </c>
      <c r="G18" s="12"/>
      <c r="H18" s="11" t="s">
        <v>361</v>
      </c>
      <c r="I18" s="11"/>
      <c r="XFD18"/>
    </row>
    <row r="19" s="1" customFormat="1" ht="42" customHeight="1" spans="1:16384">
      <c r="A19"/>
      <c r="B19" s="11"/>
      <c r="C19" s="12" t="s">
        <v>314</v>
      </c>
      <c r="D19" s="12" t="s">
        <v>315</v>
      </c>
      <c r="E19" s="12"/>
      <c r="F19" s="11" t="s">
        <v>316</v>
      </c>
      <c r="G19" s="11"/>
      <c r="H19" s="11" t="s">
        <v>361</v>
      </c>
      <c r="I19" s="11"/>
      <c r="XFD19"/>
    </row>
    <row r="20" s="1" customFormat="1" ht="16.35" customHeight="1" spans="1:16384">
      <c r="A20"/>
      <c r="B20" s="18"/>
      <c r="C20" s="18"/>
      <c r="XFD20"/>
    </row>
    <row r="21" s="1" customFormat="1" ht="16.35" customHeight="1" spans="1:16384">
      <c r="A21"/>
      <c r="B21" s="18"/>
      <c r="XFD21"/>
    </row>
    <row r="22" s="1" customFormat="1" ht="16.35" customHeight="1" spans="1:16384">
      <c r="A22"/>
      <c r="B22" s="18"/>
      <c r="P22" s="20"/>
      <c r="XFD22"/>
    </row>
    <row r="23" s="1" customFormat="1" ht="16.35" customHeight="1" spans="1:16384">
      <c r="A23"/>
      <c r="B23" s="18"/>
      <c r="XFD23"/>
    </row>
    <row r="24" s="1" customFormat="1" ht="16.35" customHeight="1" spans="1:16384">
      <c r="A24"/>
      <c r="B24" s="18"/>
      <c r="C24" s="18"/>
      <c r="D24" s="18"/>
      <c r="E24" s="18"/>
      <c r="F24" s="18"/>
      <c r="G24" s="18"/>
      <c r="H24" s="18"/>
      <c r="I24" s="18"/>
      <c r="XFD24"/>
    </row>
    <row r="25" s="1" customFormat="1" ht="16.35" customHeight="1" spans="1:16384">
      <c r="A25"/>
      <c r="B25" s="18"/>
      <c r="C25" s="18"/>
      <c r="D25" s="18"/>
      <c r="E25" s="18"/>
      <c r="F25" s="18"/>
      <c r="G25" s="18"/>
      <c r="H25" s="18"/>
      <c r="I25" s="18"/>
      <c r="XFD25"/>
    </row>
    <row r="26" s="1" customFormat="1" ht="16.35" customHeight="1" spans="1:16384">
      <c r="A26"/>
      <c r="B26" s="18"/>
      <c r="C26" s="18"/>
      <c r="D26" s="18"/>
      <c r="E26" s="18"/>
      <c r="F26" s="18"/>
      <c r="G26" s="18"/>
      <c r="H26" s="18"/>
      <c r="I26" s="18"/>
      <c r="XFD26"/>
    </row>
    <row r="27" s="1" customFormat="1" ht="16.35" customHeight="1" spans="1:16384">
      <c r="A27"/>
      <c r="B27" s="18"/>
      <c r="C27" s="18"/>
      <c r="D27" s="18"/>
      <c r="E27" s="18"/>
      <c r="F27" s="18"/>
      <c r="G27" s="18"/>
      <c r="H27" s="18"/>
      <c r="I27" s="18"/>
      <c r="XFD27"/>
    </row>
  </sheetData>
  <mergeCells count="40">
    <mergeCell ref="B2:I2"/>
    <mergeCell ref="B3:I3"/>
    <mergeCell ref="B4:D4"/>
    <mergeCell ref="E4:I4"/>
    <mergeCell ref="C5:D5"/>
    <mergeCell ref="E5:I5"/>
    <mergeCell ref="C6:D6"/>
    <mergeCell ref="E6:I6"/>
    <mergeCell ref="C7:D7"/>
    <mergeCell ref="E7:I7"/>
    <mergeCell ref="C8:D8"/>
    <mergeCell ref="E8:I8"/>
    <mergeCell ref="C11:I11"/>
    <mergeCell ref="D12:E12"/>
    <mergeCell ref="F12:G12"/>
    <mergeCell ref="H12:I12"/>
    <mergeCell ref="F13:G13"/>
    <mergeCell ref="H13:I13"/>
    <mergeCell ref="F14:G14"/>
    <mergeCell ref="H14:I14"/>
    <mergeCell ref="D15:E15"/>
    <mergeCell ref="F15:G15"/>
    <mergeCell ref="H15:I15"/>
    <mergeCell ref="D16:E16"/>
    <mergeCell ref="F16:G16"/>
    <mergeCell ref="H16:I16"/>
    <mergeCell ref="F17:G17"/>
    <mergeCell ref="H17:I17"/>
    <mergeCell ref="F18:G18"/>
    <mergeCell ref="H18:I18"/>
    <mergeCell ref="D19:E19"/>
    <mergeCell ref="F19:G19"/>
    <mergeCell ref="H19:I19"/>
    <mergeCell ref="B5:B10"/>
    <mergeCell ref="B12:B19"/>
    <mergeCell ref="C13:C16"/>
    <mergeCell ref="C17:C18"/>
    <mergeCell ref="C9:F10"/>
    <mergeCell ref="D13:E14"/>
    <mergeCell ref="D17:E18"/>
  </mergeCells>
  <printOptions horizontalCentered="1"/>
  <pageMargins left="1.37777777777778" right="0.984027777777778" top="0.590277777777778" bottom="0.590277777777778" header="0" footer="0"/>
  <pageSetup paperSize="9" fitToHeight="0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16</vt:i4>
      </vt:variant>
    </vt:vector>
  </HeadingPairs>
  <TitlesOfParts>
    <vt:vector size="16" baseType="lpstr">
      <vt:lpstr>封面</vt:lpstr>
      <vt:lpstr>1</vt:lpstr>
      <vt:lpstr>1-1</vt:lpstr>
      <vt:lpstr>1-2</vt:lpstr>
      <vt:lpstr>2</vt:lpstr>
      <vt:lpstr>2-1</vt:lpstr>
      <vt:lpstr>3</vt:lpstr>
      <vt:lpstr>3-1</vt:lpstr>
      <vt:lpstr>3-2</vt:lpstr>
      <vt:lpstr>3-3</vt:lpstr>
      <vt:lpstr>4</vt:lpstr>
      <vt:lpstr>4-1</vt:lpstr>
      <vt:lpstr>5</vt:lpstr>
      <vt:lpstr>6-1</vt:lpstr>
      <vt:lpstr>6-2</vt:lpstr>
      <vt:lpstr>7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</cp:lastModifiedBy>
  <dcterms:created xsi:type="dcterms:W3CDTF">2022-03-06T19:28:00Z</dcterms:created>
  <dcterms:modified xsi:type="dcterms:W3CDTF">2025-03-21T08:23:48Z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2052-12.1.0.15712</vt:lpwstr>
  </property>
  <property fmtid="{D5CDD505-2E9C-101B-9397-08002B2CF9AE}" pid="3" name="ICV">
    <vt:lpwstr>422CF58CD2994F81BC52B452034DEC3F_12</vt:lpwstr>
  </property>
</Properties>
</file>