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08" windowHeight="546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<sst xmlns="http://schemas.openxmlformats.org/spreadsheetml/2006/main" count="745" uniqueCount="367">
  <si>
    <t>中国共产党攀枝花市西区委员会办公室</t>
  </si>
  <si>
    <t>2025年单位预算</t>
  </si>
  <si>
    <t xml:space="preserve">
表1</t>
  </si>
  <si>
    <t xml:space="preserve"> </t>
  </si>
  <si>
    <t>单位收支总表</t>
  </si>
  <si>
    <t>单位：中国共产党攀枝花市西区委员会办公室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</si>
  <si>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</si>
  <si>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</si>
  <si>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</si>
  <si>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</si>
  <si>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</si>
  <si>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</si>
  <si>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</si>
  <si>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</si>
  <si>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</si>
  <si>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</si>
  <si>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</si>
  <si>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</si>
  <si>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</si>
  <si>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</si>
  <si>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</si>
  <si>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</si>
  <si>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</si>
  <si>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</si>
  <si>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</si>
  <si>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</si>
  <si>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</si>
  <si>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</si>
  <si>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</si>
  <si>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</si>
  <si>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</si>
  <si>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</si>
  <si>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</si>
  <si>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</si>
  <si>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</si>
  <si>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</si>
  <si>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</si>
  <si>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</si>
  <si>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</si>
  <si>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</si>
  <si>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</si>
  <si>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</si>
  <si>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</si>
  <si>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</si>
  <si>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</si>
  <si>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</si>
  <si>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</si>
  <si>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</si>
  <si>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</si>
  <si>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</si>
  <si>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</si>
  <si>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</si>
  <si>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</si>
  <si>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</si>
  <si>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</si>
  <si>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</si>
  <si>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</si>
  <si>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</si>
  <si>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</si>
  <si>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</si>
  <si>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</si>
  <si>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</si>
  <si>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</si>
  <si>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</si>
  <si>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</si>
  <si>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</si>
  <si>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</si>
  <si>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</si>
  <si>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</si>
  <si>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</si>
  <si>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</si>
  <si>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</si>
  <si>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</si>
  <si>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</si>
  <si>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</si>
  <si>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</si>
  <si>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</si>
  <si>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</si>
  <si>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</si>
  <si>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</si>
  <si>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</si>
  <si>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</si>
  <si>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</si>
  <si>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</si>
  <si>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党委办公厅（室）及相关机构事务</t>
  </si>
  <si>
    <t>01</t>
  </si>
  <si>
    <t>行政运行</t>
  </si>
  <si>
    <t>50</t>
  </si>
  <si>
    <t>事业运行</t>
  </si>
  <si>
    <t>99</t>
  </si>
  <si>
    <t>其他党委办公厅（室）及相关机构事务支出</t>
  </si>
  <si>
    <t>社会保障和就业支出</t>
  </si>
  <si>
    <r>
      <rPr>
        <b/>
        <sz val="11"/>
        <rFont val="宋体"/>
        <charset val="134"/>
      </rPr>
      <t>2</t>
    </r>
    <r>
      <rPr>
        <b/>
        <sz val="11"/>
        <color rgb="FF000000"/>
        <rFont val="宋体"/>
        <charset val="134"/>
      </rPr>
      <t>08</t>
    </r>
  </si>
  <si>
    <r>
      <rPr>
        <b/>
        <sz val="11"/>
        <rFont val="宋体"/>
        <charset val="134"/>
      </rPr>
      <t>0</t>
    </r>
    <r>
      <rPr>
        <b/>
        <sz val="11"/>
        <color rgb="FF000000"/>
        <rFont val="宋体"/>
        <charset val="134"/>
      </rPr>
      <t>5</t>
    </r>
  </si>
  <si>
    <t>行政事业单位养老支出</t>
  </si>
  <si>
    <r>
      <rPr>
        <b/>
        <sz val="11"/>
        <rFont val="宋体"/>
        <charset val="134"/>
      </rPr>
      <t>0</t>
    </r>
    <r>
      <rPr>
        <b/>
        <sz val="11"/>
        <color rgb="FF000000"/>
        <rFont val="宋体"/>
        <charset val="134"/>
      </rPr>
      <t>1</t>
    </r>
  </si>
  <si>
    <t>行政单位离退休</t>
  </si>
  <si>
    <r>
      <rPr>
        <b/>
        <sz val="11"/>
        <rFont val="宋体"/>
        <charset val="134"/>
      </rPr>
      <t>0</t>
    </r>
    <r>
      <rPr>
        <b/>
        <sz val="11"/>
        <color rgb="FF000000"/>
        <rFont val="宋体"/>
        <charset val="134"/>
      </rPr>
      <t>2</t>
    </r>
  </si>
  <si>
    <t>事业单位离退休</t>
  </si>
  <si>
    <t>机关事业单位基本养老保险缴费支出</t>
  </si>
  <si>
    <r>
      <rPr>
        <b/>
        <sz val="11"/>
        <rFont val="宋体"/>
        <charset val="134"/>
      </rPr>
      <t>2</t>
    </r>
    <r>
      <rPr>
        <b/>
        <sz val="11"/>
        <color rgb="FF000000"/>
        <rFont val="宋体"/>
        <charset val="134"/>
      </rPr>
      <t>10</t>
    </r>
  </si>
  <si>
    <t>卫生健康支出</t>
  </si>
  <si>
    <r>
      <rPr>
        <b/>
        <sz val="11"/>
        <rFont val="宋体"/>
        <charset val="134"/>
      </rPr>
      <t>1</t>
    </r>
    <r>
      <rPr>
        <b/>
        <sz val="11"/>
        <color rgb="FF000000"/>
        <rFont val="宋体"/>
        <charset val="134"/>
      </rPr>
      <t>1</t>
    </r>
  </si>
  <si>
    <t>行政事业单位医疗</t>
  </si>
  <si>
    <t>行政单位医疗</t>
  </si>
  <si>
    <t>210</t>
  </si>
  <si>
    <t>11</t>
  </si>
  <si>
    <t>02</t>
  </si>
  <si>
    <t>事业单位医疗</t>
  </si>
  <si>
    <t>03</t>
  </si>
  <si>
    <t>公务员医疗补助</t>
  </si>
  <si>
    <t>其他行政事业单位医疗支出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</si>
  <si>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</si>
  <si>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</si>
  <si>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</si>
  <si>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</si>
  <si>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</si>
  <si>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</si>
  <si>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</si>
  <si>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</si>
  <si>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</si>
  <si>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</si>
  <si>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</si>
  <si>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</si>
  <si>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</si>
  <si>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</si>
  <si>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</si>
  <si>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</si>
  <si>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</si>
  <si>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</si>
  <si>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</si>
  <si>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</si>
  <si>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</si>
  <si>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</si>
  <si>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</si>
  <si>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</si>
  <si>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</si>
  <si>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</si>
  <si>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</si>
  <si>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</si>
  <si>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</si>
  <si>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</si>
  <si>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</si>
  <si>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</si>
  <si>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</si>
  <si>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</si>
  <si>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</si>
  <si>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</si>
  <si>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</si>
  <si>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</si>
  <si>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</si>
  <si>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</si>
  <si>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</si>
  <si>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</si>
  <si>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</si>
  <si>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</si>
  <si>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</si>
  <si>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</si>
  <si>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</si>
  <si>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</si>
  <si>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</si>
  <si>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</si>
  <si>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</si>
  <si>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</si>
  <si>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</si>
  <si>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</si>
  <si>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</si>
  <si>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</si>
  <si>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</si>
  <si>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</si>
  <si>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</si>
  <si>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r>
      <rPr>
        <b/>
        <sz val="11"/>
        <rFont val="宋体"/>
        <charset val="134"/>
      </rPr>
      <t>3</t>
    </r>
    <r>
      <rPr>
        <b/>
        <sz val="11"/>
        <color rgb="FF000000"/>
        <rFont val="宋体"/>
        <charset val="134"/>
      </rPr>
      <t>01</t>
    </r>
  </si>
  <si>
    <t>津贴补贴</t>
  </si>
  <si>
    <r>
      <rPr>
        <b/>
        <sz val="11"/>
        <rFont val="宋体"/>
        <charset val="134"/>
      </rPr>
      <t>0</t>
    </r>
    <r>
      <rPr>
        <b/>
        <sz val="11"/>
        <color rgb="FF000000"/>
        <rFont val="宋体"/>
        <charset val="134"/>
      </rPr>
      <t>3</t>
    </r>
  </si>
  <si>
    <t>奖金</t>
  </si>
  <si>
    <r>
      <rPr>
        <b/>
        <sz val="11"/>
        <rFont val="宋体"/>
        <charset val="134"/>
      </rPr>
      <t>0</t>
    </r>
    <r>
      <rPr>
        <b/>
        <sz val="11"/>
        <color rgb="FF000000"/>
        <rFont val="宋体"/>
        <charset val="134"/>
      </rPr>
      <t>7</t>
    </r>
  </si>
  <si>
    <t>绩效工资</t>
  </si>
  <si>
    <r>
      <rPr>
        <b/>
        <sz val="11"/>
        <rFont val="宋体"/>
        <charset val="134"/>
      </rPr>
      <t>0</t>
    </r>
    <r>
      <rPr>
        <b/>
        <sz val="11"/>
        <color rgb="FF000000"/>
        <rFont val="宋体"/>
        <charset val="134"/>
      </rPr>
      <t>8</t>
    </r>
  </si>
  <si>
    <t>机关事业单位基本养老保险缴费</t>
  </si>
  <si>
    <r>
      <rPr>
        <b/>
        <sz val="11"/>
        <rFont val="宋体"/>
        <charset val="134"/>
      </rPr>
      <t>1</t>
    </r>
    <r>
      <rPr>
        <b/>
        <sz val="11"/>
        <color rgb="FF000000"/>
        <rFont val="宋体"/>
        <charset val="134"/>
      </rPr>
      <t>0</t>
    </r>
  </si>
  <si>
    <t>职工基本医疗补助缴费</t>
  </si>
  <si>
    <t>公务员医疗补助缴费</t>
  </si>
  <si>
    <r>
      <rPr>
        <b/>
        <sz val="11"/>
        <rFont val="宋体"/>
        <charset val="134"/>
      </rPr>
      <t>1</t>
    </r>
    <r>
      <rPr>
        <b/>
        <sz val="11"/>
        <color rgb="FF000000"/>
        <rFont val="宋体"/>
        <charset val="134"/>
      </rPr>
      <t>2</t>
    </r>
  </si>
  <si>
    <t>其他社会保障缴费</t>
  </si>
  <si>
    <r>
      <rPr>
        <b/>
        <sz val="11"/>
        <rFont val="宋体"/>
        <charset val="134"/>
      </rPr>
      <t>1</t>
    </r>
    <r>
      <rPr>
        <b/>
        <sz val="11"/>
        <color rgb="FF000000"/>
        <rFont val="宋体"/>
        <charset val="134"/>
      </rPr>
      <t>3</t>
    </r>
  </si>
  <si>
    <r>
      <rPr>
        <b/>
        <sz val="11"/>
        <rFont val="宋体"/>
        <charset val="134"/>
      </rPr>
      <t>3</t>
    </r>
    <r>
      <rPr>
        <b/>
        <sz val="11"/>
        <color rgb="FF000000"/>
        <rFont val="宋体"/>
        <charset val="134"/>
      </rPr>
      <t>02</t>
    </r>
  </si>
  <si>
    <t>商品和服务支出</t>
  </si>
  <si>
    <t>办公费</t>
  </si>
  <si>
    <t>差旅费</t>
  </si>
  <si>
    <t>302</t>
  </si>
  <si>
    <t>15</t>
  </si>
  <si>
    <t>会议费</t>
  </si>
  <si>
    <t>16</t>
  </si>
  <si>
    <t>培训费</t>
  </si>
  <si>
    <r>
      <rPr>
        <b/>
        <sz val="11"/>
        <rFont val="宋体"/>
        <charset val="134"/>
      </rPr>
      <t>2</t>
    </r>
    <r>
      <rPr>
        <b/>
        <sz val="11"/>
        <color rgb="FF000000"/>
        <rFont val="宋体"/>
        <charset val="134"/>
      </rPr>
      <t>8</t>
    </r>
  </si>
  <si>
    <t>工会经费</t>
  </si>
  <si>
    <r>
      <rPr>
        <b/>
        <sz val="11"/>
        <rFont val="宋体"/>
        <charset val="134"/>
      </rPr>
      <t>2</t>
    </r>
    <r>
      <rPr>
        <b/>
        <sz val="11"/>
        <color rgb="FF000000"/>
        <rFont val="宋体"/>
        <charset val="134"/>
      </rPr>
      <t>9</t>
    </r>
  </si>
  <si>
    <t>福利费</t>
  </si>
  <si>
    <r>
      <rPr>
        <b/>
        <sz val="11"/>
        <rFont val="宋体"/>
        <charset val="134"/>
      </rPr>
      <t>3</t>
    </r>
    <r>
      <rPr>
        <b/>
        <sz val="11"/>
        <color rgb="FF000000"/>
        <rFont val="宋体"/>
        <charset val="134"/>
      </rPr>
      <t>1</t>
    </r>
  </si>
  <si>
    <t>公务用车运行维护费</t>
  </si>
  <si>
    <r>
      <rPr>
        <b/>
        <sz val="11"/>
        <rFont val="宋体"/>
        <charset val="134"/>
      </rPr>
      <t>3</t>
    </r>
    <r>
      <rPr>
        <b/>
        <sz val="11"/>
        <color rgb="FF000000"/>
        <rFont val="宋体"/>
        <charset val="134"/>
      </rPr>
      <t>9</t>
    </r>
  </si>
  <si>
    <t>其他交通费用</t>
  </si>
  <si>
    <r>
      <rPr>
        <b/>
        <sz val="11"/>
        <rFont val="宋体"/>
        <charset val="134"/>
      </rPr>
      <t>9</t>
    </r>
    <r>
      <rPr>
        <b/>
        <sz val="11"/>
        <color rgb="FF000000"/>
        <rFont val="宋体"/>
        <charset val="134"/>
      </rPr>
      <t>9</t>
    </r>
  </si>
  <si>
    <t>其他商品和服务支出</t>
  </si>
  <si>
    <t>13</t>
  </si>
  <si>
    <t>维修（护）费</t>
  </si>
  <si>
    <t>303</t>
  </si>
  <si>
    <t>对个人和家庭的补助</t>
  </si>
  <si>
    <r>
      <rPr>
        <b/>
        <sz val="11"/>
        <rFont val="宋体"/>
        <charset val="134"/>
      </rPr>
      <t>3</t>
    </r>
    <r>
      <rPr>
        <b/>
        <sz val="11"/>
        <color rgb="FF000000"/>
        <rFont val="宋体"/>
        <charset val="134"/>
      </rPr>
      <t>03</t>
    </r>
  </si>
  <si>
    <t>生活补助</t>
  </si>
  <si>
    <t>医疗费补助</t>
  </si>
  <si>
    <r>
      <rPr>
        <b/>
        <sz val="11"/>
        <rFont val="宋体"/>
        <charset val="134"/>
      </rPr>
      <t>0</t>
    </r>
    <r>
      <rPr>
        <b/>
        <sz val="11"/>
        <color rgb="FF000000"/>
        <rFont val="宋体"/>
        <charset val="134"/>
      </rPr>
      <t>9</t>
    </r>
  </si>
  <si>
    <t>奖励金</t>
  </si>
  <si>
    <t>表3</t>
  </si>
  <si>
    <t>一般公共预算支出预算表</t>
  </si>
  <si>
    <t>当年财政拨款安排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</si>
  <si>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01</t>
    </r>
  </si>
  <si>
    <r>
      <rPr>
        <sz val="11"/>
        <color rgb="FF000000"/>
        <rFont val="宋体"/>
        <charset val="134"/>
      </rPr>
      <t>3</t>
    </r>
    <r>
      <rPr>
        <sz val="11"/>
        <color rgb="FF000000"/>
        <rFont val="宋体"/>
        <charset val="134"/>
      </rPr>
      <t>1</t>
    </r>
  </si>
  <si>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1</t>
    </r>
  </si>
  <si>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0</t>
    </r>
  </si>
  <si>
    <t>201</t>
  </si>
  <si>
    <t>31</t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</si>
  <si>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08</t>
    </r>
  </si>
  <si>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5</t>
    </r>
  </si>
  <si>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2</t>
    </r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</si>
  <si>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10</t>
    </r>
  </si>
  <si>
    <r>
      <rPr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1</t>
    </r>
  </si>
  <si>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3</t>
    </r>
  </si>
  <si>
    <r>
      <rPr>
        <sz val="11"/>
        <color rgb="FF000000"/>
        <rFont val="宋体"/>
        <charset val="134"/>
      </rPr>
      <t>9</t>
    </r>
    <r>
      <rPr>
        <sz val="11"/>
        <color rgb="FF000000"/>
        <rFont val="宋体"/>
        <charset val="134"/>
      </rPr>
      <t>9</t>
    </r>
  </si>
  <si>
    <r>
      <rPr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21</t>
    </r>
  </si>
  <si>
    <t>表3-1</t>
  </si>
  <si>
    <t>一般公共预算基本支出预算表</t>
  </si>
  <si>
    <t>人员经费</t>
  </si>
  <si>
    <t>公用经费</t>
  </si>
  <si>
    <t>工资奖金津补贴</t>
  </si>
  <si>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01</t>
    </r>
  </si>
  <si>
    <t>社会保障缴费</t>
  </si>
  <si>
    <t>505</t>
  </si>
  <si>
    <t>社会福利和救助</t>
  </si>
  <si>
    <t>502</t>
  </si>
  <si>
    <t>办公经费</t>
  </si>
  <si>
    <t>09</t>
  </si>
  <si>
    <t>08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</si>
  <si>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</si>
  <si>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</si>
  <si>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</si>
  <si>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</si>
  <si>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</si>
  <si>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</si>
  <si>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</si>
  <si>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</si>
  <si>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</si>
  <si>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</si>
  <si>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</si>
  <si>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</si>
  <si>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</si>
  <si>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</si>
  <si>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</si>
  <si>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</si>
  <si>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此表无数据</t>
  </si>
  <si>
    <t>表4-1</t>
  </si>
  <si>
    <t>政府性基金预算“三公”经费支出预算表</t>
  </si>
  <si>
    <t>单位名称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</si>
  <si>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</si>
  <si>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</si>
  <si>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</si>
  <si>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</si>
  <si>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</si>
  <si>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</si>
  <si>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</si>
  <si>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</si>
  <si>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共同富裕试验区建设及目标绩效管理工作经费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</si>
  <si>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</si>
  <si>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</si>
  <si>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</si>
  <si>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</si>
  <si>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</si>
  <si>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</si>
  <si>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贯彻落实党中央有关方针政策及和省委、市委、区委决策部署，牵头负责2025年共同富裕试验区建设工作、区级目标绩效管理和综合督查工作，发挥绩效考核指挥棒作用和督查利剑作用，进一步督促全区民生实事项目、年度重点项目（工作）等顺利完成，进一步推动“一区一城”建设和共同富裕试验区建设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</si>
  <si>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</si>
  <si>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</si>
  <si>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</si>
  <si>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</si>
  <si>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</si>
  <si>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</si>
  <si>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</si>
  <si>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召开会议</t>
  </si>
  <si>
    <t>共富领导小组会议4次，共富及绩效专题会议8次</t>
  </si>
  <si>
    <t>印制宣传资料</t>
  </si>
  <si>
    <t>印制共富及绩效管理相关资料10000余本，印制重点项目、民生实事等宣传资料20000余册</t>
  </si>
  <si>
    <t>督查培训</t>
  </si>
  <si>
    <t>开展跟踪督查检查50余次，组织相关培训2-3次</t>
  </si>
  <si>
    <t>质量指标</t>
  </si>
  <si>
    <t>共同富裕试验区建设及目标绩效跟踪督查、考评工作</t>
  </si>
  <si>
    <t>圆满完成省、市考核、验收工作</t>
  </si>
  <si>
    <t>时效指标</t>
  </si>
  <si>
    <t>完成时限</t>
  </si>
  <si>
    <t>成本指标</t>
  </si>
  <si>
    <t>成本控制</t>
  </si>
  <si>
    <t>不超过9万元</t>
  </si>
  <si>
    <t>项目效益</t>
  </si>
  <si>
    <t>经济效益指标</t>
  </si>
  <si>
    <t>共富指标、主要经济指标跟踪管理</t>
  </si>
  <si>
    <t>通过月度、季度跟踪督查，实时掌握共富指标、各项主要经济指标完成情况</t>
  </si>
  <si>
    <t>共富“四张清单”项目、重点项目、民生实事跟踪管理</t>
  </si>
  <si>
    <t>强化绩效管理指挥棒作用，推动重点项目、民生实事早日建成达效、投入使用，加快共同富裕试验区建设</t>
  </si>
  <si>
    <t>社会效益指标</t>
  </si>
  <si>
    <t>省、市级年度目标绩效考评工</t>
  </si>
  <si>
    <t>确保全区各级各部门围绕省、市相关要求，推动各项目标任务圆满完成</t>
  </si>
  <si>
    <t>区级年度目标绩效考评工作</t>
  </si>
  <si>
    <t>确保当年度区委、区政府中心工作有序推动，统筹协调解决推进过程中遇见的问题和困难，形成全区比学赶超的工作氛围</t>
  </si>
  <si>
    <t>可持续影响指标</t>
  </si>
  <si>
    <t>目标绩效考核</t>
  </si>
  <si>
    <t>建立递进增长的目标任务导向，促进经济社会可持续发展</t>
  </si>
  <si>
    <t>满意度指标</t>
  </si>
  <si>
    <t>服务对象满意度指标</t>
  </si>
  <si>
    <t>群众满意度</t>
  </si>
  <si>
    <t>≥90%</t>
  </si>
  <si>
    <t>牵头统筹全区重大活动经费</t>
  </si>
  <si>
    <t>贯彻党的路线、方针、政策和省委、市委、区委决策部署，执行市委、区委指示，进一步做好党委运行保障具体事务，牵头统筹开展全区重大活动、重大会议及调研，进一步推动党委决策部署落实落地。</t>
  </si>
  <si>
    <t>牵头开展全区重大活动</t>
  </si>
  <si>
    <r>
      <rPr>
        <sz val="9"/>
        <rFont val="宋体"/>
        <charset val="0"/>
      </rPr>
      <t>牵头召开全市项目竞进拉练</t>
    </r>
    <r>
      <rPr>
        <sz val="9"/>
        <rFont val="Times New Roman"/>
        <charset val="0"/>
      </rPr>
      <t>2</t>
    </r>
    <r>
      <rPr>
        <sz val="9"/>
        <rFont val="宋体"/>
        <charset val="0"/>
      </rPr>
      <t>次</t>
    </r>
  </si>
  <si>
    <t>牵头开展全区重大会议、调研</t>
  </si>
  <si>
    <r>
      <rPr>
        <sz val="9"/>
        <rFont val="宋体"/>
        <charset val="0"/>
      </rPr>
      <t>牵头召开</t>
    </r>
    <r>
      <rPr>
        <sz val="9"/>
        <rFont val="Times New Roman"/>
        <charset val="0"/>
      </rPr>
      <t>2025</t>
    </r>
    <r>
      <rPr>
        <sz val="9"/>
        <rFont val="宋体"/>
        <charset val="0"/>
      </rPr>
      <t>年团拜会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次、区委全会</t>
    </r>
    <r>
      <rPr>
        <sz val="9"/>
        <rFont val="Times New Roman"/>
        <charset val="0"/>
      </rPr>
      <t>2</t>
    </r>
    <r>
      <rPr>
        <sz val="9"/>
        <rFont val="宋体"/>
        <charset val="0"/>
      </rPr>
      <t>次、全区性工作会议</t>
    </r>
    <r>
      <rPr>
        <sz val="9"/>
        <rFont val="Times New Roman"/>
        <charset val="0"/>
      </rPr>
      <t>30</t>
    </r>
    <r>
      <rPr>
        <sz val="9"/>
        <rFont val="宋体"/>
        <charset val="0"/>
      </rPr>
      <t>次、重大调研</t>
    </r>
    <r>
      <rPr>
        <sz val="9"/>
        <rFont val="Times New Roman"/>
        <charset val="0"/>
      </rPr>
      <t>2</t>
    </r>
    <r>
      <rPr>
        <sz val="9"/>
        <rFont val="宋体"/>
        <charset val="0"/>
      </rPr>
      <t>次</t>
    </r>
  </si>
  <si>
    <t>高质量完成由区委办公室承办的全区性重大会议、调研及活</t>
  </si>
  <si>
    <t>保障2025年区委办公室承办的全市、全区重大会议、调研、活动顺利开展</t>
  </si>
  <si>
    <t>提高区委办办文、办会等综合服务能力</t>
  </si>
  <si>
    <t>不断创新工作方式，提高办文、办会水平，持续做好区委决策的参谋助手</t>
  </si>
  <si>
    <t>15万元</t>
  </si>
  <si>
    <t>30万元</t>
  </si>
  <si>
    <t>开展国家安全相关活动</t>
  </si>
  <si>
    <t>6.5万元</t>
  </si>
  <si>
    <t>开展区委全面深化改革相关活动</t>
  </si>
  <si>
    <t>7万元</t>
  </si>
  <si>
    <t>推进依法治理工作</t>
  </si>
  <si>
    <t>1.5万元</t>
  </si>
  <si>
    <t>提升西区知名度，打造城市品牌</t>
  </si>
  <si>
    <t>通过融媒体手段对各项活动、会议进行宣传报道，不断提升西区知名度，为企业、群众了解西区提供指南</t>
  </si>
  <si>
    <t>提升“三办”“三服务”水平</t>
  </si>
  <si>
    <t>保障区委各项工作高效完成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</si>
  <si>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</si>
  <si>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</si>
  <si>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</si>
  <si>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中共攀枝花市西区委员会办公室</t>
  </si>
  <si>
    <t>年度主要任务</t>
  </si>
  <si>
    <t>任务名称</t>
  </si>
  <si>
    <t>主要内容</t>
  </si>
  <si>
    <t>保障办公室在职、退休人员工资、津补贴等按时发放，社保、公积金足额缴纳。</t>
  </si>
  <si>
    <t>保障办公室28名在职人员、4名退休人员工资、津补贴等足额发放，社保、公积金等足额缴纳。</t>
  </si>
  <si>
    <t>保障办公室日常业务正常有序开展。</t>
  </si>
  <si>
    <t>围绕中心、服务大局，全面做好办公室办文办会、综合服务、调查研究、统筹协调等各项工作。</t>
  </si>
  <si>
    <t>保障办公室各项目有序推进。</t>
  </si>
  <si>
    <t>顺利完成牵头统筹全区重大活动、共同富裕试验区建设及目标绩效管理工作等专项业务工作。</t>
  </si>
  <si>
    <t>年度部门整体支出预算</t>
  </si>
  <si>
    <t>资金总额</t>
  </si>
  <si>
    <t>年度总体目标</t>
  </si>
  <si>
    <t>一是按时足额发放职工工资、津补贴，缴纳社保和公积金，保障日常办公开支，确保机关正常运转。二是围绕中心、服务大局，全面做好办公室办文办会、综合服务、调查研究、统筹协调等各项工作。三是顺利完成牵头统筹全区重大活动、共同富裕试验区建设及目标绩效管理工作等专项业务工作。</t>
  </si>
  <si>
    <t>年度绩效指标</t>
  </si>
  <si>
    <t>指标值
（包含数字及文字描述）</t>
  </si>
  <si>
    <t>产出指标</t>
  </si>
  <si>
    <t>完成各专项业务工作。</t>
  </si>
  <si>
    <t>≥95%</t>
  </si>
  <si>
    <t>保质保量完成各项工作任务，进一步提高办公室工作质量水平。</t>
  </si>
  <si>
    <t>2025年12月31日前</t>
  </si>
  <si>
    <t>效益指标</t>
  </si>
  <si>
    <t>作为全区各项工作运行的中枢部门，坚持高标准、高要求，不断提高工作质量和水平，有效发挥了先锋模范作用。</t>
  </si>
  <si>
    <t>围绕区委重大决策和群众关注热点等问题，开展调查研究和综合协调服务，推动区委各项决策部署落地落实，着力解决民生问题。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</si>
</sst>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2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28" applyNumberFormat="0" applyAlignment="0" applyProtection="0">
      <alignment vertical="center"/>
    </xf>
    <xf numFmtId="0" fontId="40" fillId="5" borderId="29" applyNumberFormat="0" applyAlignment="0" applyProtection="0">
      <alignment vertical="center"/>
    </xf>
    <xf numFmtId="0" fontId="41" fillId="5" borderId="28" applyNumberFormat="0" applyAlignment="0" applyProtection="0">
      <alignment vertical="center"/>
    </xf>
    <xf numFmtId="0" fontId="42" fillId="6" borderId="30" applyNumberFormat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" fillId="0" borderId="0"/>
  </cellStyleXfs>
  <cellXfs count="18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left" vertical="center" wrapText="1"/>
    </xf>
    <xf numFmtId="0" fontId="11" fillId="0" borderId="15" xfId="0" applyNumberFormat="1" applyFont="1" applyFill="1" applyBorder="1" applyAlignment="1" applyProtection="1">
      <alignment horizontal="left" vertical="center" wrapText="1"/>
    </xf>
    <xf numFmtId="31" fontId="11" fillId="0" borderId="1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31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left" vertical="center" wrapText="1"/>
    </xf>
    <xf numFmtId="0" fontId="10" fillId="0" borderId="16" xfId="0" applyNumberFormat="1" applyFont="1" applyFill="1" applyBorder="1" applyAlignment="1" applyProtection="1">
      <alignment horizontal="left" vertical="center" wrapText="1"/>
    </xf>
    <xf numFmtId="0" fontId="10" fillId="0" borderId="15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8" xfId="0" applyFont="1" applyBorder="1">
      <alignment vertical="center"/>
    </xf>
    <xf numFmtId="0" fontId="9" fillId="0" borderId="18" xfId="0" applyFont="1" applyBorder="1" applyAlignment="1">
      <alignment horizontal="left" vertical="center"/>
    </xf>
    <xf numFmtId="0" fontId="14" fillId="0" borderId="9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4" fillId="0" borderId="9" xfId="0" applyFont="1" applyBorder="1" applyAlignment="1">
      <alignment vertical="center" wrapText="1"/>
    </xf>
    <xf numFmtId="0" fontId="13" fillId="0" borderId="9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4" fillId="0" borderId="9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4" fillId="0" borderId="19" xfId="0" applyFont="1" applyBorder="1">
      <alignment vertical="center"/>
    </xf>
    <xf numFmtId="0" fontId="14" fillId="0" borderId="2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8" xfId="0" applyFont="1" applyBorder="1" applyAlignment="1">
      <alignment horizontal="center" vertical="center"/>
    </xf>
    <xf numFmtId="0" fontId="14" fillId="0" borderId="22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4" fontId="16" fillId="0" borderId="4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4" fillId="0" borderId="9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8" xfId="0" applyFont="1" applyFill="1" applyBorder="1">
      <alignment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center" vertical="center"/>
    </xf>
    <xf numFmtId="0" fontId="14" fillId="0" borderId="22" xfId="0" applyFont="1" applyFill="1" applyBorder="1">
      <alignment vertical="center"/>
    </xf>
    <xf numFmtId="0" fontId="14" fillId="0" borderId="9" xfId="0" applyFont="1" applyFill="1" applyBorder="1" applyAlignment="1">
      <alignment vertical="center" wrapText="1"/>
    </xf>
    <xf numFmtId="0" fontId="14" fillId="0" borderId="10" xfId="0" applyFont="1" applyFill="1" applyBorder="1">
      <alignment vertical="center"/>
    </xf>
    <xf numFmtId="0" fontId="14" fillId="0" borderId="10" xfId="0" applyFont="1" applyFill="1" applyBorder="1" applyAlignment="1">
      <alignment vertical="center" wrapText="1"/>
    </xf>
    <xf numFmtId="0" fontId="13" fillId="0" borderId="9" xfId="0" applyFont="1" applyFill="1" applyBorder="1">
      <alignment vertical="center"/>
    </xf>
    <xf numFmtId="0" fontId="13" fillId="0" borderId="10" xfId="0" applyFont="1" applyFill="1" applyBorder="1" applyAlignment="1">
      <alignment vertical="center" wrapText="1"/>
    </xf>
    <xf numFmtId="0" fontId="14" fillId="0" borderId="19" xfId="0" applyFont="1" applyFill="1" applyBorder="1">
      <alignment vertical="center"/>
    </xf>
    <xf numFmtId="0" fontId="14" fillId="0" borderId="19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vertical="center"/>
    </xf>
    <xf numFmtId="0" fontId="17" fillId="0" borderId="1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right" vertical="center"/>
    </xf>
    <xf numFmtId="0" fontId="19" fillId="0" borderId="9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49" fontId="22" fillId="0" borderId="4" xfId="0" applyNumberFormat="1" applyFont="1" applyFill="1" applyBorder="1" applyAlignment="1">
      <alignment horizontal="center" vertical="center"/>
    </xf>
    <xf numFmtId="4" fontId="22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4" fontId="17" fillId="0" borderId="4" xfId="0" applyNumberFormat="1" applyFont="1" applyFill="1" applyBorder="1" applyAlignment="1">
      <alignment horizontal="righ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20" fillId="0" borderId="23" xfId="0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18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/>
    </xf>
    <xf numFmtId="49" fontId="17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/>
    </xf>
    <xf numFmtId="4" fontId="16" fillId="2" borderId="4" xfId="0" applyNumberFormat="1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vertical="center" wrapText="1"/>
    </xf>
    <xf numFmtId="0" fontId="14" fillId="0" borderId="20" xfId="0" applyFont="1" applyFill="1" applyBorder="1">
      <alignment vertical="center"/>
    </xf>
    <xf numFmtId="0" fontId="14" fillId="0" borderId="18" xfId="0" applyFont="1" applyFill="1" applyBorder="1" applyAlignment="1">
      <alignment vertical="center" wrapText="1"/>
    </xf>
    <xf numFmtId="4" fontId="9" fillId="2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5" fillId="0" borderId="1" xfId="0" applyFont="1" applyFill="1" applyBorder="1" applyAlignment="1">
      <alignment horizontal="right" vertical="center" wrapText="1"/>
    </xf>
    <xf numFmtId="0" fontId="23" fillId="0" borderId="9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/>
    </xf>
    <xf numFmtId="0" fontId="18" fillId="0" borderId="19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 wrapText="1"/>
    </xf>
    <xf numFmtId="0" fontId="18" fillId="0" borderId="22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176" fontId="16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vertical="center" wrapText="1"/>
    </xf>
    <xf numFmtId="0" fontId="27" fillId="0" borderId="9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8" fillId="0" borderId="9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 wrapText="1"/>
    </xf>
    <xf numFmtId="0" fontId="27" fillId="0" borderId="19" xfId="0" applyFont="1" applyFill="1" applyBorder="1" applyAlignment="1">
      <alignment vertical="center" wrapText="1"/>
    </xf>
    <xf numFmtId="0" fontId="18" fillId="0" borderId="2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&#21488;&#24335;&#30005;&#33041;&#27599;&#24180;&#36164;&#26009;\2025\&#36130;&#21153;\2025&#24180;&#39044;&#31639;&#20844;&#24320;\&#21306;&#22996;&#21150;2025&#39044;&#31639;&#20844;&#24320;&#27169;&#26495;\&#21333;&#20301;&#20844;&#24320;&#27169;&#26495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user\&#25968;&#25454;&#30424;\&#21488;&#24335;&#30005;&#33041;&#27599;&#24180;&#36164;&#26009;\2025\&#36130;&#21153;\2025&#24180;&#39044;&#31639;&#20844;&#24320;\&#21306;&#22996;&#21150;2025&#39044;&#31639;&#20844;&#24320;&#27169;&#26495;\&#21333;&#20301;&#20844;&#24320;&#27169;&#26495;\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user\&#25968;&#25454;&#30424;\&#21488;&#24335;&#30005;&#33041;&#27599;&#24180;&#36164;&#26009;\2025\&#36130;&#21153;\2025&#24180;&#39044;&#31639;&#20844;&#24320;\&#21306;&#22996;&#21150;2025&#39044;&#31639;&#20844;&#24320;&#27169;&#26495;\&#21333;&#20301;&#20844;&#24320;&#27169;&#26495;\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user\&#25968;&#25454;&#30424;\&#21488;&#24335;&#30005;&#33041;&#27599;&#24180;&#36164;&#26009;\2025\&#36130;&#21153;\2025&#24180;&#39044;&#31639;&#20844;&#24320;\&#21306;&#22996;&#21150;2025&#39044;&#31639;&#20844;&#24320;&#27169;&#26495;\&#21333;&#20301;&#20844;&#24320;&#27169;&#26495;\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&#21488;&#24335;&#30005;&#33041;&#27599;&#24180;&#36164;&#26009;\2025\&#36130;&#21153;\2025&#24180;&#39044;&#31639;&#20844;&#24320;\&#21306;&#22996;&#21150;2025&#39044;&#31639;&#20844;&#24320;&#27169;&#26495;\&#21333;&#20301;&#20844;&#24320;&#27169;&#26495;\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&#21488;&#24335;&#30005;&#33041;&#27599;&#24180;&#36164;&#26009;\2025\&#36130;&#21153;\2025&#24180;&#39044;&#31639;&#20844;&#24320;\&#21306;&#22996;&#21150;2025&#39044;&#31639;&#20844;&#24320;&#27169;&#26495;\&#21333;&#20301;&#20844;&#24320;&#27169;&#26495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&#21488;&#24335;&#30005;&#33041;&#27599;&#24180;&#36164;&#26009;\2025\&#36130;&#21153;\2025&#24180;&#39044;&#31639;&#20844;&#24320;\&#21306;&#22996;&#21150;2025&#39044;&#31639;&#20844;&#24320;&#27169;&#26495;\&#21333;&#20301;&#20844;&#24320;&#27169;&#26495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&#21488;&#24335;&#30005;&#33041;&#27599;&#24180;&#36164;&#26009;\2025\&#36130;&#21153;\2025&#24180;&#39044;&#31639;&#20844;&#24320;\&#21306;&#22996;&#21150;2025&#39044;&#31639;&#20844;&#24320;&#27169;&#26495;\&#21333;&#20301;&#20844;&#24320;&#27169;&#26495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&#21488;&#24335;&#30005;&#33041;&#27599;&#24180;&#36164;&#26009;\2025\&#36130;&#21153;\2025&#24180;&#39044;&#31639;&#20844;&#24320;\&#21306;&#22996;&#21150;2025&#39044;&#31639;&#20844;&#24320;&#27169;&#26495;\&#21333;&#20301;&#20844;&#24320;&#27169;&#26495;\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&#21488;&#24335;&#30005;&#33041;&#27599;&#24180;&#36164;&#26009;\2025\&#36130;&#21153;\2025&#24180;&#39044;&#31639;&#20844;&#24320;\&#21306;&#22996;&#21150;2025&#39044;&#31639;&#20844;&#24320;&#27169;&#26495;\&#21333;&#20301;&#20844;&#24320;&#27169;&#26495;\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user\&#25968;&#25454;&#30424;\&#21488;&#24335;&#30005;&#33041;&#27599;&#24180;&#36164;&#26009;\2025\&#36130;&#21153;\2025&#24180;&#39044;&#31639;&#20844;&#24320;\&#21306;&#22996;&#21150;2025&#39044;&#31639;&#20844;&#24320;&#27169;&#26495;\&#21333;&#20301;&#20844;&#24320;&#27169;&#26495;\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user\&#25968;&#25454;&#30424;\&#21488;&#24335;&#30005;&#33041;&#27599;&#24180;&#36164;&#26009;\2025\&#36130;&#21153;\2025&#24180;&#39044;&#31639;&#20844;&#24320;\&#21306;&#22996;&#21150;2025&#39044;&#31639;&#20844;&#24320;&#27169;&#26495;\&#21333;&#20301;&#20844;&#24320;&#27169;&#26495;\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user\&#25968;&#25454;&#30424;\&#21488;&#24335;&#30005;&#33041;&#27599;&#24180;&#36164;&#26009;\2025\&#36130;&#21153;\2025&#24180;&#39044;&#31639;&#20844;&#24320;\&#21306;&#22996;&#21150;2025&#39044;&#31639;&#20844;&#24320;&#27169;&#26495;\&#21333;&#20301;&#20844;&#24320;&#27169;&#26495;\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topLeftCell="A2" workbookViewId="0">
      <selection activeCell="A6" sqref="A6"/>
    </sheetView>
  </sheetViews>
  <sheetFormatPr defaultColWidth="9" defaultRowHeight="15" outlineLevelRow="2"/>
  <cols>
    <col min="1" max="1" width="123.135135135135" style="180" customWidth="1"/>
    <col min="2" max="16384" width="9" style="180"/>
  </cols>
  <sheetData>
    <row r="1" ht="137" customHeight="1" spans="1:1">
      <c r="A1" s="181" t="s">
        <v>0</v>
      </c>
    </row>
    <row r="2" ht="96" customHeight="1" spans="1:1">
      <c r="A2" s="181" t="s">
        <v>1</v>
      </c>
    </row>
    <row r="3" ht="60" customHeight="1" spans="1:1">
      <c r="A3" s="182">
        <v>45737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Q19" sqref="Q19"/>
    </sheetView>
  </sheetViews>
  <sheetFormatPr defaultColWidth="10" defaultRowHeight="14.1"/>
  <cols>
    <col min="1" max="1" width="1.53153153153153" customWidth="1"/>
    <col min="2" max="2" width="11.8828828828829" customWidth="1"/>
    <col min="3" max="3" width="28.8828828828829" customWidth="1"/>
    <col min="4" max="9" width="14.7567567567568" customWidth="1"/>
    <col min="10" max="10" width="1.53153153153153" customWidth="1"/>
    <col min="11" max="11" width="9.76576576576577" customWidth="1"/>
  </cols>
  <sheetData>
    <row r="1" ht="25" customHeight="1" spans="1:10">
      <c r="A1" s="56"/>
      <c r="B1" s="2"/>
      <c r="C1" s="57"/>
      <c r="D1" s="58"/>
      <c r="E1" s="58"/>
      <c r="F1" s="58"/>
      <c r="G1" s="58"/>
      <c r="H1" s="58"/>
      <c r="I1" s="75" t="s">
        <v>246</v>
      </c>
      <c r="J1" s="61"/>
    </row>
    <row r="2" ht="22.8" customHeight="1" spans="1:10">
      <c r="A2" s="56"/>
      <c r="B2" s="3" t="s">
        <v>247</v>
      </c>
      <c r="C2" s="3"/>
      <c r="D2" s="3"/>
      <c r="E2" s="3"/>
      <c r="F2" s="3"/>
      <c r="G2" s="3"/>
      <c r="H2" s="3"/>
      <c r="I2" s="3"/>
      <c r="J2" s="61" t="s">
        <v>3</v>
      </c>
    </row>
    <row r="3" ht="19.55" customHeight="1" spans="1:10">
      <c r="A3" s="59"/>
      <c r="B3" s="60" t="s">
        <v>5</v>
      </c>
      <c r="C3" s="60"/>
      <c r="D3" s="76"/>
      <c r="E3" s="76"/>
      <c r="F3" s="76"/>
      <c r="G3" s="76"/>
      <c r="H3" s="76"/>
      <c r="I3" s="76" t="s">
        <v>6</v>
      </c>
      <c r="J3" s="77"/>
    </row>
    <row r="4" ht="24.4" customHeight="1" spans="1:10">
      <c r="A4" s="61"/>
      <c r="B4" s="62" t="s">
        <v>248</v>
      </c>
      <c r="C4" s="62" t="s">
        <v>71</v>
      </c>
      <c r="D4" s="62" t="s">
        <v>249</v>
      </c>
      <c r="E4" s="62"/>
      <c r="F4" s="62"/>
      <c r="G4" s="62"/>
      <c r="H4" s="62"/>
      <c r="I4" s="62"/>
      <c r="J4" s="78"/>
    </row>
    <row r="5" ht="24.4" customHeight="1" spans="1:10">
      <c r="A5" s="63"/>
      <c r="B5" s="62"/>
      <c r="C5" s="62"/>
      <c r="D5" s="62" t="s">
        <v>59</v>
      </c>
      <c r="E5" s="82" t="s">
        <v>250</v>
      </c>
      <c r="F5" s="62" t="s">
        <v>251</v>
      </c>
      <c r="G5" s="62"/>
      <c r="H5" s="62"/>
      <c r="I5" s="62" t="s">
        <v>252</v>
      </c>
      <c r="J5" s="78"/>
    </row>
    <row r="6" ht="24.4" customHeight="1" spans="1:10">
      <c r="A6" s="63"/>
      <c r="B6" s="62"/>
      <c r="C6" s="62"/>
      <c r="D6" s="62"/>
      <c r="E6" s="82"/>
      <c r="F6" s="62" t="s">
        <v>166</v>
      </c>
      <c r="G6" s="62" t="s">
        <v>253</v>
      </c>
      <c r="H6" s="62" t="s">
        <v>254</v>
      </c>
      <c r="I6" s="62"/>
      <c r="J6" s="79"/>
    </row>
    <row r="7" ht="22.8" customHeight="1" spans="1:10">
      <c r="A7" s="64"/>
      <c r="B7" s="62"/>
      <c r="C7" s="62" t="s">
        <v>72</v>
      </c>
      <c r="D7" s="84">
        <v>25000</v>
      </c>
      <c r="E7" s="65"/>
      <c r="F7" s="84">
        <v>25000</v>
      </c>
      <c r="G7" s="84"/>
      <c r="H7" s="84">
        <v>25000</v>
      </c>
      <c r="I7" s="65"/>
      <c r="J7" s="80"/>
    </row>
    <row r="8" ht="27" customHeight="1" spans="1:10">
      <c r="A8" s="64"/>
      <c r="B8" s="62">
        <v>105001</v>
      </c>
      <c r="C8" s="85" t="s">
        <v>0</v>
      </c>
      <c r="D8" s="84">
        <v>25000</v>
      </c>
      <c r="E8" s="65"/>
      <c r="F8" s="84">
        <v>25000</v>
      </c>
      <c r="G8" s="84"/>
      <c r="H8" s="84">
        <v>25000</v>
      </c>
      <c r="I8" s="65"/>
      <c r="J8" s="80"/>
    </row>
    <row r="9" ht="27" customHeight="1" spans="1:10">
      <c r="A9" s="64"/>
      <c r="B9" s="62"/>
      <c r="C9" s="62"/>
      <c r="D9" s="65"/>
      <c r="E9" s="65"/>
      <c r="F9" s="65"/>
      <c r="G9" s="65"/>
      <c r="H9" s="65"/>
      <c r="I9" s="65"/>
      <c r="J9" s="80"/>
    </row>
    <row r="10" ht="27" customHeight="1" spans="1:10">
      <c r="A10" s="64"/>
      <c r="B10" s="62"/>
      <c r="C10" s="62"/>
      <c r="D10" s="65"/>
      <c r="E10" s="65"/>
      <c r="F10" s="65"/>
      <c r="G10" s="65"/>
      <c r="H10" s="65"/>
      <c r="I10" s="65"/>
      <c r="J10" s="80"/>
    </row>
    <row r="11" ht="27" customHeight="1" spans="1:10">
      <c r="A11" s="64"/>
      <c r="B11" s="62"/>
      <c r="C11" s="62"/>
      <c r="D11" s="65"/>
      <c r="E11" s="65"/>
      <c r="F11" s="65"/>
      <c r="G11" s="65"/>
      <c r="H11" s="65"/>
      <c r="I11" s="65"/>
      <c r="J11" s="80"/>
    </row>
    <row r="12" ht="27" customHeight="1" spans="1:10">
      <c r="A12" s="64"/>
      <c r="B12" s="62"/>
      <c r="C12" s="62"/>
      <c r="D12" s="65"/>
      <c r="E12" s="65"/>
      <c r="F12" s="65"/>
      <c r="G12" s="65"/>
      <c r="H12" s="65"/>
      <c r="I12" s="65"/>
      <c r="J12" s="80"/>
    </row>
    <row r="13" ht="27" customHeight="1" spans="1:10">
      <c r="A13" s="64"/>
      <c r="B13" s="62"/>
      <c r="C13" s="62"/>
      <c r="D13" s="65"/>
      <c r="E13" s="65"/>
      <c r="F13" s="65"/>
      <c r="G13" s="65"/>
      <c r="H13" s="65"/>
      <c r="I13" s="65"/>
      <c r="J13" s="80"/>
    </row>
    <row r="14" ht="27" customHeight="1" spans="1:10">
      <c r="A14" s="64"/>
      <c r="B14" s="62"/>
      <c r="C14" s="62"/>
      <c r="D14" s="65"/>
      <c r="E14" s="65"/>
      <c r="F14" s="65"/>
      <c r="G14" s="65"/>
      <c r="H14" s="65"/>
      <c r="I14" s="65"/>
      <c r="J14" s="80"/>
    </row>
    <row r="15" ht="27" customHeight="1" spans="1:10">
      <c r="A15" s="64"/>
      <c r="B15" s="62"/>
      <c r="C15" s="62"/>
      <c r="D15" s="65"/>
      <c r="E15" s="65"/>
      <c r="F15" s="65"/>
      <c r="G15" s="65"/>
      <c r="H15" s="65"/>
      <c r="I15" s="65"/>
      <c r="J15" s="8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H26" sqref="H26"/>
    </sheetView>
  </sheetViews>
  <sheetFormatPr defaultColWidth="10" defaultRowHeight="14.1"/>
  <cols>
    <col min="1" max="1" width="1.53153153153153" customWidth="1"/>
    <col min="2" max="4" width="6.16216216216216" customWidth="1"/>
    <col min="5" max="5" width="17" customWidth="1"/>
    <col min="6" max="6" width="40.6396396396396" customWidth="1"/>
    <col min="7" max="9" width="17" customWidth="1"/>
    <col min="10" max="10" width="1.53153153153153" customWidth="1"/>
    <col min="11" max="12" width="9.76576576576577" customWidth="1"/>
  </cols>
  <sheetData>
    <row r="1" ht="25" customHeight="1" spans="1:10">
      <c r="A1" s="56"/>
      <c r="B1" s="2"/>
      <c r="C1" s="2"/>
      <c r="D1" s="2"/>
      <c r="E1" s="57"/>
      <c r="F1" s="57"/>
      <c r="G1" s="58"/>
      <c r="H1" s="58"/>
      <c r="I1" s="75" t="s">
        <v>255</v>
      </c>
      <c r="J1" s="61"/>
    </row>
    <row r="2" ht="22.8" customHeight="1" spans="1:10">
      <c r="A2" s="56"/>
      <c r="B2" s="3" t="s">
        <v>256</v>
      </c>
      <c r="C2" s="3"/>
      <c r="D2" s="3"/>
      <c r="E2" s="3"/>
      <c r="F2" s="3"/>
      <c r="G2" s="3"/>
      <c r="H2" s="3"/>
      <c r="I2" s="3"/>
      <c r="J2" s="61"/>
    </row>
    <row r="3" ht="19.55" customHeight="1" spans="1:10">
      <c r="A3" s="59"/>
      <c r="B3" s="60" t="s">
        <v>5</v>
      </c>
      <c r="C3" s="60"/>
      <c r="D3" s="60"/>
      <c r="E3" s="60"/>
      <c r="F3" s="60"/>
      <c r="G3" s="59"/>
      <c r="H3" s="59"/>
      <c r="I3" s="76" t="s">
        <v>6</v>
      </c>
      <c r="J3" s="77"/>
    </row>
    <row r="4" ht="24.4" customHeight="1" spans="1:10">
      <c r="A4" s="61"/>
      <c r="B4" s="62" t="s">
        <v>9</v>
      </c>
      <c r="C4" s="62"/>
      <c r="D4" s="62"/>
      <c r="E4" s="62"/>
      <c r="F4" s="62"/>
      <c r="G4" s="62" t="s">
        <v>257</v>
      </c>
      <c r="H4" s="62"/>
      <c r="I4" s="62"/>
      <c r="J4" s="78"/>
    </row>
    <row r="5" ht="24.4" customHeight="1" spans="1:10">
      <c r="A5" s="63"/>
      <c r="B5" s="62" t="s">
        <v>79</v>
      </c>
      <c r="C5" s="62"/>
      <c r="D5" s="62"/>
      <c r="E5" s="62" t="s">
        <v>70</v>
      </c>
      <c r="F5" s="62" t="s">
        <v>71</v>
      </c>
      <c r="G5" s="62" t="s">
        <v>59</v>
      </c>
      <c r="H5" s="62" t="s">
        <v>75</v>
      </c>
      <c r="I5" s="62" t="s">
        <v>76</v>
      </c>
      <c r="J5" s="78"/>
    </row>
    <row r="6" ht="24.4" customHeight="1" spans="1:10">
      <c r="A6" s="63"/>
      <c r="B6" s="62" t="s">
        <v>80</v>
      </c>
      <c r="C6" s="62" t="s">
        <v>81</v>
      </c>
      <c r="D6" s="62" t="s">
        <v>82</v>
      </c>
      <c r="E6" s="62"/>
      <c r="F6" s="62"/>
      <c r="G6" s="62"/>
      <c r="H6" s="62"/>
      <c r="I6" s="62"/>
      <c r="J6" s="79"/>
    </row>
    <row r="7" ht="22.8" customHeight="1" spans="1:10">
      <c r="A7" s="64"/>
      <c r="B7" s="62"/>
      <c r="C7" s="62"/>
      <c r="D7" s="62"/>
      <c r="E7" s="62"/>
      <c r="F7" s="62" t="s">
        <v>72</v>
      </c>
      <c r="G7" s="65"/>
      <c r="H7" s="65"/>
      <c r="I7" s="65"/>
      <c r="J7" s="80"/>
    </row>
    <row r="8" ht="22.8" customHeight="1" spans="1:10">
      <c r="A8" s="64"/>
      <c r="B8" s="62"/>
      <c r="C8" s="62"/>
      <c r="D8" s="62"/>
      <c r="E8" s="67" t="s">
        <v>248</v>
      </c>
      <c r="F8" s="67" t="s">
        <v>258</v>
      </c>
      <c r="G8" s="65"/>
      <c r="H8" s="65"/>
      <c r="I8" s="65"/>
      <c r="J8" s="80"/>
    </row>
    <row r="9" ht="22.8" customHeight="1" spans="1:10">
      <c r="A9" s="64"/>
      <c r="B9" s="62"/>
      <c r="C9" s="62"/>
      <c r="D9" s="62"/>
      <c r="E9" s="67"/>
      <c r="F9" s="67"/>
      <c r="G9" s="65"/>
      <c r="H9" s="65"/>
      <c r="I9" s="65"/>
      <c r="J9" s="80"/>
    </row>
    <row r="10" ht="22.8" customHeight="1" spans="1:10">
      <c r="A10" s="64"/>
      <c r="B10" s="62"/>
      <c r="C10" s="62"/>
      <c r="D10" s="62"/>
      <c r="E10" s="62"/>
      <c r="F10" s="62"/>
      <c r="G10" s="65"/>
      <c r="H10" s="65"/>
      <c r="I10" s="65"/>
      <c r="J10" s="80"/>
    </row>
    <row r="11" ht="22.8" customHeight="1" spans="1:10">
      <c r="A11" s="64"/>
      <c r="B11" s="62"/>
      <c r="C11" s="62"/>
      <c r="D11" s="62"/>
      <c r="E11" s="62"/>
      <c r="F11" s="62"/>
      <c r="G11" s="65"/>
      <c r="H11" s="65"/>
      <c r="I11" s="65"/>
      <c r="J11" s="80"/>
    </row>
    <row r="12" ht="22.8" customHeight="1" spans="1:10">
      <c r="A12" s="64"/>
      <c r="B12" s="62"/>
      <c r="C12" s="62"/>
      <c r="D12" s="62"/>
      <c r="E12" s="62"/>
      <c r="F12" s="62"/>
      <c r="G12" s="65"/>
      <c r="H12" s="65"/>
      <c r="I12" s="65"/>
      <c r="J12" s="80"/>
    </row>
    <row r="13" ht="22.8" customHeight="1" spans="1:10">
      <c r="A13" s="64"/>
      <c r="B13" s="62"/>
      <c r="C13" s="62"/>
      <c r="D13" s="62"/>
      <c r="E13" s="62"/>
      <c r="F13" s="62"/>
      <c r="G13" s="65"/>
      <c r="H13" s="65"/>
      <c r="I13" s="65"/>
      <c r="J13" s="80"/>
    </row>
    <row r="14" ht="22.8" customHeight="1" spans="1:10">
      <c r="A14" s="64"/>
      <c r="B14" s="62"/>
      <c r="C14" s="62"/>
      <c r="D14" s="62"/>
      <c r="E14" s="62"/>
      <c r="F14" s="62"/>
      <c r="G14" s="65"/>
      <c r="H14" s="65"/>
      <c r="I14" s="65"/>
      <c r="J14" s="80"/>
    </row>
    <row r="15" ht="22.8" customHeight="1" spans="1:10">
      <c r="A15" s="64"/>
      <c r="B15" s="62"/>
      <c r="C15" s="62"/>
      <c r="D15" s="62"/>
      <c r="E15" s="62"/>
      <c r="F15" s="62"/>
      <c r="G15" s="65"/>
      <c r="H15" s="65"/>
      <c r="I15" s="65"/>
      <c r="J15" s="80"/>
    </row>
    <row r="16" ht="22.8" customHeight="1" spans="1:10">
      <c r="A16" s="63"/>
      <c r="B16" s="69"/>
      <c r="C16" s="69"/>
      <c r="D16" s="69"/>
      <c r="E16" s="69"/>
      <c r="F16" s="69" t="s">
        <v>23</v>
      </c>
      <c r="G16" s="70"/>
      <c r="H16" s="70"/>
      <c r="I16" s="70"/>
      <c r="J16" s="78"/>
    </row>
    <row r="17" ht="22.8" customHeight="1" spans="1:10">
      <c r="A17" s="63"/>
      <c r="B17" s="69"/>
      <c r="C17" s="69"/>
      <c r="D17" s="69"/>
      <c r="E17" s="69"/>
      <c r="F17" s="69" t="s">
        <v>23</v>
      </c>
      <c r="G17" s="70"/>
      <c r="H17" s="70"/>
      <c r="I17" s="70"/>
      <c r="J17" s="78"/>
    </row>
    <row r="18" ht="30" customHeight="1" spans="2:5">
      <c r="B18" s="83" t="s">
        <v>259</v>
      </c>
      <c r="C18" s="83"/>
      <c r="D18" s="83"/>
      <c r="E18" s="83"/>
    </row>
  </sheetData>
  <mergeCells count="11">
    <mergeCell ref="B2:I2"/>
    <mergeCell ref="B3:F3"/>
    <mergeCell ref="B4:F4"/>
    <mergeCell ref="G4:I4"/>
    <mergeCell ref="B5:D5"/>
    <mergeCell ref="B18:E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H8" sqref="H8"/>
    </sheetView>
  </sheetViews>
  <sheetFormatPr defaultColWidth="10" defaultRowHeight="14.1"/>
  <cols>
    <col min="1" max="1" width="1.53153153153153" customWidth="1"/>
    <col min="2" max="2" width="12.2432432432432" customWidth="1"/>
    <col min="3" max="3" width="29.7567567567568" customWidth="1"/>
    <col min="4" max="9" width="14.5045045045045" customWidth="1"/>
    <col min="10" max="10" width="1.53153153153153" customWidth="1"/>
    <col min="11" max="11" width="9.76576576576577" customWidth="1"/>
  </cols>
  <sheetData>
    <row r="1" ht="25" customHeight="1" spans="1:10">
      <c r="A1" s="56"/>
      <c r="B1" s="2"/>
      <c r="C1" s="57"/>
      <c r="D1" s="58"/>
      <c r="E1" s="58"/>
      <c r="F1" s="58"/>
      <c r="G1" s="58"/>
      <c r="H1" s="58"/>
      <c r="I1" s="75" t="s">
        <v>260</v>
      </c>
      <c r="J1" s="61"/>
    </row>
    <row r="2" ht="22.8" customHeight="1" spans="1:10">
      <c r="A2" s="56"/>
      <c r="B2" s="3" t="s">
        <v>261</v>
      </c>
      <c r="C2" s="3"/>
      <c r="D2" s="3"/>
      <c r="E2" s="3"/>
      <c r="F2" s="3"/>
      <c r="G2" s="3"/>
      <c r="H2" s="3"/>
      <c r="I2" s="3"/>
      <c r="J2" s="61" t="s">
        <v>3</v>
      </c>
    </row>
    <row r="3" ht="19.55" customHeight="1" spans="1:10">
      <c r="A3" s="59"/>
      <c r="B3" s="60" t="s">
        <v>5</v>
      </c>
      <c r="C3" s="60"/>
      <c r="D3" s="76"/>
      <c r="E3" s="76"/>
      <c r="F3" s="76"/>
      <c r="G3" s="76"/>
      <c r="H3" s="76"/>
      <c r="I3" s="76" t="s">
        <v>6</v>
      </c>
      <c r="J3" s="77"/>
    </row>
    <row r="4" ht="24.4" customHeight="1" spans="1:10">
      <c r="A4" s="61"/>
      <c r="B4" s="62" t="s">
        <v>248</v>
      </c>
      <c r="C4" s="62" t="s">
        <v>71</v>
      </c>
      <c r="D4" s="62" t="s">
        <v>249</v>
      </c>
      <c r="E4" s="62"/>
      <c r="F4" s="62"/>
      <c r="G4" s="62"/>
      <c r="H4" s="62"/>
      <c r="I4" s="62"/>
      <c r="J4" s="78"/>
    </row>
    <row r="5" ht="24.4" customHeight="1" spans="1:10">
      <c r="A5" s="63"/>
      <c r="B5" s="62"/>
      <c r="C5" s="62"/>
      <c r="D5" s="62" t="s">
        <v>59</v>
      </c>
      <c r="E5" s="82" t="s">
        <v>250</v>
      </c>
      <c r="F5" s="62" t="s">
        <v>251</v>
      </c>
      <c r="G5" s="62"/>
      <c r="H5" s="62"/>
      <c r="I5" s="62" t="s">
        <v>252</v>
      </c>
      <c r="J5" s="78"/>
    </row>
    <row r="6" ht="24.4" customHeight="1" spans="1:10">
      <c r="A6" s="63"/>
      <c r="B6" s="62"/>
      <c r="C6" s="62"/>
      <c r="D6" s="62"/>
      <c r="E6" s="82"/>
      <c r="F6" s="62" t="s">
        <v>166</v>
      </c>
      <c r="G6" s="62" t="s">
        <v>253</v>
      </c>
      <c r="H6" s="62" t="s">
        <v>254</v>
      </c>
      <c r="I6" s="62"/>
      <c r="J6" s="79"/>
    </row>
    <row r="7" ht="22.8" customHeight="1" spans="1:10">
      <c r="A7" s="64"/>
      <c r="B7" s="62"/>
      <c r="C7" s="62" t="s">
        <v>72</v>
      </c>
      <c r="D7" s="65"/>
      <c r="E7" s="65"/>
      <c r="F7" s="65"/>
      <c r="G7" s="65"/>
      <c r="H7" s="65"/>
      <c r="I7" s="65"/>
      <c r="J7" s="80"/>
    </row>
    <row r="8" ht="22.8" customHeight="1" spans="1:10">
      <c r="A8" s="64"/>
      <c r="B8" s="67" t="s">
        <v>248</v>
      </c>
      <c r="C8" s="67" t="s">
        <v>262</v>
      </c>
      <c r="D8" s="65"/>
      <c r="E8" s="65"/>
      <c r="F8" s="65"/>
      <c r="G8" s="65"/>
      <c r="H8" s="65"/>
      <c r="I8" s="65"/>
      <c r="J8" s="80"/>
    </row>
    <row r="9" ht="22.8" customHeight="1" spans="1:10">
      <c r="A9" s="64"/>
      <c r="B9" s="62"/>
      <c r="C9" s="62"/>
      <c r="D9" s="65"/>
      <c r="E9" s="65"/>
      <c r="F9" s="65"/>
      <c r="G9" s="65"/>
      <c r="H9" s="65"/>
      <c r="I9" s="65"/>
      <c r="J9" s="80"/>
    </row>
    <row r="10" ht="22.8" customHeight="1" spans="1:10">
      <c r="A10" s="64"/>
      <c r="B10" s="62"/>
      <c r="C10" s="62"/>
      <c r="D10" s="65"/>
      <c r="E10" s="65"/>
      <c r="F10" s="65"/>
      <c r="G10" s="65"/>
      <c r="H10" s="65"/>
      <c r="I10" s="65"/>
      <c r="J10" s="80"/>
    </row>
    <row r="11" ht="22.8" customHeight="1" spans="1:10">
      <c r="A11" s="64"/>
      <c r="B11" s="62"/>
      <c r="C11" s="62"/>
      <c r="D11" s="65"/>
      <c r="E11" s="65"/>
      <c r="F11" s="65"/>
      <c r="G11" s="65"/>
      <c r="H11" s="65"/>
      <c r="I11" s="65"/>
      <c r="J11" s="80"/>
    </row>
    <row r="12" ht="22.8" customHeight="1" spans="1:10">
      <c r="A12" s="64"/>
      <c r="B12" s="67"/>
      <c r="C12" s="67"/>
      <c r="D12" s="65"/>
      <c r="E12" s="65"/>
      <c r="F12" s="65"/>
      <c r="G12" s="65"/>
      <c r="H12" s="65"/>
      <c r="I12" s="65"/>
      <c r="J12" s="80"/>
    </row>
    <row r="13" ht="22.8" customHeight="1" spans="1:10">
      <c r="A13" s="64"/>
      <c r="B13" s="62"/>
      <c r="C13" s="62"/>
      <c r="D13" s="65"/>
      <c r="E13" s="65"/>
      <c r="F13" s="65"/>
      <c r="G13" s="65"/>
      <c r="H13" s="65"/>
      <c r="I13" s="65"/>
      <c r="J13" s="80"/>
    </row>
    <row r="14" ht="22.8" customHeight="1" spans="1:10">
      <c r="A14" s="64"/>
      <c r="B14" s="62"/>
      <c r="C14" s="62"/>
      <c r="D14" s="65"/>
      <c r="E14" s="65"/>
      <c r="F14" s="65"/>
      <c r="G14" s="65"/>
      <c r="H14" s="65"/>
      <c r="I14" s="65"/>
      <c r="J14" s="80"/>
    </row>
    <row r="15" ht="22.8" customHeight="1" spans="1:10">
      <c r="A15" s="64"/>
      <c r="B15" s="62"/>
      <c r="C15" s="62"/>
      <c r="D15" s="65"/>
      <c r="E15" s="65"/>
      <c r="F15" s="65"/>
      <c r="G15" s="65"/>
      <c r="H15" s="65"/>
      <c r="I15" s="65"/>
      <c r="J15" s="80"/>
    </row>
    <row r="16" ht="22.8" customHeight="1" spans="1:10">
      <c r="A16" s="64"/>
      <c r="B16" s="62"/>
      <c r="C16" s="62"/>
      <c r="D16" s="65"/>
      <c r="E16" s="65"/>
      <c r="F16" s="65"/>
      <c r="G16" s="65"/>
      <c r="H16" s="65"/>
      <c r="I16" s="65"/>
      <c r="J16" s="80"/>
    </row>
    <row r="17" ht="22.8" customHeight="1" spans="1:10">
      <c r="A17" s="64"/>
      <c r="B17" s="62"/>
      <c r="C17" s="62"/>
      <c r="D17" s="65"/>
      <c r="E17" s="65"/>
      <c r="F17" s="65"/>
      <c r="G17" s="65"/>
      <c r="H17" s="65"/>
      <c r="I17" s="65"/>
      <c r="J17" s="80"/>
    </row>
    <row r="18" ht="35" customHeight="1" spans="2:3">
      <c r="B18" s="83" t="s">
        <v>259</v>
      </c>
      <c r="C18" s="83"/>
    </row>
  </sheetData>
  <mergeCells count="10">
    <mergeCell ref="B2:I2"/>
    <mergeCell ref="B3:C3"/>
    <mergeCell ref="D4:I4"/>
    <mergeCell ref="F5:H5"/>
    <mergeCell ref="B18:C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H23" sqref="H23"/>
    </sheetView>
  </sheetViews>
  <sheetFormatPr defaultColWidth="10" defaultRowHeight="14.1"/>
  <cols>
    <col min="1" max="1" width="1.53153153153153" customWidth="1"/>
    <col min="2" max="4" width="6.63063063063063" customWidth="1"/>
    <col min="5" max="5" width="13.3423423423423" customWidth="1"/>
    <col min="6" max="6" width="41.027027027027" customWidth="1"/>
    <col min="7" max="9" width="17.6306306306306" customWidth="1"/>
    <col min="10" max="10" width="1.53153153153153" customWidth="1"/>
    <col min="11" max="12" width="9.76576576576577" customWidth="1"/>
  </cols>
  <sheetData>
    <row r="1" ht="25" customHeight="1" spans="1:10">
      <c r="A1" s="56"/>
      <c r="B1" s="2"/>
      <c r="C1" s="2"/>
      <c r="D1" s="2"/>
      <c r="E1" s="57"/>
      <c r="F1" s="57"/>
      <c r="G1" s="58"/>
      <c r="H1" s="58"/>
      <c r="I1" s="75" t="s">
        <v>263</v>
      </c>
      <c r="J1" s="61"/>
    </row>
    <row r="2" ht="22.8" customHeight="1" spans="1:10">
      <c r="A2" s="56"/>
      <c r="B2" s="3" t="s">
        <v>264</v>
      </c>
      <c r="C2" s="3"/>
      <c r="D2" s="3"/>
      <c r="E2" s="3"/>
      <c r="F2" s="3"/>
      <c r="G2" s="3"/>
      <c r="H2" s="3"/>
      <c r="I2" s="3"/>
      <c r="J2" s="61" t="s">
        <v>3</v>
      </c>
    </row>
    <row r="3" ht="19.55" customHeight="1" spans="1:10">
      <c r="A3" s="59"/>
      <c r="B3" s="60" t="s">
        <v>5</v>
      </c>
      <c r="C3" s="60"/>
      <c r="D3" s="60"/>
      <c r="E3" s="60"/>
      <c r="F3" s="60"/>
      <c r="G3" s="59"/>
      <c r="H3" s="59"/>
      <c r="I3" s="76" t="s">
        <v>6</v>
      </c>
      <c r="J3" s="77"/>
    </row>
    <row r="4" ht="24.4" customHeight="1" spans="1:10">
      <c r="A4" s="61"/>
      <c r="B4" s="62" t="s">
        <v>9</v>
      </c>
      <c r="C4" s="62"/>
      <c r="D4" s="62"/>
      <c r="E4" s="62"/>
      <c r="F4" s="62"/>
      <c r="G4" s="62" t="s">
        <v>265</v>
      </c>
      <c r="H4" s="62"/>
      <c r="I4" s="62"/>
      <c r="J4" s="78"/>
    </row>
    <row r="5" ht="24.4" customHeight="1" spans="1:10">
      <c r="A5" s="63"/>
      <c r="B5" s="62" t="s">
        <v>79</v>
      </c>
      <c r="C5" s="62"/>
      <c r="D5" s="62"/>
      <c r="E5" s="62" t="s">
        <v>70</v>
      </c>
      <c r="F5" s="62" t="s">
        <v>71</v>
      </c>
      <c r="G5" s="62" t="s">
        <v>59</v>
      </c>
      <c r="H5" s="62" t="s">
        <v>75</v>
      </c>
      <c r="I5" s="62" t="s">
        <v>76</v>
      </c>
      <c r="J5" s="78"/>
    </row>
    <row r="6" ht="24.4" customHeight="1" spans="1:10">
      <c r="A6" s="63"/>
      <c r="B6" s="62" t="s">
        <v>80</v>
      </c>
      <c r="C6" s="62" t="s">
        <v>81</v>
      </c>
      <c r="D6" s="62" t="s">
        <v>82</v>
      </c>
      <c r="E6" s="62"/>
      <c r="F6" s="62"/>
      <c r="G6" s="62"/>
      <c r="H6" s="62"/>
      <c r="I6" s="62"/>
      <c r="J6" s="79"/>
    </row>
    <row r="7" ht="22.8" customHeight="1" spans="1:10">
      <c r="A7" s="64"/>
      <c r="B7" s="62"/>
      <c r="C7" s="62"/>
      <c r="D7" s="62"/>
      <c r="E7" s="62"/>
      <c r="F7" s="62" t="s">
        <v>72</v>
      </c>
      <c r="G7" s="65"/>
      <c r="H7" s="65"/>
      <c r="I7" s="65"/>
      <c r="J7" s="80"/>
    </row>
    <row r="8" s="55" customFormat="1" ht="22.8" customHeight="1" spans="1:10">
      <c r="A8" s="66"/>
      <c r="B8" s="67"/>
      <c r="C8" s="67"/>
      <c r="D8" s="67"/>
      <c r="E8" s="67" t="s">
        <v>248</v>
      </c>
      <c r="F8" s="67" t="s">
        <v>258</v>
      </c>
      <c r="G8" s="68"/>
      <c r="H8" s="68"/>
      <c r="I8" s="68"/>
      <c r="J8" s="81"/>
    </row>
    <row r="9" ht="22.8" customHeight="1" spans="1:10">
      <c r="A9" s="63"/>
      <c r="B9" s="69"/>
      <c r="C9" s="69"/>
      <c r="D9" s="69"/>
      <c r="E9" s="69"/>
      <c r="F9" s="69"/>
      <c r="G9" s="70"/>
      <c r="H9" s="70"/>
      <c r="I9" s="70"/>
      <c r="J9" s="78"/>
    </row>
    <row r="10" ht="22.8" customHeight="1" spans="1:10">
      <c r="A10" s="63"/>
      <c r="B10" s="69"/>
      <c r="C10" s="69"/>
      <c r="D10" s="69"/>
      <c r="E10" s="69"/>
      <c r="F10" s="69"/>
      <c r="G10" s="70"/>
      <c r="H10" s="70"/>
      <c r="I10" s="70"/>
      <c r="J10" s="78"/>
    </row>
    <row r="11" ht="22.8" customHeight="1" spans="1:10">
      <c r="A11" s="63"/>
      <c r="B11" s="69"/>
      <c r="C11" s="69"/>
      <c r="D11" s="69"/>
      <c r="E11" s="69"/>
      <c r="F11" s="69"/>
      <c r="G11" s="70"/>
      <c r="H11" s="70"/>
      <c r="I11" s="70"/>
      <c r="J11" s="78"/>
    </row>
    <row r="12" ht="22.8" customHeight="1" spans="1:10">
      <c r="A12" s="63"/>
      <c r="B12" s="69"/>
      <c r="C12" s="69"/>
      <c r="D12" s="69"/>
      <c r="E12" s="69"/>
      <c r="F12" s="69"/>
      <c r="G12" s="70"/>
      <c r="H12" s="70"/>
      <c r="I12" s="70"/>
      <c r="J12" s="78"/>
    </row>
    <row r="13" ht="22.8" customHeight="1" spans="1:10">
      <c r="A13" s="63"/>
      <c r="B13" s="69"/>
      <c r="C13" s="69"/>
      <c r="D13" s="69"/>
      <c r="E13" s="69"/>
      <c r="F13" s="69"/>
      <c r="G13" s="70"/>
      <c r="H13" s="70"/>
      <c r="I13" s="70"/>
      <c r="J13" s="78"/>
    </row>
    <row r="14" ht="22.8" customHeight="1" spans="1:10">
      <c r="A14" s="63"/>
      <c r="B14" s="69"/>
      <c r="C14" s="69"/>
      <c r="D14" s="69"/>
      <c r="E14" s="69"/>
      <c r="F14" s="69"/>
      <c r="G14" s="70"/>
      <c r="H14" s="70"/>
      <c r="I14" s="70"/>
      <c r="J14" s="78"/>
    </row>
    <row r="15" ht="22.8" customHeight="1" spans="1:10">
      <c r="A15" s="63"/>
      <c r="B15" s="69"/>
      <c r="C15" s="69"/>
      <c r="D15" s="69"/>
      <c r="E15" s="69"/>
      <c r="F15" s="69"/>
      <c r="G15" s="70"/>
      <c r="H15" s="70"/>
      <c r="I15" s="70"/>
      <c r="J15" s="78"/>
    </row>
    <row r="16" ht="22.8" customHeight="1" spans="1:10">
      <c r="A16" s="63"/>
      <c r="B16" s="69"/>
      <c r="C16" s="69"/>
      <c r="D16" s="69"/>
      <c r="E16" s="69"/>
      <c r="F16" s="69" t="s">
        <v>23</v>
      </c>
      <c r="G16" s="70"/>
      <c r="H16" s="70"/>
      <c r="I16" s="70"/>
      <c r="J16" s="78"/>
    </row>
    <row r="17" ht="22.8" customHeight="1" spans="1:10">
      <c r="A17" s="63"/>
      <c r="B17" s="69"/>
      <c r="C17" s="69"/>
      <c r="D17" s="69"/>
      <c r="E17" s="69"/>
      <c r="F17" s="69" t="s">
        <v>266</v>
      </c>
      <c r="G17" s="70"/>
      <c r="H17" s="70"/>
      <c r="I17" s="70"/>
      <c r="J17" s="79"/>
    </row>
    <row r="18" ht="36" customHeight="1" spans="1:10">
      <c r="A18" s="71"/>
      <c r="B18" s="72" t="s">
        <v>259</v>
      </c>
      <c r="C18" s="73"/>
      <c r="D18" s="73"/>
      <c r="E18" s="74"/>
      <c r="F18" s="71"/>
      <c r="G18" s="71"/>
      <c r="H18" s="71"/>
      <c r="I18" s="71"/>
      <c r="J18" s="72"/>
    </row>
  </sheetData>
  <mergeCells count="11">
    <mergeCell ref="B2:I2"/>
    <mergeCell ref="B3:F3"/>
    <mergeCell ref="B4:F4"/>
    <mergeCell ref="G4:I4"/>
    <mergeCell ref="B5:D5"/>
    <mergeCell ref="B18:E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24"/>
  <sheetViews>
    <sheetView workbookViewId="0">
      <selection activeCell="M13" sqref="M13"/>
    </sheetView>
  </sheetViews>
  <sheetFormatPr defaultColWidth="9" defaultRowHeight="14.1"/>
  <cols>
    <col min="1" max="1" width="9" style="1"/>
    <col min="2" max="2" width="14.3333333333333" style="1" customWidth="1"/>
    <col min="3" max="3" width="11.8558558558559" style="21" customWidth="1"/>
    <col min="4" max="4" width="19.7117117117117" style="1" customWidth="1"/>
    <col min="5" max="5" width="10.2432432432432" style="1" customWidth="1"/>
    <col min="6" max="6" width="19.8558558558559" style="1" customWidth="1"/>
    <col min="7" max="7" width="3.43243243243243" style="1" hidden="1" customWidth="1"/>
    <col min="8" max="8" width="10.2432432432432" style="1" customWidth="1"/>
    <col min="9" max="9" width="10.5045045045045" style="1" customWidth="1"/>
    <col min="10" max="10" width="19.7117117117117" style="1" customWidth="1"/>
    <col min="11" max="11" width="9.63063063063063" style="1" customWidth="1"/>
    <col min="12" max="12" width="9.5045045045045" style="1" customWidth="1"/>
    <col min="13" max="13" width="9.75675675675676" style="1" customWidth="1"/>
    <col min="14" max="16384" width="9" style="1"/>
  </cols>
  <sheetData>
    <row r="1" s="1" customFormat="1" ht="19" customHeight="1" spans="2:10">
      <c r="B1" s="2"/>
      <c r="C1" s="21"/>
      <c r="J1" s="1" t="s">
        <v>267</v>
      </c>
    </row>
    <row r="2" s="1" customFormat="1" ht="24" customHeight="1" spans="2:13">
      <c r="B2" s="22" t="s">
        <v>268</v>
      </c>
      <c r="C2" s="23"/>
      <c r="D2" s="23"/>
      <c r="E2" s="23"/>
      <c r="F2" s="23"/>
      <c r="G2" s="23"/>
      <c r="H2" s="23"/>
      <c r="I2" s="23"/>
      <c r="J2" s="54"/>
      <c r="K2" s="42"/>
      <c r="L2" s="42"/>
      <c r="M2" s="42"/>
    </row>
    <row r="3" s="1" customFormat="1" ht="25" customHeight="1" spans="2:13">
      <c r="B3" s="24" t="s">
        <v>269</v>
      </c>
      <c r="C3" s="24"/>
      <c r="D3" s="24"/>
      <c r="E3" s="24"/>
      <c r="F3" s="24"/>
      <c r="G3" s="24"/>
      <c r="H3" s="24"/>
      <c r="I3" s="24"/>
      <c r="J3" s="24"/>
      <c r="K3" s="43"/>
      <c r="L3" s="43"/>
      <c r="M3" s="43"/>
    </row>
    <row r="4" s="1" customFormat="1" ht="25" customHeight="1" spans="2:13">
      <c r="B4" s="25" t="s">
        <v>270</v>
      </c>
      <c r="C4" s="26" t="s">
        <v>271</v>
      </c>
      <c r="D4" s="26"/>
      <c r="E4" s="26"/>
      <c r="F4" s="26"/>
      <c r="G4" s="26"/>
      <c r="H4" s="26"/>
      <c r="I4" s="26"/>
      <c r="J4" s="26"/>
      <c r="K4" s="44"/>
      <c r="L4" s="44"/>
      <c r="M4" s="44"/>
    </row>
    <row r="5" s="1" customFormat="1" ht="25" customHeight="1" spans="2:13">
      <c r="B5" s="25" t="s">
        <v>272</v>
      </c>
      <c r="C5" s="26" t="s">
        <v>0</v>
      </c>
      <c r="D5" s="26"/>
      <c r="E5" s="26"/>
      <c r="F5" s="26"/>
      <c r="G5" s="26"/>
      <c r="H5" s="26"/>
      <c r="I5" s="26"/>
      <c r="J5" s="26"/>
      <c r="K5" s="44"/>
      <c r="L5" s="44"/>
      <c r="M5" s="44"/>
    </row>
    <row r="6" s="1" customFormat="1" ht="25" customHeight="1" spans="2:13">
      <c r="B6" s="27" t="s">
        <v>273</v>
      </c>
      <c r="C6" s="28" t="s">
        <v>274</v>
      </c>
      <c r="D6" s="28"/>
      <c r="E6" s="28"/>
      <c r="F6" s="29">
        <v>9</v>
      </c>
      <c r="G6" s="29"/>
      <c r="H6" s="29"/>
      <c r="I6" s="29"/>
      <c r="J6" s="29"/>
      <c r="K6" s="44"/>
      <c r="L6" s="44"/>
      <c r="M6" s="44"/>
    </row>
    <row r="7" s="1" customFormat="1" ht="25" customHeight="1" spans="2:13">
      <c r="B7" s="30"/>
      <c r="C7" s="28" t="s">
        <v>275</v>
      </c>
      <c r="D7" s="28"/>
      <c r="E7" s="28"/>
      <c r="F7" s="29">
        <v>9</v>
      </c>
      <c r="G7" s="29"/>
      <c r="H7" s="29"/>
      <c r="I7" s="29"/>
      <c r="J7" s="29"/>
      <c r="K7" s="44"/>
      <c r="L7" s="44"/>
      <c r="M7" s="44"/>
    </row>
    <row r="8" s="1" customFormat="1" ht="25" customHeight="1" spans="2:13">
      <c r="B8" s="30"/>
      <c r="C8" s="28" t="s">
        <v>276</v>
      </c>
      <c r="D8" s="28"/>
      <c r="E8" s="28"/>
      <c r="F8" s="29">
        <v>0</v>
      </c>
      <c r="G8" s="29"/>
      <c r="H8" s="29"/>
      <c r="I8" s="29"/>
      <c r="J8" s="29"/>
      <c r="K8" s="44"/>
      <c r="L8" s="44"/>
      <c r="M8" s="44"/>
    </row>
    <row r="9" s="1" customFormat="1" ht="25" customHeight="1" spans="2:13">
      <c r="B9" s="27" t="s">
        <v>277</v>
      </c>
      <c r="C9" s="31" t="s">
        <v>278</v>
      </c>
      <c r="D9" s="31"/>
      <c r="E9" s="31"/>
      <c r="F9" s="31"/>
      <c r="G9" s="31"/>
      <c r="H9" s="31"/>
      <c r="I9" s="31"/>
      <c r="J9" s="31"/>
      <c r="K9" s="44"/>
      <c r="L9" s="44"/>
      <c r="M9" s="44"/>
    </row>
    <row r="10" s="1" customFormat="1" ht="2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44"/>
      <c r="L10" s="44"/>
      <c r="M10" s="44"/>
    </row>
    <row r="11" s="1" customFormat="1" ht="25" customHeight="1" spans="2:13">
      <c r="B11" s="30" t="s">
        <v>279</v>
      </c>
      <c r="C11" s="25" t="s">
        <v>280</v>
      </c>
      <c r="D11" s="25" t="s">
        <v>281</v>
      </c>
      <c r="E11" s="28" t="s">
        <v>282</v>
      </c>
      <c r="F11" s="28"/>
      <c r="G11" s="28" t="s">
        <v>283</v>
      </c>
      <c r="H11" s="28"/>
      <c r="I11" s="28"/>
      <c r="J11" s="28"/>
      <c r="K11" s="44"/>
      <c r="L11" s="44"/>
      <c r="M11" s="44"/>
    </row>
    <row r="12" s="1" customFormat="1" ht="36" customHeight="1" spans="2:13">
      <c r="B12" s="30"/>
      <c r="C12" s="30" t="s">
        <v>284</v>
      </c>
      <c r="D12" s="30" t="s">
        <v>285</v>
      </c>
      <c r="E12" s="46" t="s">
        <v>286</v>
      </c>
      <c r="F12" s="46"/>
      <c r="G12" s="46"/>
      <c r="H12" s="46" t="s">
        <v>287</v>
      </c>
      <c r="I12" s="46"/>
      <c r="J12" s="46"/>
      <c r="K12" s="44"/>
      <c r="L12" s="44"/>
      <c r="M12" s="44"/>
    </row>
    <row r="13" s="1" customFormat="1" ht="38" customHeight="1" spans="2:13">
      <c r="B13" s="30"/>
      <c r="C13" s="30"/>
      <c r="D13" s="30"/>
      <c r="E13" s="46" t="s">
        <v>288</v>
      </c>
      <c r="F13" s="46"/>
      <c r="G13" s="46"/>
      <c r="H13" s="46" t="s">
        <v>289</v>
      </c>
      <c r="I13" s="46"/>
      <c r="J13" s="46"/>
      <c r="K13" s="45"/>
      <c r="L13" s="45"/>
      <c r="M13" s="45"/>
    </row>
    <row r="14" s="1" customFormat="1" ht="34" customHeight="1" spans="2:10">
      <c r="B14" s="30"/>
      <c r="C14" s="30"/>
      <c r="D14" s="30"/>
      <c r="E14" s="46" t="s">
        <v>290</v>
      </c>
      <c r="F14" s="46"/>
      <c r="G14" s="46"/>
      <c r="H14" s="46" t="s">
        <v>291</v>
      </c>
      <c r="I14" s="46"/>
      <c r="J14" s="46"/>
    </row>
    <row r="15" s="1" customFormat="1" ht="36" customHeight="1" spans="2:10">
      <c r="B15" s="30"/>
      <c r="C15" s="30"/>
      <c r="D15" s="30" t="s">
        <v>292</v>
      </c>
      <c r="E15" s="46" t="s">
        <v>293</v>
      </c>
      <c r="F15" s="46"/>
      <c r="G15" s="46"/>
      <c r="H15" s="46" t="s">
        <v>294</v>
      </c>
      <c r="I15" s="46"/>
      <c r="J15" s="46"/>
    </row>
    <row r="16" s="1" customFormat="1" ht="37" customHeight="1" spans="2:10">
      <c r="B16" s="30"/>
      <c r="C16" s="30"/>
      <c r="D16" s="30" t="s">
        <v>295</v>
      </c>
      <c r="E16" s="46" t="s">
        <v>296</v>
      </c>
      <c r="F16" s="46"/>
      <c r="G16" s="46"/>
      <c r="H16" s="47">
        <v>46022</v>
      </c>
      <c r="I16" s="46"/>
      <c r="J16" s="46"/>
    </row>
    <row r="17" s="1" customFormat="1" ht="36" customHeight="1" spans="2:10">
      <c r="B17" s="30"/>
      <c r="C17" s="30"/>
      <c r="D17" s="30" t="s">
        <v>297</v>
      </c>
      <c r="E17" s="46" t="s">
        <v>298</v>
      </c>
      <c r="F17" s="46"/>
      <c r="G17" s="46"/>
      <c r="H17" s="46" t="s">
        <v>299</v>
      </c>
      <c r="I17" s="46"/>
      <c r="J17" s="46"/>
    </row>
    <row r="18" s="1" customFormat="1" ht="45" customHeight="1" spans="2:10">
      <c r="B18" s="30"/>
      <c r="C18" s="30" t="s">
        <v>300</v>
      </c>
      <c r="D18" s="48" t="s">
        <v>301</v>
      </c>
      <c r="E18" s="46" t="s">
        <v>302</v>
      </c>
      <c r="F18" s="46"/>
      <c r="G18" s="46"/>
      <c r="H18" s="46" t="s">
        <v>303</v>
      </c>
      <c r="I18" s="46"/>
      <c r="J18" s="46"/>
    </row>
    <row r="19" s="1" customFormat="1" ht="45" customHeight="1" spans="2:14">
      <c r="B19" s="30"/>
      <c r="C19" s="30"/>
      <c r="D19" s="49"/>
      <c r="E19" s="50" t="s">
        <v>304</v>
      </c>
      <c r="F19" s="51"/>
      <c r="G19" s="52"/>
      <c r="H19" s="50" t="s">
        <v>305</v>
      </c>
      <c r="I19" s="51"/>
      <c r="J19" s="52"/>
      <c r="N19" s="1" t="s">
        <v>3</v>
      </c>
    </row>
    <row r="20" s="1" customFormat="1" ht="32" customHeight="1" spans="2:10">
      <c r="B20" s="30"/>
      <c r="C20" s="30"/>
      <c r="D20" s="48" t="s">
        <v>306</v>
      </c>
      <c r="E20" s="46" t="s">
        <v>307</v>
      </c>
      <c r="F20" s="46"/>
      <c r="G20" s="46"/>
      <c r="H20" s="46" t="s">
        <v>308</v>
      </c>
      <c r="I20" s="46"/>
      <c r="J20" s="46"/>
    </row>
    <row r="21" s="1" customFormat="1" ht="55" customHeight="1" spans="2:10">
      <c r="B21" s="30"/>
      <c r="C21" s="30"/>
      <c r="D21" s="49"/>
      <c r="E21" s="50" t="s">
        <v>309</v>
      </c>
      <c r="F21" s="51"/>
      <c r="G21" s="52"/>
      <c r="H21" s="50" t="s">
        <v>310</v>
      </c>
      <c r="I21" s="51"/>
      <c r="J21" s="52"/>
    </row>
    <row r="22" s="1" customFormat="1" ht="38" customHeight="1" spans="2:10">
      <c r="B22" s="30"/>
      <c r="C22" s="30"/>
      <c r="D22" s="27" t="s">
        <v>311</v>
      </c>
      <c r="E22" s="46" t="s">
        <v>312</v>
      </c>
      <c r="F22" s="46"/>
      <c r="G22" s="46"/>
      <c r="H22" s="46" t="s">
        <v>313</v>
      </c>
      <c r="I22" s="46"/>
      <c r="J22" s="46"/>
    </row>
    <row r="23" s="1" customFormat="1" ht="33" customHeight="1" spans="2:10">
      <c r="B23" s="30"/>
      <c r="C23" s="30" t="s">
        <v>314</v>
      </c>
      <c r="D23" s="27" t="s">
        <v>315</v>
      </c>
      <c r="E23" s="53" t="s">
        <v>316</v>
      </c>
      <c r="F23" s="41"/>
      <c r="G23" s="53" t="s">
        <v>317</v>
      </c>
      <c r="H23" s="41"/>
      <c r="I23" s="41"/>
      <c r="J23" s="41"/>
    </row>
    <row r="24" s="1" customFormat="1" spans="3:10">
      <c r="C24" s="21"/>
      <c r="E24" s="45"/>
      <c r="F24" s="45"/>
      <c r="G24" s="45"/>
      <c r="H24" s="45"/>
      <c r="I24" s="45"/>
      <c r="J24" s="45"/>
    </row>
  </sheetData>
  <mergeCells count="4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G12"/>
    <mergeCell ref="H12:J12"/>
    <mergeCell ref="E13:G13"/>
    <mergeCell ref="H13:J13"/>
    <mergeCell ref="E14:G14"/>
    <mergeCell ref="H14:J14"/>
    <mergeCell ref="E15:G15"/>
    <mergeCell ref="H15:J15"/>
    <mergeCell ref="E16:G16"/>
    <mergeCell ref="H16:J16"/>
    <mergeCell ref="E17:G17"/>
    <mergeCell ref="H17:J17"/>
    <mergeCell ref="E18:G18"/>
    <mergeCell ref="H18:J18"/>
    <mergeCell ref="E19:G19"/>
    <mergeCell ref="H19:J19"/>
    <mergeCell ref="E20:G20"/>
    <mergeCell ref="H20:J20"/>
    <mergeCell ref="E21:G21"/>
    <mergeCell ref="H21:J21"/>
    <mergeCell ref="E22:G22"/>
    <mergeCell ref="H22:J22"/>
    <mergeCell ref="E23:F23"/>
    <mergeCell ref="G23:J23"/>
    <mergeCell ref="B6:B8"/>
    <mergeCell ref="B9:B10"/>
    <mergeCell ref="B11:B23"/>
    <mergeCell ref="C12:C17"/>
    <mergeCell ref="C18:C22"/>
    <mergeCell ref="D12:D14"/>
    <mergeCell ref="D18:D19"/>
    <mergeCell ref="D20:D21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24"/>
  <sheetViews>
    <sheetView workbookViewId="0">
      <selection activeCell="B5" sqref="B5"/>
    </sheetView>
  </sheetViews>
  <sheetFormatPr defaultColWidth="9" defaultRowHeight="14.1"/>
  <cols>
    <col min="1" max="1" width="3.75675675675676" customWidth="1"/>
    <col min="2" max="2" width="13.7747747747748" style="1" customWidth="1"/>
    <col min="3" max="3" width="12.2882882882883" style="21" customWidth="1"/>
    <col min="4" max="4" width="15" style="1" customWidth="1"/>
    <col min="5" max="5" width="9.63063063063063" style="1" customWidth="1"/>
    <col min="6" max="6" width="26.4324324324324" style="1" customWidth="1"/>
    <col min="7" max="7" width="17.5045045045045" style="1" customWidth="1"/>
    <col min="8" max="8" width="22.5675675675676" style="1" customWidth="1"/>
    <col min="9" max="9" width="9.63063063063063" style="1" customWidth="1"/>
    <col min="10" max="10" width="9.5045045045045" style="1" customWidth="1"/>
    <col min="11" max="11" width="9.75675675675676" style="1" customWidth="1"/>
    <col min="12" max="16384" width="9" style="1"/>
  </cols>
  <sheetData>
    <row r="1" s="1" customFormat="1" ht="19" customHeight="1" spans="2:3">
      <c r="B1" s="2"/>
      <c r="C1" s="21"/>
    </row>
    <row r="2" s="1" customFormat="1" ht="24" customHeight="1" spans="2:11">
      <c r="B2" s="22" t="s">
        <v>268</v>
      </c>
      <c r="C2" s="23"/>
      <c r="D2" s="23"/>
      <c r="E2" s="23"/>
      <c r="F2" s="23"/>
      <c r="G2" s="23"/>
      <c r="H2" s="23"/>
      <c r="I2" s="42"/>
      <c r="J2" s="42"/>
      <c r="K2" s="42"/>
    </row>
    <row r="3" s="1" customFormat="1" ht="25" customHeight="1" spans="2:11">
      <c r="B3" s="24" t="s">
        <v>269</v>
      </c>
      <c r="C3" s="24"/>
      <c r="D3" s="24"/>
      <c r="E3" s="24"/>
      <c r="F3" s="24"/>
      <c r="G3" s="24"/>
      <c r="H3" s="24"/>
      <c r="I3" s="43"/>
      <c r="J3" s="43"/>
      <c r="K3" s="43"/>
    </row>
    <row r="4" s="1" customFormat="1" ht="25" customHeight="1" spans="2:11">
      <c r="B4" s="25" t="s">
        <v>270</v>
      </c>
      <c r="C4" s="26" t="s">
        <v>318</v>
      </c>
      <c r="D4" s="26"/>
      <c r="E4" s="26"/>
      <c r="F4" s="26"/>
      <c r="G4" s="26"/>
      <c r="H4" s="26"/>
      <c r="I4" s="44"/>
      <c r="J4" s="44"/>
      <c r="K4" s="44"/>
    </row>
    <row r="5" s="1" customFormat="1" ht="25" customHeight="1" spans="2:11">
      <c r="B5" s="25" t="s">
        <v>272</v>
      </c>
      <c r="C5" s="26" t="s">
        <v>0</v>
      </c>
      <c r="D5" s="26"/>
      <c r="E5" s="26"/>
      <c r="F5" s="26"/>
      <c r="G5" s="26"/>
      <c r="H5" s="26"/>
      <c r="I5" s="44"/>
      <c r="J5" s="44"/>
      <c r="K5" s="44"/>
    </row>
    <row r="6" s="1" customFormat="1" ht="25" customHeight="1" spans="2:11">
      <c r="B6" s="27" t="s">
        <v>273</v>
      </c>
      <c r="C6" s="28" t="s">
        <v>274</v>
      </c>
      <c r="D6" s="28"/>
      <c r="E6" s="28"/>
      <c r="F6" s="29">
        <v>60</v>
      </c>
      <c r="G6" s="29"/>
      <c r="H6" s="29"/>
      <c r="I6" s="44"/>
      <c r="J6" s="44"/>
      <c r="K6" s="44"/>
    </row>
    <row r="7" s="1" customFormat="1" ht="25" customHeight="1" spans="2:11">
      <c r="B7" s="30"/>
      <c r="C7" s="28" t="s">
        <v>275</v>
      </c>
      <c r="D7" s="28"/>
      <c r="E7" s="28"/>
      <c r="F7" s="29">
        <v>60</v>
      </c>
      <c r="G7" s="29"/>
      <c r="H7" s="29"/>
      <c r="I7" s="44"/>
      <c r="J7" s="44"/>
      <c r="K7" s="44"/>
    </row>
    <row r="8" s="1" customFormat="1" ht="25" customHeight="1" spans="2:11">
      <c r="B8" s="30"/>
      <c r="C8" s="28" t="s">
        <v>276</v>
      </c>
      <c r="D8" s="28"/>
      <c r="E8" s="28"/>
      <c r="F8" s="29">
        <v>0</v>
      </c>
      <c r="G8" s="29"/>
      <c r="H8" s="29"/>
      <c r="I8" s="44"/>
      <c r="J8" s="44"/>
      <c r="K8" s="44"/>
    </row>
    <row r="9" s="1" customFormat="1" ht="25" customHeight="1" spans="2:11">
      <c r="B9" s="27" t="s">
        <v>277</v>
      </c>
      <c r="C9" s="31" t="s">
        <v>319</v>
      </c>
      <c r="D9" s="31"/>
      <c r="E9" s="31"/>
      <c r="F9" s="31"/>
      <c r="G9" s="31"/>
      <c r="H9" s="31"/>
      <c r="I9" s="44"/>
      <c r="J9" s="44"/>
      <c r="K9" s="44"/>
    </row>
    <row r="10" s="1" customFormat="1" ht="25" customHeight="1" spans="2:11">
      <c r="B10" s="27"/>
      <c r="C10" s="31"/>
      <c r="D10" s="31"/>
      <c r="E10" s="31"/>
      <c r="F10" s="31"/>
      <c r="G10" s="31"/>
      <c r="H10" s="31"/>
      <c r="I10" s="44"/>
      <c r="J10" s="44"/>
      <c r="K10" s="44"/>
    </row>
    <row r="11" s="1" customFormat="1" ht="25" customHeight="1" spans="2:11">
      <c r="B11" s="30" t="s">
        <v>279</v>
      </c>
      <c r="C11" s="25" t="s">
        <v>280</v>
      </c>
      <c r="D11" s="25" t="s">
        <v>281</v>
      </c>
      <c r="E11" s="28" t="s">
        <v>282</v>
      </c>
      <c r="F11" s="28"/>
      <c r="G11" s="28" t="s">
        <v>283</v>
      </c>
      <c r="H11" s="28"/>
      <c r="I11" s="44"/>
      <c r="J11" s="44"/>
      <c r="K11" s="44"/>
    </row>
    <row r="12" s="1" customFormat="1" ht="35" customHeight="1" spans="2:11">
      <c r="B12" s="30"/>
      <c r="C12" s="32" t="s">
        <v>284</v>
      </c>
      <c r="D12" s="30" t="s">
        <v>285</v>
      </c>
      <c r="E12" s="33" t="s">
        <v>320</v>
      </c>
      <c r="F12" s="34"/>
      <c r="G12" s="33" t="s">
        <v>321</v>
      </c>
      <c r="H12" s="34"/>
      <c r="I12" s="44"/>
      <c r="J12" s="44"/>
      <c r="K12" s="44"/>
    </row>
    <row r="13" s="1" customFormat="1" ht="36" customHeight="1" spans="2:11">
      <c r="B13" s="30"/>
      <c r="C13" s="35"/>
      <c r="D13" s="30"/>
      <c r="E13" s="33" t="s">
        <v>322</v>
      </c>
      <c r="F13" s="34"/>
      <c r="G13" s="33" t="s">
        <v>323</v>
      </c>
      <c r="H13" s="34"/>
      <c r="I13" s="45"/>
      <c r="J13" s="45"/>
      <c r="K13" s="45"/>
    </row>
    <row r="14" s="1" customFormat="1" ht="36" customHeight="1" spans="2:8">
      <c r="B14" s="30"/>
      <c r="C14" s="35"/>
      <c r="D14" s="32" t="s">
        <v>292</v>
      </c>
      <c r="E14" s="33" t="s">
        <v>324</v>
      </c>
      <c r="F14" s="34"/>
      <c r="G14" s="33" t="s">
        <v>325</v>
      </c>
      <c r="H14" s="34"/>
    </row>
    <row r="15" s="1" customFormat="1" ht="44" customHeight="1" spans="2:8">
      <c r="B15" s="30"/>
      <c r="C15" s="35"/>
      <c r="D15" s="36"/>
      <c r="E15" s="33" t="s">
        <v>326</v>
      </c>
      <c r="F15" s="34"/>
      <c r="G15" s="33" t="s">
        <v>327</v>
      </c>
      <c r="H15" s="34"/>
    </row>
    <row r="16" s="1" customFormat="1" ht="36" customHeight="1" spans="2:8">
      <c r="B16" s="30"/>
      <c r="C16" s="35"/>
      <c r="D16" s="36" t="s">
        <v>295</v>
      </c>
      <c r="E16" s="37" t="s">
        <v>296</v>
      </c>
      <c r="F16" s="38"/>
      <c r="G16" s="39">
        <v>46022</v>
      </c>
      <c r="H16" s="38"/>
    </row>
    <row r="17" s="1" customFormat="1" ht="34" customHeight="1" spans="2:8">
      <c r="B17" s="30"/>
      <c r="C17" s="35"/>
      <c r="D17" s="32" t="s">
        <v>297</v>
      </c>
      <c r="E17" s="33" t="s">
        <v>320</v>
      </c>
      <c r="F17" s="34"/>
      <c r="G17" s="33" t="s">
        <v>328</v>
      </c>
      <c r="H17" s="34"/>
    </row>
    <row r="18" s="1" customFormat="1" ht="32" customHeight="1" spans="2:8">
      <c r="B18" s="30"/>
      <c r="C18" s="35"/>
      <c r="D18" s="35"/>
      <c r="E18" s="37" t="s">
        <v>322</v>
      </c>
      <c r="F18" s="38"/>
      <c r="G18" s="37" t="s">
        <v>329</v>
      </c>
      <c r="H18" s="38"/>
    </row>
    <row r="19" s="1" customFormat="1" ht="32" customHeight="1" spans="2:8">
      <c r="B19" s="30"/>
      <c r="C19" s="35"/>
      <c r="D19" s="35"/>
      <c r="E19" s="37" t="s">
        <v>330</v>
      </c>
      <c r="F19" s="38"/>
      <c r="G19" s="37" t="s">
        <v>331</v>
      </c>
      <c r="H19" s="38"/>
    </row>
    <row r="20" s="1" customFormat="1" ht="32" customHeight="1" spans="2:8">
      <c r="B20" s="30"/>
      <c r="C20" s="35"/>
      <c r="D20" s="35"/>
      <c r="E20" s="37" t="s">
        <v>332</v>
      </c>
      <c r="F20" s="38"/>
      <c r="G20" s="37" t="s">
        <v>333</v>
      </c>
      <c r="H20" s="38"/>
    </row>
    <row r="21" s="1" customFormat="1" ht="34" customHeight="1" spans="2:8">
      <c r="B21" s="30"/>
      <c r="C21" s="36"/>
      <c r="D21" s="36"/>
      <c r="E21" s="37" t="s">
        <v>334</v>
      </c>
      <c r="F21" s="38"/>
      <c r="G21" s="37" t="s">
        <v>335</v>
      </c>
      <c r="H21" s="38"/>
    </row>
    <row r="22" s="1" customFormat="1" ht="57" customHeight="1" spans="2:8">
      <c r="B22" s="30"/>
      <c r="C22" s="30" t="s">
        <v>300</v>
      </c>
      <c r="D22" s="27" t="s">
        <v>306</v>
      </c>
      <c r="E22" s="33" t="s">
        <v>336</v>
      </c>
      <c r="F22" s="34"/>
      <c r="G22" s="33" t="s">
        <v>337</v>
      </c>
      <c r="H22" s="34"/>
    </row>
    <row r="23" s="1" customFormat="1" ht="40" customHeight="1" spans="2:8">
      <c r="B23" s="30"/>
      <c r="C23" s="30"/>
      <c r="D23" s="27" t="s">
        <v>311</v>
      </c>
      <c r="E23" s="33" t="s">
        <v>338</v>
      </c>
      <c r="F23" s="34"/>
      <c r="G23" s="33" t="s">
        <v>339</v>
      </c>
      <c r="H23" s="34"/>
    </row>
    <row r="24" s="1" customFormat="1" ht="40" customHeight="1" spans="2:8">
      <c r="B24" s="30"/>
      <c r="C24" s="30" t="s">
        <v>314</v>
      </c>
      <c r="D24" s="27" t="s">
        <v>315</v>
      </c>
      <c r="E24" s="40" t="s">
        <v>316</v>
      </c>
      <c r="F24" s="41"/>
      <c r="G24" s="40" t="s">
        <v>317</v>
      </c>
      <c r="H24" s="41"/>
    </row>
  </sheetData>
  <mergeCells count="47">
    <mergeCell ref="B2:H2"/>
    <mergeCell ref="B3:H3"/>
    <mergeCell ref="C4:H4"/>
    <mergeCell ref="C5:H5"/>
    <mergeCell ref="C6:E6"/>
    <mergeCell ref="F6:H6"/>
    <mergeCell ref="C7:E7"/>
    <mergeCell ref="F7:H7"/>
    <mergeCell ref="C8:E8"/>
    <mergeCell ref="F8:H8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B6:B8"/>
    <mergeCell ref="B9:B10"/>
    <mergeCell ref="B11:B24"/>
    <mergeCell ref="C12:C21"/>
    <mergeCell ref="C22:C23"/>
    <mergeCell ref="D12:D13"/>
    <mergeCell ref="D14:D15"/>
    <mergeCell ref="D17:D21"/>
    <mergeCell ref="C9:H10"/>
  </mergeCells>
  <dataValidations count="1">
    <dataValidation type="list" allowBlank="1" showInputMessage="1" showErrorMessage="1" sqref="K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7"/>
  <sheetViews>
    <sheetView workbookViewId="0">
      <selection activeCell="B4" sqref="B4:D4"/>
    </sheetView>
  </sheetViews>
  <sheetFormatPr defaultColWidth="10" defaultRowHeight="14.1"/>
  <cols>
    <col min="1" max="1" width="2.63963963963964" customWidth="1"/>
    <col min="2" max="2" width="5.75675675675676" style="1" customWidth="1"/>
    <col min="3" max="3" width="10.6306306306306" style="1" customWidth="1"/>
    <col min="4" max="4" width="18.2882882882883" style="1" customWidth="1"/>
    <col min="5" max="5" width="11.6306306306306" style="1" customWidth="1"/>
    <col min="6" max="6" width="9.63063063063063" style="1" customWidth="1"/>
    <col min="7" max="7" width="23.1441441441441" style="1" customWidth="1"/>
    <col min="8" max="8" width="19.2882882882883" style="1" customWidth="1"/>
    <col min="9" max="9" width="15.7117117117117" style="1" customWidth="1"/>
    <col min="10" max="10" width="9.75675675675676" style="1" customWidth="1"/>
    <col min="11" max="16383" width="10" style="1"/>
  </cols>
  <sheetData>
    <row r="1" s="1" customFormat="1" ht="25" customHeight="1" spans="1:16384">
      <c r="A1"/>
      <c r="B1" s="2"/>
      <c r="I1" s="1" t="s">
        <v>340</v>
      </c>
      <c r="XFD1"/>
    </row>
    <row r="2" s="1" customFormat="1" ht="27" customHeight="1" spans="1:16384">
      <c r="A2"/>
      <c r="B2" s="3" t="s">
        <v>341</v>
      </c>
      <c r="C2" s="3"/>
      <c r="D2" s="3"/>
      <c r="E2" s="3"/>
      <c r="F2" s="3"/>
      <c r="G2" s="3"/>
      <c r="H2" s="3"/>
      <c r="I2" s="3"/>
      <c r="XFD2"/>
    </row>
    <row r="3" s="1" customFormat="1" ht="26.5" customHeight="1" spans="1:16384">
      <c r="A3"/>
      <c r="B3" s="4" t="s">
        <v>342</v>
      </c>
      <c r="C3" s="5"/>
      <c r="D3" s="5"/>
      <c r="E3" s="5"/>
      <c r="F3" s="5"/>
      <c r="G3" s="5"/>
      <c r="H3" s="5"/>
      <c r="I3" s="5"/>
      <c r="XFD3"/>
    </row>
    <row r="4" s="1" customFormat="1" ht="33" customHeight="1" spans="1:16384">
      <c r="A4"/>
      <c r="B4" s="6" t="s">
        <v>262</v>
      </c>
      <c r="C4" s="6"/>
      <c r="D4" s="6"/>
      <c r="E4" s="6" t="s">
        <v>343</v>
      </c>
      <c r="F4" s="6"/>
      <c r="G4" s="6"/>
      <c r="H4" s="6"/>
      <c r="I4" s="6"/>
      <c r="XFD4"/>
    </row>
    <row r="5" s="1" customFormat="1" ht="26.5" customHeight="1" spans="1:16384">
      <c r="A5"/>
      <c r="B5" s="6" t="s">
        <v>344</v>
      </c>
      <c r="C5" s="6" t="s">
        <v>345</v>
      </c>
      <c r="D5" s="6"/>
      <c r="E5" s="6" t="s">
        <v>346</v>
      </c>
      <c r="F5" s="6"/>
      <c r="G5" s="6"/>
      <c r="H5" s="6"/>
      <c r="I5" s="6"/>
      <c r="XFD5"/>
    </row>
    <row r="6" s="1" customFormat="1" ht="53" customHeight="1" spans="1:16384">
      <c r="A6"/>
      <c r="B6" s="6"/>
      <c r="C6" s="7" t="s">
        <v>347</v>
      </c>
      <c r="D6" s="7"/>
      <c r="E6" s="7" t="s">
        <v>348</v>
      </c>
      <c r="F6" s="7"/>
      <c r="G6" s="7"/>
      <c r="H6" s="7"/>
      <c r="I6" s="7"/>
      <c r="XFD6"/>
    </row>
    <row r="7" s="1" customFormat="1" ht="44" customHeight="1" spans="1:16384">
      <c r="A7"/>
      <c r="B7" s="6"/>
      <c r="C7" s="7" t="s">
        <v>349</v>
      </c>
      <c r="D7" s="7"/>
      <c r="E7" s="7" t="s">
        <v>350</v>
      </c>
      <c r="F7" s="7"/>
      <c r="G7" s="7"/>
      <c r="H7" s="7"/>
      <c r="I7" s="7"/>
      <c r="XFD7"/>
    </row>
    <row r="8" s="1" customFormat="1" ht="35" customHeight="1" spans="1:16384">
      <c r="A8"/>
      <c r="B8" s="6"/>
      <c r="C8" s="7" t="s">
        <v>351</v>
      </c>
      <c r="D8" s="7"/>
      <c r="E8" s="7" t="s">
        <v>352</v>
      </c>
      <c r="F8" s="7"/>
      <c r="G8" s="7"/>
      <c r="H8" s="7"/>
      <c r="I8" s="7"/>
      <c r="XFD8"/>
    </row>
    <row r="9" s="1" customFormat="1" ht="26.5" customHeight="1" spans="1:16384">
      <c r="A9"/>
      <c r="B9" s="6"/>
      <c r="C9" s="6" t="s">
        <v>353</v>
      </c>
      <c r="D9" s="6"/>
      <c r="E9" s="6"/>
      <c r="F9" s="6"/>
      <c r="G9" s="6" t="s">
        <v>354</v>
      </c>
      <c r="H9" s="6" t="s">
        <v>275</v>
      </c>
      <c r="I9" s="6" t="s">
        <v>276</v>
      </c>
      <c r="XFD9"/>
    </row>
    <row r="10" s="1" customFormat="1" ht="26.5" customHeight="1" spans="1:16384">
      <c r="A10"/>
      <c r="B10" s="6"/>
      <c r="C10" s="6"/>
      <c r="D10" s="6"/>
      <c r="E10" s="6"/>
      <c r="F10" s="6"/>
      <c r="G10" s="8">
        <v>8289404.6</v>
      </c>
      <c r="H10" s="8">
        <v>8289404.6</v>
      </c>
      <c r="I10" s="19"/>
      <c r="XFD10"/>
    </row>
    <row r="11" s="1" customFormat="1" ht="51" customHeight="1" spans="1:16384">
      <c r="A11"/>
      <c r="B11" s="9" t="s">
        <v>355</v>
      </c>
      <c r="C11" s="10" t="s">
        <v>356</v>
      </c>
      <c r="D11" s="10"/>
      <c r="E11" s="10"/>
      <c r="F11" s="10"/>
      <c r="G11" s="10"/>
      <c r="H11" s="10"/>
      <c r="I11" s="10"/>
      <c r="XFD11"/>
    </row>
    <row r="12" s="1" customFormat="1" ht="26.5" customHeight="1" spans="1:16384">
      <c r="A12"/>
      <c r="B12" s="11" t="s">
        <v>357</v>
      </c>
      <c r="C12" s="11" t="s">
        <v>280</v>
      </c>
      <c r="D12" s="11" t="s">
        <v>281</v>
      </c>
      <c r="E12" s="11"/>
      <c r="F12" s="11" t="s">
        <v>282</v>
      </c>
      <c r="G12" s="11"/>
      <c r="H12" s="11" t="s">
        <v>358</v>
      </c>
      <c r="I12" s="11"/>
      <c r="XFD12"/>
    </row>
    <row r="13" s="1" customFormat="1" ht="44" customHeight="1" spans="1:16384">
      <c r="A13"/>
      <c r="B13" s="11"/>
      <c r="C13" s="12" t="s">
        <v>359</v>
      </c>
      <c r="D13" s="12" t="s">
        <v>285</v>
      </c>
      <c r="E13" s="12"/>
      <c r="F13" s="12" t="s">
        <v>347</v>
      </c>
      <c r="G13" s="12"/>
      <c r="H13" s="13">
        <v>1</v>
      </c>
      <c r="I13" s="11"/>
      <c r="XFD13"/>
    </row>
    <row r="14" s="1" customFormat="1" ht="38" customHeight="1" spans="1:16384">
      <c r="A14"/>
      <c r="B14" s="11"/>
      <c r="C14" s="12"/>
      <c r="D14" s="12"/>
      <c r="E14" s="12"/>
      <c r="F14" s="12" t="s">
        <v>360</v>
      </c>
      <c r="G14" s="12"/>
      <c r="H14" s="11" t="s">
        <v>361</v>
      </c>
      <c r="I14" s="11"/>
      <c r="XFD14"/>
    </row>
    <row r="15" s="1" customFormat="1" ht="45" customHeight="1" spans="1:16384">
      <c r="A15"/>
      <c r="B15" s="11"/>
      <c r="C15" s="12"/>
      <c r="D15" s="12" t="s">
        <v>292</v>
      </c>
      <c r="E15" s="12"/>
      <c r="F15" s="12" t="s">
        <v>362</v>
      </c>
      <c r="G15" s="12"/>
      <c r="H15" s="11" t="s">
        <v>361</v>
      </c>
      <c r="I15" s="11"/>
      <c r="XFD15"/>
    </row>
    <row r="16" s="1" customFormat="1" ht="42" customHeight="1" spans="1:16384">
      <c r="A16"/>
      <c r="B16" s="11"/>
      <c r="C16" s="12"/>
      <c r="D16" s="12" t="s">
        <v>295</v>
      </c>
      <c r="E16" s="12"/>
      <c r="F16" s="12" t="s">
        <v>363</v>
      </c>
      <c r="G16" s="12"/>
      <c r="H16" s="11" t="s">
        <v>363</v>
      </c>
      <c r="I16" s="11"/>
      <c r="XFD16"/>
    </row>
    <row r="17" s="1" customFormat="1" ht="57" customHeight="1" spans="1:16384">
      <c r="A17"/>
      <c r="B17" s="11"/>
      <c r="C17" s="12" t="s">
        <v>364</v>
      </c>
      <c r="D17" s="14" t="s">
        <v>306</v>
      </c>
      <c r="E17" s="15"/>
      <c r="F17" s="12" t="s">
        <v>365</v>
      </c>
      <c r="G17" s="12"/>
      <c r="H17" s="11" t="s">
        <v>361</v>
      </c>
      <c r="I17" s="11"/>
      <c r="XFD17"/>
    </row>
    <row r="18" s="1" customFormat="1" ht="64" customHeight="1" spans="1:16384">
      <c r="A18"/>
      <c r="B18" s="11"/>
      <c r="C18" s="12"/>
      <c r="D18" s="16"/>
      <c r="E18" s="17"/>
      <c r="F18" s="12" t="s">
        <v>366</v>
      </c>
      <c r="G18" s="12"/>
      <c r="H18" s="11" t="s">
        <v>361</v>
      </c>
      <c r="I18" s="11"/>
      <c r="XFD18"/>
    </row>
    <row r="19" s="1" customFormat="1" ht="42" customHeight="1" spans="1:16384">
      <c r="A19"/>
      <c r="B19" s="11"/>
      <c r="C19" s="12" t="s">
        <v>314</v>
      </c>
      <c r="D19" s="12" t="s">
        <v>315</v>
      </c>
      <c r="E19" s="12"/>
      <c r="F19" s="11" t="s">
        <v>316</v>
      </c>
      <c r="G19" s="11"/>
      <c r="H19" s="11" t="s">
        <v>361</v>
      </c>
      <c r="I19" s="11"/>
      <c r="XFD19"/>
    </row>
    <row r="20" s="1" customFormat="1" ht="16.35" customHeight="1" spans="1:16384">
      <c r="A20"/>
      <c r="B20" s="18"/>
      <c r="C20" s="18"/>
      <c r="XFD20"/>
    </row>
    <row r="21" s="1" customFormat="1" ht="16.35" customHeight="1" spans="1:16384">
      <c r="A21"/>
      <c r="B21" s="18"/>
      <c r="XFD21"/>
    </row>
    <row r="22" s="1" customFormat="1" ht="16.35" customHeight="1" spans="1:16384">
      <c r="A22"/>
      <c r="B22" s="18"/>
      <c r="P22" s="20"/>
      <c r="XFD22"/>
    </row>
    <row r="23" s="1" customFormat="1" ht="16.35" customHeight="1" spans="1:16384">
      <c r="A23"/>
      <c r="B23" s="18"/>
      <c r="XFD23"/>
    </row>
    <row r="24" s="1" customFormat="1" ht="16.35" customHeight="1" spans="1:16384">
      <c r="A24"/>
      <c r="B24" s="18"/>
      <c r="C24" s="18"/>
      <c r="D24" s="18"/>
      <c r="E24" s="18"/>
      <c r="F24" s="18"/>
      <c r="G24" s="18"/>
      <c r="H24" s="18"/>
      <c r="I24" s="18"/>
      <c r="XFD24"/>
    </row>
    <row r="25" s="1" customFormat="1" ht="16.35" customHeight="1" spans="1:16384">
      <c r="A25"/>
      <c r="B25" s="18"/>
      <c r="C25" s="18"/>
      <c r="D25" s="18"/>
      <c r="E25" s="18"/>
      <c r="F25" s="18"/>
      <c r="G25" s="18"/>
      <c r="H25" s="18"/>
      <c r="I25" s="18"/>
      <c r="XFD25"/>
    </row>
    <row r="26" s="1" customFormat="1" ht="16.35" customHeight="1" spans="1:16384">
      <c r="A26"/>
      <c r="B26" s="18"/>
      <c r="C26" s="18"/>
      <c r="D26" s="18"/>
      <c r="E26" s="18"/>
      <c r="F26" s="18"/>
      <c r="G26" s="18"/>
      <c r="H26" s="18"/>
      <c r="I26" s="18"/>
      <c r="XFD26"/>
    </row>
    <row r="27" s="1" customFormat="1" ht="16.35" customHeight="1" spans="1:16384">
      <c r="A27"/>
      <c r="B27" s="18"/>
      <c r="C27" s="18"/>
      <c r="D27" s="18"/>
      <c r="E27" s="18"/>
      <c r="F27" s="18"/>
      <c r="G27" s="18"/>
      <c r="H27" s="18"/>
      <c r="I27" s="18"/>
      <c r="XFD27"/>
    </row>
  </sheetData>
  <mergeCells count="40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D15:E15"/>
    <mergeCell ref="F15:G15"/>
    <mergeCell ref="H15:I15"/>
    <mergeCell ref="D16:E16"/>
    <mergeCell ref="F16:G16"/>
    <mergeCell ref="H16:I16"/>
    <mergeCell ref="F17:G17"/>
    <mergeCell ref="H17:I17"/>
    <mergeCell ref="F18:G18"/>
    <mergeCell ref="H18:I18"/>
    <mergeCell ref="D19:E19"/>
    <mergeCell ref="F19:G19"/>
    <mergeCell ref="H19:I19"/>
    <mergeCell ref="B5:B10"/>
    <mergeCell ref="B12:B19"/>
    <mergeCell ref="C13:C16"/>
    <mergeCell ref="C17:C18"/>
    <mergeCell ref="C9:F10"/>
    <mergeCell ref="D13:E14"/>
    <mergeCell ref="D17:E18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6" sqref="E6:E27"/>
    </sheetView>
  </sheetViews>
  <sheetFormatPr defaultColWidth="10" defaultRowHeight="14.1" outlineLevelCol="5"/>
  <cols>
    <col min="1" max="1" width="1.53153153153153" style="104" customWidth="1"/>
    <col min="2" max="2" width="41.027027027027" style="104" customWidth="1"/>
    <col min="3" max="3" width="16.4054054054054" style="104" customWidth="1"/>
    <col min="4" max="4" width="41.027027027027" style="104" customWidth="1"/>
    <col min="5" max="5" width="16.4054054054054" style="104" customWidth="1"/>
    <col min="6" max="6" width="1.53153153153153" style="104" customWidth="1"/>
    <col min="7" max="10" width="9.76576576576577" style="104" customWidth="1"/>
    <col min="11" max="16384" width="10" style="104"/>
  </cols>
  <sheetData>
    <row r="1" s="104" customFormat="1" ht="14.2" customHeight="1" spans="1:6">
      <c r="A1" s="155"/>
      <c r="B1" s="105"/>
      <c r="C1" s="106"/>
      <c r="D1" s="156"/>
      <c r="E1" s="105" t="s">
        <v>2</v>
      </c>
      <c r="F1" s="163" t="s">
        <v>3</v>
      </c>
    </row>
    <row r="2" s="104" customFormat="1" ht="19.9" customHeight="1" spans="1:6">
      <c r="A2" s="156"/>
      <c r="B2" s="158" t="s">
        <v>4</v>
      </c>
      <c r="C2" s="158"/>
      <c r="D2" s="158"/>
      <c r="E2" s="158"/>
      <c r="F2" s="163"/>
    </row>
    <row r="3" s="104" customFormat="1" ht="17.05" customHeight="1" spans="1:6">
      <c r="A3" s="159"/>
      <c r="B3" s="111" t="s">
        <v>5</v>
      </c>
      <c r="C3" s="128"/>
      <c r="D3" s="128"/>
      <c r="E3" s="160" t="s">
        <v>6</v>
      </c>
      <c r="F3" s="164"/>
    </row>
    <row r="4" s="104" customFormat="1" ht="21.35" customHeight="1" spans="1:6">
      <c r="A4" s="161"/>
      <c r="B4" s="114" t="s">
        <v>7</v>
      </c>
      <c r="C4" s="114"/>
      <c r="D4" s="114" t="s">
        <v>8</v>
      </c>
      <c r="E4" s="114"/>
      <c r="F4" s="126"/>
    </row>
    <row r="5" s="104" customFormat="1" ht="21.35" customHeight="1" spans="1:6">
      <c r="A5" s="161"/>
      <c r="B5" s="114" t="s">
        <v>9</v>
      </c>
      <c r="C5" s="114" t="s">
        <v>10</v>
      </c>
      <c r="D5" s="114" t="s">
        <v>9</v>
      </c>
      <c r="E5" s="114" t="s">
        <v>10</v>
      </c>
      <c r="F5" s="126"/>
    </row>
    <row r="6" s="104" customFormat="1" ht="19.9" customHeight="1" spans="1:6">
      <c r="A6" s="113"/>
      <c r="B6" s="122" t="s">
        <v>11</v>
      </c>
      <c r="C6" s="120">
        <v>8289404.6</v>
      </c>
      <c r="D6" s="122" t="s">
        <v>12</v>
      </c>
      <c r="E6" s="120">
        <v>7038536.47</v>
      </c>
      <c r="F6" s="135"/>
    </row>
    <row r="7" s="104" customFormat="1" ht="19.9" customHeight="1" spans="1:6">
      <c r="A7" s="113"/>
      <c r="B7" s="122" t="s">
        <v>13</v>
      </c>
      <c r="C7" s="120"/>
      <c r="D7" s="122" t="s">
        <v>14</v>
      </c>
      <c r="E7" s="120"/>
      <c r="F7" s="135"/>
    </row>
    <row r="8" s="104" customFormat="1" ht="19.9" customHeight="1" spans="1:6">
      <c r="A8" s="113"/>
      <c r="B8" s="122" t="s">
        <v>15</v>
      </c>
      <c r="C8" s="120"/>
      <c r="D8" s="122" t="s">
        <v>16</v>
      </c>
      <c r="E8" s="120"/>
      <c r="F8" s="135"/>
    </row>
    <row r="9" s="104" customFormat="1" ht="19.9" customHeight="1" spans="1:6">
      <c r="A9" s="113"/>
      <c r="B9" s="122" t="s">
        <v>17</v>
      </c>
      <c r="C9" s="120"/>
      <c r="D9" s="122" t="s">
        <v>18</v>
      </c>
      <c r="E9" s="120"/>
      <c r="F9" s="135"/>
    </row>
    <row r="10" s="104" customFormat="1" ht="19.9" customHeight="1" spans="1:6">
      <c r="A10" s="113"/>
      <c r="B10" s="122" t="s">
        <v>19</v>
      </c>
      <c r="C10" s="120"/>
      <c r="D10" s="122" t="s">
        <v>20</v>
      </c>
      <c r="E10" s="120"/>
      <c r="F10" s="135"/>
    </row>
    <row r="11" s="104" customFormat="1" ht="19.9" customHeight="1" spans="1:6">
      <c r="A11" s="113"/>
      <c r="B11" s="122" t="s">
        <v>21</v>
      </c>
      <c r="C11" s="120"/>
      <c r="D11" s="122" t="s">
        <v>22</v>
      </c>
      <c r="E11" s="120"/>
      <c r="F11" s="135"/>
    </row>
    <row r="12" s="104" customFormat="1" ht="19.9" customHeight="1" spans="1:6">
      <c r="A12" s="113"/>
      <c r="B12" s="122" t="s">
        <v>23</v>
      </c>
      <c r="C12" s="120"/>
      <c r="D12" s="122" t="s">
        <v>24</v>
      </c>
      <c r="E12" s="120"/>
      <c r="F12" s="135"/>
    </row>
    <row r="13" s="104" customFormat="1" ht="19.9" customHeight="1" spans="1:6">
      <c r="A13" s="113"/>
      <c r="B13" s="122" t="s">
        <v>23</v>
      </c>
      <c r="C13" s="120"/>
      <c r="D13" s="122" t="s">
        <v>25</v>
      </c>
      <c r="E13" s="120">
        <v>537904.64</v>
      </c>
      <c r="F13" s="135"/>
    </row>
    <row r="14" s="104" customFormat="1" ht="19.9" customHeight="1" spans="1:6">
      <c r="A14" s="113"/>
      <c r="B14" s="122" t="s">
        <v>23</v>
      </c>
      <c r="C14" s="120"/>
      <c r="D14" s="122" t="s">
        <v>26</v>
      </c>
      <c r="E14" s="120"/>
      <c r="F14" s="135"/>
    </row>
    <row r="15" s="104" customFormat="1" ht="19.9" customHeight="1" spans="1:6">
      <c r="A15" s="113"/>
      <c r="B15" s="122" t="s">
        <v>23</v>
      </c>
      <c r="C15" s="120"/>
      <c r="D15" s="122" t="s">
        <v>27</v>
      </c>
      <c r="E15" s="120">
        <v>301331.49</v>
      </c>
      <c r="F15" s="135"/>
    </row>
    <row r="16" s="104" customFormat="1" ht="19.9" customHeight="1" spans="1:6">
      <c r="A16" s="113"/>
      <c r="B16" s="122" t="s">
        <v>23</v>
      </c>
      <c r="C16" s="120"/>
      <c r="D16" s="122" t="s">
        <v>28</v>
      </c>
      <c r="E16" s="120"/>
      <c r="F16" s="135"/>
    </row>
    <row r="17" s="104" customFormat="1" ht="19.9" customHeight="1" spans="1:6">
      <c r="A17" s="113"/>
      <c r="B17" s="122" t="s">
        <v>23</v>
      </c>
      <c r="C17" s="120"/>
      <c r="D17" s="122" t="s">
        <v>29</v>
      </c>
      <c r="E17" s="120"/>
      <c r="F17" s="135"/>
    </row>
    <row r="18" s="104" customFormat="1" ht="19.9" customHeight="1" spans="1:6">
      <c r="A18" s="113"/>
      <c r="B18" s="122" t="s">
        <v>23</v>
      </c>
      <c r="C18" s="120"/>
      <c r="D18" s="122" t="s">
        <v>30</v>
      </c>
      <c r="E18" s="120"/>
      <c r="F18" s="135"/>
    </row>
    <row r="19" s="104" customFormat="1" ht="19.9" customHeight="1" spans="1:6">
      <c r="A19" s="113"/>
      <c r="B19" s="122" t="s">
        <v>23</v>
      </c>
      <c r="C19" s="120"/>
      <c r="D19" s="122" t="s">
        <v>31</v>
      </c>
      <c r="E19" s="120"/>
      <c r="F19" s="135"/>
    </row>
    <row r="20" s="104" customFormat="1" ht="19.9" customHeight="1" spans="1:6">
      <c r="A20" s="113"/>
      <c r="B20" s="122" t="s">
        <v>23</v>
      </c>
      <c r="C20" s="120"/>
      <c r="D20" s="122" t="s">
        <v>32</v>
      </c>
      <c r="E20" s="120"/>
      <c r="F20" s="135"/>
    </row>
    <row r="21" s="104" customFormat="1" ht="19.9" customHeight="1" spans="1:6">
      <c r="A21" s="113"/>
      <c r="B21" s="122" t="s">
        <v>23</v>
      </c>
      <c r="C21" s="120"/>
      <c r="D21" s="122" t="s">
        <v>33</v>
      </c>
      <c r="E21" s="120"/>
      <c r="F21" s="135"/>
    </row>
    <row r="22" s="104" customFormat="1" ht="19.9" customHeight="1" spans="1:6">
      <c r="A22" s="113"/>
      <c r="B22" s="122" t="s">
        <v>23</v>
      </c>
      <c r="C22" s="120"/>
      <c r="D22" s="122" t="s">
        <v>34</v>
      </c>
      <c r="E22" s="120"/>
      <c r="F22" s="135"/>
    </row>
    <row r="23" s="104" customFormat="1" ht="19.9" customHeight="1" spans="1:6">
      <c r="A23" s="113"/>
      <c r="B23" s="122" t="s">
        <v>23</v>
      </c>
      <c r="C23" s="120"/>
      <c r="D23" s="122" t="s">
        <v>35</v>
      </c>
      <c r="E23" s="120"/>
      <c r="F23" s="135"/>
    </row>
    <row r="24" s="104" customFormat="1" ht="19.9" customHeight="1" spans="1:6">
      <c r="A24" s="113"/>
      <c r="B24" s="122" t="s">
        <v>23</v>
      </c>
      <c r="C24" s="120"/>
      <c r="D24" s="122" t="s">
        <v>36</v>
      </c>
      <c r="E24" s="120"/>
      <c r="F24" s="135"/>
    </row>
    <row r="25" s="104" customFormat="1" ht="19.9" customHeight="1" spans="1:6">
      <c r="A25" s="113"/>
      <c r="B25" s="122" t="s">
        <v>23</v>
      </c>
      <c r="C25" s="120"/>
      <c r="D25" s="122" t="s">
        <v>37</v>
      </c>
      <c r="E25" s="120">
        <v>411632</v>
      </c>
      <c r="F25" s="135"/>
    </row>
    <row r="26" s="104" customFormat="1" ht="19.9" customHeight="1" spans="1:6">
      <c r="A26" s="113"/>
      <c r="B26" s="122" t="s">
        <v>23</v>
      </c>
      <c r="C26" s="120"/>
      <c r="D26" s="122" t="s">
        <v>38</v>
      </c>
      <c r="E26" s="120"/>
      <c r="F26" s="135"/>
    </row>
    <row r="27" s="104" customFormat="1" ht="19.9" customHeight="1" spans="1:6">
      <c r="A27" s="113"/>
      <c r="B27" s="122" t="s">
        <v>23</v>
      </c>
      <c r="C27" s="120"/>
      <c r="D27" s="122" t="s">
        <v>39</v>
      </c>
      <c r="E27" s="120"/>
      <c r="F27" s="135"/>
    </row>
    <row r="28" s="104" customFormat="1" ht="19.9" customHeight="1" spans="1:6">
      <c r="A28" s="113"/>
      <c r="B28" s="122" t="s">
        <v>23</v>
      </c>
      <c r="C28" s="120"/>
      <c r="D28" s="122" t="s">
        <v>40</v>
      </c>
      <c r="E28" s="120"/>
      <c r="F28" s="135"/>
    </row>
    <row r="29" s="104" customFormat="1" ht="19.9" customHeight="1" spans="1:6">
      <c r="A29" s="113"/>
      <c r="B29" s="122" t="s">
        <v>23</v>
      </c>
      <c r="C29" s="120"/>
      <c r="D29" s="122" t="s">
        <v>41</v>
      </c>
      <c r="E29" s="120"/>
      <c r="F29" s="135"/>
    </row>
    <row r="30" s="104" customFormat="1" ht="19.9" customHeight="1" spans="1:6">
      <c r="A30" s="113"/>
      <c r="B30" s="122" t="s">
        <v>23</v>
      </c>
      <c r="C30" s="120"/>
      <c r="D30" s="122" t="s">
        <v>42</v>
      </c>
      <c r="E30" s="120"/>
      <c r="F30" s="135"/>
    </row>
    <row r="31" s="104" customFormat="1" ht="19.9" customHeight="1" spans="1:6">
      <c r="A31" s="113"/>
      <c r="B31" s="122" t="s">
        <v>23</v>
      </c>
      <c r="C31" s="120"/>
      <c r="D31" s="122" t="s">
        <v>43</v>
      </c>
      <c r="E31" s="120"/>
      <c r="F31" s="135"/>
    </row>
    <row r="32" s="104" customFormat="1" ht="19.9" customHeight="1" spans="1:6">
      <c r="A32" s="113"/>
      <c r="B32" s="122" t="s">
        <v>23</v>
      </c>
      <c r="C32" s="120"/>
      <c r="D32" s="122" t="s">
        <v>44</v>
      </c>
      <c r="E32" s="120"/>
      <c r="F32" s="135"/>
    </row>
    <row r="33" s="104" customFormat="1" ht="19.9" customHeight="1" spans="1:6">
      <c r="A33" s="113"/>
      <c r="B33" s="122" t="s">
        <v>23</v>
      </c>
      <c r="C33" s="120"/>
      <c r="D33" s="122" t="s">
        <v>45</v>
      </c>
      <c r="E33" s="120"/>
      <c r="F33" s="135"/>
    </row>
    <row r="34" s="104" customFormat="1" ht="19.9" customHeight="1" spans="1:6">
      <c r="A34" s="113"/>
      <c r="B34" s="122" t="s">
        <v>23</v>
      </c>
      <c r="C34" s="120"/>
      <c r="D34" s="122" t="s">
        <v>46</v>
      </c>
      <c r="E34" s="120"/>
      <c r="F34" s="135"/>
    </row>
    <row r="35" s="104" customFormat="1" ht="19.9" customHeight="1" spans="1:6">
      <c r="A35" s="113"/>
      <c r="B35" s="122" t="s">
        <v>23</v>
      </c>
      <c r="C35" s="120"/>
      <c r="D35" s="122" t="s">
        <v>47</v>
      </c>
      <c r="E35" s="120"/>
      <c r="F35" s="135"/>
    </row>
    <row r="36" s="104" customFormat="1" ht="19.9" customHeight="1" spans="1:6">
      <c r="A36" s="131"/>
      <c r="B36" s="129" t="s">
        <v>48</v>
      </c>
      <c r="C36" s="117">
        <f>SUM(C6:C35)</f>
        <v>8289404.6</v>
      </c>
      <c r="D36" s="129" t="s">
        <v>49</v>
      </c>
      <c r="E36" s="117">
        <f>SUM(E6:E35)</f>
        <v>8289404.6</v>
      </c>
      <c r="F36" s="136"/>
    </row>
    <row r="37" s="104" customFormat="1" ht="19.9" customHeight="1" spans="1:6">
      <c r="A37" s="113"/>
      <c r="B37" s="125" t="s">
        <v>50</v>
      </c>
      <c r="C37" s="120"/>
      <c r="D37" s="125" t="s">
        <v>51</v>
      </c>
      <c r="E37" s="120"/>
      <c r="F37" s="173"/>
    </row>
    <row r="38" s="104" customFormat="1" ht="19.9" customHeight="1" spans="1:6">
      <c r="A38" s="174"/>
      <c r="B38" s="125" t="s">
        <v>52</v>
      </c>
      <c r="C38" s="120"/>
      <c r="D38" s="125" t="s">
        <v>53</v>
      </c>
      <c r="E38" s="120"/>
      <c r="F38" s="173"/>
    </row>
    <row r="39" s="104" customFormat="1" ht="19.9" customHeight="1" spans="1:6">
      <c r="A39" s="174"/>
      <c r="B39" s="175"/>
      <c r="C39" s="175"/>
      <c r="D39" s="125" t="s">
        <v>54</v>
      </c>
      <c r="E39" s="120"/>
      <c r="F39" s="173"/>
    </row>
    <row r="40" s="104" customFormat="1" ht="19.9" customHeight="1" spans="1:6">
      <c r="A40" s="176"/>
      <c r="B40" s="114" t="s">
        <v>55</v>
      </c>
      <c r="C40" s="117">
        <f>C36</f>
        <v>8289404.6</v>
      </c>
      <c r="D40" s="114" t="s">
        <v>56</v>
      </c>
      <c r="E40" s="117">
        <f>E36</f>
        <v>8289404.6</v>
      </c>
      <c r="F40" s="177"/>
    </row>
    <row r="41" s="104" customFormat="1" ht="8.5" customHeight="1" spans="1:6">
      <c r="A41" s="162"/>
      <c r="B41" s="162"/>
      <c r="C41" s="178"/>
      <c r="D41" s="178"/>
      <c r="E41" s="162"/>
      <c r="F41" s="17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workbookViewId="0">
      <pane ySplit="6" topLeftCell="A7" activePane="bottomLeft" state="frozen"/>
      <selection/>
      <selection pane="bottomLeft" activeCell="S12" sqref="S12"/>
    </sheetView>
  </sheetViews>
  <sheetFormatPr defaultColWidth="10" defaultRowHeight="14.1"/>
  <cols>
    <col min="1" max="1" width="1.53153153153153" style="86" customWidth="1"/>
    <col min="2" max="2" width="16.8288288288288" style="86" customWidth="1"/>
    <col min="3" max="3" width="31.7837837837838" style="86" customWidth="1"/>
    <col min="4" max="14" width="13" style="86" customWidth="1"/>
    <col min="15" max="15" width="1.53153153153153" style="86" customWidth="1"/>
    <col min="16" max="16" width="9.76576576576577" style="86" customWidth="1"/>
    <col min="17" max="16384" width="10" style="86"/>
  </cols>
  <sheetData>
    <row r="1" ht="25" customHeight="1" spans="1:15">
      <c r="A1" s="87"/>
      <c r="B1" s="2"/>
      <c r="C1" s="88"/>
      <c r="D1" s="166"/>
      <c r="E1" s="166"/>
      <c r="F1" s="166"/>
      <c r="G1" s="88"/>
      <c r="H1" s="88"/>
      <c r="I1" s="88"/>
      <c r="L1" s="88"/>
      <c r="M1" s="88"/>
      <c r="N1" s="89" t="s">
        <v>57</v>
      </c>
      <c r="O1" s="90"/>
    </row>
    <row r="2" ht="22.8" customHeight="1" spans="1:15">
      <c r="A2" s="87"/>
      <c r="B2" s="91" t="s">
        <v>58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0" t="s">
        <v>3</v>
      </c>
    </row>
    <row r="3" ht="19.55" customHeight="1" spans="1:15">
      <c r="A3" s="92"/>
      <c r="B3" s="93" t="s">
        <v>5</v>
      </c>
      <c r="C3" s="93"/>
      <c r="D3" s="92"/>
      <c r="E3" s="92"/>
      <c r="F3" s="147"/>
      <c r="G3" s="92"/>
      <c r="H3" s="147"/>
      <c r="I3" s="147"/>
      <c r="J3" s="147"/>
      <c r="K3" s="147"/>
      <c r="L3" s="147"/>
      <c r="M3" s="147"/>
      <c r="N3" s="94" t="s">
        <v>6</v>
      </c>
      <c r="O3" s="95"/>
    </row>
    <row r="4" ht="24.4" customHeight="1" spans="1:15">
      <c r="A4" s="96"/>
      <c r="B4" s="82" t="s">
        <v>9</v>
      </c>
      <c r="C4" s="82"/>
      <c r="D4" s="82" t="s">
        <v>59</v>
      </c>
      <c r="E4" s="82" t="s">
        <v>60</v>
      </c>
      <c r="F4" s="82" t="s">
        <v>61</v>
      </c>
      <c r="G4" s="82" t="s">
        <v>62</v>
      </c>
      <c r="H4" s="82" t="s">
        <v>63</v>
      </c>
      <c r="I4" s="82" t="s">
        <v>64</v>
      </c>
      <c r="J4" s="82" t="s">
        <v>65</v>
      </c>
      <c r="K4" s="82" t="s">
        <v>66</v>
      </c>
      <c r="L4" s="82" t="s">
        <v>67</v>
      </c>
      <c r="M4" s="82" t="s">
        <v>68</v>
      </c>
      <c r="N4" s="82" t="s">
        <v>69</v>
      </c>
      <c r="O4" s="98"/>
    </row>
    <row r="5" ht="24.4" customHeight="1" spans="1:15">
      <c r="A5" s="96"/>
      <c r="B5" s="82" t="s">
        <v>70</v>
      </c>
      <c r="C5" s="171" t="s">
        <v>71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98"/>
    </row>
    <row r="6" ht="24.4" customHeight="1" spans="1:15">
      <c r="A6" s="96"/>
      <c r="B6" s="82"/>
      <c r="C6" s="171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98"/>
    </row>
    <row r="7" ht="27" customHeight="1" spans="1:15">
      <c r="A7" s="99"/>
      <c r="B7" s="62"/>
      <c r="C7" s="62" t="s">
        <v>72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100"/>
    </row>
    <row r="8" ht="29" customHeight="1" spans="1:15">
      <c r="A8" s="99"/>
      <c r="B8" s="62">
        <v>105001</v>
      </c>
      <c r="C8" s="172" t="s">
        <v>0</v>
      </c>
      <c r="D8" s="65">
        <f>F8</f>
        <v>8289404.6</v>
      </c>
      <c r="E8" s="65"/>
      <c r="F8" s="65">
        <v>8289404.6</v>
      </c>
      <c r="G8" s="65"/>
      <c r="H8" s="65"/>
      <c r="I8" s="65"/>
      <c r="J8" s="65"/>
      <c r="K8" s="65"/>
      <c r="L8" s="65"/>
      <c r="M8" s="65"/>
      <c r="N8" s="65"/>
      <c r="O8" s="100"/>
    </row>
    <row r="9" ht="27" customHeight="1" spans="1:15">
      <c r="A9" s="99"/>
      <c r="B9" s="62"/>
      <c r="C9" s="62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100"/>
    </row>
    <row r="10" ht="27" customHeight="1" spans="1:15">
      <c r="A10" s="99"/>
      <c r="B10" s="62"/>
      <c r="C10" s="62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100"/>
    </row>
    <row r="11" ht="27" customHeight="1" spans="1:15">
      <c r="A11" s="99"/>
      <c r="B11" s="62"/>
      <c r="C11" s="62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100"/>
    </row>
    <row r="12" ht="27" customHeight="1" spans="1:15">
      <c r="A12" s="99"/>
      <c r="B12" s="62"/>
      <c r="C12" s="62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100"/>
    </row>
    <row r="13" ht="27" customHeight="1" spans="1:15">
      <c r="A13" s="99"/>
      <c r="B13" s="62"/>
      <c r="C13" s="62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100"/>
    </row>
    <row r="14" ht="27" customHeight="1" spans="1:15">
      <c r="A14" s="99"/>
      <c r="B14" s="62"/>
      <c r="C14" s="62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100"/>
    </row>
    <row r="15" ht="27" customHeight="1" spans="1:15">
      <c r="A15" s="99"/>
      <c r="B15" s="62"/>
      <c r="C15" s="62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100"/>
    </row>
    <row r="16" ht="27" customHeight="1" spans="1:15">
      <c r="A16" s="99"/>
      <c r="B16" s="62"/>
      <c r="C16" s="62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100"/>
    </row>
    <row r="17" ht="27" customHeight="1" spans="1:15">
      <c r="A17" s="99"/>
      <c r="B17" s="62"/>
      <c r="C17" s="62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100"/>
    </row>
    <row r="18" ht="27" customHeight="1" spans="1:15">
      <c r="A18" s="99"/>
      <c r="B18" s="62"/>
      <c r="C18" s="62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100"/>
    </row>
    <row r="19" ht="27" customHeight="1" spans="1:15">
      <c r="A19" s="99"/>
      <c r="B19" s="62"/>
      <c r="C19" s="62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100"/>
    </row>
    <row r="20" ht="27" customHeight="1" spans="1:15">
      <c r="A20" s="99"/>
      <c r="B20" s="62"/>
      <c r="C20" s="62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100"/>
    </row>
    <row r="21" ht="27" customHeight="1" spans="1:15">
      <c r="A21" s="99"/>
      <c r="B21" s="62"/>
      <c r="C21" s="62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100"/>
    </row>
    <row r="22" ht="27" customHeight="1" spans="1:15">
      <c r="A22" s="99"/>
      <c r="B22" s="62"/>
      <c r="C22" s="62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100"/>
    </row>
    <row r="23" ht="27" customHeight="1" spans="1:15">
      <c r="A23" s="99"/>
      <c r="B23" s="62"/>
      <c r="C23" s="62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100"/>
    </row>
    <row r="24" ht="27" customHeight="1" spans="1:15">
      <c r="A24" s="99"/>
      <c r="B24" s="62"/>
      <c r="C24" s="62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10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pane ySplit="6" topLeftCell="A15" activePane="bottomLeft" state="frozen"/>
      <selection/>
      <selection pane="bottomLeft" activeCell="J15" sqref="J15"/>
    </sheetView>
  </sheetViews>
  <sheetFormatPr defaultColWidth="10" defaultRowHeight="14.1"/>
  <cols>
    <col min="1" max="1" width="1.53153153153153" style="86" customWidth="1"/>
    <col min="2" max="4" width="6.16216216216216" style="86" customWidth="1"/>
    <col min="5" max="5" width="16.8288288288288" style="86" customWidth="1"/>
    <col min="6" max="6" width="41.027027027027" style="86" customWidth="1"/>
    <col min="7" max="10" width="16.4234234234234" style="86" customWidth="1"/>
    <col min="11" max="11" width="22.9369369369369" style="86" customWidth="1"/>
    <col min="12" max="12" width="1.53153153153153" style="86" customWidth="1"/>
    <col min="13" max="14" width="9.76576576576577" style="86" customWidth="1"/>
    <col min="15" max="16384" width="10" style="86"/>
  </cols>
  <sheetData>
    <row r="1" ht="25" customHeight="1" spans="1:12">
      <c r="A1" s="87"/>
      <c r="B1" s="2"/>
      <c r="C1" s="2"/>
      <c r="D1" s="2"/>
      <c r="E1" s="88"/>
      <c r="F1" s="88"/>
      <c r="G1" s="166"/>
      <c r="H1" s="166"/>
      <c r="I1" s="166"/>
      <c r="J1" s="166"/>
      <c r="K1" s="89" t="s">
        <v>73</v>
      </c>
      <c r="L1" s="90"/>
    </row>
    <row r="2" ht="22.8" customHeight="1" spans="1:12">
      <c r="A2" s="87"/>
      <c r="B2" s="91" t="s">
        <v>74</v>
      </c>
      <c r="C2" s="91"/>
      <c r="D2" s="91"/>
      <c r="E2" s="91"/>
      <c r="F2" s="91"/>
      <c r="G2" s="91"/>
      <c r="H2" s="91"/>
      <c r="I2" s="91"/>
      <c r="J2" s="91"/>
      <c r="K2" s="91"/>
      <c r="L2" s="90" t="s">
        <v>3</v>
      </c>
    </row>
    <row r="3" ht="19.55" customHeight="1" spans="1:12">
      <c r="A3" s="92"/>
      <c r="B3" s="93" t="s">
        <v>5</v>
      </c>
      <c r="C3" s="93"/>
      <c r="D3" s="93"/>
      <c r="E3" s="93"/>
      <c r="F3" s="93"/>
      <c r="G3" s="92"/>
      <c r="H3" s="92"/>
      <c r="I3" s="147"/>
      <c r="J3" s="147"/>
      <c r="K3" s="94" t="s">
        <v>6</v>
      </c>
      <c r="L3" s="95"/>
    </row>
    <row r="4" ht="24.4" customHeight="1" spans="1:12">
      <c r="A4" s="90"/>
      <c r="B4" s="62" t="s">
        <v>9</v>
      </c>
      <c r="C4" s="62"/>
      <c r="D4" s="62"/>
      <c r="E4" s="62"/>
      <c r="F4" s="62"/>
      <c r="G4" s="62" t="s">
        <v>59</v>
      </c>
      <c r="H4" s="62" t="s">
        <v>75</v>
      </c>
      <c r="I4" s="62" t="s">
        <v>76</v>
      </c>
      <c r="J4" s="62" t="s">
        <v>77</v>
      </c>
      <c r="K4" s="62" t="s">
        <v>78</v>
      </c>
      <c r="L4" s="97"/>
    </row>
    <row r="5" ht="24.4" customHeight="1" spans="1:12">
      <c r="A5" s="96"/>
      <c r="B5" s="62" t="s">
        <v>79</v>
      </c>
      <c r="C5" s="62"/>
      <c r="D5" s="62"/>
      <c r="E5" s="62" t="s">
        <v>70</v>
      </c>
      <c r="F5" s="62" t="s">
        <v>71</v>
      </c>
      <c r="G5" s="62"/>
      <c r="H5" s="62"/>
      <c r="I5" s="62"/>
      <c r="J5" s="62"/>
      <c r="K5" s="62"/>
      <c r="L5" s="97"/>
    </row>
    <row r="6" ht="24.4" customHeight="1" spans="1:12">
      <c r="A6" s="96"/>
      <c r="B6" s="62" t="s">
        <v>80</v>
      </c>
      <c r="C6" s="62" t="s">
        <v>81</v>
      </c>
      <c r="D6" s="62" t="s">
        <v>82</v>
      </c>
      <c r="E6" s="62"/>
      <c r="F6" s="62"/>
      <c r="G6" s="62"/>
      <c r="H6" s="62"/>
      <c r="I6" s="62"/>
      <c r="J6" s="62"/>
      <c r="K6" s="62"/>
      <c r="L6" s="98"/>
    </row>
    <row r="7" ht="27" customHeight="1" spans="1:12">
      <c r="A7" s="99"/>
      <c r="B7" s="62"/>
      <c r="C7" s="62"/>
      <c r="D7" s="62"/>
      <c r="E7" s="62"/>
      <c r="F7" s="62" t="s">
        <v>72</v>
      </c>
      <c r="G7" s="65">
        <f t="shared" ref="G7:G26" si="0">H7+I7</f>
        <v>8289404.6</v>
      </c>
      <c r="H7" s="65">
        <f>H8+H13+H18+H24</f>
        <v>5274644.6</v>
      </c>
      <c r="I7" s="65">
        <v>3014760</v>
      </c>
      <c r="J7" s="65"/>
      <c r="K7" s="65"/>
      <c r="L7" s="100"/>
    </row>
    <row r="8" ht="27" customHeight="1" spans="1:12">
      <c r="A8" s="99"/>
      <c r="B8" s="62">
        <v>201</v>
      </c>
      <c r="C8" s="62"/>
      <c r="D8" s="62"/>
      <c r="E8" s="67">
        <v>105001</v>
      </c>
      <c r="F8" s="62" t="s">
        <v>83</v>
      </c>
      <c r="G8" s="65">
        <f t="shared" si="0"/>
        <v>4023776.47</v>
      </c>
      <c r="H8" s="65">
        <v>4023776.47</v>
      </c>
      <c r="I8" s="65"/>
      <c r="J8" s="65"/>
      <c r="K8" s="65"/>
      <c r="L8" s="100"/>
    </row>
    <row r="9" ht="27" customHeight="1" spans="1:12">
      <c r="A9" s="99"/>
      <c r="B9" s="62">
        <v>201</v>
      </c>
      <c r="C9" s="62">
        <v>31</v>
      </c>
      <c r="D9" s="167"/>
      <c r="E9" s="67">
        <v>105001</v>
      </c>
      <c r="F9" s="67" t="s">
        <v>84</v>
      </c>
      <c r="G9" s="65">
        <f t="shared" si="0"/>
        <v>4023776.47</v>
      </c>
      <c r="H9" s="65">
        <v>4023776.47</v>
      </c>
      <c r="I9" s="65"/>
      <c r="J9" s="65"/>
      <c r="K9" s="65"/>
      <c r="L9" s="100"/>
    </row>
    <row r="10" ht="27" customHeight="1" spans="1:12">
      <c r="A10" s="99"/>
      <c r="B10" s="62">
        <v>201</v>
      </c>
      <c r="C10" s="62">
        <v>31</v>
      </c>
      <c r="D10" s="168" t="s">
        <v>85</v>
      </c>
      <c r="E10" s="67">
        <v>105001</v>
      </c>
      <c r="F10" s="67" t="s">
        <v>86</v>
      </c>
      <c r="G10" s="65">
        <f t="shared" si="0"/>
        <v>2934489.72</v>
      </c>
      <c r="H10" s="65">
        <v>2934489.72</v>
      </c>
      <c r="I10" s="65"/>
      <c r="J10" s="65"/>
      <c r="K10" s="65"/>
      <c r="L10" s="100"/>
    </row>
    <row r="11" ht="27" customHeight="1" spans="1:12">
      <c r="A11" s="99"/>
      <c r="B11" s="62">
        <v>201</v>
      </c>
      <c r="C11" s="62">
        <v>31</v>
      </c>
      <c r="D11" s="168" t="s">
        <v>87</v>
      </c>
      <c r="E11" s="67">
        <v>105001</v>
      </c>
      <c r="F11" s="67" t="s">
        <v>88</v>
      </c>
      <c r="G11" s="65">
        <f t="shared" si="0"/>
        <v>1089286.75</v>
      </c>
      <c r="H11" s="65">
        <v>1089286.75</v>
      </c>
      <c r="I11" s="65"/>
      <c r="J11" s="65"/>
      <c r="K11" s="65"/>
      <c r="L11" s="100"/>
    </row>
    <row r="12" ht="27" customHeight="1" spans="1:12">
      <c r="A12" s="99"/>
      <c r="B12" s="62">
        <v>201</v>
      </c>
      <c r="C12" s="62">
        <v>31</v>
      </c>
      <c r="D12" s="168" t="s">
        <v>89</v>
      </c>
      <c r="E12" s="67">
        <v>105001</v>
      </c>
      <c r="F12" s="67" t="s">
        <v>90</v>
      </c>
      <c r="G12" s="65">
        <f t="shared" si="0"/>
        <v>3014760</v>
      </c>
      <c r="H12" s="65"/>
      <c r="I12" s="65">
        <v>3014760</v>
      </c>
      <c r="J12" s="65"/>
      <c r="K12" s="65"/>
      <c r="L12" s="100"/>
    </row>
    <row r="13" ht="27" customHeight="1" spans="1:12">
      <c r="A13" s="99"/>
      <c r="B13" s="62">
        <v>208</v>
      </c>
      <c r="C13" s="62"/>
      <c r="D13" s="168"/>
      <c r="E13" s="67">
        <v>105001</v>
      </c>
      <c r="F13" s="62" t="s">
        <v>91</v>
      </c>
      <c r="G13" s="65">
        <f t="shared" si="0"/>
        <v>537904.64</v>
      </c>
      <c r="H13" s="65">
        <v>537904.64</v>
      </c>
      <c r="I13" s="65"/>
      <c r="J13" s="65"/>
      <c r="K13" s="65"/>
      <c r="L13" s="100"/>
    </row>
    <row r="14" ht="27" customHeight="1" spans="1:12">
      <c r="A14" s="99"/>
      <c r="B14" s="168" t="s">
        <v>92</v>
      </c>
      <c r="C14" s="168" t="s">
        <v>93</v>
      </c>
      <c r="D14" s="168"/>
      <c r="E14" s="67">
        <v>105001</v>
      </c>
      <c r="F14" s="67" t="s">
        <v>94</v>
      </c>
      <c r="G14" s="65">
        <f t="shared" si="0"/>
        <v>537904.64</v>
      </c>
      <c r="H14" s="65">
        <v>537904.64</v>
      </c>
      <c r="I14" s="65"/>
      <c r="J14" s="65"/>
      <c r="K14" s="65"/>
      <c r="L14" s="100"/>
    </row>
    <row r="15" ht="27" customHeight="1" spans="1:12">
      <c r="A15" s="99"/>
      <c r="B15" s="168" t="s">
        <v>92</v>
      </c>
      <c r="C15" s="168" t="s">
        <v>93</v>
      </c>
      <c r="D15" s="168" t="s">
        <v>95</v>
      </c>
      <c r="E15" s="67">
        <v>105001</v>
      </c>
      <c r="F15" s="67" t="s">
        <v>96</v>
      </c>
      <c r="G15" s="65">
        <f t="shared" si="0"/>
        <v>20312</v>
      </c>
      <c r="H15" s="65">
        <v>20312</v>
      </c>
      <c r="I15" s="65"/>
      <c r="J15" s="65"/>
      <c r="K15" s="65"/>
      <c r="L15" s="100"/>
    </row>
    <row r="16" ht="27" customHeight="1" spans="1:12">
      <c r="A16" s="99"/>
      <c r="B16" s="168" t="s">
        <v>92</v>
      </c>
      <c r="C16" s="168" t="s">
        <v>93</v>
      </c>
      <c r="D16" s="168" t="s">
        <v>97</v>
      </c>
      <c r="E16" s="67">
        <v>105001</v>
      </c>
      <c r="F16" s="67" t="s">
        <v>98</v>
      </c>
      <c r="G16" s="65">
        <f t="shared" si="0"/>
        <v>20276</v>
      </c>
      <c r="H16" s="65">
        <v>20276</v>
      </c>
      <c r="I16" s="65"/>
      <c r="J16" s="65"/>
      <c r="K16" s="65"/>
      <c r="L16" s="100"/>
    </row>
    <row r="17" ht="27" customHeight="1" spans="1:12">
      <c r="A17" s="99"/>
      <c r="B17" s="168" t="s">
        <v>92</v>
      </c>
      <c r="C17" s="168" t="s">
        <v>93</v>
      </c>
      <c r="D17" s="168" t="s">
        <v>93</v>
      </c>
      <c r="E17" s="67">
        <v>105001</v>
      </c>
      <c r="F17" s="67" t="s">
        <v>99</v>
      </c>
      <c r="G17" s="65">
        <f t="shared" si="0"/>
        <v>497316.64</v>
      </c>
      <c r="H17" s="65">
        <v>497316.64</v>
      </c>
      <c r="I17" s="65"/>
      <c r="J17" s="65"/>
      <c r="K17" s="65"/>
      <c r="L17" s="100"/>
    </row>
    <row r="18" ht="27" customHeight="1" spans="1:12">
      <c r="A18" s="99"/>
      <c r="B18" s="168" t="s">
        <v>100</v>
      </c>
      <c r="C18" s="168"/>
      <c r="D18" s="168"/>
      <c r="E18" s="67">
        <v>105001</v>
      </c>
      <c r="F18" s="62" t="s">
        <v>101</v>
      </c>
      <c r="G18" s="65">
        <f t="shared" si="0"/>
        <v>301331.49</v>
      </c>
      <c r="H18" s="65">
        <v>301331.49</v>
      </c>
      <c r="I18" s="65"/>
      <c r="J18" s="65"/>
      <c r="K18" s="65"/>
      <c r="L18" s="100"/>
    </row>
    <row r="19" ht="27" customHeight="1" spans="1:12">
      <c r="A19" s="99"/>
      <c r="B19" s="168" t="s">
        <v>100</v>
      </c>
      <c r="C19" s="168" t="s">
        <v>102</v>
      </c>
      <c r="D19" s="168"/>
      <c r="E19" s="67">
        <v>105001</v>
      </c>
      <c r="F19" s="67" t="s">
        <v>103</v>
      </c>
      <c r="G19" s="65">
        <f t="shared" si="0"/>
        <v>301331.49</v>
      </c>
      <c r="H19" s="65">
        <v>301331.49</v>
      </c>
      <c r="I19" s="65"/>
      <c r="J19" s="65"/>
      <c r="K19" s="65"/>
      <c r="L19" s="100"/>
    </row>
    <row r="20" ht="27" customHeight="1" spans="1:12">
      <c r="A20" s="96"/>
      <c r="B20" s="168" t="s">
        <v>100</v>
      </c>
      <c r="C20" s="168" t="s">
        <v>102</v>
      </c>
      <c r="D20" s="168" t="s">
        <v>95</v>
      </c>
      <c r="E20" s="67">
        <v>105001</v>
      </c>
      <c r="F20" s="67" t="s">
        <v>104</v>
      </c>
      <c r="G20" s="65">
        <f t="shared" si="0"/>
        <v>195228.34</v>
      </c>
      <c r="H20" s="65">
        <v>195228.34</v>
      </c>
      <c r="I20" s="65"/>
      <c r="J20" s="70"/>
      <c r="K20" s="70"/>
      <c r="L20" s="97"/>
    </row>
    <row r="21" ht="27" customHeight="1" spans="1:12">
      <c r="A21" s="96"/>
      <c r="B21" s="168" t="s">
        <v>105</v>
      </c>
      <c r="C21" s="168" t="s">
        <v>106</v>
      </c>
      <c r="D21" s="168" t="s">
        <v>107</v>
      </c>
      <c r="E21" s="67">
        <v>105001</v>
      </c>
      <c r="F21" s="67" t="s">
        <v>108</v>
      </c>
      <c r="G21" s="65">
        <f t="shared" si="0"/>
        <v>68903.15</v>
      </c>
      <c r="H21" s="65">
        <v>68903.15</v>
      </c>
      <c r="I21" s="65"/>
      <c r="J21" s="70"/>
      <c r="K21" s="70"/>
      <c r="L21" s="97"/>
    </row>
    <row r="22" ht="27" customHeight="1" spans="1:12">
      <c r="A22" s="96"/>
      <c r="B22" s="168" t="s">
        <v>105</v>
      </c>
      <c r="C22" s="168" t="s">
        <v>106</v>
      </c>
      <c r="D22" s="168" t="s">
        <v>109</v>
      </c>
      <c r="E22" s="67">
        <v>105001</v>
      </c>
      <c r="F22" s="67" t="s">
        <v>110</v>
      </c>
      <c r="G22" s="65">
        <f t="shared" si="0"/>
        <v>25200</v>
      </c>
      <c r="H22" s="65">
        <v>25200</v>
      </c>
      <c r="I22" s="65"/>
      <c r="J22" s="70"/>
      <c r="K22" s="70"/>
      <c r="L22" s="98"/>
    </row>
    <row r="23" ht="27" customHeight="1" spans="1:12">
      <c r="A23" s="146"/>
      <c r="B23" s="168" t="s">
        <v>105</v>
      </c>
      <c r="C23" s="168" t="s">
        <v>106</v>
      </c>
      <c r="D23" s="168" t="s">
        <v>89</v>
      </c>
      <c r="E23" s="67">
        <v>105001</v>
      </c>
      <c r="F23" s="67" t="s">
        <v>111</v>
      </c>
      <c r="G23" s="65">
        <f t="shared" si="0"/>
        <v>12000</v>
      </c>
      <c r="H23" s="65">
        <v>12000</v>
      </c>
      <c r="I23" s="65"/>
      <c r="J23" s="169"/>
      <c r="K23" s="169"/>
      <c r="L23" s="170"/>
    </row>
    <row r="24" ht="27" customHeight="1" spans="2:11">
      <c r="B24" s="168" t="s">
        <v>112</v>
      </c>
      <c r="C24" s="168"/>
      <c r="D24" s="168"/>
      <c r="E24" s="67">
        <v>105001</v>
      </c>
      <c r="F24" s="62" t="s">
        <v>113</v>
      </c>
      <c r="G24" s="65">
        <f t="shared" si="0"/>
        <v>411632</v>
      </c>
      <c r="H24" s="65">
        <v>411632</v>
      </c>
      <c r="I24" s="65"/>
      <c r="J24" s="150"/>
      <c r="K24" s="150"/>
    </row>
    <row r="25" ht="27" customHeight="1" spans="2:11">
      <c r="B25" s="168" t="s">
        <v>112</v>
      </c>
      <c r="C25" s="168" t="s">
        <v>107</v>
      </c>
      <c r="D25" s="168"/>
      <c r="E25" s="67">
        <v>105001</v>
      </c>
      <c r="F25" s="67" t="s">
        <v>114</v>
      </c>
      <c r="G25" s="65">
        <f t="shared" si="0"/>
        <v>411632</v>
      </c>
      <c r="H25" s="65">
        <v>411632</v>
      </c>
      <c r="I25" s="70"/>
      <c r="J25" s="150"/>
      <c r="K25" s="150"/>
    </row>
    <row r="26" ht="27" customHeight="1" spans="2:11">
      <c r="B26" s="168" t="s">
        <v>112</v>
      </c>
      <c r="C26" s="168" t="s">
        <v>107</v>
      </c>
      <c r="D26" s="168" t="s">
        <v>85</v>
      </c>
      <c r="E26" s="67">
        <v>105001</v>
      </c>
      <c r="F26" s="67" t="s">
        <v>115</v>
      </c>
      <c r="G26" s="65">
        <f t="shared" si="0"/>
        <v>411632</v>
      </c>
      <c r="H26" s="65">
        <v>411632</v>
      </c>
      <c r="I26" s="70"/>
      <c r="J26" s="150"/>
      <c r="K26" s="15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20" activePane="bottomLeft" state="frozen"/>
      <selection/>
      <selection pane="bottomLeft" activeCell="B3" sqref="B3:C3"/>
    </sheetView>
  </sheetViews>
  <sheetFormatPr defaultColWidth="10" defaultRowHeight="14.1"/>
  <cols>
    <col min="1" max="1" width="1.53153153153153" style="104" customWidth="1"/>
    <col min="2" max="2" width="33.3423423423423" style="104" customWidth="1"/>
    <col min="3" max="3" width="16.4054054054054" style="104" customWidth="1"/>
    <col min="4" max="4" width="33.3423423423423" style="104" customWidth="1"/>
    <col min="5" max="7" width="16.4054054054054" style="104" customWidth="1"/>
    <col min="8" max="8" width="18.2882882882883" style="104" customWidth="1"/>
    <col min="9" max="9" width="1.53153153153153" style="104" customWidth="1"/>
    <col min="10" max="11" width="9.76576576576577" style="104" customWidth="1"/>
    <col min="12" max="16384" width="10" style="104"/>
  </cols>
  <sheetData>
    <row r="1" s="104" customFormat="1" ht="14.2" customHeight="1" spans="1:9">
      <c r="A1" s="155"/>
      <c r="B1" s="105"/>
      <c r="C1" s="156"/>
      <c r="D1" s="156"/>
      <c r="E1" s="106"/>
      <c r="F1" s="106"/>
      <c r="G1" s="106"/>
      <c r="H1" s="157" t="s">
        <v>116</v>
      </c>
      <c r="I1" s="163" t="s">
        <v>3</v>
      </c>
    </row>
    <row r="2" s="104" customFormat="1" ht="19.9" customHeight="1" spans="1:9">
      <c r="A2" s="156"/>
      <c r="B2" s="158" t="s">
        <v>117</v>
      </c>
      <c r="C2" s="158"/>
      <c r="D2" s="158"/>
      <c r="E2" s="158"/>
      <c r="F2" s="158"/>
      <c r="G2" s="158"/>
      <c r="H2" s="158"/>
      <c r="I2" s="163"/>
    </row>
    <row r="3" s="104" customFormat="1" ht="17.05" customHeight="1" spans="1:9">
      <c r="A3" s="159"/>
      <c r="B3" s="111" t="s">
        <v>5</v>
      </c>
      <c r="C3" s="111"/>
      <c r="D3" s="128"/>
      <c r="E3" s="128"/>
      <c r="F3" s="128"/>
      <c r="G3" s="128"/>
      <c r="H3" s="160" t="s">
        <v>6</v>
      </c>
      <c r="I3" s="164"/>
    </row>
    <row r="4" s="104" customFormat="1" ht="21.35" customHeight="1" spans="1:9">
      <c r="A4" s="161"/>
      <c r="B4" s="114" t="s">
        <v>7</v>
      </c>
      <c r="C4" s="114"/>
      <c r="D4" s="114" t="s">
        <v>8</v>
      </c>
      <c r="E4" s="114"/>
      <c r="F4" s="114"/>
      <c r="G4" s="114"/>
      <c r="H4" s="114"/>
      <c r="I4" s="126"/>
    </row>
    <row r="5" s="104" customFormat="1" ht="21.35" customHeight="1" spans="1:9">
      <c r="A5" s="161"/>
      <c r="B5" s="114" t="s">
        <v>9</v>
      </c>
      <c r="C5" s="114" t="s">
        <v>10</v>
      </c>
      <c r="D5" s="114" t="s">
        <v>9</v>
      </c>
      <c r="E5" s="114" t="s">
        <v>59</v>
      </c>
      <c r="F5" s="114" t="s">
        <v>118</v>
      </c>
      <c r="G5" s="114" t="s">
        <v>119</v>
      </c>
      <c r="H5" s="114" t="s">
        <v>120</v>
      </c>
      <c r="I5" s="126"/>
    </row>
    <row r="6" s="104" customFormat="1" ht="19.9" customHeight="1" spans="1:9">
      <c r="A6" s="113"/>
      <c r="B6" s="125" t="s">
        <v>121</v>
      </c>
      <c r="C6" s="120"/>
      <c r="D6" s="125" t="s">
        <v>122</v>
      </c>
      <c r="E6" s="120"/>
      <c r="F6" s="120"/>
      <c r="G6" s="120"/>
      <c r="H6" s="120"/>
      <c r="I6" s="135"/>
    </row>
    <row r="7" s="104" customFormat="1" ht="19.9" customHeight="1" spans="1:9">
      <c r="A7" s="113"/>
      <c r="B7" s="125" t="s">
        <v>121</v>
      </c>
      <c r="C7" s="120">
        <v>8289404.6</v>
      </c>
      <c r="D7" s="125" t="s">
        <v>122</v>
      </c>
      <c r="E7" s="120">
        <f>E8+E15+E17+E27</f>
        <v>8289404.6</v>
      </c>
      <c r="F7" s="120">
        <f>F8+F15+F17+F27</f>
        <v>8289404.6</v>
      </c>
      <c r="G7" s="120"/>
      <c r="H7" s="120"/>
      <c r="I7" s="135"/>
    </row>
    <row r="8" s="104" customFormat="1" ht="19.9" customHeight="1" spans="1:9">
      <c r="A8" s="113"/>
      <c r="B8" s="122" t="s">
        <v>123</v>
      </c>
      <c r="C8" s="120">
        <v>8289404.6</v>
      </c>
      <c r="D8" s="122" t="s">
        <v>124</v>
      </c>
      <c r="E8" s="120">
        <f>F8</f>
        <v>7038536.47</v>
      </c>
      <c r="F8" s="120">
        <v>7038536.47</v>
      </c>
      <c r="G8" s="120"/>
      <c r="H8" s="120"/>
      <c r="I8" s="135"/>
    </row>
    <row r="9" s="104" customFormat="1" ht="19.9" customHeight="1" spans="1:9">
      <c r="A9" s="113"/>
      <c r="B9" s="122" t="s">
        <v>125</v>
      </c>
      <c r="C9" s="120"/>
      <c r="D9" s="122" t="s">
        <v>126</v>
      </c>
      <c r="E9" s="120"/>
      <c r="F9" s="120"/>
      <c r="G9" s="120"/>
      <c r="H9" s="120"/>
      <c r="I9" s="135"/>
    </row>
    <row r="10" s="104" customFormat="1" ht="19.9" customHeight="1" spans="1:9">
      <c r="A10" s="113"/>
      <c r="B10" s="122" t="s">
        <v>127</v>
      </c>
      <c r="C10" s="120"/>
      <c r="D10" s="122" t="s">
        <v>128</v>
      </c>
      <c r="E10" s="120"/>
      <c r="F10" s="120"/>
      <c r="G10" s="120"/>
      <c r="H10" s="120"/>
      <c r="I10" s="135"/>
    </row>
    <row r="11" s="104" customFormat="1" ht="19.9" customHeight="1" spans="1:9">
      <c r="A11" s="113"/>
      <c r="B11" s="125" t="s">
        <v>129</v>
      </c>
      <c r="C11" s="120"/>
      <c r="D11" s="122" t="s">
        <v>130</v>
      </c>
      <c r="E11" s="120"/>
      <c r="F11" s="120"/>
      <c r="G11" s="120"/>
      <c r="H11" s="120"/>
      <c r="I11" s="135"/>
    </row>
    <row r="12" s="104" customFormat="1" ht="19.9" customHeight="1" spans="1:9">
      <c r="A12" s="113"/>
      <c r="B12" s="122" t="s">
        <v>123</v>
      </c>
      <c r="C12" s="120"/>
      <c r="D12" s="122" t="s">
        <v>131</v>
      </c>
      <c r="E12" s="120"/>
      <c r="F12" s="120"/>
      <c r="G12" s="120"/>
      <c r="H12" s="120"/>
      <c r="I12" s="135"/>
    </row>
    <row r="13" s="104" customFormat="1" ht="19.9" customHeight="1" spans="1:9">
      <c r="A13" s="113"/>
      <c r="B13" s="122" t="s">
        <v>125</v>
      </c>
      <c r="C13" s="120"/>
      <c r="D13" s="122" t="s">
        <v>132</v>
      </c>
      <c r="E13" s="120"/>
      <c r="F13" s="120"/>
      <c r="G13" s="120"/>
      <c r="H13" s="120"/>
      <c r="I13" s="135"/>
    </row>
    <row r="14" s="104" customFormat="1" ht="19.9" customHeight="1" spans="1:9">
      <c r="A14" s="113"/>
      <c r="B14" s="122" t="s">
        <v>127</v>
      </c>
      <c r="C14" s="120"/>
      <c r="D14" s="122" t="s">
        <v>133</v>
      </c>
      <c r="E14" s="120"/>
      <c r="F14" s="120"/>
      <c r="G14" s="120"/>
      <c r="H14" s="120"/>
      <c r="I14" s="135"/>
    </row>
    <row r="15" s="104" customFormat="1" ht="19.9" customHeight="1" spans="1:9">
      <c r="A15" s="113"/>
      <c r="B15" s="122" t="s">
        <v>134</v>
      </c>
      <c r="C15" s="120"/>
      <c r="D15" s="122" t="s">
        <v>135</v>
      </c>
      <c r="E15" s="120">
        <f>F15</f>
        <v>537904.64</v>
      </c>
      <c r="F15" s="120">
        <v>537904.64</v>
      </c>
      <c r="G15" s="120"/>
      <c r="H15" s="120"/>
      <c r="I15" s="135"/>
    </row>
    <row r="16" s="104" customFormat="1" ht="19.9" customHeight="1" spans="1:9">
      <c r="A16" s="113"/>
      <c r="B16" s="122" t="s">
        <v>134</v>
      </c>
      <c r="C16" s="120"/>
      <c r="D16" s="122" t="s">
        <v>136</v>
      </c>
      <c r="E16" s="120"/>
      <c r="F16" s="120"/>
      <c r="G16" s="120"/>
      <c r="H16" s="120"/>
      <c r="I16" s="135"/>
    </row>
    <row r="17" s="104" customFormat="1" ht="19.9" customHeight="1" spans="1:9">
      <c r="A17" s="113"/>
      <c r="B17" s="122" t="s">
        <v>134</v>
      </c>
      <c r="C17" s="120"/>
      <c r="D17" s="122" t="s">
        <v>137</v>
      </c>
      <c r="E17" s="120">
        <f>F17</f>
        <v>301331.49</v>
      </c>
      <c r="F17" s="120">
        <v>301331.49</v>
      </c>
      <c r="G17" s="120"/>
      <c r="H17" s="120"/>
      <c r="I17" s="135"/>
    </row>
    <row r="18" s="104" customFormat="1" ht="19.9" customHeight="1" spans="1:9">
      <c r="A18" s="113"/>
      <c r="B18" s="122" t="s">
        <v>134</v>
      </c>
      <c r="C18" s="120"/>
      <c r="D18" s="122" t="s">
        <v>138</v>
      </c>
      <c r="E18" s="120"/>
      <c r="F18" s="120"/>
      <c r="G18" s="120"/>
      <c r="H18" s="120"/>
      <c r="I18" s="135"/>
    </row>
    <row r="19" s="104" customFormat="1" ht="19.9" customHeight="1" spans="1:9">
      <c r="A19" s="113"/>
      <c r="B19" s="122" t="s">
        <v>134</v>
      </c>
      <c r="C19" s="120"/>
      <c r="D19" s="122" t="s">
        <v>139</v>
      </c>
      <c r="E19" s="120"/>
      <c r="F19" s="120"/>
      <c r="G19" s="120"/>
      <c r="H19" s="120"/>
      <c r="I19" s="135"/>
    </row>
    <row r="20" s="104" customFormat="1" ht="19.9" customHeight="1" spans="1:9">
      <c r="A20" s="113"/>
      <c r="B20" s="122" t="s">
        <v>134</v>
      </c>
      <c r="C20" s="120"/>
      <c r="D20" s="122" t="s">
        <v>140</v>
      </c>
      <c r="E20" s="120"/>
      <c r="F20" s="120"/>
      <c r="G20" s="120"/>
      <c r="H20" s="120"/>
      <c r="I20" s="135"/>
    </row>
    <row r="21" s="104" customFormat="1" ht="19.9" customHeight="1" spans="1:9">
      <c r="A21" s="113"/>
      <c r="B21" s="122" t="s">
        <v>134</v>
      </c>
      <c r="C21" s="120"/>
      <c r="D21" s="122" t="s">
        <v>141</v>
      </c>
      <c r="E21" s="120"/>
      <c r="F21" s="120"/>
      <c r="G21" s="120"/>
      <c r="H21" s="120"/>
      <c r="I21" s="135"/>
    </row>
    <row r="22" s="104" customFormat="1" ht="19.9" customHeight="1" spans="1:9">
      <c r="A22" s="113"/>
      <c r="B22" s="122" t="s">
        <v>134</v>
      </c>
      <c r="C22" s="120"/>
      <c r="D22" s="122" t="s">
        <v>142</v>
      </c>
      <c r="E22" s="120"/>
      <c r="F22" s="120"/>
      <c r="G22" s="120"/>
      <c r="H22" s="120"/>
      <c r="I22" s="135"/>
    </row>
    <row r="23" s="104" customFormat="1" ht="19.9" customHeight="1" spans="1:9">
      <c r="A23" s="113"/>
      <c r="B23" s="122" t="s">
        <v>134</v>
      </c>
      <c r="C23" s="120"/>
      <c r="D23" s="122" t="s">
        <v>143</v>
      </c>
      <c r="E23" s="120"/>
      <c r="F23" s="120"/>
      <c r="G23" s="120"/>
      <c r="H23" s="120"/>
      <c r="I23" s="135"/>
    </row>
    <row r="24" s="104" customFormat="1" ht="19.9" customHeight="1" spans="1:9">
      <c r="A24" s="113"/>
      <c r="B24" s="122" t="s">
        <v>134</v>
      </c>
      <c r="C24" s="120"/>
      <c r="D24" s="122" t="s">
        <v>144</v>
      </c>
      <c r="E24" s="120"/>
      <c r="F24" s="120"/>
      <c r="G24" s="120"/>
      <c r="H24" s="120"/>
      <c r="I24" s="135"/>
    </row>
    <row r="25" s="104" customFormat="1" ht="19.9" customHeight="1" spans="1:9">
      <c r="A25" s="113"/>
      <c r="B25" s="122" t="s">
        <v>134</v>
      </c>
      <c r="C25" s="120"/>
      <c r="D25" s="122" t="s">
        <v>145</v>
      </c>
      <c r="E25" s="120"/>
      <c r="F25" s="120"/>
      <c r="G25" s="120"/>
      <c r="H25" s="120"/>
      <c r="I25" s="135"/>
    </row>
    <row r="26" s="104" customFormat="1" ht="19.9" customHeight="1" spans="1:9">
      <c r="A26" s="113"/>
      <c r="B26" s="122" t="s">
        <v>134</v>
      </c>
      <c r="C26" s="120"/>
      <c r="D26" s="122" t="s">
        <v>146</v>
      </c>
      <c r="E26" s="120"/>
      <c r="F26" s="120"/>
      <c r="G26" s="120"/>
      <c r="H26" s="120"/>
      <c r="I26" s="135"/>
    </row>
    <row r="27" s="104" customFormat="1" ht="19.9" customHeight="1" spans="1:9">
      <c r="A27" s="113"/>
      <c r="B27" s="122" t="s">
        <v>134</v>
      </c>
      <c r="C27" s="120"/>
      <c r="D27" s="122" t="s">
        <v>147</v>
      </c>
      <c r="E27" s="120">
        <f>F27</f>
        <v>411632</v>
      </c>
      <c r="F27" s="120">
        <v>411632</v>
      </c>
      <c r="G27" s="120"/>
      <c r="H27" s="120"/>
      <c r="I27" s="135"/>
    </row>
    <row r="28" s="104" customFormat="1" ht="19.9" customHeight="1" spans="1:9">
      <c r="A28" s="113"/>
      <c r="B28" s="122" t="s">
        <v>134</v>
      </c>
      <c r="C28" s="120"/>
      <c r="D28" s="122" t="s">
        <v>148</v>
      </c>
      <c r="E28" s="120"/>
      <c r="F28" s="120"/>
      <c r="G28" s="120"/>
      <c r="H28" s="120"/>
      <c r="I28" s="135"/>
    </row>
    <row r="29" s="104" customFormat="1" ht="19.9" customHeight="1" spans="1:9">
      <c r="A29" s="113"/>
      <c r="B29" s="122" t="s">
        <v>134</v>
      </c>
      <c r="C29" s="120"/>
      <c r="D29" s="122" t="s">
        <v>149</v>
      </c>
      <c r="E29" s="120"/>
      <c r="F29" s="120"/>
      <c r="G29" s="120"/>
      <c r="H29" s="120"/>
      <c r="I29" s="135"/>
    </row>
    <row r="30" s="104" customFormat="1" ht="19.9" customHeight="1" spans="1:9">
      <c r="A30" s="113"/>
      <c r="B30" s="122" t="s">
        <v>134</v>
      </c>
      <c r="C30" s="120"/>
      <c r="D30" s="122" t="s">
        <v>150</v>
      </c>
      <c r="E30" s="120"/>
      <c r="F30" s="120"/>
      <c r="G30" s="120"/>
      <c r="H30" s="120"/>
      <c r="I30" s="135"/>
    </row>
    <row r="31" s="104" customFormat="1" ht="19.9" customHeight="1" spans="1:9">
      <c r="A31" s="113"/>
      <c r="B31" s="122" t="s">
        <v>134</v>
      </c>
      <c r="C31" s="120"/>
      <c r="D31" s="122" t="s">
        <v>151</v>
      </c>
      <c r="E31" s="120"/>
      <c r="F31" s="120"/>
      <c r="G31" s="120"/>
      <c r="H31" s="120"/>
      <c r="I31" s="135"/>
    </row>
    <row r="32" s="104" customFormat="1" ht="19.9" customHeight="1" spans="1:9">
      <c r="A32" s="113"/>
      <c r="B32" s="122" t="s">
        <v>134</v>
      </c>
      <c r="C32" s="120"/>
      <c r="D32" s="122" t="s">
        <v>152</v>
      </c>
      <c r="E32" s="120"/>
      <c r="F32" s="120"/>
      <c r="G32" s="120"/>
      <c r="H32" s="120"/>
      <c r="I32" s="135"/>
    </row>
    <row r="33" s="104" customFormat="1" ht="19.9" customHeight="1" spans="1:9">
      <c r="A33" s="113"/>
      <c r="B33" s="122" t="s">
        <v>134</v>
      </c>
      <c r="C33" s="120"/>
      <c r="D33" s="122" t="s">
        <v>153</v>
      </c>
      <c r="E33" s="120"/>
      <c r="F33" s="120"/>
      <c r="G33" s="120"/>
      <c r="H33" s="120"/>
      <c r="I33" s="135"/>
    </row>
    <row r="34" s="104" customFormat="1" ht="19.9" customHeight="1" spans="1:9">
      <c r="A34" s="113"/>
      <c r="B34" s="122" t="s">
        <v>134</v>
      </c>
      <c r="C34" s="120"/>
      <c r="D34" s="122" t="s">
        <v>154</v>
      </c>
      <c r="E34" s="120"/>
      <c r="F34" s="120"/>
      <c r="G34" s="120"/>
      <c r="H34" s="120"/>
      <c r="I34" s="135"/>
    </row>
    <row r="35" s="104" customFormat="1" ht="8.5" customHeight="1" spans="1:9">
      <c r="A35" s="162"/>
      <c r="B35" s="122" t="s">
        <v>134</v>
      </c>
      <c r="C35" s="120"/>
      <c r="D35" s="122" t="s">
        <v>155</v>
      </c>
      <c r="E35" s="120"/>
      <c r="F35" s="120"/>
      <c r="G35" s="162"/>
      <c r="H35" s="162"/>
      <c r="I35" s="16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2"/>
  <sheetViews>
    <sheetView workbookViewId="0">
      <pane ySplit="6" topLeftCell="A23" activePane="bottomLeft" state="frozen"/>
      <selection/>
      <selection pane="bottomLeft" activeCell="I32" sqref="I32"/>
    </sheetView>
  </sheetViews>
  <sheetFormatPr defaultColWidth="10" defaultRowHeight="14.1"/>
  <cols>
    <col min="1" max="1" width="1.53153153153153" style="86" customWidth="1"/>
    <col min="2" max="3" width="5.88288288288288" style="86" customWidth="1"/>
    <col min="4" max="4" width="11.6306306306306" style="86" customWidth="1"/>
    <col min="5" max="5" width="23.5045045045045" style="86" customWidth="1"/>
    <col min="6" max="6" width="18" style="86" customWidth="1"/>
    <col min="7" max="7" width="16.5675675675676" style="86" customWidth="1"/>
    <col min="8" max="8" width="15.5675675675676" style="86" customWidth="1"/>
    <col min="9" max="9" width="16" style="86" customWidth="1"/>
    <col min="10" max="10" width="16.8558558558559" style="86" customWidth="1"/>
    <col min="11" max="13" width="5.88288288288288" style="86" customWidth="1"/>
    <col min="14" max="16" width="7.24324324324324" style="86" customWidth="1"/>
    <col min="17" max="23" width="5.88288288288288" style="86" customWidth="1"/>
    <col min="24" max="26" width="7.24324324324324" style="86" customWidth="1"/>
    <col min="27" max="33" width="5.88288288288288" style="86" customWidth="1"/>
    <col min="34" max="39" width="7.24324324324324" style="86" customWidth="1"/>
    <col min="40" max="40" width="1.53153153153153" style="86" customWidth="1"/>
    <col min="41" max="42" width="9.76576576576577" style="86" customWidth="1"/>
    <col min="43" max="16384" width="10" style="86"/>
  </cols>
  <sheetData>
    <row r="1" ht="25" customHeight="1" spans="1:40">
      <c r="A1" s="137"/>
      <c r="B1" s="2"/>
      <c r="C1" s="2"/>
      <c r="D1" s="138"/>
      <c r="E1" s="138"/>
      <c r="F1" s="87"/>
      <c r="G1" s="87"/>
      <c r="H1" s="87"/>
      <c r="I1" s="138"/>
      <c r="J1" s="138"/>
      <c r="K1" s="87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51" t="s">
        <v>156</v>
      </c>
      <c r="AN1" s="152"/>
    </row>
    <row r="2" ht="22.8" customHeight="1" spans="1:40">
      <c r="A2" s="87"/>
      <c r="B2" s="91" t="s">
        <v>157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152"/>
    </row>
    <row r="3" ht="19.55" customHeight="1" spans="1:40">
      <c r="A3" s="92"/>
      <c r="B3" s="93" t="s">
        <v>5</v>
      </c>
      <c r="C3" s="93"/>
      <c r="D3" s="93"/>
      <c r="E3" s="93"/>
      <c r="F3" s="139"/>
      <c r="G3" s="92"/>
      <c r="H3" s="140"/>
      <c r="I3" s="139"/>
      <c r="J3" s="139"/>
      <c r="K3" s="147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40" t="s">
        <v>6</v>
      </c>
      <c r="AM3" s="140"/>
      <c r="AN3" s="153"/>
    </row>
    <row r="4" ht="24.4" customHeight="1" spans="1:40">
      <c r="A4" s="90"/>
      <c r="B4" s="82" t="s">
        <v>9</v>
      </c>
      <c r="C4" s="82"/>
      <c r="D4" s="82"/>
      <c r="E4" s="82"/>
      <c r="F4" s="82" t="s">
        <v>158</v>
      </c>
      <c r="G4" s="82" t="s">
        <v>159</v>
      </c>
      <c r="H4" s="82"/>
      <c r="I4" s="82"/>
      <c r="J4" s="82"/>
      <c r="K4" s="82"/>
      <c r="L4" s="82"/>
      <c r="M4" s="82"/>
      <c r="N4" s="82"/>
      <c r="O4" s="82"/>
      <c r="P4" s="82"/>
      <c r="Q4" s="82" t="s">
        <v>160</v>
      </c>
      <c r="R4" s="82"/>
      <c r="S4" s="82"/>
      <c r="T4" s="82"/>
      <c r="U4" s="82"/>
      <c r="V4" s="82"/>
      <c r="W4" s="82"/>
      <c r="X4" s="82"/>
      <c r="Y4" s="82"/>
      <c r="Z4" s="82"/>
      <c r="AA4" s="82" t="s">
        <v>161</v>
      </c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154"/>
    </row>
    <row r="5" ht="24.4" customHeight="1" spans="1:40">
      <c r="A5" s="90"/>
      <c r="B5" s="82" t="s">
        <v>79</v>
      </c>
      <c r="C5" s="82"/>
      <c r="D5" s="82" t="s">
        <v>70</v>
      </c>
      <c r="E5" s="82" t="s">
        <v>71</v>
      </c>
      <c r="F5" s="82"/>
      <c r="G5" s="82" t="s">
        <v>59</v>
      </c>
      <c r="H5" s="82" t="s">
        <v>162</v>
      </c>
      <c r="I5" s="82"/>
      <c r="J5" s="82"/>
      <c r="K5" s="82" t="s">
        <v>163</v>
      </c>
      <c r="L5" s="82"/>
      <c r="M5" s="82"/>
      <c r="N5" s="82" t="s">
        <v>164</v>
      </c>
      <c r="O5" s="82"/>
      <c r="P5" s="82"/>
      <c r="Q5" s="82" t="s">
        <v>59</v>
      </c>
      <c r="R5" s="82" t="s">
        <v>162</v>
      </c>
      <c r="S5" s="82"/>
      <c r="T5" s="82"/>
      <c r="U5" s="82" t="s">
        <v>163</v>
      </c>
      <c r="V5" s="82"/>
      <c r="W5" s="82"/>
      <c r="X5" s="82" t="s">
        <v>164</v>
      </c>
      <c r="Y5" s="82"/>
      <c r="Z5" s="82"/>
      <c r="AA5" s="82" t="s">
        <v>59</v>
      </c>
      <c r="AB5" s="82" t="s">
        <v>162</v>
      </c>
      <c r="AC5" s="82"/>
      <c r="AD5" s="82"/>
      <c r="AE5" s="82" t="s">
        <v>163</v>
      </c>
      <c r="AF5" s="82"/>
      <c r="AG5" s="82"/>
      <c r="AH5" s="82" t="s">
        <v>164</v>
      </c>
      <c r="AI5" s="82"/>
      <c r="AJ5" s="82"/>
      <c r="AK5" s="82" t="s">
        <v>165</v>
      </c>
      <c r="AL5" s="82"/>
      <c r="AM5" s="82"/>
      <c r="AN5" s="154"/>
    </row>
    <row r="6" ht="39" customHeight="1" spans="1:40">
      <c r="A6" s="88"/>
      <c r="B6" s="82" t="s">
        <v>80</v>
      </c>
      <c r="C6" s="82" t="s">
        <v>81</v>
      </c>
      <c r="D6" s="82"/>
      <c r="E6" s="82"/>
      <c r="F6" s="82"/>
      <c r="G6" s="82"/>
      <c r="H6" s="82" t="s">
        <v>166</v>
      </c>
      <c r="I6" s="82" t="s">
        <v>75</v>
      </c>
      <c r="J6" s="82" t="s">
        <v>76</v>
      </c>
      <c r="K6" s="82" t="s">
        <v>166</v>
      </c>
      <c r="L6" s="82" t="s">
        <v>75</v>
      </c>
      <c r="M6" s="82" t="s">
        <v>76</v>
      </c>
      <c r="N6" s="82" t="s">
        <v>166</v>
      </c>
      <c r="O6" s="82" t="s">
        <v>167</v>
      </c>
      <c r="P6" s="82" t="s">
        <v>168</v>
      </c>
      <c r="Q6" s="82"/>
      <c r="R6" s="82" t="s">
        <v>166</v>
      </c>
      <c r="S6" s="82" t="s">
        <v>75</v>
      </c>
      <c r="T6" s="82" t="s">
        <v>76</v>
      </c>
      <c r="U6" s="82" t="s">
        <v>166</v>
      </c>
      <c r="V6" s="82" t="s">
        <v>75</v>
      </c>
      <c r="W6" s="82" t="s">
        <v>76</v>
      </c>
      <c r="X6" s="82" t="s">
        <v>166</v>
      </c>
      <c r="Y6" s="82" t="s">
        <v>167</v>
      </c>
      <c r="Z6" s="82" t="s">
        <v>168</v>
      </c>
      <c r="AA6" s="82"/>
      <c r="AB6" s="82" t="s">
        <v>166</v>
      </c>
      <c r="AC6" s="82" t="s">
        <v>75</v>
      </c>
      <c r="AD6" s="82" t="s">
        <v>76</v>
      </c>
      <c r="AE6" s="82" t="s">
        <v>166</v>
      </c>
      <c r="AF6" s="82" t="s">
        <v>75</v>
      </c>
      <c r="AG6" s="82" t="s">
        <v>76</v>
      </c>
      <c r="AH6" s="82" t="s">
        <v>166</v>
      </c>
      <c r="AI6" s="82" t="s">
        <v>167</v>
      </c>
      <c r="AJ6" s="82" t="s">
        <v>168</v>
      </c>
      <c r="AK6" s="82" t="s">
        <v>166</v>
      </c>
      <c r="AL6" s="82" t="s">
        <v>167</v>
      </c>
      <c r="AM6" s="82" t="s">
        <v>168</v>
      </c>
      <c r="AN6" s="154"/>
    </row>
    <row r="7" ht="27" customHeight="1" spans="1:40">
      <c r="A7" s="90"/>
      <c r="B7" s="141"/>
      <c r="C7" s="141"/>
      <c r="D7" s="141"/>
      <c r="E7" s="141" t="s">
        <v>72</v>
      </c>
      <c r="F7" s="142">
        <f t="shared" ref="F7:F32" si="0">G7</f>
        <v>8289404.6</v>
      </c>
      <c r="G7" s="142">
        <f t="shared" ref="G7:G32" si="1">H7</f>
        <v>8289404.6</v>
      </c>
      <c r="H7" s="142">
        <f t="shared" ref="H7:H32" si="2">I7+J7</f>
        <v>8289404.6</v>
      </c>
      <c r="I7" s="142">
        <f>I8+I18+I29</f>
        <v>5274644.6</v>
      </c>
      <c r="J7" s="142">
        <f>J19+J22+J28</f>
        <v>3014760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154"/>
    </row>
    <row r="8" ht="27" customHeight="1" spans="1:40">
      <c r="A8" s="90"/>
      <c r="B8" s="143">
        <v>301</v>
      </c>
      <c r="C8" s="143"/>
      <c r="D8" s="144">
        <v>105001</v>
      </c>
      <c r="E8" s="145" t="s">
        <v>169</v>
      </c>
      <c r="F8" s="142">
        <f t="shared" si="0"/>
        <v>4653117.83</v>
      </c>
      <c r="G8" s="142">
        <f t="shared" si="1"/>
        <v>4653117.83</v>
      </c>
      <c r="H8" s="142">
        <f t="shared" si="2"/>
        <v>4653117.83</v>
      </c>
      <c r="I8" s="142">
        <f>I17+I16+I15+I14+I13+I12+I11+I10+I9</f>
        <v>4653117.83</v>
      </c>
      <c r="J8" s="142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154"/>
    </row>
    <row r="9" ht="27" customHeight="1" spans="1:40">
      <c r="A9" s="90"/>
      <c r="B9" s="143">
        <v>301</v>
      </c>
      <c r="C9" s="143" t="s">
        <v>95</v>
      </c>
      <c r="D9" s="144">
        <v>105001</v>
      </c>
      <c r="E9" s="145" t="s">
        <v>170</v>
      </c>
      <c r="F9" s="142">
        <f t="shared" si="0"/>
        <v>1033008</v>
      </c>
      <c r="G9" s="142">
        <f t="shared" si="1"/>
        <v>1033008</v>
      </c>
      <c r="H9" s="142">
        <f t="shared" si="2"/>
        <v>1033008</v>
      </c>
      <c r="I9" s="148">
        <v>1033008</v>
      </c>
      <c r="J9" s="142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154"/>
    </row>
    <row r="10" ht="27" customHeight="1" spans="1:40">
      <c r="A10" s="90"/>
      <c r="B10" s="143" t="s">
        <v>171</v>
      </c>
      <c r="C10" s="143" t="s">
        <v>97</v>
      </c>
      <c r="D10" s="144">
        <v>105001</v>
      </c>
      <c r="E10" s="145" t="s">
        <v>172</v>
      </c>
      <c r="F10" s="142">
        <f t="shared" si="0"/>
        <v>789468</v>
      </c>
      <c r="G10" s="142">
        <f t="shared" si="1"/>
        <v>789468</v>
      </c>
      <c r="H10" s="142">
        <f t="shared" si="2"/>
        <v>789468</v>
      </c>
      <c r="I10" s="148">
        <v>789468</v>
      </c>
      <c r="J10" s="142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154"/>
    </row>
    <row r="11" ht="27" customHeight="1" spans="1:40">
      <c r="A11" s="90"/>
      <c r="B11" s="143" t="s">
        <v>171</v>
      </c>
      <c r="C11" s="143" t="s">
        <v>173</v>
      </c>
      <c r="D11" s="144">
        <v>105001</v>
      </c>
      <c r="E11" s="145" t="s">
        <v>174</v>
      </c>
      <c r="F11" s="142">
        <f t="shared" si="0"/>
        <v>1018753</v>
      </c>
      <c r="G11" s="142">
        <f t="shared" si="1"/>
        <v>1018753</v>
      </c>
      <c r="H11" s="142">
        <f t="shared" si="2"/>
        <v>1018753</v>
      </c>
      <c r="I11" s="148">
        <v>1018753</v>
      </c>
      <c r="J11" s="142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154"/>
    </row>
    <row r="12" ht="27" customHeight="1" spans="1:40">
      <c r="A12" s="90"/>
      <c r="B12" s="143" t="s">
        <v>171</v>
      </c>
      <c r="C12" s="143" t="s">
        <v>175</v>
      </c>
      <c r="D12" s="144">
        <v>105001</v>
      </c>
      <c r="E12" s="145" t="s">
        <v>176</v>
      </c>
      <c r="F12" s="142">
        <f t="shared" si="0"/>
        <v>588810</v>
      </c>
      <c r="G12" s="142">
        <f t="shared" si="1"/>
        <v>588810</v>
      </c>
      <c r="H12" s="142">
        <f t="shared" si="2"/>
        <v>588810</v>
      </c>
      <c r="I12" s="148">
        <v>588810</v>
      </c>
      <c r="J12" s="142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154"/>
    </row>
    <row r="13" ht="27" customHeight="1" spans="1:40">
      <c r="A13" s="90"/>
      <c r="B13" s="143" t="s">
        <v>171</v>
      </c>
      <c r="C13" s="143" t="s">
        <v>177</v>
      </c>
      <c r="D13" s="144">
        <v>105001</v>
      </c>
      <c r="E13" s="145" t="s">
        <v>178</v>
      </c>
      <c r="F13" s="142">
        <f t="shared" si="0"/>
        <v>497316.64</v>
      </c>
      <c r="G13" s="142">
        <f t="shared" si="1"/>
        <v>497316.64</v>
      </c>
      <c r="H13" s="142">
        <f t="shared" si="2"/>
        <v>497316.64</v>
      </c>
      <c r="I13" s="148">
        <v>497316.64</v>
      </c>
      <c r="J13" s="142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154"/>
    </row>
    <row r="14" ht="27" customHeight="1" spans="1:40">
      <c r="A14" s="90"/>
      <c r="B14" s="143" t="s">
        <v>171</v>
      </c>
      <c r="C14" s="143" t="s">
        <v>179</v>
      </c>
      <c r="D14" s="144">
        <v>105001</v>
      </c>
      <c r="E14" s="145" t="s">
        <v>180</v>
      </c>
      <c r="F14" s="142">
        <f t="shared" si="0"/>
        <v>264131.49</v>
      </c>
      <c r="G14" s="142">
        <f t="shared" si="1"/>
        <v>264131.49</v>
      </c>
      <c r="H14" s="142">
        <f t="shared" si="2"/>
        <v>264131.49</v>
      </c>
      <c r="I14" s="148">
        <v>264131.49</v>
      </c>
      <c r="J14" s="142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154"/>
    </row>
    <row r="15" ht="27" customHeight="1" spans="1:40">
      <c r="A15" s="90"/>
      <c r="B15" s="143" t="s">
        <v>171</v>
      </c>
      <c r="C15" s="143" t="s">
        <v>102</v>
      </c>
      <c r="D15" s="144">
        <v>105001</v>
      </c>
      <c r="E15" s="145" t="s">
        <v>181</v>
      </c>
      <c r="F15" s="142">
        <f t="shared" si="0"/>
        <v>32400</v>
      </c>
      <c r="G15" s="142">
        <f t="shared" si="1"/>
        <v>32400</v>
      </c>
      <c r="H15" s="142">
        <f t="shared" si="2"/>
        <v>32400</v>
      </c>
      <c r="I15" s="148">
        <v>32400</v>
      </c>
      <c r="J15" s="142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154"/>
    </row>
    <row r="16" ht="27" customHeight="1" spans="1:40">
      <c r="A16" s="90"/>
      <c r="B16" s="143" t="s">
        <v>171</v>
      </c>
      <c r="C16" s="143" t="s">
        <v>182</v>
      </c>
      <c r="D16" s="144">
        <v>105001</v>
      </c>
      <c r="E16" s="145" t="s">
        <v>183</v>
      </c>
      <c r="F16" s="142">
        <f t="shared" si="0"/>
        <v>17598.7</v>
      </c>
      <c r="G16" s="142">
        <f t="shared" si="1"/>
        <v>17598.7</v>
      </c>
      <c r="H16" s="142">
        <f t="shared" si="2"/>
        <v>17598.7</v>
      </c>
      <c r="I16" s="148">
        <v>17598.7</v>
      </c>
      <c r="J16" s="142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154"/>
    </row>
    <row r="17" ht="27" customHeight="1" spans="1:40">
      <c r="A17" s="90"/>
      <c r="B17" s="143" t="s">
        <v>171</v>
      </c>
      <c r="C17" s="143" t="s">
        <v>184</v>
      </c>
      <c r="D17" s="144">
        <v>105001</v>
      </c>
      <c r="E17" s="145" t="s">
        <v>115</v>
      </c>
      <c r="F17" s="142">
        <f t="shared" si="0"/>
        <v>411632</v>
      </c>
      <c r="G17" s="142">
        <f t="shared" si="1"/>
        <v>411632</v>
      </c>
      <c r="H17" s="142">
        <f t="shared" si="2"/>
        <v>411632</v>
      </c>
      <c r="I17" s="148">
        <v>411632</v>
      </c>
      <c r="J17" s="142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154"/>
    </row>
    <row r="18" ht="27" customHeight="1" spans="1:40">
      <c r="A18" s="90"/>
      <c r="B18" s="143" t="s">
        <v>185</v>
      </c>
      <c r="C18" s="143"/>
      <c r="D18" s="144">
        <v>105001</v>
      </c>
      <c r="E18" s="145" t="s">
        <v>186</v>
      </c>
      <c r="F18" s="142">
        <f t="shared" si="0"/>
        <v>575898.77</v>
      </c>
      <c r="G18" s="142">
        <f t="shared" si="1"/>
        <v>575898.77</v>
      </c>
      <c r="H18" s="142">
        <f t="shared" si="2"/>
        <v>575898.77</v>
      </c>
      <c r="I18" s="142">
        <f>I19+I20+I21+I22+I23+I24+I25+I26+I27</f>
        <v>575898.77</v>
      </c>
      <c r="J18" s="142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154"/>
    </row>
    <row r="19" ht="27" customHeight="1" spans="1:40">
      <c r="A19" s="146"/>
      <c r="B19" s="143" t="s">
        <v>185</v>
      </c>
      <c r="C19" s="143" t="s">
        <v>95</v>
      </c>
      <c r="D19" s="144">
        <v>105001</v>
      </c>
      <c r="E19" s="145" t="s">
        <v>187</v>
      </c>
      <c r="F19" s="142">
        <f t="shared" si="0"/>
        <v>3238760</v>
      </c>
      <c r="G19" s="142">
        <f t="shared" si="1"/>
        <v>3238760</v>
      </c>
      <c r="H19" s="142">
        <f t="shared" si="2"/>
        <v>3238760</v>
      </c>
      <c r="I19" s="142">
        <v>249000</v>
      </c>
      <c r="J19" s="142">
        <v>2989760</v>
      </c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15"/>
    </row>
    <row r="20" ht="27" customHeight="1" spans="2:39">
      <c r="B20" s="143" t="s">
        <v>185</v>
      </c>
      <c r="C20" s="143" t="s">
        <v>102</v>
      </c>
      <c r="D20" s="144">
        <v>105001</v>
      </c>
      <c r="E20" s="145" t="s">
        <v>188</v>
      </c>
      <c r="F20" s="142">
        <f t="shared" si="0"/>
        <v>55000</v>
      </c>
      <c r="G20" s="142">
        <f t="shared" si="1"/>
        <v>55000</v>
      </c>
      <c r="H20" s="142">
        <f t="shared" si="2"/>
        <v>55000</v>
      </c>
      <c r="I20" s="148">
        <v>55000</v>
      </c>
      <c r="J20" s="142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</row>
    <row r="21" ht="27" customHeight="1" spans="2:39">
      <c r="B21" s="143" t="s">
        <v>189</v>
      </c>
      <c r="C21" s="143" t="s">
        <v>190</v>
      </c>
      <c r="D21" s="144">
        <v>105001</v>
      </c>
      <c r="E21" s="145" t="s">
        <v>191</v>
      </c>
      <c r="F21" s="142">
        <f t="shared" si="0"/>
        <v>10000</v>
      </c>
      <c r="G21" s="142">
        <f t="shared" si="1"/>
        <v>10000</v>
      </c>
      <c r="H21" s="142">
        <f t="shared" si="2"/>
        <v>10000</v>
      </c>
      <c r="I21" s="148">
        <v>10000</v>
      </c>
      <c r="J21" s="142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</row>
    <row r="22" ht="27" customHeight="1" spans="2:39">
      <c r="B22" s="143" t="s">
        <v>189</v>
      </c>
      <c r="C22" s="143" t="s">
        <v>192</v>
      </c>
      <c r="D22" s="144">
        <v>105001</v>
      </c>
      <c r="E22" s="145" t="s">
        <v>193</v>
      </c>
      <c r="F22" s="142">
        <f t="shared" si="0"/>
        <v>15000</v>
      </c>
      <c r="G22" s="142">
        <f t="shared" si="1"/>
        <v>15000</v>
      </c>
      <c r="H22" s="142">
        <f t="shared" si="2"/>
        <v>15000</v>
      </c>
      <c r="I22" s="148">
        <v>10000</v>
      </c>
      <c r="J22" s="142">
        <v>5000</v>
      </c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</row>
    <row r="23" ht="27" customHeight="1" spans="2:39">
      <c r="B23" s="143" t="s">
        <v>185</v>
      </c>
      <c r="C23" s="143" t="s">
        <v>194</v>
      </c>
      <c r="D23" s="144">
        <v>105001</v>
      </c>
      <c r="E23" s="145" t="s">
        <v>195</v>
      </c>
      <c r="F23" s="142">
        <f t="shared" si="0"/>
        <v>49739.05</v>
      </c>
      <c r="G23" s="142">
        <f t="shared" si="1"/>
        <v>49739.05</v>
      </c>
      <c r="H23" s="142">
        <f t="shared" si="2"/>
        <v>49739.05</v>
      </c>
      <c r="I23" s="142">
        <v>49739.05</v>
      </c>
      <c r="J23" s="142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</row>
    <row r="24" ht="27" customHeight="1" spans="2:39">
      <c r="B24" s="143" t="s">
        <v>185</v>
      </c>
      <c r="C24" s="143" t="s">
        <v>196</v>
      </c>
      <c r="D24" s="144">
        <v>105001</v>
      </c>
      <c r="E24" s="145" t="s">
        <v>197</v>
      </c>
      <c r="F24" s="142">
        <f t="shared" si="0"/>
        <v>20294.79</v>
      </c>
      <c r="G24" s="142">
        <f t="shared" si="1"/>
        <v>20294.79</v>
      </c>
      <c r="H24" s="142">
        <f t="shared" si="2"/>
        <v>20294.79</v>
      </c>
      <c r="I24" s="142">
        <v>20294.79</v>
      </c>
      <c r="J24" s="142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</row>
    <row r="25" ht="27" customHeight="1" spans="2:39">
      <c r="B25" s="143" t="s">
        <v>185</v>
      </c>
      <c r="C25" s="143" t="s">
        <v>198</v>
      </c>
      <c r="D25" s="144">
        <v>105001</v>
      </c>
      <c r="E25" s="145" t="s">
        <v>199</v>
      </c>
      <c r="F25" s="142">
        <f t="shared" si="0"/>
        <v>25000</v>
      </c>
      <c r="G25" s="142">
        <f t="shared" si="1"/>
        <v>25000</v>
      </c>
      <c r="H25" s="142">
        <f t="shared" si="2"/>
        <v>25000</v>
      </c>
      <c r="I25" s="142">
        <v>25000</v>
      </c>
      <c r="J25" s="142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</row>
    <row r="26" ht="27" customHeight="1" spans="2:39">
      <c r="B26" s="143" t="s">
        <v>185</v>
      </c>
      <c r="C26" s="143" t="s">
        <v>200</v>
      </c>
      <c r="D26" s="144">
        <v>105001</v>
      </c>
      <c r="E26" s="145" t="s">
        <v>201</v>
      </c>
      <c r="F26" s="142">
        <f t="shared" si="0"/>
        <v>148200</v>
      </c>
      <c r="G26" s="142">
        <f t="shared" si="1"/>
        <v>148200</v>
      </c>
      <c r="H26" s="142">
        <f t="shared" si="2"/>
        <v>148200</v>
      </c>
      <c r="I26" s="142">
        <v>148200</v>
      </c>
      <c r="J26" s="142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</row>
    <row r="27" ht="27" customHeight="1" spans="2:39">
      <c r="B27" s="143" t="s">
        <v>189</v>
      </c>
      <c r="C27" s="143" t="s">
        <v>202</v>
      </c>
      <c r="D27" s="144">
        <v>105001</v>
      </c>
      <c r="E27" s="145" t="s">
        <v>203</v>
      </c>
      <c r="F27" s="142">
        <f t="shared" si="0"/>
        <v>8664.93</v>
      </c>
      <c r="G27" s="142">
        <f t="shared" si="1"/>
        <v>8664.93</v>
      </c>
      <c r="H27" s="142">
        <f t="shared" si="2"/>
        <v>8664.93</v>
      </c>
      <c r="I27" s="142">
        <v>8664.93</v>
      </c>
      <c r="J27" s="142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</row>
    <row r="28" ht="27" customHeight="1" spans="2:39">
      <c r="B28" s="143" t="s">
        <v>189</v>
      </c>
      <c r="C28" s="143" t="s">
        <v>204</v>
      </c>
      <c r="D28" s="144">
        <v>105001</v>
      </c>
      <c r="E28" s="145" t="s">
        <v>205</v>
      </c>
      <c r="F28" s="142">
        <f t="shared" si="0"/>
        <v>20000</v>
      </c>
      <c r="G28" s="142">
        <f t="shared" si="1"/>
        <v>20000</v>
      </c>
      <c r="H28" s="142">
        <f t="shared" si="2"/>
        <v>20000</v>
      </c>
      <c r="I28" s="142"/>
      <c r="J28" s="142">
        <v>20000</v>
      </c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</row>
    <row r="29" ht="27" customHeight="1" spans="2:39">
      <c r="B29" s="143" t="s">
        <v>206</v>
      </c>
      <c r="C29" s="143"/>
      <c r="D29" s="144">
        <v>105001</v>
      </c>
      <c r="E29" s="145" t="s">
        <v>207</v>
      </c>
      <c r="F29" s="142">
        <f t="shared" si="0"/>
        <v>45628</v>
      </c>
      <c r="G29" s="142">
        <f t="shared" si="1"/>
        <v>45628</v>
      </c>
      <c r="H29" s="142">
        <f t="shared" si="2"/>
        <v>45628</v>
      </c>
      <c r="I29" s="142">
        <f>I30+I31+I32</f>
        <v>45628</v>
      </c>
      <c r="J29" s="142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</row>
    <row r="30" ht="27" customHeight="1" spans="2:39">
      <c r="B30" s="143" t="s">
        <v>208</v>
      </c>
      <c r="C30" s="143" t="s">
        <v>93</v>
      </c>
      <c r="D30" s="144">
        <v>105001</v>
      </c>
      <c r="E30" s="145" t="s">
        <v>209</v>
      </c>
      <c r="F30" s="142">
        <f t="shared" si="0"/>
        <v>40588</v>
      </c>
      <c r="G30" s="142">
        <f t="shared" si="1"/>
        <v>40588</v>
      </c>
      <c r="H30" s="142">
        <f t="shared" si="2"/>
        <v>40588</v>
      </c>
      <c r="I30" s="142">
        <v>40588</v>
      </c>
      <c r="J30" s="142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</row>
    <row r="31" ht="27" customHeight="1" spans="2:39">
      <c r="B31" s="143" t="s">
        <v>208</v>
      </c>
      <c r="C31" s="143" t="s">
        <v>175</v>
      </c>
      <c r="D31" s="144">
        <v>105001</v>
      </c>
      <c r="E31" s="145" t="s">
        <v>210</v>
      </c>
      <c r="F31" s="142">
        <f t="shared" si="0"/>
        <v>4800</v>
      </c>
      <c r="G31" s="142">
        <f t="shared" si="1"/>
        <v>4800</v>
      </c>
      <c r="H31" s="142">
        <f t="shared" si="2"/>
        <v>4800</v>
      </c>
      <c r="I31" s="142">
        <v>4800</v>
      </c>
      <c r="J31" s="142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</row>
    <row r="32" ht="27" customHeight="1" spans="2:39">
      <c r="B32" s="143" t="s">
        <v>208</v>
      </c>
      <c r="C32" s="143" t="s">
        <v>211</v>
      </c>
      <c r="D32" s="144">
        <v>105001</v>
      </c>
      <c r="E32" s="145" t="s">
        <v>212</v>
      </c>
      <c r="F32" s="142">
        <f t="shared" si="0"/>
        <v>240</v>
      </c>
      <c r="G32" s="142">
        <f t="shared" si="1"/>
        <v>240</v>
      </c>
      <c r="H32" s="142">
        <f t="shared" si="2"/>
        <v>240</v>
      </c>
      <c r="I32" s="142">
        <v>240</v>
      </c>
      <c r="J32" s="142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O20" sqref="O20"/>
    </sheetView>
  </sheetViews>
  <sheetFormatPr defaultColWidth="10" defaultRowHeight="14.1"/>
  <cols>
    <col min="1" max="1" width="1.53153153153153" style="104" customWidth="1"/>
    <col min="2" max="4" width="6.15315315315315" style="104" customWidth="1"/>
    <col min="5" max="5" width="16.8288288288288" style="104" customWidth="1"/>
    <col min="6" max="6" width="41.027027027027" style="104" customWidth="1"/>
    <col min="7" max="7" width="16.4054054054054" style="104" customWidth="1"/>
    <col min="8" max="8" width="16.6306306306306" style="104" customWidth="1"/>
    <col min="9" max="9" width="16.4054054054054" style="104" customWidth="1"/>
    <col min="10" max="10" width="1.53153153153153" style="104" customWidth="1"/>
    <col min="11" max="11" width="9.76576576576577" style="104" customWidth="1"/>
    <col min="12" max="16384" width="10" style="104"/>
  </cols>
  <sheetData>
    <row r="1" s="104" customFormat="1" ht="14.3" customHeight="1" spans="1:10">
      <c r="A1" s="107"/>
      <c r="B1" s="105"/>
      <c r="C1" s="105"/>
      <c r="D1" s="105"/>
      <c r="E1" s="106"/>
      <c r="F1" s="106"/>
      <c r="G1" s="127" t="s">
        <v>213</v>
      </c>
      <c r="H1" s="127"/>
      <c r="I1" s="127"/>
      <c r="J1" s="134"/>
    </row>
    <row r="2" s="104" customFormat="1" ht="19.9" customHeight="1" spans="1:10">
      <c r="A2" s="107"/>
      <c r="B2" s="109" t="s">
        <v>214</v>
      </c>
      <c r="C2" s="109"/>
      <c r="D2" s="109"/>
      <c r="E2" s="109"/>
      <c r="F2" s="109"/>
      <c r="G2" s="109"/>
      <c r="H2" s="109"/>
      <c r="I2" s="109"/>
      <c r="J2" s="134" t="s">
        <v>3</v>
      </c>
    </row>
    <row r="3" s="104" customFormat="1" ht="17.05" customHeight="1" spans="1:10">
      <c r="A3" s="110"/>
      <c r="B3" s="111" t="s">
        <v>5</v>
      </c>
      <c r="C3" s="111"/>
      <c r="D3" s="111"/>
      <c r="E3" s="111"/>
      <c r="F3" s="111"/>
      <c r="G3" s="110"/>
      <c r="H3" s="128"/>
      <c r="I3" s="112" t="s">
        <v>6</v>
      </c>
      <c r="J3" s="134"/>
    </row>
    <row r="4" s="104" customFormat="1" ht="21.35" customHeight="1" spans="1:10">
      <c r="A4" s="115"/>
      <c r="B4" s="114" t="s">
        <v>9</v>
      </c>
      <c r="C4" s="114"/>
      <c r="D4" s="114"/>
      <c r="E4" s="114"/>
      <c r="F4" s="114"/>
      <c r="G4" s="114" t="s">
        <v>59</v>
      </c>
      <c r="H4" s="129" t="s">
        <v>215</v>
      </c>
      <c r="I4" s="129" t="s">
        <v>161</v>
      </c>
      <c r="J4" s="126"/>
    </row>
    <row r="5" s="104" customFormat="1" ht="21.35" customHeight="1" spans="1:10">
      <c r="A5" s="115"/>
      <c r="B5" s="114" t="s">
        <v>79</v>
      </c>
      <c r="C5" s="114"/>
      <c r="D5" s="114"/>
      <c r="E5" s="114" t="s">
        <v>70</v>
      </c>
      <c r="F5" s="114" t="s">
        <v>71</v>
      </c>
      <c r="G5" s="114"/>
      <c r="H5" s="129"/>
      <c r="I5" s="129"/>
      <c r="J5" s="126"/>
    </row>
    <row r="6" s="104" customFormat="1" ht="21.35" customHeight="1" spans="1:10">
      <c r="A6" s="130"/>
      <c r="B6" s="114" t="s">
        <v>80</v>
      </c>
      <c r="C6" s="114" t="s">
        <v>81</v>
      </c>
      <c r="D6" s="114" t="s">
        <v>82</v>
      </c>
      <c r="E6" s="114"/>
      <c r="F6" s="114"/>
      <c r="G6" s="114"/>
      <c r="H6" s="129"/>
      <c r="I6" s="129"/>
      <c r="J6" s="135"/>
    </row>
    <row r="7" s="104" customFormat="1" ht="19.9" customHeight="1" spans="1:10">
      <c r="A7" s="131"/>
      <c r="B7" s="114"/>
      <c r="C7" s="114"/>
      <c r="D7" s="114"/>
      <c r="E7" s="114"/>
      <c r="F7" s="114" t="s">
        <v>72</v>
      </c>
      <c r="G7" s="117"/>
      <c r="H7" s="117">
        <f>H8+H13+H18+H24</f>
        <v>8289404.6</v>
      </c>
      <c r="I7" s="117"/>
      <c r="J7" s="136"/>
    </row>
    <row r="8" s="104" customFormat="1" ht="19.9" customHeight="1" spans="1:10">
      <c r="A8" s="130"/>
      <c r="B8" s="132">
        <v>201</v>
      </c>
      <c r="C8" s="132"/>
      <c r="D8" s="132"/>
      <c r="E8" s="67">
        <v>105001</v>
      </c>
      <c r="F8" s="67" t="s">
        <v>83</v>
      </c>
      <c r="G8" s="133"/>
      <c r="H8" s="117">
        <f>H10+H11+H12</f>
        <v>7038536.47</v>
      </c>
      <c r="I8" s="120"/>
      <c r="J8" s="134"/>
    </row>
    <row r="9" s="104" customFormat="1" ht="19.9" customHeight="1" spans="1:10">
      <c r="A9" s="130"/>
      <c r="B9" s="132">
        <v>201</v>
      </c>
      <c r="C9" s="132">
        <v>31</v>
      </c>
      <c r="D9" s="132"/>
      <c r="E9" s="67">
        <v>105001</v>
      </c>
      <c r="F9" s="124" t="s">
        <v>84</v>
      </c>
      <c r="G9" s="133"/>
      <c r="H9" s="120">
        <f>H8</f>
        <v>7038536.47</v>
      </c>
      <c r="I9" s="120"/>
      <c r="J9" s="134"/>
    </row>
    <row r="10" s="104" customFormat="1" ht="19.9" customHeight="1" spans="1:10">
      <c r="A10" s="130"/>
      <c r="B10" s="132" t="s">
        <v>216</v>
      </c>
      <c r="C10" s="132" t="s">
        <v>217</v>
      </c>
      <c r="D10" s="132" t="s">
        <v>218</v>
      </c>
      <c r="E10" s="67">
        <v>105001</v>
      </c>
      <c r="F10" s="124" t="s">
        <v>86</v>
      </c>
      <c r="G10" s="133"/>
      <c r="H10" s="120">
        <v>2934489.72</v>
      </c>
      <c r="I10" s="120"/>
      <c r="J10" s="135"/>
    </row>
    <row r="11" s="104" customFormat="1" ht="19.9" customHeight="1" spans="1:10">
      <c r="A11" s="130"/>
      <c r="B11" s="132" t="s">
        <v>216</v>
      </c>
      <c r="C11" s="132" t="s">
        <v>217</v>
      </c>
      <c r="D11" s="132" t="s">
        <v>219</v>
      </c>
      <c r="E11" s="67">
        <v>105001</v>
      </c>
      <c r="F11" s="124" t="s">
        <v>88</v>
      </c>
      <c r="G11" s="133"/>
      <c r="H11" s="120">
        <v>1089286.75</v>
      </c>
      <c r="I11" s="120"/>
      <c r="J11" s="135"/>
    </row>
    <row r="12" s="104" customFormat="1" ht="19.9" customHeight="1" spans="1:10">
      <c r="A12" s="130"/>
      <c r="B12" s="132" t="s">
        <v>220</v>
      </c>
      <c r="C12" s="132" t="s">
        <v>221</v>
      </c>
      <c r="D12" s="132" t="s">
        <v>89</v>
      </c>
      <c r="E12" s="67">
        <v>105001</v>
      </c>
      <c r="F12" s="124" t="s">
        <v>90</v>
      </c>
      <c r="G12" s="120"/>
      <c r="H12" s="120">
        <v>3014760</v>
      </c>
      <c r="I12" s="120"/>
      <c r="J12" s="135"/>
    </row>
    <row r="13" s="104" customFormat="1" ht="19.9" customHeight="1" spans="1:10">
      <c r="A13" s="130"/>
      <c r="B13" s="132" t="s">
        <v>222</v>
      </c>
      <c r="C13" s="132"/>
      <c r="D13" s="132"/>
      <c r="E13" s="67">
        <v>105001</v>
      </c>
      <c r="F13" s="124" t="s">
        <v>91</v>
      </c>
      <c r="G13" s="120"/>
      <c r="H13" s="117">
        <f>H14</f>
        <v>537904.64</v>
      </c>
      <c r="I13" s="120"/>
      <c r="J13" s="135"/>
    </row>
    <row r="14" s="104" customFormat="1" ht="19.9" customHeight="1" spans="1:10">
      <c r="A14" s="130"/>
      <c r="B14" s="132" t="s">
        <v>222</v>
      </c>
      <c r="C14" s="132" t="s">
        <v>223</v>
      </c>
      <c r="D14" s="132"/>
      <c r="E14" s="67">
        <v>105001</v>
      </c>
      <c r="F14" s="124" t="s">
        <v>94</v>
      </c>
      <c r="G14" s="120"/>
      <c r="H14" s="120">
        <f>H15+H16+H17</f>
        <v>537904.64</v>
      </c>
      <c r="I14" s="120"/>
      <c r="J14" s="135"/>
    </row>
    <row r="15" s="104" customFormat="1" ht="19.9" customHeight="1" spans="1:10">
      <c r="A15" s="130"/>
      <c r="B15" s="132" t="s">
        <v>222</v>
      </c>
      <c r="C15" s="132" t="s">
        <v>223</v>
      </c>
      <c r="D15" s="132" t="s">
        <v>218</v>
      </c>
      <c r="E15" s="67">
        <v>105001</v>
      </c>
      <c r="F15" s="124" t="s">
        <v>96</v>
      </c>
      <c r="G15" s="120"/>
      <c r="H15" s="120">
        <v>20312</v>
      </c>
      <c r="I15" s="120"/>
      <c r="J15" s="135"/>
    </row>
    <row r="16" s="104" customFormat="1" ht="19.9" customHeight="1" spans="1:10">
      <c r="A16" s="130"/>
      <c r="B16" s="132" t="s">
        <v>222</v>
      </c>
      <c r="C16" s="132" t="s">
        <v>223</v>
      </c>
      <c r="D16" s="132" t="s">
        <v>224</v>
      </c>
      <c r="E16" s="67">
        <v>105001</v>
      </c>
      <c r="F16" s="124" t="s">
        <v>98</v>
      </c>
      <c r="G16" s="120"/>
      <c r="H16" s="120">
        <v>20276</v>
      </c>
      <c r="I16" s="120"/>
      <c r="J16" s="135"/>
    </row>
    <row r="17" s="104" customFormat="1" ht="19.9" customHeight="1" spans="1:10">
      <c r="A17" s="130"/>
      <c r="B17" s="132" t="s">
        <v>222</v>
      </c>
      <c r="C17" s="132" t="s">
        <v>223</v>
      </c>
      <c r="D17" s="132" t="s">
        <v>223</v>
      </c>
      <c r="E17" s="67">
        <v>105001</v>
      </c>
      <c r="F17" s="124" t="s">
        <v>99</v>
      </c>
      <c r="G17" s="120"/>
      <c r="H17" s="120">
        <v>497316.64</v>
      </c>
      <c r="I17" s="120"/>
      <c r="J17" s="135"/>
    </row>
    <row r="18" s="104" customFormat="1" ht="19.9" customHeight="1" spans="1:10">
      <c r="A18" s="130"/>
      <c r="B18" s="132" t="s">
        <v>225</v>
      </c>
      <c r="C18" s="132"/>
      <c r="D18" s="132"/>
      <c r="E18" s="67">
        <v>105001</v>
      </c>
      <c r="F18" s="124" t="s">
        <v>101</v>
      </c>
      <c r="G18" s="120"/>
      <c r="H18" s="117">
        <f>H19</f>
        <v>301331.49</v>
      </c>
      <c r="I18" s="120"/>
      <c r="J18" s="135"/>
    </row>
    <row r="19" s="104" customFormat="1" ht="19.9" customHeight="1" spans="1:10">
      <c r="A19" s="130"/>
      <c r="B19" s="132" t="s">
        <v>225</v>
      </c>
      <c r="C19" s="132" t="s">
        <v>226</v>
      </c>
      <c r="D19" s="132"/>
      <c r="E19" s="67">
        <v>105001</v>
      </c>
      <c r="F19" s="124" t="s">
        <v>103</v>
      </c>
      <c r="G19" s="120"/>
      <c r="H19" s="120">
        <f>H20+H21+H22+H23</f>
        <v>301331.49</v>
      </c>
      <c r="I19" s="120"/>
      <c r="J19" s="135"/>
    </row>
    <row r="20" s="104" customFormat="1" ht="19.9" customHeight="1" spans="1:10">
      <c r="A20" s="130"/>
      <c r="B20" s="132" t="s">
        <v>225</v>
      </c>
      <c r="C20" s="132" t="s">
        <v>226</v>
      </c>
      <c r="D20" s="132" t="s">
        <v>218</v>
      </c>
      <c r="E20" s="67">
        <v>105001</v>
      </c>
      <c r="F20" s="124" t="s">
        <v>104</v>
      </c>
      <c r="G20" s="120"/>
      <c r="H20" s="120">
        <v>195228.34</v>
      </c>
      <c r="I20" s="120"/>
      <c r="J20" s="135"/>
    </row>
    <row r="21" s="104" customFormat="1" ht="19.9" customHeight="1" spans="1:10">
      <c r="A21" s="130"/>
      <c r="B21" s="132" t="s">
        <v>225</v>
      </c>
      <c r="C21" s="132" t="s">
        <v>226</v>
      </c>
      <c r="D21" s="132" t="s">
        <v>224</v>
      </c>
      <c r="E21" s="67">
        <v>105001</v>
      </c>
      <c r="F21" s="124" t="s">
        <v>108</v>
      </c>
      <c r="G21" s="120"/>
      <c r="H21" s="120">
        <v>68903.15</v>
      </c>
      <c r="I21" s="120"/>
      <c r="J21" s="135"/>
    </row>
    <row r="22" s="104" customFormat="1" ht="19.9" customHeight="1" spans="1:10">
      <c r="A22" s="130"/>
      <c r="B22" s="132" t="s">
        <v>225</v>
      </c>
      <c r="C22" s="132" t="s">
        <v>226</v>
      </c>
      <c r="D22" s="132" t="s">
        <v>227</v>
      </c>
      <c r="E22" s="67">
        <v>105001</v>
      </c>
      <c r="F22" s="124" t="s">
        <v>110</v>
      </c>
      <c r="G22" s="120"/>
      <c r="H22" s="120">
        <v>25200</v>
      </c>
      <c r="I22" s="120"/>
      <c r="J22" s="135"/>
    </row>
    <row r="23" s="104" customFormat="1" ht="19.9" customHeight="1" spans="1:10">
      <c r="A23" s="130"/>
      <c r="B23" s="132" t="s">
        <v>225</v>
      </c>
      <c r="C23" s="132" t="s">
        <v>226</v>
      </c>
      <c r="D23" s="132" t="s">
        <v>228</v>
      </c>
      <c r="E23" s="67">
        <v>105001</v>
      </c>
      <c r="F23" s="124" t="s">
        <v>111</v>
      </c>
      <c r="G23" s="120"/>
      <c r="H23" s="120">
        <v>12000</v>
      </c>
      <c r="I23" s="120"/>
      <c r="J23" s="135"/>
    </row>
    <row r="24" s="104" customFormat="1" ht="19.9" customHeight="1" spans="1:10">
      <c r="A24" s="130"/>
      <c r="B24" s="132" t="s">
        <v>229</v>
      </c>
      <c r="C24" s="132"/>
      <c r="D24" s="132"/>
      <c r="E24" s="67">
        <v>105001</v>
      </c>
      <c r="F24" s="124" t="s">
        <v>113</v>
      </c>
      <c r="G24" s="120"/>
      <c r="H24" s="117">
        <f>H25</f>
        <v>411632</v>
      </c>
      <c r="I24" s="120"/>
      <c r="J24" s="135"/>
    </row>
    <row r="25" s="104" customFormat="1" ht="19.9" customHeight="1" spans="1:10">
      <c r="A25" s="130"/>
      <c r="B25" s="132" t="s">
        <v>229</v>
      </c>
      <c r="C25" s="132" t="s">
        <v>224</v>
      </c>
      <c r="D25" s="132"/>
      <c r="E25" s="67">
        <v>105001</v>
      </c>
      <c r="F25" s="124" t="s">
        <v>114</v>
      </c>
      <c r="G25" s="120"/>
      <c r="H25" s="120">
        <f>H26</f>
        <v>411632</v>
      </c>
      <c r="I25" s="120"/>
      <c r="J25" s="135"/>
    </row>
    <row r="26" s="104" customFormat="1" ht="19.9" customHeight="1" spans="1:10">
      <c r="A26" s="130"/>
      <c r="B26" s="132" t="s">
        <v>229</v>
      </c>
      <c r="C26" s="132" t="s">
        <v>224</v>
      </c>
      <c r="D26" s="132" t="s">
        <v>218</v>
      </c>
      <c r="E26" s="67">
        <v>105001</v>
      </c>
      <c r="F26" s="124" t="s">
        <v>115</v>
      </c>
      <c r="G26" s="120"/>
      <c r="H26" s="120">
        <v>411632</v>
      </c>
      <c r="I26" s="120"/>
      <c r="J26" s="135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selection activeCell="G8" sqref="G8"/>
    </sheetView>
  </sheetViews>
  <sheetFormatPr defaultColWidth="10" defaultRowHeight="14.1"/>
  <cols>
    <col min="1" max="1" width="1.53153153153153" style="104" customWidth="1"/>
    <col min="2" max="3" width="6.15315315315315" style="104" customWidth="1"/>
    <col min="4" max="4" width="16.4054054054054" style="104" customWidth="1"/>
    <col min="5" max="5" width="41.027027027027" style="104" customWidth="1"/>
    <col min="6" max="8" width="16.4054054054054" style="104" customWidth="1"/>
    <col min="9" max="9" width="1.53153153153153" style="104" customWidth="1"/>
    <col min="10" max="16384" width="10" style="104"/>
  </cols>
  <sheetData>
    <row r="1" s="104" customFormat="1" ht="14.3" customHeight="1" spans="1:9">
      <c r="A1" s="105"/>
      <c r="B1" s="105"/>
      <c r="C1" s="105"/>
      <c r="D1" s="106"/>
      <c r="E1" s="106"/>
      <c r="F1" s="107"/>
      <c r="G1" s="107"/>
      <c r="H1" s="108" t="s">
        <v>230</v>
      </c>
      <c r="I1" s="126"/>
    </row>
    <row r="2" s="104" customFormat="1" ht="19.9" customHeight="1" spans="1:9">
      <c r="A2" s="107"/>
      <c r="B2" s="109" t="s">
        <v>231</v>
      </c>
      <c r="C2" s="109"/>
      <c r="D2" s="109"/>
      <c r="E2" s="109"/>
      <c r="F2" s="109"/>
      <c r="G2" s="109"/>
      <c r="H2" s="109"/>
      <c r="I2" s="126"/>
    </row>
    <row r="3" s="104" customFormat="1" ht="17.05" customHeight="1" spans="1:9">
      <c r="A3" s="110"/>
      <c r="B3" s="111" t="s">
        <v>5</v>
      </c>
      <c r="C3" s="111"/>
      <c r="D3" s="111"/>
      <c r="E3" s="111"/>
      <c r="G3" s="110"/>
      <c r="H3" s="112" t="s">
        <v>6</v>
      </c>
      <c r="I3" s="126"/>
    </row>
    <row r="4" s="104" customFormat="1" ht="21.35" customHeight="1" spans="1:9">
      <c r="A4" s="113"/>
      <c r="B4" s="114" t="s">
        <v>9</v>
      </c>
      <c r="C4" s="114"/>
      <c r="D4" s="114"/>
      <c r="E4" s="114"/>
      <c r="F4" s="114" t="s">
        <v>75</v>
      </c>
      <c r="G4" s="114"/>
      <c r="H4" s="114"/>
      <c r="I4" s="126"/>
    </row>
    <row r="5" s="104" customFormat="1" ht="21.35" customHeight="1" spans="1:9">
      <c r="A5" s="113"/>
      <c r="B5" s="114" t="s">
        <v>79</v>
      </c>
      <c r="C5" s="114"/>
      <c r="D5" s="114" t="s">
        <v>70</v>
      </c>
      <c r="E5" s="114" t="s">
        <v>71</v>
      </c>
      <c r="F5" s="114" t="s">
        <v>59</v>
      </c>
      <c r="G5" s="114" t="s">
        <v>232</v>
      </c>
      <c r="H5" s="114" t="s">
        <v>233</v>
      </c>
      <c r="I5" s="126"/>
    </row>
    <row r="6" s="104" customFormat="1" ht="21.35" customHeight="1" spans="1:9">
      <c r="A6" s="115"/>
      <c r="B6" s="114" t="s">
        <v>80</v>
      </c>
      <c r="C6" s="114" t="s">
        <v>81</v>
      </c>
      <c r="D6" s="114"/>
      <c r="E6" s="114"/>
      <c r="F6" s="114"/>
      <c r="G6" s="114"/>
      <c r="H6" s="114"/>
      <c r="I6" s="126"/>
    </row>
    <row r="7" s="104" customFormat="1" ht="30" customHeight="1" spans="1:9">
      <c r="A7" s="113"/>
      <c r="B7" s="114"/>
      <c r="C7" s="116"/>
      <c r="D7" s="114"/>
      <c r="E7" s="114" t="s">
        <v>72</v>
      </c>
      <c r="F7" s="117">
        <f t="shared" ref="F7:F19" si="0">G7+H7</f>
        <v>8289404.6</v>
      </c>
      <c r="G7" s="117">
        <f>G12+G11+G10+G9+G8</f>
        <v>4698745.83</v>
      </c>
      <c r="H7" s="117">
        <f>H19+H18+H17+H16+H15+H14+H13</f>
        <v>3590658.77</v>
      </c>
      <c r="I7" s="126"/>
    </row>
    <row r="8" s="104" customFormat="1" ht="30" customHeight="1" spans="1:9">
      <c r="A8" s="113"/>
      <c r="B8" s="85">
        <v>501</v>
      </c>
      <c r="C8" s="85" t="s">
        <v>218</v>
      </c>
      <c r="D8" s="118">
        <v>105001</v>
      </c>
      <c r="E8" s="119" t="s">
        <v>234</v>
      </c>
      <c r="F8" s="120">
        <f t="shared" si="0"/>
        <v>2535193</v>
      </c>
      <c r="G8" s="121">
        <v>2535193</v>
      </c>
      <c r="H8" s="120"/>
      <c r="I8" s="126"/>
    </row>
    <row r="9" s="104" customFormat="1" ht="30" customHeight="1" spans="1:9">
      <c r="A9" s="113"/>
      <c r="B9" s="85" t="s">
        <v>235</v>
      </c>
      <c r="C9" s="85" t="s">
        <v>224</v>
      </c>
      <c r="D9" s="118">
        <v>105001</v>
      </c>
      <c r="E9" s="122" t="s">
        <v>236</v>
      </c>
      <c r="F9" s="120">
        <f t="shared" si="0"/>
        <v>577240.47</v>
      </c>
      <c r="G9" s="123">
        <v>577240.47</v>
      </c>
      <c r="H9" s="120"/>
      <c r="I9" s="126"/>
    </row>
    <row r="10" s="104" customFormat="1" ht="30" customHeight="1" spans="1:9">
      <c r="A10" s="113"/>
      <c r="B10" s="85" t="s">
        <v>235</v>
      </c>
      <c r="C10" s="85" t="s">
        <v>227</v>
      </c>
      <c r="D10" s="118">
        <v>105001</v>
      </c>
      <c r="E10" s="122" t="s">
        <v>115</v>
      </c>
      <c r="F10" s="120">
        <f t="shared" si="0"/>
        <v>304251</v>
      </c>
      <c r="G10" s="120">
        <v>304251</v>
      </c>
      <c r="H10" s="120"/>
      <c r="I10" s="126"/>
    </row>
    <row r="11" s="104" customFormat="1" ht="30" customHeight="1" spans="1:9">
      <c r="A11" s="113"/>
      <c r="B11" s="85" t="s">
        <v>237</v>
      </c>
      <c r="C11" s="85" t="s">
        <v>85</v>
      </c>
      <c r="D11" s="118">
        <v>105001</v>
      </c>
      <c r="E11" s="122" t="s">
        <v>169</v>
      </c>
      <c r="F11" s="120">
        <f t="shared" si="0"/>
        <v>1236433.36</v>
      </c>
      <c r="G11" s="120">
        <v>1236433.36</v>
      </c>
      <c r="H11" s="120"/>
      <c r="I11" s="126"/>
    </row>
    <row r="12" s="104" customFormat="1" ht="30" customHeight="1" spans="2:9">
      <c r="B12" s="124">
        <v>509</v>
      </c>
      <c r="C12" s="85" t="s">
        <v>85</v>
      </c>
      <c r="D12" s="118">
        <v>105001</v>
      </c>
      <c r="E12" s="125" t="s">
        <v>238</v>
      </c>
      <c r="F12" s="120">
        <f t="shared" si="0"/>
        <v>45628</v>
      </c>
      <c r="G12" s="120">
        <v>45628</v>
      </c>
      <c r="H12" s="120"/>
      <c r="I12" s="126"/>
    </row>
    <row r="13" s="104" customFormat="1" ht="30" customHeight="1" spans="2:9">
      <c r="B13" s="85" t="s">
        <v>239</v>
      </c>
      <c r="C13" s="85" t="s">
        <v>85</v>
      </c>
      <c r="D13" s="118">
        <v>105001</v>
      </c>
      <c r="E13" s="122" t="s">
        <v>240</v>
      </c>
      <c r="F13" s="120">
        <f t="shared" si="0"/>
        <v>3342915.35</v>
      </c>
      <c r="G13" s="120"/>
      <c r="H13" s="120">
        <v>3342915.35</v>
      </c>
      <c r="I13" s="126"/>
    </row>
    <row r="14" s="104" customFormat="1" ht="30" customHeight="1" spans="2:9">
      <c r="B14" s="85" t="s">
        <v>239</v>
      </c>
      <c r="C14" s="85" t="s">
        <v>107</v>
      </c>
      <c r="D14" s="118">
        <v>105001</v>
      </c>
      <c r="E14" s="122" t="s">
        <v>191</v>
      </c>
      <c r="F14" s="120">
        <f t="shared" si="0"/>
        <v>5000</v>
      </c>
      <c r="G14" s="120"/>
      <c r="H14" s="120">
        <v>5000</v>
      </c>
      <c r="I14" s="126"/>
    </row>
    <row r="15" s="104" customFormat="1" ht="30" customHeight="1" spans="2:9">
      <c r="B15" s="85" t="s">
        <v>239</v>
      </c>
      <c r="C15" s="85" t="s">
        <v>109</v>
      </c>
      <c r="D15" s="118">
        <v>105001</v>
      </c>
      <c r="E15" s="122" t="s">
        <v>193</v>
      </c>
      <c r="F15" s="120">
        <f t="shared" si="0"/>
        <v>10000</v>
      </c>
      <c r="G15" s="120"/>
      <c r="H15" s="120">
        <v>10000</v>
      </c>
      <c r="I15" s="126"/>
    </row>
    <row r="16" s="104" customFormat="1" ht="30" customHeight="1" spans="2:9">
      <c r="B16" s="124">
        <v>505</v>
      </c>
      <c r="C16" s="85" t="s">
        <v>107</v>
      </c>
      <c r="D16" s="118">
        <v>105001</v>
      </c>
      <c r="E16" s="125" t="s">
        <v>186</v>
      </c>
      <c r="F16" s="120">
        <f t="shared" si="0"/>
        <v>181912.9</v>
      </c>
      <c r="G16" s="120"/>
      <c r="H16" s="120">
        <v>181912.9</v>
      </c>
      <c r="I16" s="126"/>
    </row>
    <row r="17" s="104" customFormat="1" ht="30" customHeight="1" spans="2:9">
      <c r="B17" s="124">
        <v>502</v>
      </c>
      <c r="C17" s="85" t="s">
        <v>241</v>
      </c>
      <c r="D17" s="118">
        <v>105001</v>
      </c>
      <c r="E17" s="125" t="s">
        <v>205</v>
      </c>
      <c r="F17" s="120">
        <f t="shared" si="0"/>
        <v>20000</v>
      </c>
      <c r="G17" s="120"/>
      <c r="H17" s="120">
        <v>20000</v>
      </c>
      <c r="I17" s="126"/>
    </row>
    <row r="18" s="104" customFormat="1" ht="30" customHeight="1" spans="2:9">
      <c r="B18" s="124">
        <v>502</v>
      </c>
      <c r="C18" s="85" t="s">
        <v>242</v>
      </c>
      <c r="D18" s="118">
        <v>105001</v>
      </c>
      <c r="E18" s="125" t="s">
        <v>199</v>
      </c>
      <c r="F18" s="120">
        <f t="shared" si="0"/>
        <v>25000</v>
      </c>
      <c r="G18" s="120"/>
      <c r="H18" s="120">
        <v>25000</v>
      </c>
      <c r="I18" s="126"/>
    </row>
    <row r="19" s="104" customFormat="1" ht="30" customHeight="1" spans="2:9">
      <c r="B19" s="124">
        <v>502</v>
      </c>
      <c r="C19" s="85" t="s">
        <v>89</v>
      </c>
      <c r="D19" s="118">
        <v>105001</v>
      </c>
      <c r="E19" s="125" t="s">
        <v>203</v>
      </c>
      <c r="F19" s="120">
        <f t="shared" si="0"/>
        <v>5830.52</v>
      </c>
      <c r="G19" s="120"/>
      <c r="H19" s="120">
        <v>5830.52</v>
      </c>
      <c r="I19" s="12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L8" sqref="L8"/>
    </sheetView>
  </sheetViews>
  <sheetFormatPr defaultColWidth="10" defaultRowHeight="14.1" outlineLevelCol="7"/>
  <cols>
    <col min="1" max="1" width="1.53153153153153" style="86" customWidth="1"/>
    <col min="2" max="4" width="6.63063063063063" style="86" customWidth="1"/>
    <col min="5" max="5" width="26.6306306306306" style="86" customWidth="1"/>
    <col min="6" max="6" width="48.6396396396396" style="86" customWidth="1"/>
    <col min="7" max="7" width="26.6306306306306" style="86" customWidth="1"/>
    <col min="8" max="8" width="1.53153153153153" style="86" customWidth="1"/>
    <col min="9" max="10" width="9.76576576576577" style="86" customWidth="1"/>
    <col min="11" max="16384" width="10" style="86"/>
  </cols>
  <sheetData>
    <row r="1" ht="25" customHeight="1" spans="1:8">
      <c r="A1" s="87"/>
      <c r="B1" s="2"/>
      <c r="C1" s="2"/>
      <c r="D1" s="2"/>
      <c r="E1" s="88"/>
      <c r="F1" s="88"/>
      <c r="G1" s="89" t="s">
        <v>243</v>
      </c>
      <c r="H1" s="90"/>
    </row>
    <row r="2" ht="22.8" customHeight="1" spans="1:8">
      <c r="A2" s="87"/>
      <c r="B2" s="91" t="s">
        <v>244</v>
      </c>
      <c r="C2" s="91"/>
      <c r="D2" s="91"/>
      <c r="E2" s="91"/>
      <c r="F2" s="91"/>
      <c r="G2" s="91"/>
      <c r="H2" s="90" t="s">
        <v>3</v>
      </c>
    </row>
    <row r="3" ht="19.55" customHeight="1" spans="1:8">
      <c r="A3" s="92"/>
      <c r="B3" s="93" t="s">
        <v>5</v>
      </c>
      <c r="C3" s="93"/>
      <c r="D3" s="93"/>
      <c r="E3" s="93"/>
      <c r="F3" s="93"/>
      <c r="G3" s="94" t="s">
        <v>6</v>
      </c>
      <c r="H3" s="95"/>
    </row>
    <row r="4" ht="24.4" customHeight="1" spans="1:8">
      <c r="A4" s="96"/>
      <c r="B4" s="62" t="s">
        <v>79</v>
      </c>
      <c r="C4" s="62"/>
      <c r="D4" s="62"/>
      <c r="E4" s="62" t="s">
        <v>70</v>
      </c>
      <c r="F4" s="62" t="s">
        <v>71</v>
      </c>
      <c r="G4" s="62" t="s">
        <v>245</v>
      </c>
      <c r="H4" s="97"/>
    </row>
    <row r="5" ht="24" customHeight="1" spans="1:8">
      <c r="A5" s="96"/>
      <c r="B5" s="62" t="s">
        <v>80</v>
      </c>
      <c r="C5" s="62" t="s">
        <v>81</v>
      </c>
      <c r="D5" s="62" t="s">
        <v>82</v>
      </c>
      <c r="E5" s="62"/>
      <c r="F5" s="62"/>
      <c r="G5" s="62"/>
      <c r="H5" s="98"/>
    </row>
    <row r="6" ht="28" customHeight="1" spans="1:8">
      <c r="A6" s="99"/>
      <c r="B6" s="62"/>
      <c r="C6" s="62"/>
      <c r="D6" s="62"/>
      <c r="E6" s="62"/>
      <c r="F6" s="62" t="s">
        <v>72</v>
      </c>
      <c r="G6" s="65"/>
      <c r="H6" s="100"/>
    </row>
    <row r="7" ht="31" customHeight="1" spans="1:8">
      <c r="A7" s="99"/>
      <c r="B7" s="62">
        <v>201</v>
      </c>
      <c r="C7" s="62">
        <v>31</v>
      </c>
      <c r="D7" s="62">
        <v>99</v>
      </c>
      <c r="E7" s="67">
        <v>105001</v>
      </c>
      <c r="F7" s="67" t="s">
        <v>90</v>
      </c>
      <c r="G7" s="84">
        <v>3014760</v>
      </c>
      <c r="H7" s="100"/>
    </row>
    <row r="8" ht="22.8" customHeight="1" spans="1:8">
      <c r="A8" s="99"/>
      <c r="B8" s="62"/>
      <c r="C8" s="62"/>
      <c r="D8" s="62"/>
      <c r="E8" s="62"/>
      <c r="F8" s="62"/>
      <c r="G8" s="65"/>
      <c r="H8" s="100"/>
    </row>
    <row r="9" ht="22.8" customHeight="1" spans="1:8">
      <c r="A9" s="99"/>
      <c r="B9" s="62"/>
      <c r="C9" s="62"/>
      <c r="D9" s="62"/>
      <c r="E9" s="62"/>
      <c r="F9" s="62"/>
      <c r="G9" s="65"/>
      <c r="H9" s="100"/>
    </row>
    <row r="10" ht="22.8" customHeight="1" spans="1:8">
      <c r="A10" s="99"/>
      <c r="B10" s="62"/>
      <c r="C10" s="62"/>
      <c r="D10" s="62"/>
      <c r="E10" s="62"/>
      <c r="F10" s="62"/>
      <c r="G10" s="65"/>
      <c r="H10" s="100"/>
    </row>
    <row r="11" ht="22.8" customHeight="1" spans="1:8">
      <c r="A11" s="99"/>
      <c r="B11" s="62"/>
      <c r="C11" s="62"/>
      <c r="D11" s="62"/>
      <c r="E11" s="62"/>
      <c r="F11" s="62"/>
      <c r="G11" s="65"/>
      <c r="H11" s="100"/>
    </row>
    <row r="12" ht="22.8" customHeight="1" spans="1:8">
      <c r="A12" s="99"/>
      <c r="B12" s="62"/>
      <c r="C12" s="62"/>
      <c r="D12" s="62"/>
      <c r="E12" s="62"/>
      <c r="F12" s="62"/>
      <c r="G12" s="65"/>
      <c r="H12" s="100"/>
    </row>
    <row r="13" ht="22.8" customHeight="1" spans="1:8">
      <c r="A13" s="99"/>
      <c r="B13" s="62"/>
      <c r="C13" s="62"/>
      <c r="D13" s="62"/>
      <c r="E13" s="62"/>
      <c r="F13" s="62"/>
      <c r="G13" s="65"/>
      <c r="H13" s="100"/>
    </row>
    <row r="14" ht="22.8" customHeight="1" spans="1:8">
      <c r="A14" s="99"/>
      <c r="B14" s="62"/>
      <c r="C14" s="62"/>
      <c r="D14" s="62"/>
      <c r="E14" s="62"/>
      <c r="F14" s="62"/>
      <c r="G14" s="65"/>
      <c r="H14" s="100"/>
    </row>
    <row r="15" ht="22.8" customHeight="1" spans="1:8">
      <c r="A15" s="96"/>
      <c r="B15" s="69"/>
      <c r="C15" s="69"/>
      <c r="D15" s="69"/>
      <c r="E15" s="69"/>
      <c r="F15" s="69" t="s">
        <v>23</v>
      </c>
      <c r="G15" s="70"/>
      <c r="H15" s="97"/>
    </row>
    <row r="16" ht="22.8" customHeight="1" spans="1:8">
      <c r="A16" s="96"/>
      <c r="B16" s="69"/>
      <c r="C16" s="69"/>
      <c r="D16" s="69"/>
      <c r="E16" s="69"/>
      <c r="F16" s="69" t="s">
        <v>23</v>
      </c>
      <c r="G16" s="70"/>
      <c r="H16" s="97"/>
    </row>
    <row r="17" ht="28" customHeight="1" spans="1:8">
      <c r="A17" s="96"/>
      <c r="B17" s="69"/>
      <c r="C17" s="69"/>
      <c r="D17" s="69"/>
      <c r="E17" s="69"/>
      <c r="F17" s="69"/>
      <c r="G17" s="70"/>
      <c r="H17" s="98"/>
    </row>
    <row r="18" ht="28" customHeight="1" spans="1:8">
      <c r="A18" s="96"/>
      <c r="B18" s="69"/>
      <c r="C18" s="69"/>
      <c r="D18" s="69"/>
      <c r="E18" s="69"/>
      <c r="F18" s="69"/>
      <c r="G18" s="70"/>
      <c r="H18" s="98"/>
    </row>
    <row r="19" ht="9.75" customHeight="1" spans="1:8">
      <c r="A19" s="101"/>
      <c r="B19" s="102"/>
      <c r="C19" s="102"/>
      <c r="D19" s="102"/>
      <c r="E19" s="102"/>
      <c r="F19" s="101"/>
      <c r="G19" s="101"/>
      <c r="H19" s="10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2022-03-06T19:28:00Z</dcterms:created>
  <dcterms:modified xsi:type="dcterms:W3CDTF">2025-03-21T08:23:48Z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422CF58CD2994F81BC52B452034DEC3F_12</vt:lpwstr>
  </property>
</Properties>
</file>