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1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<sst xmlns="http://schemas.openxmlformats.org/spreadsheetml/2006/main" count="297">
  <si>
    <t>攀枝花市西区财政国库支付中心</t>
  </si>
  <si>
    <t>2025年单位预算</t>
  </si>
  <si>
    <t xml:space="preserve">
表1</t>
  </si>
  <si>
    <t xml:space="preserve"> </t>
  </si>
  <si>
    <t>单位收支总表</t>
  </si>
  <si>
    <t>单位：117003-攀枝花市西区财政国库支付中心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</si>
  <si>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</si>
  <si>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</si>
  <si>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</si>
  <si>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</si>
  <si>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</si>
  <si>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</si>
  <si>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</si>
  <si>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</si>
  <si>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</si>
  <si>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</si>
  <si>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</si>
  <si>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</si>
  <si>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</si>
  <si>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</si>
  <si>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</si>
  <si>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</si>
  <si>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</si>
  <si>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</si>
  <si>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</si>
  <si>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</si>
  <si>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</si>
  <si>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</si>
  <si>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</si>
  <si>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</si>
  <si>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</si>
  <si>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</si>
  <si>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</si>
  <si>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</si>
  <si>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</si>
  <si>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</si>
  <si>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</si>
  <si>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</si>
  <si>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</si>
  <si>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</si>
  <si>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</si>
  <si>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</si>
  <si>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</si>
  <si>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</si>
  <si>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</si>
  <si>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</si>
  <si>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</si>
  <si>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</si>
  <si>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</si>
  <si>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</si>
  <si>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</si>
  <si>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</si>
  <si>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</si>
  <si>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</si>
  <si>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</si>
  <si>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</si>
  <si>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</si>
  <si>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</si>
  <si>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</si>
  <si>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</si>
  <si>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</si>
  <si>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</si>
  <si>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</si>
  <si>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</si>
  <si>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</si>
  <si>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</si>
  <si>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</si>
  <si>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</si>
  <si>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</si>
  <si>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</si>
  <si>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</si>
  <si>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</si>
  <si>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</si>
  <si>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117003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</si>
  <si>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</si>
  <si>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</si>
  <si>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</si>
  <si>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</si>
  <si>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</si>
  <si>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</si>
  <si>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</si>
  <si>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</si>
  <si>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</si>
  <si>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</si>
  <si>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</si>
  <si>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06</t>
  </si>
  <si>
    <t>财政事务</t>
  </si>
  <si>
    <t>01</t>
  </si>
  <si>
    <t>行政运行</t>
  </si>
  <si>
    <t>05</t>
  </si>
  <si>
    <t>财政国库业务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</si>
  <si>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</si>
  <si>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</si>
  <si>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</si>
  <si>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</si>
  <si>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</si>
  <si>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</si>
  <si>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</si>
  <si>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</si>
  <si>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03</t>
  </si>
  <si>
    <t>公务员医疗补助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</si>
  <si>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</si>
  <si>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</si>
  <si>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</si>
  <si>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</si>
  <si>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</si>
  <si>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</si>
  <si>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</si>
  <si>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</si>
  <si>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</si>
  <si>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</si>
  <si>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</si>
  <si>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</si>
  <si>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</si>
  <si>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</si>
  <si>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</si>
  <si>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</si>
  <si>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</si>
  <si>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</si>
  <si>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</si>
  <si>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</si>
  <si>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</si>
  <si>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</si>
  <si>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</si>
  <si>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</si>
  <si>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</si>
  <si>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</si>
  <si>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</si>
  <si>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</si>
  <si>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</si>
  <si>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</si>
  <si>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</si>
  <si>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</si>
  <si>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</si>
  <si>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</si>
  <si>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</si>
  <si>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</si>
  <si>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</si>
  <si>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</si>
  <si>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</si>
  <si>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</si>
  <si>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</si>
  <si>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</si>
  <si>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</si>
  <si>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</si>
  <si>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</si>
  <si>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</si>
  <si>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</si>
  <si>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</si>
  <si>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</si>
  <si>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</si>
  <si>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</si>
  <si>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</si>
  <si>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</si>
  <si>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</si>
  <si>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</si>
  <si>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</si>
  <si>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</si>
  <si>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</si>
  <si>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</si>
  <si>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</si>
  <si>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</si>
  <si>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</si>
  <si>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</si>
  <si>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</si>
  <si>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</si>
  <si>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</si>
  <si>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</si>
  <si>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</si>
  <si>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</si>
  <si>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</si>
  <si>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</si>
  <si>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</si>
  <si>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</si>
  <si>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印刷费</t>
  </si>
  <si>
    <t>水费</t>
  </si>
  <si>
    <t>电费</t>
  </si>
  <si>
    <t>07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</si>
  <si>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</si>
  <si>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</si>
  <si>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</si>
  <si>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</si>
  <si>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</si>
  <si>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</si>
  <si>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</si>
  <si>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</si>
  <si>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</si>
  <si>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</si>
  <si>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</si>
  <si>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</si>
  <si>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</si>
  <si>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</si>
  <si>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</si>
  <si>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</si>
  <si>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</si>
  <si>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</si>
  <si>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</si>
  <si>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</si>
  <si>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</si>
  <si>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</si>
  <si>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</si>
  <si>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</si>
  <si>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</si>
  <si>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</si>
  <si>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t>社会保障缴费</t>
  </si>
  <si>
    <t>机关商品和服务支出</t>
  </si>
  <si>
    <t>办公经费</t>
  </si>
  <si>
    <t>社会福利和救助</t>
  </si>
  <si>
    <t>表3-2</t>
  </si>
  <si>
    <t>一般公共预算项目支出预算表</t>
  </si>
  <si>
    <t>金额</t>
  </si>
  <si>
    <t>国库支付管理业务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</si>
  <si>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</si>
  <si>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</si>
  <si>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</si>
  <si>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</si>
  <si>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</si>
  <si>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</si>
  <si>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</si>
  <si>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</si>
  <si>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</si>
  <si>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</si>
  <si>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</si>
  <si>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</si>
  <si>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</si>
  <si>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</si>
  <si>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</si>
  <si>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</si>
  <si>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</si>
  <si>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</si>
  <si>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</si>
  <si>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</si>
  <si>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</si>
  <si>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</si>
  <si>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</si>
  <si>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</si>
  <si>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</si>
  <si>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</si>
  <si>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</si>
  <si>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</si>
  <si>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保障财政支付系统正常运行，提高终端技术保障，顺利开展集中支付业务，完善集中支付业务流程，保障全区各预算单位财政资金正常、规范、有序支付。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</si>
  <si>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</si>
  <si>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</si>
  <si>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</si>
  <si>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</si>
  <si>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</si>
  <si>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</si>
  <si>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</si>
  <si>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国库集中支付管理工作经费</t>
  </si>
  <si>
    <t>根据业务类型，合同约定，支付业务经费25万元</t>
  </si>
  <si>
    <t>质量指标</t>
  </si>
  <si>
    <t>国库集中支付效率</t>
  </si>
  <si>
    <t>通过业务提升，规范集中支付业务流程，提升效率。</t>
  </si>
  <si>
    <t>时效指标</t>
  </si>
  <si>
    <t>按工作计划</t>
  </si>
  <si>
    <t>2025年度</t>
  </si>
  <si>
    <t>成本指标</t>
  </si>
  <si>
    <t>经费控制</t>
  </si>
  <si>
    <t>≤25万元</t>
  </si>
  <si>
    <t>项目效益</t>
  </si>
  <si>
    <t>社会效益指标</t>
  </si>
  <si>
    <t>全面提升全区集中支付业务效率</t>
  </si>
  <si>
    <t>顺利开展集中支付业务，完善集中支付业务流程，保障全区各预算单位财政资金正常、规范、有序支付.</t>
  </si>
  <si>
    <t>满意度指标</t>
  </si>
  <si>
    <t>服务对象满意度指标</t>
  </si>
  <si>
    <t>预算单位经办人员满意度</t>
  </si>
  <si>
    <t>达到基本满意及以上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</si>
  <si>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</si>
  <si>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</si>
  <si>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</si>
  <si>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</si>
  <si>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</si>
  <si>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</si>
  <si>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</si>
  <si>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基本支出（人员经费、公用经费）</t>
  </si>
  <si>
    <t>按照工作计划每月支付人员工资、社保、水电费等基本支出费用共计182.01万元。</t>
  </si>
  <si>
    <t>根据业务类型，合同约定，支付业务经费25万元。</t>
  </si>
  <si>
    <t>年度单位整体支出预算</t>
  </si>
  <si>
    <t>资金总额</t>
  </si>
  <si>
    <t>年度总体目标</t>
  </si>
  <si>
    <t>1.认真履行职能，拓展支付核算工作新局面；不断加强预算执行管理，提升我区财政财务管理的科学化、精细化水平。2.全面开展国库集中支付，保障全区各预算单位财政资金支付业务程序化、规范化；完善国库集中支付业务流程，提升集中支付效率。</t>
  </si>
  <si>
    <t>年度绩效指标</t>
  </si>
  <si>
    <t>指标值
（包含数字及文字描述）</t>
  </si>
  <si>
    <t>产出指标</t>
  </si>
  <si>
    <t>按照实际情况每月支付人员工资、社保、水电费等基本支出费用。</t>
  </si>
  <si>
    <t>每月一次</t>
  </si>
  <si>
    <t>日常工作完成效率</t>
  </si>
  <si>
    <t>顺利开展本年度财政集中支付业务，进一步提升业务效率。</t>
  </si>
  <si>
    <t>提升集中支付效率</t>
  </si>
  <si>
    <t>通过业务提升，规范集中支付业务，提升支付效率。</t>
  </si>
  <si>
    <t>按工作时间及进度</t>
  </si>
  <si>
    <t>≤182.01万元</t>
  </si>
  <si>
    <t>效益指标</t>
  </si>
  <si>
    <t xml:space="preserve"> 全面提高全区集中支付业务</t>
  </si>
  <si>
    <t>顺利开展集中支付业务，完善集中支付业务流程，保障全区各预算单位财政资金正常、规范、有序支付。</t>
  </si>
  <si>
    <t>本单位职工满意度</t>
  </si>
  <si>
    <t>达到基本满意及以上。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</si>
</sst>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9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4" fillId="23" borderId="33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5" borderId="30" applyNumberFormat="0" applyFont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14" borderId="29" applyNumberFormat="0" applyAlignment="0" applyProtection="0">
      <alignment vertical="center"/>
    </xf>
    <xf numFmtId="0" fontId="55" fillId="14" borderId="33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" fillId="0" borderId="0"/>
  </cellStyleXfs>
  <cellXfs count="22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49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>
      <alignment vertical="center"/>
    </xf>
    <xf numFmtId="0" fontId="11" fillId="0" borderId="16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4" fillId="0" borderId="13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5" fillId="0" borderId="17" xfId="0" applyFont="1" applyBorder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14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9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6" xfId="0" applyFont="1" applyFill="1" applyBorder="1">
      <alignment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15" fillId="0" borderId="14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5" fillId="0" borderId="17" xfId="0" applyFont="1" applyFill="1" applyBorder="1">
      <alignment vertical="center"/>
    </xf>
    <xf numFmtId="0" fontId="15" fillId="0" borderId="17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2" borderId="4" xfId="0" applyFont="1" applyFill="1" applyBorder="1">
      <alignment vertical="center"/>
    </xf>
    <xf numFmtId="0" fontId="24" fillId="0" borderId="4" xfId="0" applyFont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4" fontId="30" fillId="0" borderId="20" xfId="0" applyNumberFormat="1" applyFont="1" applyBorder="1" applyAlignment="1">
      <alignment horizontal="right" vertical="center"/>
    </xf>
    <xf numFmtId="4" fontId="30" fillId="0" borderId="0" xfId="0" applyNumberFormat="1" applyFont="1" applyAlignment="1">
      <alignment horizontal="right" vertical="center"/>
    </xf>
    <xf numFmtId="0" fontId="22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1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4" fillId="0" borderId="19" xfId="0" applyFont="1" applyFill="1" applyBorder="1">
      <alignment vertical="center"/>
    </xf>
    <xf numFmtId="49" fontId="14" fillId="0" borderId="4" xfId="0" applyNumberFormat="1" applyFont="1" applyFill="1" applyBorder="1">
      <alignment vertical="center"/>
    </xf>
    <xf numFmtId="0" fontId="20" fillId="2" borderId="4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27" fillId="0" borderId="13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3" fillId="0" borderId="1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4" fontId="19" fillId="0" borderId="21" xfId="0" applyNumberFormat="1" applyFont="1" applyFill="1" applyBorder="1" applyAlignment="1">
      <alignment horizontal="right" vertical="center"/>
    </xf>
    <xf numFmtId="0" fontId="34" fillId="0" borderId="4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9" xfId="0" applyFont="1" applyFill="1" applyBorder="1">
      <alignment vertical="center"/>
    </xf>
    <xf numFmtId="0" fontId="15" fillId="0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4" fontId="19" fillId="0" borderId="20" xfId="0" applyNumberFormat="1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4" fontId="19" fillId="0" borderId="25" xfId="0" applyNumberFormat="1" applyFont="1" applyFill="1" applyBorder="1" applyAlignment="1">
      <alignment horizontal="right" vertical="center"/>
    </xf>
    <xf numFmtId="4" fontId="19" fillId="0" borderId="24" xfId="0" applyNumberFormat="1" applyFont="1" applyFill="1" applyBorder="1" applyAlignment="1">
      <alignment horizontal="right" vertical="center"/>
    </xf>
    <xf numFmtId="0" fontId="35" fillId="0" borderId="14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vertical="center" wrapText="1"/>
    </xf>
    <xf numFmtId="0" fontId="35" fillId="0" borderId="17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5.6" outlineLevelRow="2"/>
  <cols>
    <col min="1" max="1" width="123.12962962963" style="217" customWidth="1"/>
    <col min="2" max="16384" width="9" style="217"/>
  </cols>
  <sheetData>
    <row r="1" ht="137" customHeight="1" spans="1:1">
      <c r="A1" s="218" t="s">
        <v>0</v>
      </c>
    </row>
    <row r="2" ht="96" customHeight="1" spans="1:1">
      <c r="A2" s="218" t="s">
        <v>1</v>
      </c>
    </row>
    <row r="3" ht="60" customHeight="1" spans="1:1">
      <c r="A3" s="219">
        <v>45736</v>
      </c>
    </row>
  </sheetData>
  <printOptions horizontalCentered="1"/>
  <pageMargins left="0.590277777777778" right="0.590277777777778" top="1.65277777777778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4"/>
  <cols>
    <col min="1" max="1" width="1.53703703703704" customWidth="1"/>
    <col min="2" max="2" width="11.8796296296296" customWidth="1"/>
    <col min="3" max="3" width="30.8888888888889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55"/>
      <c r="B1" s="3"/>
      <c r="C1" s="56"/>
      <c r="D1" s="57"/>
      <c r="E1" s="57"/>
      <c r="F1" s="57"/>
      <c r="G1" s="57"/>
      <c r="H1" s="57"/>
      <c r="I1" s="73" t="s">
        <v>212</v>
      </c>
      <c r="J1" s="60"/>
    </row>
    <row r="2" ht="22.8" customHeight="1" spans="1:10">
      <c r="A2" s="55"/>
      <c r="B2" s="4" t="s">
        <v>213</v>
      </c>
      <c r="C2" s="4"/>
      <c r="D2" s="4"/>
      <c r="E2" s="4"/>
      <c r="F2" s="4"/>
      <c r="G2" s="4"/>
      <c r="H2" s="4"/>
      <c r="I2" s="4"/>
      <c r="J2" s="60" t="s">
        <v>3</v>
      </c>
    </row>
    <row r="3" ht="19.55" customHeight="1" spans="1:10">
      <c r="A3" s="58"/>
      <c r="B3" s="59" t="s">
        <v>5</v>
      </c>
      <c r="C3" s="59"/>
      <c r="D3" s="74"/>
      <c r="E3" s="74"/>
      <c r="F3" s="74"/>
      <c r="G3" s="74"/>
      <c r="H3" s="74"/>
      <c r="I3" s="74" t="s">
        <v>6</v>
      </c>
      <c r="J3" s="75"/>
    </row>
    <row r="4" ht="24.4" customHeight="1" spans="1:10">
      <c r="A4" s="60"/>
      <c r="B4" s="61" t="s">
        <v>214</v>
      </c>
      <c r="C4" s="61" t="s">
        <v>71</v>
      </c>
      <c r="D4" s="61" t="s">
        <v>215</v>
      </c>
      <c r="E4" s="61"/>
      <c r="F4" s="61"/>
      <c r="G4" s="61"/>
      <c r="H4" s="61"/>
      <c r="I4" s="61"/>
      <c r="J4" s="76"/>
    </row>
    <row r="5" ht="24.4" customHeight="1" spans="1:10">
      <c r="A5" s="62"/>
      <c r="B5" s="61"/>
      <c r="C5" s="61"/>
      <c r="D5" s="61" t="s">
        <v>59</v>
      </c>
      <c r="E5" s="81" t="s">
        <v>216</v>
      </c>
      <c r="F5" s="61" t="s">
        <v>217</v>
      </c>
      <c r="G5" s="61"/>
      <c r="H5" s="61"/>
      <c r="I5" s="61" t="s">
        <v>182</v>
      </c>
      <c r="J5" s="76"/>
    </row>
    <row r="6" ht="24.4" customHeight="1" spans="1:10">
      <c r="A6" s="62"/>
      <c r="B6" s="61"/>
      <c r="C6" s="61"/>
      <c r="D6" s="61"/>
      <c r="E6" s="81"/>
      <c r="F6" s="61" t="s">
        <v>155</v>
      </c>
      <c r="G6" s="61" t="s">
        <v>218</v>
      </c>
      <c r="H6" s="61" t="s">
        <v>219</v>
      </c>
      <c r="I6" s="61"/>
      <c r="J6" s="77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8"/>
    </row>
    <row r="8" ht="22.8" customHeight="1" spans="1:10">
      <c r="A8" s="60"/>
      <c r="B8" s="66">
        <v>117003</v>
      </c>
      <c r="C8" s="66" t="s">
        <v>0</v>
      </c>
      <c r="D8" s="69">
        <f>I8</f>
        <v>4889</v>
      </c>
      <c r="E8" s="69"/>
      <c r="F8" s="69"/>
      <c r="G8" s="69"/>
      <c r="H8" s="69"/>
      <c r="I8" s="82">
        <v>4889</v>
      </c>
      <c r="J8" s="7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8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8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8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8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8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8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55"/>
      <c r="B1" s="3"/>
      <c r="C1" s="3"/>
      <c r="D1" s="3"/>
      <c r="E1" s="56"/>
      <c r="F1" s="56"/>
      <c r="G1" s="57"/>
      <c r="H1" s="57"/>
      <c r="I1" s="73" t="s">
        <v>220</v>
      </c>
      <c r="J1" s="60"/>
    </row>
    <row r="2" ht="22.8" customHeight="1" spans="1:10">
      <c r="A2" s="55"/>
      <c r="B2" s="4" t="s">
        <v>221</v>
      </c>
      <c r="C2" s="4"/>
      <c r="D2" s="4"/>
      <c r="E2" s="4"/>
      <c r="F2" s="4"/>
      <c r="G2" s="4"/>
      <c r="H2" s="4"/>
      <c r="I2" s="4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4" t="s">
        <v>6</v>
      </c>
      <c r="J3" s="75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222</v>
      </c>
      <c r="H4" s="61"/>
      <c r="I4" s="61"/>
      <c r="J4" s="76"/>
    </row>
    <row r="5" ht="24.4" customHeight="1" spans="1:10">
      <c r="A5" s="62"/>
      <c r="B5" s="61" t="s">
        <v>80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76</v>
      </c>
      <c r="I5" s="61" t="s">
        <v>77</v>
      </c>
      <c r="J5" s="76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7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8"/>
    </row>
    <row r="8" ht="22.8" customHeight="1" spans="1:10">
      <c r="A8" s="63"/>
      <c r="B8" s="61"/>
      <c r="C8" s="61"/>
      <c r="D8" s="61"/>
      <c r="E8" s="66">
        <v>117003</v>
      </c>
      <c r="F8" s="66" t="s">
        <v>0</v>
      </c>
      <c r="G8" s="64"/>
      <c r="H8" s="64"/>
      <c r="I8" s="64"/>
      <c r="J8" s="78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8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8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8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8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8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8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8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6"/>
    </row>
    <row r="17" ht="22.8" customHeight="1" spans="1:10">
      <c r="A17" s="62"/>
      <c r="B17" s="68"/>
      <c r="C17" s="68"/>
      <c r="D17" s="68"/>
      <c r="E17" s="68"/>
      <c r="F17" s="68" t="s">
        <v>23</v>
      </c>
      <c r="G17" s="69"/>
      <c r="H17" s="69"/>
      <c r="I17" s="69"/>
      <c r="J17" s="76"/>
    </row>
    <row r="18" spans="2:2">
      <c r="B18" s="71" t="s">
        <v>223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pane ySplit="6" topLeftCell="A7" activePane="bottomLeft" state="frozen"/>
      <selection/>
      <selection pane="bottomLeft" activeCell="D12" sqref="D12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6" width="14.5" customWidth="1"/>
    <col min="7" max="7" width="16.8888888888889" customWidth="1"/>
    <col min="8" max="8" width="15" customWidth="1"/>
    <col min="9" max="9" width="14.5" customWidth="1"/>
    <col min="10" max="10" width="1.53703703703704" customWidth="1"/>
    <col min="11" max="11" width="9.76851851851852" customWidth="1"/>
  </cols>
  <sheetData>
    <row r="1" ht="25" customHeight="1" spans="1:10">
      <c r="A1" s="55"/>
      <c r="B1" s="3"/>
      <c r="C1" s="56"/>
      <c r="D1" s="57"/>
      <c r="E1" s="57"/>
      <c r="F1" s="57"/>
      <c r="G1" s="57"/>
      <c r="H1" s="57"/>
      <c r="I1" s="73" t="s">
        <v>224</v>
      </c>
      <c r="J1" s="60"/>
    </row>
    <row r="2" ht="22.8" customHeight="1" spans="1:10">
      <c r="A2" s="55"/>
      <c r="B2" s="4" t="s">
        <v>225</v>
      </c>
      <c r="C2" s="4"/>
      <c r="D2" s="4"/>
      <c r="E2" s="4"/>
      <c r="F2" s="4"/>
      <c r="G2" s="4"/>
      <c r="H2" s="4"/>
      <c r="I2" s="4"/>
      <c r="J2" s="60" t="s">
        <v>3</v>
      </c>
    </row>
    <row r="3" ht="19.55" customHeight="1" spans="1:10">
      <c r="A3" s="58"/>
      <c r="B3" s="59" t="s">
        <v>5</v>
      </c>
      <c r="C3" s="59"/>
      <c r="D3" s="74"/>
      <c r="E3" s="74"/>
      <c r="F3" s="74"/>
      <c r="G3" s="74"/>
      <c r="H3" s="74"/>
      <c r="I3" s="74" t="s">
        <v>6</v>
      </c>
      <c r="J3" s="75"/>
    </row>
    <row r="4" ht="24.4" customHeight="1" spans="1:10">
      <c r="A4" s="60"/>
      <c r="B4" s="61" t="s">
        <v>214</v>
      </c>
      <c r="C4" s="61" t="s">
        <v>71</v>
      </c>
      <c r="D4" s="61" t="s">
        <v>215</v>
      </c>
      <c r="E4" s="61"/>
      <c r="F4" s="61"/>
      <c r="G4" s="61"/>
      <c r="H4" s="61"/>
      <c r="I4" s="61"/>
      <c r="J4" s="76"/>
    </row>
    <row r="5" ht="24.4" customHeight="1" spans="1:10">
      <c r="A5" s="62"/>
      <c r="B5" s="61"/>
      <c r="C5" s="61"/>
      <c r="D5" s="61" t="s">
        <v>59</v>
      </c>
      <c r="E5" s="81" t="s">
        <v>216</v>
      </c>
      <c r="F5" s="61" t="s">
        <v>217</v>
      </c>
      <c r="G5" s="61"/>
      <c r="H5" s="61"/>
      <c r="I5" s="61" t="s">
        <v>182</v>
      </c>
      <c r="J5" s="76"/>
    </row>
    <row r="6" ht="24.4" customHeight="1" spans="1:10">
      <c r="A6" s="62"/>
      <c r="B6" s="61"/>
      <c r="C6" s="61"/>
      <c r="D6" s="61"/>
      <c r="E6" s="81"/>
      <c r="F6" s="61" t="s">
        <v>155</v>
      </c>
      <c r="G6" s="61" t="s">
        <v>218</v>
      </c>
      <c r="H6" s="61" t="s">
        <v>219</v>
      </c>
      <c r="I6" s="61"/>
      <c r="J6" s="77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8"/>
    </row>
    <row r="8" ht="22.8" customHeight="1" spans="1:10">
      <c r="A8" s="63"/>
      <c r="B8" s="66">
        <v>117003</v>
      </c>
      <c r="C8" s="66" t="s">
        <v>0</v>
      </c>
      <c r="D8" s="64"/>
      <c r="E8" s="64"/>
      <c r="F8" s="64"/>
      <c r="G8" s="64"/>
      <c r="H8" s="64"/>
      <c r="I8" s="64"/>
      <c r="J8" s="78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8"/>
    </row>
    <row r="10" ht="22.8" customHeight="1" spans="1:10">
      <c r="A10" s="63"/>
      <c r="B10" s="66"/>
      <c r="C10" s="66"/>
      <c r="D10" s="64"/>
      <c r="E10" s="64"/>
      <c r="F10" s="64"/>
      <c r="G10" s="64"/>
      <c r="H10" s="64"/>
      <c r="I10" s="64"/>
      <c r="J10" s="78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8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8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8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8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8"/>
    </row>
    <row r="16" spans="2:2">
      <c r="B16" s="71" t="s">
        <v>223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55"/>
      <c r="B1" s="3"/>
      <c r="C1" s="3"/>
      <c r="D1" s="3"/>
      <c r="E1" s="56"/>
      <c r="F1" s="56"/>
      <c r="G1" s="57"/>
      <c r="H1" s="57"/>
      <c r="I1" s="73" t="s">
        <v>226</v>
      </c>
      <c r="J1" s="60"/>
    </row>
    <row r="2" ht="22.8" customHeight="1" spans="1:10">
      <c r="A2" s="55"/>
      <c r="B2" s="4" t="s">
        <v>227</v>
      </c>
      <c r="C2" s="4"/>
      <c r="D2" s="4"/>
      <c r="E2" s="4"/>
      <c r="F2" s="4"/>
      <c r="G2" s="4"/>
      <c r="H2" s="4"/>
      <c r="I2" s="4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4" t="s">
        <v>6</v>
      </c>
      <c r="J3" s="75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228</v>
      </c>
      <c r="H4" s="61"/>
      <c r="I4" s="61"/>
      <c r="J4" s="76"/>
    </row>
    <row r="5" ht="24.4" customHeight="1" spans="1:10">
      <c r="A5" s="62"/>
      <c r="B5" s="61" t="s">
        <v>80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76</v>
      </c>
      <c r="I5" s="61" t="s">
        <v>77</v>
      </c>
      <c r="J5" s="76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7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8"/>
    </row>
    <row r="8" s="54" customFormat="1" ht="22.8" customHeight="1" spans="1:10">
      <c r="A8" s="65"/>
      <c r="B8" s="66"/>
      <c r="C8" s="66"/>
      <c r="D8" s="66"/>
      <c r="E8" s="66">
        <v>117003</v>
      </c>
      <c r="F8" s="66" t="s">
        <v>0</v>
      </c>
      <c r="G8" s="67"/>
      <c r="H8" s="67"/>
      <c r="I8" s="67"/>
      <c r="J8" s="79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6"/>
    </row>
    <row r="10" ht="22.8" customHeight="1" spans="1:10">
      <c r="A10" s="62"/>
      <c r="B10" s="68"/>
      <c r="C10" s="68"/>
      <c r="D10" s="68"/>
      <c r="E10" s="66"/>
      <c r="F10" s="66"/>
      <c r="G10" s="69"/>
      <c r="H10" s="69"/>
      <c r="I10" s="69"/>
      <c r="J10" s="76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6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6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6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6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6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6"/>
    </row>
    <row r="17" ht="22.8" customHeight="1" spans="1:10">
      <c r="A17" s="62"/>
      <c r="B17" s="68"/>
      <c r="C17" s="68"/>
      <c r="D17" s="68"/>
      <c r="E17" s="68"/>
      <c r="F17" s="68" t="s">
        <v>229</v>
      </c>
      <c r="G17" s="69"/>
      <c r="H17" s="69"/>
      <c r="I17" s="69"/>
      <c r="J17" s="77"/>
    </row>
    <row r="18" ht="22" customHeight="1" spans="1:10">
      <c r="A18" s="70"/>
      <c r="B18" s="71" t="s">
        <v>223</v>
      </c>
      <c r="C18" s="72"/>
      <c r="D18" s="72"/>
      <c r="E18" s="72"/>
      <c r="F18" s="70"/>
      <c r="G18" s="70"/>
      <c r="H18" s="70"/>
      <c r="I18" s="70"/>
      <c r="J18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topLeftCell="B7" workbookViewId="0">
      <selection activeCell="C5" sqref="C5:J5"/>
    </sheetView>
  </sheetViews>
  <sheetFormatPr defaultColWidth="9" defaultRowHeight="14.4"/>
  <cols>
    <col min="1" max="1" width="9" style="1" hidden="1" customWidth="1"/>
    <col min="2" max="2" width="10.5555555555556" style="1" customWidth="1"/>
    <col min="3" max="3" width="10.5555555555556" style="34" customWidth="1"/>
    <col min="4" max="4" width="9" style="1"/>
    <col min="5" max="5" width="10.25" style="1" customWidth="1"/>
    <col min="6" max="6" width="12.6296296296296" style="1" customWidth="1"/>
    <col min="7" max="7" width="17.5" style="1" customWidth="1"/>
    <col min="8" max="8" width="10.25" style="1" customWidth="1"/>
    <col min="9" max="9" width="10.5" style="1" customWidth="1"/>
    <col min="10" max="10" width="9.87962962962963" style="1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3"/>
      <c r="J1" s="1" t="s">
        <v>230</v>
      </c>
    </row>
    <row r="2" ht="24" customHeight="1" spans="2:13">
      <c r="B2" s="35" t="s">
        <v>231</v>
      </c>
      <c r="C2" s="36"/>
      <c r="D2" s="36"/>
      <c r="E2" s="36"/>
      <c r="F2" s="36"/>
      <c r="G2" s="36"/>
      <c r="H2" s="36"/>
      <c r="I2" s="36"/>
      <c r="J2" s="50"/>
      <c r="K2" s="51"/>
      <c r="L2" s="51"/>
      <c r="M2" s="51"/>
    </row>
    <row r="3" ht="25" customHeight="1" spans="2:13">
      <c r="B3" s="37" t="s">
        <v>232</v>
      </c>
      <c r="C3" s="37"/>
      <c r="D3" s="37"/>
      <c r="E3" s="37"/>
      <c r="F3" s="37"/>
      <c r="G3" s="37"/>
      <c r="H3" s="37"/>
      <c r="I3" s="37"/>
      <c r="J3" s="37"/>
      <c r="K3" s="52"/>
      <c r="L3" s="52"/>
      <c r="M3" s="52"/>
    </row>
    <row r="4" ht="25" customHeight="1" spans="2:13">
      <c r="B4" s="38" t="s">
        <v>233</v>
      </c>
      <c r="C4" s="39" t="s">
        <v>211</v>
      </c>
      <c r="D4" s="39"/>
      <c r="E4" s="39"/>
      <c r="F4" s="39"/>
      <c r="G4" s="39"/>
      <c r="H4" s="39"/>
      <c r="I4" s="39"/>
      <c r="J4" s="39"/>
      <c r="K4" s="53"/>
      <c r="L4" s="53"/>
      <c r="M4" s="53"/>
    </row>
    <row r="5" ht="25" customHeight="1" spans="2:13">
      <c r="B5" s="38" t="s">
        <v>234</v>
      </c>
      <c r="C5" s="39" t="s">
        <v>0</v>
      </c>
      <c r="D5" s="39"/>
      <c r="E5" s="39"/>
      <c r="F5" s="39"/>
      <c r="G5" s="39"/>
      <c r="H5" s="39"/>
      <c r="I5" s="39"/>
      <c r="J5" s="39"/>
      <c r="K5" s="53"/>
      <c r="L5" s="53"/>
      <c r="M5" s="53"/>
    </row>
    <row r="6" ht="25" customHeight="1" spans="2:13">
      <c r="B6" s="40" t="s">
        <v>235</v>
      </c>
      <c r="C6" s="41" t="s">
        <v>236</v>
      </c>
      <c r="D6" s="41"/>
      <c r="E6" s="41"/>
      <c r="F6" s="42">
        <v>25</v>
      </c>
      <c r="G6" s="42"/>
      <c r="H6" s="42"/>
      <c r="I6" s="42"/>
      <c r="J6" s="42"/>
      <c r="K6" s="53"/>
      <c r="L6" s="53"/>
      <c r="M6" s="53"/>
    </row>
    <row r="7" ht="25" customHeight="1" spans="2:13">
      <c r="B7" s="43"/>
      <c r="C7" s="41" t="s">
        <v>237</v>
      </c>
      <c r="D7" s="41"/>
      <c r="E7" s="41"/>
      <c r="F7" s="42">
        <v>25</v>
      </c>
      <c r="G7" s="42"/>
      <c r="H7" s="42"/>
      <c r="I7" s="42"/>
      <c r="J7" s="42"/>
      <c r="K7" s="53"/>
      <c r="L7" s="53"/>
      <c r="M7" s="53"/>
    </row>
    <row r="8" ht="25" customHeight="1" spans="2:13">
      <c r="B8" s="43"/>
      <c r="C8" s="41" t="s">
        <v>238</v>
      </c>
      <c r="D8" s="41"/>
      <c r="E8" s="41"/>
      <c r="F8" s="44"/>
      <c r="G8" s="44"/>
      <c r="H8" s="44"/>
      <c r="I8" s="44"/>
      <c r="J8" s="44"/>
      <c r="K8" s="53"/>
      <c r="L8" s="53"/>
      <c r="M8" s="53"/>
    </row>
    <row r="9" ht="25" customHeight="1" spans="2:13">
      <c r="B9" s="40" t="s">
        <v>239</v>
      </c>
      <c r="C9" s="45" t="s">
        <v>240</v>
      </c>
      <c r="D9" s="45"/>
      <c r="E9" s="45"/>
      <c r="F9" s="45"/>
      <c r="G9" s="45"/>
      <c r="H9" s="45"/>
      <c r="I9" s="45"/>
      <c r="J9" s="45"/>
      <c r="K9" s="53"/>
      <c r="L9" s="53"/>
      <c r="M9" s="53"/>
    </row>
    <row r="10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53"/>
      <c r="L10" s="53"/>
      <c r="M10" s="53"/>
    </row>
    <row r="11" ht="25" customHeight="1" spans="2:13">
      <c r="B11" s="43" t="s">
        <v>241</v>
      </c>
      <c r="C11" s="38" t="s">
        <v>242</v>
      </c>
      <c r="D11" s="38" t="s">
        <v>243</v>
      </c>
      <c r="E11" s="43" t="s">
        <v>244</v>
      </c>
      <c r="F11" s="43"/>
      <c r="G11" s="43" t="s">
        <v>245</v>
      </c>
      <c r="H11" s="43"/>
      <c r="I11" s="43"/>
      <c r="J11" s="43"/>
      <c r="K11" s="53"/>
      <c r="L11" s="53"/>
      <c r="M11" s="53"/>
    </row>
    <row r="12" ht="25" customHeight="1" spans="2:13">
      <c r="B12" s="43"/>
      <c r="C12" s="43" t="s">
        <v>246</v>
      </c>
      <c r="D12" s="43" t="s">
        <v>247</v>
      </c>
      <c r="E12" s="46" t="s">
        <v>248</v>
      </c>
      <c r="F12" s="46"/>
      <c r="G12" s="46" t="s">
        <v>249</v>
      </c>
      <c r="H12" s="46"/>
      <c r="I12" s="46"/>
      <c r="J12" s="46"/>
      <c r="K12" s="53"/>
      <c r="L12" s="53"/>
      <c r="M12" s="53"/>
    </row>
    <row r="13" ht="24" customHeight="1" spans="2:10">
      <c r="B13" s="43"/>
      <c r="C13" s="43"/>
      <c r="D13" s="43" t="s">
        <v>250</v>
      </c>
      <c r="E13" s="47" t="s">
        <v>251</v>
      </c>
      <c r="F13" s="47"/>
      <c r="G13" s="48" t="s">
        <v>252</v>
      </c>
      <c r="H13" s="46"/>
      <c r="I13" s="46"/>
      <c r="J13" s="46"/>
    </row>
    <row r="14" ht="24" customHeight="1" spans="2:10">
      <c r="B14" s="43"/>
      <c r="C14" s="43"/>
      <c r="D14" s="43" t="s">
        <v>253</v>
      </c>
      <c r="E14" s="46" t="s">
        <v>254</v>
      </c>
      <c r="F14" s="46"/>
      <c r="G14" s="46" t="s">
        <v>255</v>
      </c>
      <c r="H14" s="46"/>
      <c r="I14" s="46"/>
      <c r="J14" s="46"/>
    </row>
    <row r="15" ht="24" customHeight="1" spans="2:10">
      <c r="B15" s="43"/>
      <c r="C15" s="43"/>
      <c r="D15" s="43" t="s">
        <v>256</v>
      </c>
      <c r="E15" s="47" t="s">
        <v>257</v>
      </c>
      <c r="F15" s="47"/>
      <c r="G15" s="40" t="s">
        <v>258</v>
      </c>
      <c r="H15" s="49"/>
      <c r="I15" s="49"/>
      <c r="J15" s="49"/>
    </row>
    <row r="16" ht="24" spans="2:10">
      <c r="B16" s="43"/>
      <c r="C16" s="43" t="s">
        <v>259</v>
      </c>
      <c r="D16" s="40" t="s">
        <v>260</v>
      </c>
      <c r="E16" s="48" t="s">
        <v>261</v>
      </c>
      <c r="F16" s="46"/>
      <c r="G16" s="48" t="s">
        <v>262</v>
      </c>
      <c r="H16" s="46"/>
      <c r="I16" s="46"/>
      <c r="J16" s="46"/>
    </row>
    <row r="17" ht="49" customHeight="1" spans="2:10">
      <c r="B17" s="43"/>
      <c r="C17" s="43" t="s">
        <v>263</v>
      </c>
      <c r="D17" s="40" t="s">
        <v>264</v>
      </c>
      <c r="E17" s="48" t="s">
        <v>265</v>
      </c>
      <c r="F17" s="46"/>
      <c r="G17" s="48" t="s">
        <v>266</v>
      </c>
      <c r="H17" s="46"/>
      <c r="I17" s="46"/>
      <c r="J17" s="46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0777777777777778" right="0.15625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workbookViewId="0">
      <selection activeCell="L5" sqref="L5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2" customWidth="1"/>
    <col min="5" max="5" width="11.6296296296296" style="1" customWidth="1"/>
    <col min="6" max="6" width="9.62962962962963" style="1" customWidth="1"/>
    <col min="7" max="7" width="14.2222222222222" style="1" customWidth="1"/>
    <col min="8" max="9" width="13" style="1" customWidth="1"/>
    <col min="10" max="10" width="9.75" style="1" customWidth="1"/>
    <col min="11" max="16383" width="10" style="1"/>
  </cols>
  <sheetData>
    <row r="1" ht="25" customHeight="1" spans="2:9">
      <c r="B1" s="3"/>
      <c r="I1" s="1" t="s">
        <v>267</v>
      </c>
    </row>
    <row r="2" ht="27" customHeight="1" spans="2:9">
      <c r="B2" s="4" t="s">
        <v>268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269</v>
      </c>
      <c r="C3" s="6"/>
      <c r="D3" s="6"/>
      <c r="E3" s="6"/>
      <c r="F3" s="6"/>
      <c r="G3" s="6"/>
      <c r="H3" s="6"/>
      <c r="I3" s="6"/>
    </row>
    <row r="4" ht="26.5" customHeight="1" spans="2:9">
      <c r="B4" s="7" t="s">
        <v>270</v>
      </c>
      <c r="C4" s="7"/>
      <c r="D4" s="7"/>
      <c r="E4" s="7" t="s">
        <v>0</v>
      </c>
      <c r="F4" s="7"/>
      <c r="G4" s="7"/>
      <c r="H4" s="7"/>
      <c r="I4" s="7"/>
    </row>
    <row r="5" ht="26.5" customHeight="1" spans="2:9">
      <c r="B5" s="7" t="s">
        <v>271</v>
      </c>
      <c r="C5" s="8" t="s">
        <v>272</v>
      </c>
      <c r="D5" s="9"/>
      <c r="E5" s="10" t="s">
        <v>273</v>
      </c>
      <c r="F5" s="11"/>
      <c r="G5" s="11"/>
      <c r="H5" s="11"/>
      <c r="I5" s="8"/>
    </row>
    <row r="6" ht="31" customHeight="1" spans="2:9">
      <c r="B6" s="7"/>
      <c r="C6" s="12" t="s">
        <v>274</v>
      </c>
      <c r="D6" s="13"/>
      <c r="E6" s="14" t="s">
        <v>275</v>
      </c>
      <c r="F6" s="15"/>
      <c r="G6" s="15"/>
      <c r="H6" s="15"/>
      <c r="I6" s="12"/>
    </row>
    <row r="7" ht="31" customHeight="1" spans="2:9">
      <c r="B7" s="7"/>
      <c r="C7" s="12" t="s">
        <v>211</v>
      </c>
      <c r="D7" s="16"/>
      <c r="E7" s="14" t="s">
        <v>276</v>
      </c>
      <c r="F7" s="17"/>
      <c r="G7" s="17"/>
      <c r="H7" s="17"/>
      <c r="I7" s="31"/>
    </row>
    <row r="8" ht="26.5" customHeight="1" spans="2:9">
      <c r="B8" s="7"/>
      <c r="C8" s="7" t="s">
        <v>277</v>
      </c>
      <c r="D8" s="7"/>
      <c r="E8" s="7"/>
      <c r="F8" s="7"/>
      <c r="G8" s="7" t="s">
        <v>278</v>
      </c>
      <c r="H8" s="7" t="s">
        <v>237</v>
      </c>
      <c r="I8" s="7" t="s">
        <v>238</v>
      </c>
    </row>
    <row r="9" ht="26.5" customHeight="1" spans="2:9">
      <c r="B9" s="7"/>
      <c r="C9" s="7"/>
      <c r="D9" s="7"/>
      <c r="E9" s="7"/>
      <c r="F9" s="7"/>
      <c r="G9" s="11">
        <v>2070124.33</v>
      </c>
      <c r="H9" s="11">
        <v>2070124.33</v>
      </c>
      <c r="I9" s="32"/>
    </row>
    <row r="10" ht="39" customHeight="1" spans="2:9">
      <c r="B10" s="18" t="s">
        <v>279</v>
      </c>
      <c r="C10" s="19" t="s">
        <v>280</v>
      </c>
      <c r="D10" s="18"/>
      <c r="E10" s="19"/>
      <c r="F10" s="19"/>
      <c r="G10" s="19"/>
      <c r="H10" s="19"/>
      <c r="I10" s="19"/>
    </row>
    <row r="11" ht="26.5" customHeight="1" spans="2:9">
      <c r="B11" s="20" t="s">
        <v>281</v>
      </c>
      <c r="C11" s="20" t="s">
        <v>242</v>
      </c>
      <c r="D11" s="20" t="s">
        <v>243</v>
      </c>
      <c r="E11" s="20"/>
      <c r="F11" s="20" t="s">
        <v>244</v>
      </c>
      <c r="G11" s="20"/>
      <c r="H11" s="20" t="s">
        <v>282</v>
      </c>
      <c r="I11" s="20"/>
    </row>
    <row r="12" ht="34" customHeight="1" spans="2:9">
      <c r="B12" s="20"/>
      <c r="C12" s="21" t="s">
        <v>283</v>
      </c>
      <c r="D12" s="20" t="s">
        <v>247</v>
      </c>
      <c r="E12" s="21"/>
      <c r="F12" s="22" t="s">
        <v>284</v>
      </c>
      <c r="G12" s="23"/>
      <c r="H12" s="22" t="s">
        <v>285</v>
      </c>
      <c r="I12" s="23"/>
    </row>
    <row r="13" ht="31" customHeight="1" spans="2:9">
      <c r="B13" s="20"/>
      <c r="C13" s="21"/>
      <c r="D13" s="20"/>
      <c r="E13" s="21"/>
      <c r="F13" s="22" t="s">
        <v>248</v>
      </c>
      <c r="G13" s="23"/>
      <c r="H13" s="22" t="s">
        <v>276</v>
      </c>
      <c r="I13" s="23"/>
    </row>
    <row r="14" ht="26.5" customHeight="1" spans="2:9">
      <c r="B14" s="20"/>
      <c r="C14" s="21"/>
      <c r="D14" s="20" t="s">
        <v>250</v>
      </c>
      <c r="E14" s="21"/>
      <c r="F14" s="22" t="s">
        <v>286</v>
      </c>
      <c r="G14" s="23"/>
      <c r="H14" s="22" t="s">
        <v>287</v>
      </c>
      <c r="I14" s="23"/>
    </row>
    <row r="15" ht="26.5" customHeight="1" spans="2:9">
      <c r="B15" s="20"/>
      <c r="C15" s="21"/>
      <c r="D15" s="20"/>
      <c r="E15" s="21"/>
      <c r="F15" s="22" t="s">
        <v>288</v>
      </c>
      <c r="G15" s="23"/>
      <c r="H15" s="22" t="s">
        <v>289</v>
      </c>
      <c r="I15" s="23"/>
    </row>
    <row r="16" ht="26.5" customHeight="1" spans="2:9">
      <c r="B16" s="20"/>
      <c r="C16" s="21"/>
      <c r="D16" s="20" t="s">
        <v>253</v>
      </c>
      <c r="E16" s="21"/>
      <c r="F16" s="22" t="s">
        <v>290</v>
      </c>
      <c r="G16" s="22"/>
      <c r="H16" s="22" t="s">
        <v>255</v>
      </c>
      <c r="I16" s="22"/>
    </row>
    <row r="17" ht="26.5" customHeight="1" spans="2:9">
      <c r="B17" s="20"/>
      <c r="C17" s="21"/>
      <c r="D17" s="20"/>
      <c r="E17" s="21"/>
      <c r="F17" s="22" t="s">
        <v>254</v>
      </c>
      <c r="G17" s="23"/>
      <c r="H17" s="22" t="s">
        <v>255</v>
      </c>
      <c r="I17" s="22"/>
    </row>
    <row r="18" ht="26.5" customHeight="1" spans="2:9">
      <c r="B18" s="20"/>
      <c r="C18" s="21"/>
      <c r="D18" s="20" t="s">
        <v>256</v>
      </c>
      <c r="E18" s="21"/>
      <c r="F18" s="21" t="s">
        <v>274</v>
      </c>
      <c r="G18" s="21"/>
      <c r="H18" s="21" t="s">
        <v>291</v>
      </c>
      <c r="I18" s="21"/>
    </row>
    <row r="19" ht="26.5" customHeight="1" spans="2:9">
      <c r="B19" s="20"/>
      <c r="C19" s="21"/>
      <c r="D19" s="20"/>
      <c r="E19" s="21"/>
      <c r="F19" s="21" t="s">
        <v>211</v>
      </c>
      <c r="G19" s="21"/>
      <c r="H19" s="21" t="s">
        <v>258</v>
      </c>
      <c r="I19" s="21"/>
    </row>
    <row r="20" ht="54" customHeight="1" spans="2:9">
      <c r="B20" s="20"/>
      <c r="C20" s="21" t="s">
        <v>292</v>
      </c>
      <c r="D20" s="20" t="s">
        <v>260</v>
      </c>
      <c r="E20" s="21"/>
      <c r="F20" s="22" t="s">
        <v>293</v>
      </c>
      <c r="G20" s="23"/>
      <c r="H20" s="22" t="s">
        <v>294</v>
      </c>
      <c r="I20" s="23"/>
    </row>
    <row r="21" ht="26.5" customHeight="1" spans="2:9">
      <c r="B21" s="20"/>
      <c r="C21" s="20" t="s">
        <v>263</v>
      </c>
      <c r="D21" s="24" t="s">
        <v>264</v>
      </c>
      <c r="E21" s="25"/>
      <c r="F21" s="22" t="s">
        <v>295</v>
      </c>
      <c r="G21" s="23"/>
      <c r="H21" s="22" t="s">
        <v>296</v>
      </c>
      <c r="I21" s="23"/>
    </row>
    <row r="22" ht="26.5" customHeight="1" spans="2:9">
      <c r="B22" s="20"/>
      <c r="C22" s="20"/>
      <c r="D22" s="26"/>
      <c r="E22" s="27"/>
      <c r="F22" s="22" t="s">
        <v>265</v>
      </c>
      <c r="G22" s="23"/>
      <c r="H22" s="22" t="s">
        <v>296</v>
      </c>
      <c r="I22" s="23"/>
    </row>
    <row r="23" ht="45" customHeight="1" spans="2:9">
      <c r="B23" s="28"/>
      <c r="C23" s="28"/>
      <c r="D23" s="29"/>
      <c r="E23" s="28"/>
      <c r="F23" s="28"/>
      <c r="G23" s="28"/>
      <c r="H23" s="28"/>
      <c r="I23" s="28"/>
    </row>
    <row r="24" ht="16.35" customHeight="1" spans="2:3">
      <c r="B24" s="30"/>
      <c r="C24" s="30"/>
    </row>
    <row r="25" ht="16.35" customHeight="1" spans="2:2">
      <c r="B25" s="30"/>
    </row>
    <row r="26" ht="16.35" customHeight="1" spans="2:16">
      <c r="B26" s="30"/>
      <c r="P26" s="33"/>
    </row>
    <row r="27" ht="16.35" customHeight="1" spans="2:2">
      <c r="B27" s="30"/>
    </row>
    <row r="28" ht="16.35" customHeight="1" spans="2:9">
      <c r="B28" s="30"/>
      <c r="C28" s="30"/>
      <c r="D28" s="29"/>
      <c r="E28" s="30"/>
      <c r="F28" s="30"/>
      <c r="G28" s="30"/>
      <c r="H28" s="30"/>
      <c r="I28" s="30"/>
    </row>
    <row r="29" ht="16.35" customHeight="1" spans="2:9">
      <c r="B29" s="30"/>
      <c r="C29" s="30"/>
      <c r="D29" s="29"/>
      <c r="E29" s="30"/>
      <c r="F29" s="30"/>
      <c r="G29" s="30"/>
      <c r="H29" s="30"/>
      <c r="I29" s="30"/>
    </row>
    <row r="30" ht="16.35" customHeight="1" spans="2:9">
      <c r="B30" s="30"/>
      <c r="C30" s="30"/>
      <c r="D30" s="29"/>
      <c r="E30" s="30"/>
      <c r="F30" s="30"/>
      <c r="G30" s="30"/>
      <c r="H30" s="30"/>
      <c r="I30" s="30"/>
    </row>
    <row r="31" ht="16.35" customHeight="1" spans="2:9">
      <c r="B31" s="30"/>
      <c r="C31" s="30"/>
      <c r="D31" s="29"/>
      <c r="E31" s="30"/>
      <c r="F31" s="30"/>
      <c r="G31" s="30"/>
      <c r="H31" s="30"/>
      <c r="I31" s="30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F21:G21"/>
    <mergeCell ref="H21:I21"/>
    <mergeCell ref="F22:G22"/>
    <mergeCell ref="H22:I22"/>
    <mergeCell ref="B23:I23"/>
    <mergeCell ref="B5:B9"/>
    <mergeCell ref="B11:B22"/>
    <mergeCell ref="C12:C19"/>
    <mergeCell ref="C21:C22"/>
    <mergeCell ref="D14:E15"/>
    <mergeCell ref="D16:E17"/>
    <mergeCell ref="D18:E19"/>
    <mergeCell ref="C8:F9"/>
    <mergeCell ref="D12:E13"/>
    <mergeCell ref="D21:E22"/>
  </mergeCells>
  <printOptions horizontalCentered="1"/>
  <pageMargins left="0.313888888888889" right="0.984027777777778" top="0.590277777777778" bottom="0.590277777777778" header="0" footer="0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4.4" outlineLevelCol="5"/>
  <cols>
    <col min="1" max="1" width="1.53703703703704" style="104" customWidth="1"/>
    <col min="2" max="2" width="41.037037037037" style="104" customWidth="1"/>
    <col min="3" max="3" width="16.4074074074074" style="104" customWidth="1"/>
    <col min="4" max="4" width="41.037037037037" style="104" customWidth="1"/>
    <col min="5" max="5" width="16.4074074074074" style="104" customWidth="1"/>
    <col min="6" max="6" width="1.53703703703704" style="104" customWidth="1"/>
    <col min="7" max="10" width="9.76851851851852" style="104" customWidth="1"/>
    <col min="11" max="16384" width="10" style="104"/>
  </cols>
  <sheetData>
    <row r="1" s="104" customFormat="1" ht="14.2" customHeight="1" spans="1:6">
      <c r="A1" s="186"/>
      <c r="B1" s="108"/>
      <c r="C1" s="112"/>
      <c r="D1" s="187"/>
      <c r="E1" s="108" t="s">
        <v>2</v>
      </c>
      <c r="F1" s="196" t="s">
        <v>3</v>
      </c>
    </row>
    <row r="2" s="104" customFormat="1" ht="19.9" customHeight="1" spans="1:6">
      <c r="A2" s="187"/>
      <c r="B2" s="189" t="s">
        <v>4</v>
      </c>
      <c r="C2" s="189"/>
      <c r="D2" s="189"/>
      <c r="E2" s="189"/>
      <c r="F2" s="196"/>
    </row>
    <row r="3" s="104" customFormat="1" ht="17.05" customHeight="1" spans="1:6">
      <c r="A3" s="190"/>
      <c r="B3" s="121" t="s">
        <v>5</v>
      </c>
      <c r="C3" s="149"/>
      <c r="D3" s="149"/>
      <c r="E3" s="191" t="s">
        <v>6</v>
      </c>
      <c r="F3" s="197"/>
    </row>
    <row r="4" s="104" customFormat="1" ht="21.35" customHeight="1" spans="1:6">
      <c r="A4" s="192"/>
      <c r="B4" s="124" t="s">
        <v>7</v>
      </c>
      <c r="C4" s="207"/>
      <c r="D4" s="124" t="s">
        <v>8</v>
      </c>
      <c r="E4" s="124"/>
      <c r="F4" s="143"/>
    </row>
    <row r="5" s="104" customFormat="1" ht="21.35" customHeight="1" spans="1:6">
      <c r="A5" s="192"/>
      <c r="B5" s="124" t="s">
        <v>9</v>
      </c>
      <c r="C5" s="207" t="s">
        <v>10</v>
      </c>
      <c r="D5" s="124" t="s">
        <v>9</v>
      </c>
      <c r="E5" s="124" t="s">
        <v>10</v>
      </c>
      <c r="F5" s="143"/>
    </row>
    <row r="6" s="104" customFormat="1" ht="19.9" customHeight="1" spans="1:6">
      <c r="A6" s="123"/>
      <c r="B6" s="134" t="s">
        <v>11</v>
      </c>
      <c r="C6" s="208">
        <v>2070124.33</v>
      </c>
      <c r="D6" s="134" t="s">
        <v>12</v>
      </c>
      <c r="E6" s="128">
        <v>1650001.53</v>
      </c>
      <c r="F6" s="154"/>
    </row>
    <row r="7" s="104" customFormat="1" ht="19.9" customHeight="1" spans="1:6">
      <c r="A7" s="123"/>
      <c r="B7" s="134" t="s">
        <v>13</v>
      </c>
      <c r="C7" s="209"/>
      <c r="D7" s="134" t="s">
        <v>14</v>
      </c>
      <c r="E7" s="128"/>
      <c r="F7" s="154"/>
    </row>
    <row r="8" s="104" customFormat="1" ht="19.9" customHeight="1" spans="1:6">
      <c r="A8" s="123"/>
      <c r="B8" s="134" t="s">
        <v>15</v>
      </c>
      <c r="C8" s="209"/>
      <c r="D8" s="134" t="s">
        <v>16</v>
      </c>
      <c r="E8" s="128"/>
      <c r="F8" s="154"/>
    </row>
    <row r="9" s="104" customFormat="1" ht="19.9" customHeight="1" spans="1:6">
      <c r="A9" s="123"/>
      <c r="B9" s="134" t="s">
        <v>17</v>
      </c>
      <c r="C9" s="209"/>
      <c r="D9" s="134" t="s">
        <v>18</v>
      </c>
      <c r="E9" s="128"/>
      <c r="F9" s="154"/>
    </row>
    <row r="10" s="104" customFormat="1" ht="19.9" customHeight="1" spans="1:6">
      <c r="A10" s="123"/>
      <c r="B10" s="134" t="s">
        <v>19</v>
      </c>
      <c r="C10" s="209"/>
      <c r="D10" s="134" t="s">
        <v>20</v>
      </c>
      <c r="E10" s="128"/>
      <c r="F10" s="154"/>
    </row>
    <row r="11" s="104" customFormat="1" ht="19.9" customHeight="1" spans="1:6">
      <c r="A11" s="123"/>
      <c r="B11" s="134" t="s">
        <v>21</v>
      </c>
      <c r="C11" s="209"/>
      <c r="D11" s="134" t="s">
        <v>22</v>
      </c>
      <c r="E11" s="128"/>
      <c r="F11" s="154"/>
    </row>
    <row r="12" s="104" customFormat="1" ht="19.9" customHeight="1" spans="1:6">
      <c r="A12" s="123"/>
      <c r="B12" s="134" t="s">
        <v>23</v>
      </c>
      <c r="C12" s="209"/>
      <c r="D12" s="134" t="s">
        <v>24</v>
      </c>
      <c r="E12" s="128"/>
      <c r="F12" s="154"/>
    </row>
    <row r="13" s="104" customFormat="1" ht="19.9" customHeight="1" spans="1:6">
      <c r="A13" s="123"/>
      <c r="B13" s="134" t="s">
        <v>23</v>
      </c>
      <c r="C13" s="209"/>
      <c r="D13" s="134" t="s">
        <v>25</v>
      </c>
      <c r="E13" s="128">
        <v>187092.86</v>
      </c>
      <c r="F13" s="154"/>
    </row>
    <row r="14" s="104" customFormat="1" ht="19.9" customHeight="1" spans="1:6">
      <c r="A14" s="123"/>
      <c r="B14" s="134" t="s">
        <v>23</v>
      </c>
      <c r="C14" s="128"/>
      <c r="D14" s="134" t="s">
        <v>26</v>
      </c>
      <c r="E14" s="128"/>
      <c r="F14" s="154"/>
    </row>
    <row r="15" s="104" customFormat="1" ht="19.9" customHeight="1" spans="1:6">
      <c r="A15" s="123"/>
      <c r="B15" s="134" t="s">
        <v>23</v>
      </c>
      <c r="C15" s="128"/>
      <c r="D15" s="134" t="s">
        <v>27</v>
      </c>
      <c r="E15" s="128">
        <v>100585.94</v>
      </c>
      <c r="F15" s="154"/>
    </row>
    <row r="16" s="104" customFormat="1" ht="19.9" customHeight="1" spans="1:6">
      <c r="A16" s="123"/>
      <c r="B16" s="134" t="s">
        <v>23</v>
      </c>
      <c r="C16" s="128"/>
      <c r="D16" s="134" t="s">
        <v>28</v>
      </c>
      <c r="E16" s="128"/>
      <c r="F16" s="154"/>
    </row>
    <row r="17" s="104" customFormat="1" ht="19.9" customHeight="1" spans="1:6">
      <c r="A17" s="123"/>
      <c r="B17" s="134" t="s">
        <v>23</v>
      </c>
      <c r="C17" s="128"/>
      <c r="D17" s="134" t="s">
        <v>29</v>
      </c>
      <c r="E17" s="128"/>
      <c r="F17" s="154"/>
    </row>
    <row r="18" s="104" customFormat="1" ht="19.9" customHeight="1" spans="1:6">
      <c r="A18" s="123"/>
      <c r="B18" s="134" t="s">
        <v>23</v>
      </c>
      <c r="C18" s="128"/>
      <c r="D18" s="134" t="s">
        <v>30</v>
      </c>
      <c r="E18" s="128"/>
      <c r="F18" s="154"/>
    </row>
    <row r="19" s="104" customFormat="1" ht="19.9" customHeight="1" spans="1:6">
      <c r="A19" s="123"/>
      <c r="B19" s="134" t="s">
        <v>23</v>
      </c>
      <c r="C19" s="128"/>
      <c r="D19" s="134" t="s">
        <v>31</v>
      </c>
      <c r="E19" s="128"/>
      <c r="F19" s="154"/>
    </row>
    <row r="20" s="104" customFormat="1" ht="19.9" customHeight="1" spans="1:6">
      <c r="A20" s="123"/>
      <c r="B20" s="134" t="s">
        <v>23</v>
      </c>
      <c r="C20" s="128"/>
      <c r="D20" s="134" t="s">
        <v>32</v>
      </c>
      <c r="E20" s="128"/>
      <c r="F20" s="154"/>
    </row>
    <row r="21" s="104" customFormat="1" ht="19.9" customHeight="1" spans="1:6">
      <c r="A21" s="123"/>
      <c r="B21" s="134" t="s">
        <v>23</v>
      </c>
      <c r="C21" s="128"/>
      <c r="D21" s="134" t="s">
        <v>33</v>
      </c>
      <c r="E21" s="128"/>
      <c r="F21" s="154"/>
    </row>
    <row r="22" s="104" customFormat="1" ht="19.9" customHeight="1" spans="1:6">
      <c r="A22" s="123"/>
      <c r="B22" s="134" t="s">
        <v>23</v>
      </c>
      <c r="C22" s="128"/>
      <c r="D22" s="134" t="s">
        <v>34</v>
      </c>
      <c r="E22" s="128"/>
      <c r="F22" s="154"/>
    </row>
    <row r="23" s="104" customFormat="1" ht="19.9" customHeight="1" spans="1:6">
      <c r="A23" s="123"/>
      <c r="B23" s="134" t="s">
        <v>23</v>
      </c>
      <c r="C23" s="128"/>
      <c r="D23" s="134" t="s">
        <v>35</v>
      </c>
      <c r="E23" s="128"/>
      <c r="F23" s="154"/>
    </row>
    <row r="24" s="104" customFormat="1" ht="19.9" customHeight="1" spans="1:6">
      <c r="A24" s="123"/>
      <c r="B24" s="134" t="s">
        <v>23</v>
      </c>
      <c r="C24" s="128"/>
      <c r="D24" s="134" t="s">
        <v>36</v>
      </c>
      <c r="E24" s="128"/>
      <c r="F24" s="154"/>
    </row>
    <row r="25" s="104" customFormat="1" ht="19.9" customHeight="1" spans="1:6">
      <c r="A25" s="123"/>
      <c r="B25" s="134" t="s">
        <v>23</v>
      </c>
      <c r="C25" s="128"/>
      <c r="D25" s="134" t="s">
        <v>37</v>
      </c>
      <c r="E25" s="193">
        <v>132444</v>
      </c>
      <c r="F25" s="154"/>
    </row>
    <row r="26" s="104" customFormat="1" ht="19.9" customHeight="1" spans="1:6">
      <c r="A26" s="123"/>
      <c r="B26" s="134" t="s">
        <v>23</v>
      </c>
      <c r="C26" s="128"/>
      <c r="D26" s="134" t="s">
        <v>38</v>
      </c>
      <c r="E26" s="128"/>
      <c r="F26" s="154"/>
    </row>
    <row r="27" s="104" customFormat="1" ht="19.9" customHeight="1" spans="1:6">
      <c r="A27" s="123"/>
      <c r="B27" s="134" t="s">
        <v>23</v>
      </c>
      <c r="C27" s="128"/>
      <c r="D27" s="134" t="s">
        <v>39</v>
      </c>
      <c r="E27" s="128"/>
      <c r="F27" s="154"/>
    </row>
    <row r="28" s="104" customFormat="1" ht="19.9" customHeight="1" spans="1:6">
      <c r="A28" s="123"/>
      <c r="B28" s="134" t="s">
        <v>23</v>
      </c>
      <c r="C28" s="128"/>
      <c r="D28" s="134" t="s">
        <v>40</v>
      </c>
      <c r="E28" s="128"/>
      <c r="F28" s="154"/>
    </row>
    <row r="29" s="104" customFormat="1" ht="19.9" customHeight="1" spans="1:6">
      <c r="A29" s="123"/>
      <c r="B29" s="134" t="s">
        <v>23</v>
      </c>
      <c r="C29" s="128"/>
      <c r="D29" s="134" t="s">
        <v>41</v>
      </c>
      <c r="E29" s="128"/>
      <c r="F29" s="154"/>
    </row>
    <row r="30" s="104" customFormat="1" ht="19.9" customHeight="1" spans="1:6">
      <c r="A30" s="123"/>
      <c r="B30" s="134" t="s">
        <v>23</v>
      </c>
      <c r="C30" s="128"/>
      <c r="D30" s="134" t="s">
        <v>42</v>
      </c>
      <c r="E30" s="128"/>
      <c r="F30" s="154"/>
    </row>
    <row r="31" s="104" customFormat="1" ht="19.9" customHeight="1" spans="1:6">
      <c r="A31" s="123"/>
      <c r="B31" s="134" t="s">
        <v>23</v>
      </c>
      <c r="C31" s="128"/>
      <c r="D31" s="134" t="s">
        <v>43</v>
      </c>
      <c r="E31" s="128"/>
      <c r="F31" s="154"/>
    </row>
    <row r="32" s="104" customFormat="1" ht="19.9" customHeight="1" spans="1:6">
      <c r="A32" s="123"/>
      <c r="B32" s="134" t="s">
        <v>23</v>
      </c>
      <c r="C32" s="128"/>
      <c r="D32" s="134" t="s">
        <v>44</v>
      </c>
      <c r="E32" s="128"/>
      <c r="F32" s="154"/>
    </row>
    <row r="33" s="104" customFormat="1" ht="19.9" customHeight="1" spans="1:6">
      <c r="A33" s="123"/>
      <c r="B33" s="134" t="s">
        <v>23</v>
      </c>
      <c r="C33" s="128"/>
      <c r="D33" s="134" t="s">
        <v>45</v>
      </c>
      <c r="E33" s="128"/>
      <c r="F33" s="154"/>
    </row>
    <row r="34" s="104" customFormat="1" ht="19.9" customHeight="1" spans="1:6">
      <c r="A34" s="123"/>
      <c r="B34" s="134" t="s">
        <v>23</v>
      </c>
      <c r="C34" s="128"/>
      <c r="D34" s="134" t="s">
        <v>46</v>
      </c>
      <c r="E34" s="128"/>
      <c r="F34" s="154"/>
    </row>
    <row r="35" s="104" customFormat="1" ht="19.9" customHeight="1" spans="1:6">
      <c r="A35" s="123"/>
      <c r="B35" s="134" t="s">
        <v>23</v>
      </c>
      <c r="C35" s="128"/>
      <c r="D35" s="134" t="s">
        <v>47</v>
      </c>
      <c r="E35" s="128"/>
      <c r="F35" s="154"/>
    </row>
    <row r="36" s="104" customFormat="1" ht="19.9" customHeight="1" spans="1:6">
      <c r="A36" s="127"/>
      <c r="B36" s="150" t="s">
        <v>48</v>
      </c>
      <c r="C36" s="155"/>
      <c r="D36" s="150" t="s">
        <v>49</v>
      </c>
      <c r="E36" s="155"/>
      <c r="F36" s="156"/>
    </row>
    <row r="37" s="104" customFormat="1" ht="19.9" customHeight="1" spans="1:6">
      <c r="A37" s="123"/>
      <c r="B37" s="169" t="s">
        <v>50</v>
      </c>
      <c r="C37" s="128"/>
      <c r="D37" s="169" t="s">
        <v>51</v>
      </c>
      <c r="E37" s="128"/>
      <c r="F37" s="210"/>
    </row>
    <row r="38" s="104" customFormat="1" ht="19.9" customHeight="1" spans="1:6">
      <c r="A38" s="211"/>
      <c r="B38" s="169" t="s">
        <v>52</v>
      </c>
      <c r="C38" s="128"/>
      <c r="D38" s="169" t="s">
        <v>53</v>
      </c>
      <c r="E38" s="128"/>
      <c r="F38" s="210"/>
    </row>
    <row r="39" s="104" customFormat="1" ht="19.9" customHeight="1" spans="1:6">
      <c r="A39" s="211"/>
      <c r="B39" s="212"/>
      <c r="C39" s="212"/>
      <c r="D39" s="169" t="s">
        <v>54</v>
      </c>
      <c r="E39" s="128"/>
      <c r="F39" s="210"/>
    </row>
    <row r="40" s="104" customFormat="1" ht="19.9" customHeight="1" spans="1:6">
      <c r="A40" s="213"/>
      <c r="B40" s="124" t="s">
        <v>55</v>
      </c>
      <c r="C40" s="155">
        <v>2070124.33</v>
      </c>
      <c r="D40" s="124" t="s">
        <v>56</v>
      </c>
      <c r="E40" s="155">
        <v>2070124.33</v>
      </c>
      <c r="F40" s="214"/>
    </row>
    <row r="41" s="104" customFormat="1" ht="8.5" customHeight="1" spans="1:6">
      <c r="A41" s="195"/>
      <c r="B41" s="195"/>
      <c r="C41" s="215"/>
      <c r="D41" s="215"/>
      <c r="E41" s="195"/>
      <c r="F41" s="21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.4"/>
  <cols>
    <col min="1" max="1" width="1.53703703703704" style="83" customWidth="1"/>
    <col min="2" max="2" width="16.8240740740741" style="83" customWidth="1"/>
    <col min="3" max="3" width="31.787037037037" style="83" customWidth="1"/>
    <col min="4" max="4" width="14.6666666666667" style="83" customWidth="1"/>
    <col min="5" max="14" width="13" style="83" customWidth="1"/>
    <col min="15" max="15" width="1.53703703703704" style="83" customWidth="1"/>
    <col min="16" max="16" width="9.76851851851852" style="83" customWidth="1"/>
    <col min="17" max="16384" width="10" style="83"/>
  </cols>
  <sheetData>
    <row r="1" ht="25" customHeight="1" spans="1:15">
      <c r="A1" s="84"/>
      <c r="B1" s="3"/>
      <c r="C1" s="85"/>
      <c r="D1" s="199"/>
      <c r="E1" s="199"/>
      <c r="F1" s="199"/>
      <c r="G1" s="85"/>
      <c r="H1" s="85"/>
      <c r="I1" s="85"/>
      <c r="L1" s="85"/>
      <c r="M1" s="85"/>
      <c r="N1" s="86" t="s">
        <v>57</v>
      </c>
      <c r="O1" s="87"/>
    </row>
    <row r="2" ht="22.8" customHeight="1" spans="1:15">
      <c r="A2" s="84"/>
      <c r="B2" s="88" t="s">
        <v>58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7" t="s">
        <v>3</v>
      </c>
    </row>
    <row r="3" ht="19.55" customHeight="1" spans="1:15">
      <c r="A3" s="89"/>
      <c r="B3" s="90" t="s">
        <v>5</v>
      </c>
      <c r="C3" s="90"/>
      <c r="D3" s="89"/>
      <c r="E3" s="89"/>
      <c r="F3" s="174"/>
      <c r="G3" s="89"/>
      <c r="H3" s="174"/>
      <c r="I3" s="174"/>
      <c r="J3" s="174"/>
      <c r="K3" s="174"/>
      <c r="L3" s="174"/>
      <c r="M3" s="174"/>
      <c r="N3" s="91" t="s">
        <v>6</v>
      </c>
      <c r="O3" s="92"/>
    </row>
    <row r="4" ht="24.4" customHeight="1" spans="1:15">
      <c r="A4" s="93"/>
      <c r="B4" s="81" t="s">
        <v>9</v>
      </c>
      <c r="C4" s="81"/>
      <c r="D4" s="81" t="s">
        <v>59</v>
      </c>
      <c r="E4" s="81" t="s">
        <v>60</v>
      </c>
      <c r="F4" s="81" t="s">
        <v>61</v>
      </c>
      <c r="G4" s="81" t="s">
        <v>62</v>
      </c>
      <c r="H4" s="81" t="s">
        <v>63</v>
      </c>
      <c r="I4" s="81" t="s">
        <v>64</v>
      </c>
      <c r="J4" s="81" t="s">
        <v>65</v>
      </c>
      <c r="K4" s="81" t="s">
        <v>66</v>
      </c>
      <c r="L4" s="81" t="s">
        <v>67</v>
      </c>
      <c r="M4" s="81" t="s">
        <v>68</v>
      </c>
      <c r="N4" s="81" t="s">
        <v>69</v>
      </c>
      <c r="O4" s="95"/>
    </row>
    <row r="5" ht="24.4" customHeight="1" spans="1:15">
      <c r="A5" s="93"/>
      <c r="B5" s="81" t="s">
        <v>70</v>
      </c>
      <c r="C5" s="203" t="s">
        <v>71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5"/>
    </row>
    <row r="6" ht="24.4" customHeight="1" spans="1:15">
      <c r="A6" s="93"/>
      <c r="B6" s="204"/>
      <c r="C6" s="20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5"/>
    </row>
    <row r="7" ht="27" customHeight="1" spans="1:15">
      <c r="A7" s="96"/>
      <c r="B7" s="61"/>
      <c r="C7" s="61" t="s">
        <v>72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7"/>
    </row>
    <row r="8" ht="29" customHeight="1" spans="1:15">
      <c r="A8" s="96"/>
      <c r="B8" s="169" t="s">
        <v>73</v>
      </c>
      <c r="C8" s="169" t="s">
        <v>0</v>
      </c>
      <c r="D8" s="64">
        <f>F8</f>
        <v>2070124.33</v>
      </c>
      <c r="E8" s="64"/>
      <c r="F8" s="206">
        <v>2070124.33</v>
      </c>
      <c r="G8" s="64"/>
      <c r="H8" s="64"/>
      <c r="I8" s="64"/>
      <c r="J8" s="64"/>
      <c r="K8" s="64"/>
      <c r="L8" s="64"/>
      <c r="M8" s="64"/>
      <c r="N8" s="64"/>
      <c r="O8" s="97"/>
    </row>
    <row r="9" ht="27" customHeight="1" spans="1:15">
      <c r="A9" s="96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7"/>
    </row>
    <row r="10" ht="27" customHeight="1" spans="1:15">
      <c r="A10" s="96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7"/>
    </row>
    <row r="11" ht="27" customHeight="1" spans="1:15">
      <c r="A11" s="96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7"/>
    </row>
    <row r="12" ht="27" customHeight="1" spans="1:15">
      <c r="A12" s="96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7"/>
    </row>
    <row r="13" ht="27" customHeight="1" spans="1:15">
      <c r="A13" s="96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7"/>
    </row>
    <row r="14" ht="27" customHeight="1" spans="1:15">
      <c r="A14" s="96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7"/>
    </row>
    <row r="15" ht="27" customHeight="1" spans="1:15">
      <c r="A15" s="96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7"/>
    </row>
    <row r="16" ht="27" customHeight="1" spans="1:15">
      <c r="A16" s="96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7"/>
    </row>
    <row r="17" ht="27" customHeight="1" spans="1:15">
      <c r="A17" s="96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7"/>
    </row>
    <row r="18" ht="27" customHeight="1" spans="1:15">
      <c r="A18" s="96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7"/>
    </row>
    <row r="19" ht="27" customHeight="1" spans="1:15">
      <c r="A19" s="96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7"/>
    </row>
    <row r="20" ht="27" customHeight="1" spans="1:15">
      <c r="A20" s="96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7"/>
    </row>
    <row r="21" ht="27" customHeight="1" spans="1:15">
      <c r="A21" s="96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7"/>
    </row>
    <row r="22" ht="27" customHeight="1" spans="1:15">
      <c r="A22" s="96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7"/>
    </row>
    <row r="23" ht="27" customHeight="1" spans="1:15">
      <c r="A23" s="96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7"/>
    </row>
    <row r="24" ht="27" customHeight="1" spans="1:15">
      <c r="A24" s="96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style="83" customWidth="1"/>
    <col min="2" max="2" width="6.15740740740741" style="83" customWidth="1"/>
    <col min="3" max="4" width="6.15740740740741" style="158" customWidth="1"/>
    <col min="5" max="5" width="16.8240740740741" style="83" customWidth="1"/>
    <col min="6" max="6" width="41.0277777777778" style="83" customWidth="1"/>
    <col min="7" max="10" width="16.4166666666667" style="83" customWidth="1"/>
    <col min="11" max="11" width="22.9351851851852" style="83" customWidth="1"/>
    <col min="12" max="12" width="1.53703703703704" style="83" customWidth="1"/>
    <col min="13" max="14" width="9.76851851851852" style="83" customWidth="1"/>
    <col min="15" max="16384" width="10" style="83"/>
  </cols>
  <sheetData>
    <row r="1" ht="25" customHeight="1" spans="1:12">
      <c r="A1" s="84"/>
      <c r="B1" s="3"/>
      <c r="C1" s="160"/>
      <c r="D1" s="160"/>
      <c r="E1" s="85"/>
      <c r="F1" s="85"/>
      <c r="G1" s="199"/>
      <c r="H1" s="199"/>
      <c r="I1" s="199"/>
      <c r="J1" s="199"/>
      <c r="K1" s="86" t="s">
        <v>74</v>
      </c>
      <c r="L1" s="87"/>
    </row>
    <row r="2" ht="22.8" customHeight="1" spans="1:12">
      <c r="A2" s="84"/>
      <c r="B2" s="88" t="s">
        <v>75</v>
      </c>
      <c r="C2" s="163"/>
      <c r="D2" s="163"/>
      <c r="E2" s="88"/>
      <c r="F2" s="88"/>
      <c r="G2" s="88"/>
      <c r="H2" s="88"/>
      <c r="I2" s="88"/>
      <c r="J2" s="88"/>
      <c r="K2" s="88"/>
      <c r="L2" s="87" t="s">
        <v>3</v>
      </c>
    </row>
    <row r="3" ht="19.55" customHeight="1" spans="1:12">
      <c r="A3" s="89"/>
      <c r="B3" s="90" t="s">
        <v>5</v>
      </c>
      <c r="C3" s="165"/>
      <c r="D3" s="165"/>
      <c r="E3" s="90"/>
      <c r="F3" s="90"/>
      <c r="G3" s="89"/>
      <c r="H3" s="89"/>
      <c r="I3" s="174"/>
      <c r="J3" s="174"/>
      <c r="K3" s="91" t="s">
        <v>6</v>
      </c>
      <c r="L3" s="92"/>
    </row>
    <row r="4" ht="28" customHeight="1" spans="1:12">
      <c r="A4" s="87"/>
      <c r="B4" s="61" t="s">
        <v>9</v>
      </c>
      <c r="C4" s="98"/>
      <c r="D4" s="98"/>
      <c r="E4" s="61"/>
      <c r="F4" s="61"/>
      <c r="G4" s="61" t="s">
        <v>59</v>
      </c>
      <c r="H4" s="61" t="s">
        <v>76</v>
      </c>
      <c r="I4" s="61" t="s">
        <v>77</v>
      </c>
      <c r="J4" s="61" t="s">
        <v>78</v>
      </c>
      <c r="K4" s="61" t="s">
        <v>79</v>
      </c>
      <c r="L4" s="94"/>
    </row>
    <row r="5" ht="28" customHeight="1" spans="1:12">
      <c r="A5" s="93"/>
      <c r="B5" s="61" t="s">
        <v>80</v>
      </c>
      <c r="C5" s="98"/>
      <c r="D5" s="98"/>
      <c r="E5" s="61" t="s">
        <v>70</v>
      </c>
      <c r="F5" s="61" t="s">
        <v>71</v>
      </c>
      <c r="G5" s="61"/>
      <c r="H5" s="61"/>
      <c r="I5" s="61"/>
      <c r="J5" s="61"/>
      <c r="K5" s="61"/>
      <c r="L5" s="94"/>
    </row>
    <row r="6" ht="28" customHeight="1" spans="1:12">
      <c r="A6" s="93"/>
      <c r="B6" s="61" t="s">
        <v>81</v>
      </c>
      <c r="C6" s="98" t="s">
        <v>82</v>
      </c>
      <c r="D6" s="98" t="s">
        <v>83</v>
      </c>
      <c r="E6" s="61"/>
      <c r="F6" s="61"/>
      <c r="G6" s="61"/>
      <c r="H6" s="61"/>
      <c r="I6" s="61"/>
      <c r="J6" s="61"/>
      <c r="K6" s="61"/>
      <c r="L6" s="95"/>
    </row>
    <row r="7" ht="28" customHeight="1" spans="1:12">
      <c r="A7" s="96"/>
      <c r="B7" s="61"/>
      <c r="C7" s="98"/>
      <c r="D7" s="98"/>
      <c r="E7" s="61"/>
      <c r="F7" s="61" t="s">
        <v>72</v>
      </c>
      <c r="G7" s="64">
        <f>G8+G12+G16+G20</f>
        <v>2070124.33</v>
      </c>
      <c r="H7" s="64">
        <f>H8+H12+H16+H20</f>
        <v>1820124.33</v>
      </c>
      <c r="I7" s="64">
        <f>I8+I12+I16+I20</f>
        <v>250000</v>
      </c>
      <c r="J7" s="64"/>
      <c r="K7" s="64"/>
      <c r="L7" s="97"/>
    </row>
    <row r="8" ht="28" customHeight="1" spans="1:12">
      <c r="A8" s="96"/>
      <c r="B8" s="61">
        <v>201</v>
      </c>
      <c r="C8" s="98"/>
      <c r="D8" s="98"/>
      <c r="E8" s="66">
        <v>117003</v>
      </c>
      <c r="F8" s="152" t="s">
        <v>84</v>
      </c>
      <c r="G8" s="64">
        <f>H8+I8</f>
        <v>1650001.53</v>
      </c>
      <c r="H8" s="137">
        <v>1400001.53</v>
      </c>
      <c r="I8" s="137">
        <v>250000</v>
      </c>
      <c r="J8" s="64"/>
      <c r="K8" s="64"/>
      <c r="L8" s="97"/>
    </row>
    <row r="9" ht="28" customHeight="1" spans="1:12">
      <c r="A9" s="96"/>
      <c r="B9" s="61">
        <v>201</v>
      </c>
      <c r="C9" s="98" t="s">
        <v>85</v>
      </c>
      <c r="D9" s="98"/>
      <c r="E9" s="66">
        <v>117003</v>
      </c>
      <c r="F9" s="152" t="s">
        <v>86</v>
      </c>
      <c r="G9" s="64">
        <f t="shared" ref="G9:G22" si="0">H9+I9</f>
        <v>1650001.53</v>
      </c>
      <c r="H9" s="137">
        <v>1400001.53</v>
      </c>
      <c r="I9" s="137">
        <v>250000</v>
      </c>
      <c r="J9" s="64"/>
      <c r="K9" s="64"/>
      <c r="L9" s="97"/>
    </row>
    <row r="10" ht="28" customHeight="1" spans="1:12">
      <c r="A10" s="96"/>
      <c r="B10" s="61">
        <v>201</v>
      </c>
      <c r="C10" s="98" t="s">
        <v>85</v>
      </c>
      <c r="D10" s="98" t="s">
        <v>87</v>
      </c>
      <c r="E10" s="66">
        <v>117003</v>
      </c>
      <c r="F10" s="152" t="s">
        <v>88</v>
      </c>
      <c r="G10" s="64">
        <f t="shared" si="0"/>
        <v>1400001.53</v>
      </c>
      <c r="H10" s="137">
        <v>1400001.53</v>
      </c>
      <c r="I10" s="137"/>
      <c r="J10" s="64"/>
      <c r="K10" s="64"/>
      <c r="L10" s="97"/>
    </row>
    <row r="11" ht="28" customHeight="1" spans="1:12">
      <c r="A11" s="96"/>
      <c r="B11" s="61">
        <v>201</v>
      </c>
      <c r="C11" s="98" t="s">
        <v>85</v>
      </c>
      <c r="D11" s="98" t="s">
        <v>89</v>
      </c>
      <c r="E11" s="66">
        <v>117003</v>
      </c>
      <c r="F11" s="152" t="s">
        <v>90</v>
      </c>
      <c r="G11" s="64">
        <f t="shared" si="0"/>
        <v>250000</v>
      </c>
      <c r="H11" s="137"/>
      <c r="I11" s="137">
        <v>250000</v>
      </c>
      <c r="J11" s="64"/>
      <c r="K11" s="64"/>
      <c r="L11" s="97"/>
    </row>
    <row r="12" ht="28" customHeight="1" spans="1:12">
      <c r="A12" s="96"/>
      <c r="B12" s="61">
        <v>208</v>
      </c>
      <c r="C12" s="98"/>
      <c r="D12" s="98"/>
      <c r="E12" s="66">
        <v>117003</v>
      </c>
      <c r="F12" s="152" t="s">
        <v>91</v>
      </c>
      <c r="G12" s="64">
        <f t="shared" si="0"/>
        <v>187092.86</v>
      </c>
      <c r="H12" s="137">
        <v>187092.86</v>
      </c>
      <c r="I12" s="137"/>
      <c r="J12" s="64"/>
      <c r="K12" s="64"/>
      <c r="L12" s="97"/>
    </row>
    <row r="13" ht="28" customHeight="1" spans="1:12">
      <c r="A13" s="96"/>
      <c r="B13" s="61">
        <v>208</v>
      </c>
      <c r="C13" s="98" t="s">
        <v>89</v>
      </c>
      <c r="D13" s="98"/>
      <c r="E13" s="66">
        <v>117003</v>
      </c>
      <c r="F13" s="152" t="s">
        <v>92</v>
      </c>
      <c r="G13" s="64">
        <f t="shared" si="0"/>
        <v>187092.86</v>
      </c>
      <c r="H13" s="137">
        <v>187092.86</v>
      </c>
      <c r="I13" s="137"/>
      <c r="J13" s="64"/>
      <c r="K13" s="64"/>
      <c r="L13" s="97"/>
    </row>
    <row r="14" ht="28" customHeight="1" spans="1:12">
      <c r="A14" s="96"/>
      <c r="B14" s="61">
        <v>208</v>
      </c>
      <c r="C14" s="98" t="s">
        <v>89</v>
      </c>
      <c r="D14" s="98" t="s">
        <v>87</v>
      </c>
      <c r="E14" s="66">
        <v>117003</v>
      </c>
      <c r="F14" s="152" t="s">
        <v>93</v>
      </c>
      <c r="G14" s="64">
        <f t="shared" si="0"/>
        <v>30132</v>
      </c>
      <c r="H14" s="137">
        <v>30132</v>
      </c>
      <c r="I14" s="137"/>
      <c r="J14" s="64"/>
      <c r="K14" s="64"/>
      <c r="L14" s="97"/>
    </row>
    <row r="15" ht="28" customHeight="1" spans="1:12">
      <c r="A15" s="96"/>
      <c r="B15" s="61">
        <v>208</v>
      </c>
      <c r="C15" s="98" t="s">
        <v>89</v>
      </c>
      <c r="D15" s="98" t="s">
        <v>89</v>
      </c>
      <c r="E15" s="66">
        <v>117003</v>
      </c>
      <c r="F15" s="152" t="s">
        <v>94</v>
      </c>
      <c r="G15" s="64">
        <f t="shared" si="0"/>
        <v>156960.86</v>
      </c>
      <c r="H15" s="137">
        <v>156960.86</v>
      </c>
      <c r="I15" s="137"/>
      <c r="J15" s="64"/>
      <c r="K15" s="64"/>
      <c r="L15" s="97"/>
    </row>
    <row r="16" ht="28" customHeight="1" spans="1:12">
      <c r="A16" s="96"/>
      <c r="B16" s="61">
        <v>210</v>
      </c>
      <c r="C16" s="98"/>
      <c r="D16" s="98"/>
      <c r="E16" s="66">
        <v>117003</v>
      </c>
      <c r="F16" s="152" t="s">
        <v>95</v>
      </c>
      <c r="G16" s="64">
        <f t="shared" si="0"/>
        <v>100585.94</v>
      </c>
      <c r="H16" s="137">
        <v>100585.94</v>
      </c>
      <c r="I16" s="137"/>
      <c r="J16" s="64"/>
      <c r="K16" s="64"/>
      <c r="L16" s="97"/>
    </row>
    <row r="17" ht="28" customHeight="1" spans="1:12">
      <c r="A17" s="96"/>
      <c r="B17" s="61">
        <v>210</v>
      </c>
      <c r="C17" s="98" t="s">
        <v>96</v>
      </c>
      <c r="D17" s="98"/>
      <c r="E17" s="66">
        <v>117003</v>
      </c>
      <c r="F17" s="152" t="s">
        <v>97</v>
      </c>
      <c r="G17" s="64">
        <f t="shared" si="0"/>
        <v>100585.94</v>
      </c>
      <c r="H17" s="137">
        <v>100585.94</v>
      </c>
      <c r="I17" s="137"/>
      <c r="J17" s="64"/>
      <c r="K17" s="64"/>
      <c r="L17" s="97"/>
    </row>
    <row r="18" ht="28" customHeight="1" spans="1:12">
      <c r="A18" s="96"/>
      <c r="B18" s="61">
        <v>210</v>
      </c>
      <c r="C18" s="98" t="s">
        <v>96</v>
      </c>
      <c r="D18" s="98" t="s">
        <v>87</v>
      </c>
      <c r="E18" s="66">
        <v>117003</v>
      </c>
      <c r="F18" s="152" t="s">
        <v>98</v>
      </c>
      <c r="G18" s="64">
        <f t="shared" si="0"/>
        <v>84985.94</v>
      </c>
      <c r="H18" s="137">
        <v>84985.94</v>
      </c>
      <c r="I18" s="137"/>
      <c r="J18" s="64"/>
      <c r="K18" s="64"/>
      <c r="L18" s="97"/>
    </row>
    <row r="19" ht="28" customHeight="1" spans="1:12">
      <c r="A19" s="93"/>
      <c r="B19" s="61">
        <v>210</v>
      </c>
      <c r="C19" s="98" t="s">
        <v>96</v>
      </c>
      <c r="D19" s="98" t="s">
        <v>99</v>
      </c>
      <c r="E19" s="66">
        <v>117003</v>
      </c>
      <c r="F19" s="152" t="s">
        <v>100</v>
      </c>
      <c r="G19" s="64">
        <f t="shared" si="0"/>
        <v>15600</v>
      </c>
      <c r="H19" s="137">
        <v>15600</v>
      </c>
      <c r="I19" s="137"/>
      <c r="J19" s="69"/>
      <c r="K19" s="69"/>
      <c r="L19" s="94"/>
    </row>
    <row r="20" ht="28" customHeight="1" spans="1:12">
      <c r="A20" s="93"/>
      <c r="B20" s="61">
        <v>221</v>
      </c>
      <c r="C20" s="98"/>
      <c r="D20" s="98"/>
      <c r="E20" s="66">
        <v>117003</v>
      </c>
      <c r="F20" s="152" t="s">
        <v>101</v>
      </c>
      <c r="G20" s="64">
        <f t="shared" si="0"/>
        <v>132444</v>
      </c>
      <c r="H20" s="137">
        <v>132444</v>
      </c>
      <c r="I20" s="137"/>
      <c r="J20" s="69"/>
      <c r="K20" s="69"/>
      <c r="L20" s="94"/>
    </row>
    <row r="21" ht="28" customHeight="1" spans="1:12">
      <c r="A21" s="93"/>
      <c r="B21" s="61">
        <v>221</v>
      </c>
      <c r="C21" s="98" t="s">
        <v>102</v>
      </c>
      <c r="D21" s="98"/>
      <c r="E21" s="66">
        <v>117003</v>
      </c>
      <c r="F21" s="152" t="s">
        <v>103</v>
      </c>
      <c r="G21" s="64">
        <f t="shared" si="0"/>
        <v>132444</v>
      </c>
      <c r="H21" s="137">
        <v>132444</v>
      </c>
      <c r="I21" s="137"/>
      <c r="J21" s="69"/>
      <c r="K21" s="69"/>
      <c r="L21" s="95"/>
    </row>
    <row r="22" ht="28" customHeight="1" spans="1:12">
      <c r="A22" s="200"/>
      <c r="B22" s="61">
        <v>221</v>
      </c>
      <c r="C22" s="98" t="s">
        <v>102</v>
      </c>
      <c r="D22" s="98" t="s">
        <v>87</v>
      </c>
      <c r="E22" s="66">
        <v>117003</v>
      </c>
      <c r="F22" s="152" t="s">
        <v>104</v>
      </c>
      <c r="G22" s="64">
        <f t="shared" si="0"/>
        <v>132444</v>
      </c>
      <c r="H22" s="137">
        <v>132444</v>
      </c>
      <c r="I22" s="137"/>
      <c r="J22" s="201"/>
      <c r="K22" s="201"/>
      <c r="L22" s="20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4.4"/>
  <cols>
    <col min="1" max="1" width="1.53703703703704" style="104" customWidth="1"/>
    <col min="2" max="2" width="26.3333333333333" style="104" customWidth="1"/>
    <col min="3" max="3" width="15.3333333333333" style="104" customWidth="1"/>
    <col min="4" max="4" width="23.8888888888889" style="104" customWidth="1"/>
    <col min="5" max="5" width="13" style="104" customWidth="1"/>
    <col min="6" max="6" width="15" style="104" customWidth="1"/>
    <col min="7" max="7" width="15.4444444444444" style="104" customWidth="1"/>
    <col min="8" max="8" width="17.4444444444444" style="104" customWidth="1"/>
    <col min="9" max="9" width="1.53703703703704" style="104" customWidth="1"/>
    <col min="10" max="11" width="9.76851851851852" style="104" customWidth="1"/>
    <col min="12" max="16384" width="10" style="104"/>
  </cols>
  <sheetData>
    <row r="1" s="104" customFormat="1" ht="14.2" customHeight="1" spans="1:9">
      <c r="A1" s="186"/>
      <c r="B1" s="108"/>
      <c r="C1" s="187"/>
      <c r="D1" s="187"/>
      <c r="E1" s="112"/>
      <c r="F1" s="112"/>
      <c r="G1" s="112"/>
      <c r="H1" s="188" t="s">
        <v>105</v>
      </c>
      <c r="I1" s="196" t="s">
        <v>3</v>
      </c>
    </row>
    <row r="2" s="104" customFormat="1" ht="19.9" customHeight="1" spans="1:9">
      <c r="A2" s="187"/>
      <c r="B2" s="189" t="s">
        <v>106</v>
      </c>
      <c r="C2" s="189"/>
      <c r="D2" s="189"/>
      <c r="E2" s="189"/>
      <c r="F2" s="189"/>
      <c r="G2" s="189"/>
      <c r="H2" s="189"/>
      <c r="I2" s="196"/>
    </row>
    <row r="3" s="104" customFormat="1" ht="17.05" customHeight="1" spans="1:9">
      <c r="A3" s="190"/>
      <c r="B3" s="121" t="s">
        <v>5</v>
      </c>
      <c r="C3" s="121"/>
      <c r="D3" s="149"/>
      <c r="E3" s="149"/>
      <c r="F3" s="149"/>
      <c r="G3" s="149"/>
      <c r="H3" s="191" t="s">
        <v>6</v>
      </c>
      <c r="I3" s="197"/>
    </row>
    <row r="4" s="104" customFormat="1" ht="21.35" customHeight="1" spans="1:9">
      <c r="A4" s="192"/>
      <c r="B4" s="124" t="s">
        <v>7</v>
      </c>
      <c r="C4" s="124"/>
      <c r="D4" s="124" t="s">
        <v>8</v>
      </c>
      <c r="E4" s="124"/>
      <c r="F4" s="124"/>
      <c r="G4" s="124"/>
      <c r="H4" s="124"/>
      <c r="I4" s="143"/>
    </row>
    <row r="5" s="104" customFormat="1" ht="21.35" customHeight="1" spans="1:9">
      <c r="A5" s="192"/>
      <c r="B5" s="124" t="s">
        <v>9</v>
      </c>
      <c r="C5" s="124" t="s">
        <v>10</v>
      </c>
      <c r="D5" s="124" t="s">
        <v>9</v>
      </c>
      <c r="E5" s="124" t="s">
        <v>59</v>
      </c>
      <c r="F5" s="124" t="s">
        <v>107</v>
      </c>
      <c r="G5" s="124" t="s">
        <v>108</v>
      </c>
      <c r="H5" s="124" t="s">
        <v>109</v>
      </c>
      <c r="I5" s="143"/>
    </row>
    <row r="6" s="104" customFormat="1" ht="19.9" customHeight="1" spans="1:9">
      <c r="A6" s="123"/>
      <c r="B6" s="169" t="s">
        <v>110</v>
      </c>
      <c r="C6" s="193">
        <v>2070124.33</v>
      </c>
      <c r="D6" s="169" t="s">
        <v>111</v>
      </c>
      <c r="E6" s="128">
        <f>F6+G6+H6</f>
        <v>2070124.33</v>
      </c>
      <c r="F6" s="193">
        <v>2070124.33</v>
      </c>
      <c r="G6" s="128"/>
      <c r="H6" s="128"/>
      <c r="I6" s="154"/>
    </row>
    <row r="7" s="104" customFormat="1" ht="19.9" customHeight="1" spans="1:9">
      <c r="A7" s="123"/>
      <c r="B7" s="134" t="s">
        <v>112</v>
      </c>
      <c r="C7" s="193">
        <v>2070124.33</v>
      </c>
      <c r="D7" s="194" t="s">
        <v>113</v>
      </c>
      <c r="E7" s="128">
        <f>F7+G7+H7</f>
        <v>1650001.53</v>
      </c>
      <c r="F7" s="193">
        <v>1650001.53</v>
      </c>
      <c r="G7" s="128"/>
      <c r="H7" s="128"/>
      <c r="I7" s="154"/>
    </row>
    <row r="8" s="104" customFormat="1" ht="19.9" customHeight="1" spans="1:9">
      <c r="A8" s="123"/>
      <c r="B8" s="134" t="s">
        <v>114</v>
      </c>
      <c r="C8" s="128"/>
      <c r="D8" s="134" t="s">
        <v>115</v>
      </c>
      <c r="E8" s="128"/>
      <c r="F8" s="128"/>
      <c r="G8" s="128"/>
      <c r="H8" s="128"/>
      <c r="I8" s="154"/>
    </row>
    <row r="9" s="104" customFormat="1" ht="19.9" customHeight="1" spans="1:9">
      <c r="A9" s="123"/>
      <c r="B9" s="134" t="s">
        <v>116</v>
      </c>
      <c r="C9" s="128"/>
      <c r="D9" s="134" t="s">
        <v>117</v>
      </c>
      <c r="E9" s="128"/>
      <c r="F9" s="128"/>
      <c r="G9" s="128"/>
      <c r="H9" s="128"/>
      <c r="I9" s="154"/>
    </row>
    <row r="10" s="104" customFormat="1" ht="19.9" customHeight="1" spans="1:9">
      <c r="A10" s="123"/>
      <c r="B10" s="169" t="s">
        <v>118</v>
      </c>
      <c r="C10" s="128"/>
      <c r="D10" s="134" t="s">
        <v>119</v>
      </c>
      <c r="E10" s="128"/>
      <c r="F10" s="128"/>
      <c r="G10" s="128"/>
      <c r="H10" s="128"/>
      <c r="I10" s="154"/>
    </row>
    <row r="11" s="104" customFormat="1" ht="19.9" customHeight="1" spans="1:9">
      <c r="A11" s="123"/>
      <c r="B11" s="134" t="s">
        <v>112</v>
      </c>
      <c r="C11" s="128"/>
      <c r="D11" s="134" t="s">
        <v>120</v>
      </c>
      <c r="E11" s="128"/>
      <c r="F11" s="128"/>
      <c r="G11" s="128"/>
      <c r="H11" s="128"/>
      <c r="I11" s="154"/>
    </row>
    <row r="12" s="104" customFormat="1" ht="19.9" customHeight="1" spans="1:9">
      <c r="A12" s="123"/>
      <c r="B12" s="134" t="s">
        <v>114</v>
      </c>
      <c r="C12" s="128"/>
      <c r="D12" s="134" t="s">
        <v>121</v>
      </c>
      <c r="E12" s="128"/>
      <c r="F12" s="128"/>
      <c r="G12" s="128"/>
      <c r="H12" s="128"/>
      <c r="I12" s="154"/>
    </row>
    <row r="13" s="104" customFormat="1" ht="19.9" customHeight="1" spans="1:9">
      <c r="A13" s="123"/>
      <c r="B13" s="134" t="s">
        <v>116</v>
      </c>
      <c r="C13" s="128"/>
      <c r="D13" s="134" t="s">
        <v>122</v>
      </c>
      <c r="E13" s="128"/>
      <c r="F13" s="128"/>
      <c r="G13" s="128"/>
      <c r="H13" s="128"/>
      <c r="I13" s="154"/>
    </row>
    <row r="14" s="104" customFormat="1" ht="19.9" customHeight="1" spans="1:9">
      <c r="A14" s="123"/>
      <c r="B14" s="134" t="s">
        <v>123</v>
      </c>
      <c r="C14" s="128"/>
      <c r="D14" s="194" t="s">
        <v>124</v>
      </c>
      <c r="E14" s="128">
        <f t="shared" ref="E14:E16" si="0">F14+G14+H14</f>
        <v>187092.86</v>
      </c>
      <c r="F14" s="128">
        <v>187092.86</v>
      </c>
      <c r="G14" s="128"/>
      <c r="H14" s="128"/>
      <c r="I14" s="154"/>
    </row>
    <row r="15" s="104" customFormat="1" ht="19.9" customHeight="1" spans="1:9">
      <c r="A15" s="123"/>
      <c r="B15" s="134" t="s">
        <v>123</v>
      </c>
      <c r="C15" s="128"/>
      <c r="D15" s="134" t="s">
        <v>125</v>
      </c>
      <c r="E15" s="128"/>
      <c r="F15" s="128"/>
      <c r="G15" s="128"/>
      <c r="H15" s="128"/>
      <c r="I15" s="154"/>
    </row>
    <row r="16" s="104" customFormat="1" ht="19.9" customHeight="1" spans="1:9">
      <c r="A16" s="123"/>
      <c r="B16" s="134" t="s">
        <v>123</v>
      </c>
      <c r="C16" s="128"/>
      <c r="D16" s="194" t="s">
        <v>126</v>
      </c>
      <c r="E16" s="128">
        <f t="shared" si="0"/>
        <v>100585.94</v>
      </c>
      <c r="F16" s="128">
        <v>100585.94</v>
      </c>
      <c r="G16" s="128"/>
      <c r="H16" s="128"/>
      <c r="I16" s="154"/>
    </row>
    <row r="17" s="104" customFormat="1" ht="19.9" customHeight="1" spans="1:9">
      <c r="A17" s="123"/>
      <c r="B17" s="134" t="s">
        <v>123</v>
      </c>
      <c r="C17" s="128"/>
      <c r="D17" s="134" t="s">
        <v>127</v>
      </c>
      <c r="E17" s="128"/>
      <c r="F17" s="128"/>
      <c r="G17" s="128"/>
      <c r="H17" s="128"/>
      <c r="I17" s="154"/>
    </row>
    <row r="18" s="104" customFormat="1" ht="19.9" customHeight="1" spans="1:9">
      <c r="A18" s="123"/>
      <c r="B18" s="134" t="s">
        <v>123</v>
      </c>
      <c r="C18" s="128"/>
      <c r="D18" s="134" t="s">
        <v>128</v>
      </c>
      <c r="E18" s="128"/>
      <c r="F18" s="128"/>
      <c r="G18" s="128"/>
      <c r="H18" s="128"/>
      <c r="I18" s="154"/>
    </row>
    <row r="19" s="104" customFormat="1" ht="19.9" customHeight="1" spans="1:9">
      <c r="A19" s="123"/>
      <c r="B19" s="134" t="s">
        <v>123</v>
      </c>
      <c r="C19" s="128"/>
      <c r="D19" s="134" t="s">
        <v>129</v>
      </c>
      <c r="E19" s="128"/>
      <c r="F19" s="128"/>
      <c r="G19" s="128"/>
      <c r="H19" s="128"/>
      <c r="I19" s="154"/>
    </row>
    <row r="20" s="104" customFormat="1" ht="19.9" customHeight="1" spans="1:9">
      <c r="A20" s="123"/>
      <c r="B20" s="134" t="s">
        <v>123</v>
      </c>
      <c r="C20" s="128"/>
      <c r="D20" s="134" t="s">
        <v>130</v>
      </c>
      <c r="E20" s="128"/>
      <c r="F20" s="128"/>
      <c r="G20" s="128"/>
      <c r="H20" s="128"/>
      <c r="I20" s="154"/>
    </row>
    <row r="21" s="104" customFormat="1" ht="19.9" customHeight="1" spans="1:9">
      <c r="A21" s="123"/>
      <c r="B21" s="134" t="s">
        <v>123</v>
      </c>
      <c r="C21" s="128"/>
      <c r="D21" s="134" t="s">
        <v>131</v>
      </c>
      <c r="E21" s="128"/>
      <c r="F21" s="128"/>
      <c r="G21" s="128"/>
      <c r="H21" s="128"/>
      <c r="I21" s="154"/>
    </row>
    <row r="22" s="104" customFormat="1" ht="19.9" customHeight="1" spans="1:9">
      <c r="A22" s="123"/>
      <c r="B22" s="134" t="s">
        <v>123</v>
      </c>
      <c r="C22" s="128"/>
      <c r="D22" s="134" t="s">
        <v>132</v>
      </c>
      <c r="E22" s="128"/>
      <c r="F22" s="128"/>
      <c r="G22" s="128"/>
      <c r="H22" s="128"/>
      <c r="I22" s="154"/>
    </row>
    <row r="23" s="104" customFormat="1" ht="19.9" customHeight="1" spans="1:9">
      <c r="A23" s="123"/>
      <c r="B23" s="134" t="s">
        <v>123</v>
      </c>
      <c r="C23" s="128"/>
      <c r="D23" s="134" t="s">
        <v>133</v>
      </c>
      <c r="E23" s="128"/>
      <c r="F23" s="128"/>
      <c r="G23" s="128"/>
      <c r="H23" s="128"/>
      <c r="I23" s="154"/>
    </row>
    <row r="24" s="104" customFormat="1" ht="19.9" customHeight="1" spans="1:9">
      <c r="A24" s="123"/>
      <c r="B24" s="134" t="s">
        <v>123</v>
      </c>
      <c r="C24" s="128"/>
      <c r="D24" s="134" t="s">
        <v>134</v>
      </c>
      <c r="E24" s="128"/>
      <c r="F24" s="128"/>
      <c r="G24" s="128"/>
      <c r="H24" s="128"/>
      <c r="I24" s="154"/>
    </row>
    <row r="25" s="104" customFormat="1" ht="19.9" customHeight="1" spans="1:9">
      <c r="A25" s="123"/>
      <c r="B25" s="134" t="s">
        <v>123</v>
      </c>
      <c r="C25" s="128"/>
      <c r="D25" s="134" t="s">
        <v>135</v>
      </c>
      <c r="E25" s="128"/>
      <c r="F25" s="128"/>
      <c r="G25" s="128"/>
      <c r="H25" s="128"/>
      <c r="I25" s="154"/>
    </row>
    <row r="26" s="104" customFormat="1" ht="19.9" customHeight="1" spans="1:9">
      <c r="A26" s="123"/>
      <c r="B26" s="134" t="s">
        <v>123</v>
      </c>
      <c r="C26" s="128"/>
      <c r="D26" s="194" t="s">
        <v>136</v>
      </c>
      <c r="E26" s="128">
        <f>F26+G26+H26</f>
        <v>132444</v>
      </c>
      <c r="F26" s="193">
        <v>132444</v>
      </c>
      <c r="G26" s="128"/>
      <c r="H26" s="128"/>
      <c r="I26" s="154"/>
    </row>
    <row r="27" s="104" customFormat="1" ht="19.9" customHeight="1" spans="1:9">
      <c r="A27" s="123"/>
      <c r="B27" s="134" t="s">
        <v>123</v>
      </c>
      <c r="C27" s="128"/>
      <c r="D27" s="134" t="s">
        <v>137</v>
      </c>
      <c r="E27" s="128"/>
      <c r="F27" s="128"/>
      <c r="G27" s="128"/>
      <c r="H27" s="128"/>
      <c r="I27" s="154"/>
    </row>
    <row r="28" s="104" customFormat="1" ht="19.9" customHeight="1" spans="1:9">
      <c r="A28" s="123"/>
      <c r="B28" s="134" t="s">
        <v>123</v>
      </c>
      <c r="C28" s="128"/>
      <c r="D28" s="134" t="s">
        <v>138</v>
      </c>
      <c r="E28" s="128"/>
      <c r="F28" s="128"/>
      <c r="G28" s="128"/>
      <c r="H28" s="128"/>
      <c r="I28" s="154"/>
    </row>
    <row r="29" s="104" customFormat="1" ht="19.9" customHeight="1" spans="1:9">
      <c r="A29" s="123"/>
      <c r="B29" s="134" t="s">
        <v>123</v>
      </c>
      <c r="C29" s="128"/>
      <c r="D29" s="134" t="s">
        <v>139</v>
      </c>
      <c r="E29" s="128"/>
      <c r="F29" s="128"/>
      <c r="G29" s="128"/>
      <c r="H29" s="128"/>
      <c r="I29" s="154"/>
    </row>
    <row r="30" s="104" customFormat="1" ht="19.9" customHeight="1" spans="1:9">
      <c r="A30" s="123"/>
      <c r="B30" s="134" t="s">
        <v>123</v>
      </c>
      <c r="C30" s="128"/>
      <c r="D30" s="134" t="s">
        <v>140</v>
      </c>
      <c r="E30" s="128"/>
      <c r="F30" s="128"/>
      <c r="G30" s="128"/>
      <c r="H30" s="128"/>
      <c r="I30" s="154"/>
    </row>
    <row r="31" s="104" customFormat="1" ht="19.9" customHeight="1" spans="1:9">
      <c r="A31" s="123"/>
      <c r="B31" s="134" t="s">
        <v>123</v>
      </c>
      <c r="C31" s="128"/>
      <c r="D31" s="134" t="s">
        <v>141</v>
      </c>
      <c r="E31" s="128"/>
      <c r="F31" s="128"/>
      <c r="G31" s="128"/>
      <c r="H31" s="128"/>
      <c r="I31" s="154"/>
    </row>
    <row r="32" s="104" customFormat="1" ht="19.9" customHeight="1" spans="1:9">
      <c r="A32" s="123"/>
      <c r="B32" s="134" t="s">
        <v>123</v>
      </c>
      <c r="C32" s="128"/>
      <c r="D32" s="134" t="s">
        <v>142</v>
      </c>
      <c r="E32" s="128"/>
      <c r="F32" s="128"/>
      <c r="G32" s="128"/>
      <c r="H32" s="128"/>
      <c r="I32" s="154"/>
    </row>
    <row r="33" s="104" customFormat="1" ht="19.9" customHeight="1" spans="1:9">
      <c r="A33" s="123"/>
      <c r="B33" s="134" t="s">
        <v>123</v>
      </c>
      <c r="C33" s="128"/>
      <c r="D33" s="134" t="s">
        <v>143</v>
      </c>
      <c r="E33" s="128"/>
      <c r="F33" s="128"/>
      <c r="G33" s="128"/>
      <c r="H33" s="128"/>
      <c r="I33" s="154"/>
    </row>
    <row r="34" s="104" customFormat="1" ht="19.9" customHeight="1" spans="1:9">
      <c r="A34" s="123"/>
      <c r="B34" s="134" t="s">
        <v>123</v>
      </c>
      <c r="C34" s="128"/>
      <c r="D34" s="134" t="s">
        <v>144</v>
      </c>
      <c r="E34" s="128"/>
      <c r="F34" s="128"/>
      <c r="G34" s="128"/>
      <c r="H34" s="128"/>
      <c r="I34" s="154"/>
    </row>
    <row r="35" s="104" customFormat="1" ht="8.5" customHeight="1" spans="1:9">
      <c r="A35" s="195"/>
      <c r="B35" s="195"/>
      <c r="C35" s="195"/>
      <c r="D35" s="126"/>
      <c r="E35" s="195"/>
      <c r="F35" s="195"/>
      <c r="G35" s="195"/>
      <c r="H35" s="195"/>
      <c r="I35" s="19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196527777777778" right="0.432638888888889" top="0.984027777777778" bottom="0.984027777777778" header="0" footer="0"/>
  <pageSetup paperSize="9" scale="7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zoomScale="85" zoomScaleNormal="85" workbookViewId="0">
      <pane ySplit="6" topLeftCell="A21" activePane="bottomLeft" state="frozen"/>
      <selection/>
      <selection pane="bottomLeft" activeCell="H24" sqref="H24"/>
    </sheetView>
  </sheetViews>
  <sheetFormatPr defaultColWidth="10" defaultRowHeight="14.4"/>
  <cols>
    <col min="1" max="1" width="1.53703703703704" style="83" customWidth="1"/>
    <col min="2" max="2" width="5.87962962962963" style="83" customWidth="1"/>
    <col min="3" max="3" width="5.87962962962963" style="158" customWidth="1"/>
    <col min="4" max="4" width="11.6296296296296" style="83" customWidth="1"/>
    <col min="5" max="5" width="32.1574074074074" style="83" customWidth="1"/>
    <col min="6" max="6" width="17.3888888888889" style="106" customWidth="1"/>
    <col min="7" max="7" width="15.1574074074074" style="106" customWidth="1"/>
    <col min="8" max="8" width="17.1203703703704" style="106" customWidth="1"/>
    <col min="9" max="9" width="15.9444444444444" style="106" customWidth="1"/>
    <col min="10" max="10" width="12.1481481481481" style="106" customWidth="1"/>
    <col min="11" max="13" width="5.87962962962963" style="83" customWidth="1"/>
    <col min="14" max="16" width="7.25" style="83" customWidth="1"/>
    <col min="17" max="23" width="5.87962962962963" style="83" customWidth="1"/>
    <col min="24" max="26" width="7.25" style="83" customWidth="1"/>
    <col min="27" max="33" width="5.87962962962963" style="83" customWidth="1"/>
    <col min="34" max="39" width="7.25" style="83" customWidth="1"/>
    <col min="40" max="40" width="1.53703703703704" style="83" customWidth="1"/>
    <col min="41" max="42" width="9.76851851851852" style="83" customWidth="1"/>
    <col min="43" max="16384" width="10" style="83"/>
  </cols>
  <sheetData>
    <row r="1" ht="25" customHeight="1" spans="1:40">
      <c r="A1" s="159"/>
      <c r="B1" s="3"/>
      <c r="C1" s="160"/>
      <c r="D1" s="161"/>
      <c r="E1" s="161"/>
      <c r="F1" s="162"/>
      <c r="G1" s="162"/>
      <c r="H1" s="162"/>
      <c r="I1" s="173"/>
      <c r="J1" s="173"/>
      <c r="K1" s="84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80" t="s">
        <v>145</v>
      </c>
      <c r="AN1" s="181"/>
    </row>
    <row r="2" ht="22.8" customHeight="1" spans="1:40">
      <c r="A2" s="84"/>
      <c r="B2" s="88" t="s">
        <v>146</v>
      </c>
      <c r="C2" s="163"/>
      <c r="D2" s="88"/>
      <c r="E2" s="88"/>
      <c r="F2" s="164"/>
      <c r="G2" s="164"/>
      <c r="H2" s="164"/>
      <c r="I2" s="164"/>
      <c r="J2" s="164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181"/>
    </row>
    <row r="3" ht="19.55" customHeight="1" spans="1:40">
      <c r="A3" s="89"/>
      <c r="B3" s="90" t="s">
        <v>5</v>
      </c>
      <c r="C3" s="165"/>
      <c r="D3" s="90"/>
      <c r="E3" s="90"/>
      <c r="F3" s="166"/>
      <c r="G3" s="91"/>
      <c r="H3" s="91"/>
      <c r="I3" s="166"/>
      <c r="J3" s="166"/>
      <c r="K3" s="174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82" t="s">
        <v>6</v>
      </c>
      <c r="AM3" s="182"/>
      <c r="AN3" s="183"/>
    </row>
    <row r="4" ht="24.4" customHeight="1" spans="1:40">
      <c r="A4" s="87"/>
      <c r="B4" s="81" t="s">
        <v>9</v>
      </c>
      <c r="C4" s="167"/>
      <c r="D4" s="81"/>
      <c r="E4" s="81"/>
      <c r="F4" s="81" t="s">
        <v>147</v>
      </c>
      <c r="G4" s="81" t="s">
        <v>148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149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150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84"/>
    </row>
    <row r="5" ht="24.4" customHeight="1" spans="1:40">
      <c r="A5" s="87"/>
      <c r="B5" s="81" t="s">
        <v>80</v>
      </c>
      <c r="C5" s="167"/>
      <c r="D5" s="81" t="s">
        <v>70</v>
      </c>
      <c r="E5" s="81" t="s">
        <v>71</v>
      </c>
      <c r="F5" s="81"/>
      <c r="G5" s="81" t="s">
        <v>59</v>
      </c>
      <c r="H5" s="81" t="s">
        <v>151</v>
      </c>
      <c r="I5" s="81"/>
      <c r="J5" s="81"/>
      <c r="K5" s="81" t="s">
        <v>152</v>
      </c>
      <c r="L5" s="81"/>
      <c r="M5" s="81"/>
      <c r="N5" s="81" t="s">
        <v>153</v>
      </c>
      <c r="O5" s="81"/>
      <c r="P5" s="81"/>
      <c r="Q5" s="81" t="s">
        <v>59</v>
      </c>
      <c r="R5" s="81" t="s">
        <v>151</v>
      </c>
      <c r="S5" s="81"/>
      <c r="T5" s="81"/>
      <c r="U5" s="81" t="s">
        <v>152</v>
      </c>
      <c r="V5" s="81"/>
      <c r="W5" s="81"/>
      <c r="X5" s="81" t="s">
        <v>153</v>
      </c>
      <c r="Y5" s="81"/>
      <c r="Z5" s="81"/>
      <c r="AA5" s="81" t="s">
        <v>59</v>
      </c>
      <c r="AB5" s="81" t="s">
        <v>151</v>
      </c>
      <c r="AC5" s="81"/>
      <c r="AD5" s="81"/>
      <c r="AE5" s="81" t="s">
        <v>152</v>
      </c>
      <c r="AF5" s="81"/>
      <c r="AG5" s="81"/>
      <c r="AH5" s="81" t="s">
        <v>153</v>
      </c>
      <c r="AI5" s="81"/>
      <c r="AJ5" s="81"/>
      <c r="AK5" s="81" t="s">
        <v>154</v>
      </c>
      <c r="AL5" s="81"/>
      <c r="AM5" s="81"/>
      <c r="AN5" s="184"/>
    </row>
    <row r="6" ht="39" customHeight="1" spans="1:40">
      <c r="A6" s="85"/>
      <c r="B6" s="81" t="s">
        <v>81</v>
      </c>
      <c r="C6" s="167" t="s">
        <v>82</v>
      </c>
      <c r="D6" s="81"/>
      <c r="E6" s="81"/>
      <c r="F6" s="81"/>
      <c r="G6" s="81"/>
      <c r="H6" s="81" t="s">
        <v>155</v>
      </c>
      <c r="I6" s="81" t="s">
        <v>76</v>
      </c>
      <c r="J6" s="81" t="s">
        <v>77</v>
      </c>
      <c r="K6" s="81" t="s">
        <v>155</v>
      </c>
      <c r="L6" s="81" t="s">
        <v>76</v>
      </c>
      <c r="M6" s="81" t="s">
        <v>77</v>
      </c>
      <c r="N6" s="81" t="s">
        <v>155</v>
      </c>
      <c r="O6" s="81" t="s">
        <v>156</v>
      </c>
      <c r="P6" s="81" t="s">
        <v>157</v>
      </c>
      <c r="Q6" s="81"/>
      <c r="R6" s="81" t="s">
        <v>155</v>
      </c>
      <c r="S6" s="81" t="s">
        <v>76</v>
      </c>
      <c r="T6" s="81" t="s">
        <v>77</v>
      </c>
      <c r="U6" s="81" t="s">
        <v>155</v>
      </c>
      <c r="V6" s="81" t="s">
        <v>76</v>
      </c>
      <c r="W6" s="81" t="s">
        <v>77</v>
      </c>
      <c r="X6" s="81" t="s">
        <v>155</v>
      </c>
      <c r="Y6" s="81" t="s">
        <v>156</v>
      </c>
      <c r="Z6" s="81" t="s">
        <v>157</v>
      </c>
      <c r="AA6" s="81"/>
      <c r="AB6" s="81" t="s">
        <v>155</v>
      </c>
      <c r="AC6" s="81" t="s">
        <v>76</v>
      </c>
      <c r="AD6" s="81" t="s">
        <v>77</v>
      </c>
      <c r="AE6" s="81" t="s">
        <v>155</v>
      </c>
      <c r="AF6" s="81" t="s">
        <v>76</v>
      </c>
      <c r="AG6" s="81" t="s">
        <v>77</v>
      </c>
      <c r="AH6" s="81" t="s">
        <v>155</v>
      </c>
      <c r="AI6" s="81" t="s">
        <v>156</v>
      </c>
      <c r="AJ6" s="81" t="s">
        <v>157</v>
      </c>
      <c r="AK6" s="81" t="s">
        <v>155</v>
      </c>
      <c r="AL6" s="81" t="s">
        <v>156</v>
      </c>
      <c r="AM6" s="81" t="s">
        <v>157</v>
      </c>
      <c r="AN6" s="184"/>
    </row>
    <row r="7" ht="23" customHeight="1" spans="1:40">
      <c r="A7" s="87"/>
      <c r="B7" s="61"/>
      <c r="C7" s="98"/>
      <c r="D7" s="61"/>
      <c r="E7" s="61" t="s">
        <v>72</v>
      </c>
      <c r="F7" s="168">
        <f>G7</f>
        <v>2070124.33</v>
      </c>
      <c r="G7" s="168">
        <f>H7</f>
        <v>2070124.33</v>
      </c>
      <c r="H7" s="168">
        <f>I7+J7</f>
        <v>2070124.33</v>
      </c>
      <c r="I7" s="168">
        <f>I8+I18+I32</f>
        <v>1820124.33</v>
      </c>
      <c r="J7" s="168">
        <f>J8+J18+J32</f>
        <v>250000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84"/>
    </row>
    <row r="8" ht="23" customHeight="1" spans="1:40">
      <c r="A8" s="87"/>
      <c r="B8" s="61">
        <v>301</v>
      </c>
      <c r="C8" s="98"/>
      <c r="D8" s="66">
        <v>117003</v>
      </c>
      <c r="E8" s="152" t="s">
        <v>158</v>
      </c>
      <c r="F8" s="67">
        <f>G8</f>
        <v>1593773.23</v>
      </c>
      <c r="G8" s="67">
        <f>H8</f>
        <v>1593773.23</v>
      </c>
      <c r="H8" s="67">
        <f>I8+J8</f>
        <v>1593773.23</v>
      </c>
      <c r="I8" s="67">
        <f>SUM(I9:I17)</f>
        <v>1593773.23</v>
      </c>
      <c r="J8" s="67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84"/>
    </row>
    <row r="9" ht="23" customHeight="1" spans="1:40">
      <c r="A9" s="87"/>
      <c r="B9" s="61">
        <v>301</v>
      </c>
      <c r="C9" s="98" t="s">
        <v>87</v>
      </c>
      <c r="D9" s="66">
        <v>117003</v>
      </c>
      <c r="E9" s="169" t="s">
        <v>159</v>
      </c>
      <c r="F9" s="67">
        <f t="shared" ref="F9:F34" si="0">G9</f>
        <v>328644</v>
      </c>
      <c r="G9" s="67">
        <f t="shared" ref="G9:G34" si="1">H9</f>
        <v>328644</v>
      </c>
      <c r="H9" s="67">
        <f t="shared" ref="H9:H34" si="2">I9+J9</f>
        <v>328644</v>
      </c>
      <c r="I9" s="176">
        <v>328644</v>
      </c>
      <c r="J9" s="67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84"/>
    </row>
    <row r="10" ht="23" customHeight="1" spans="1:40">
      <c r="A10" s="87"/>
      <c r="B10" s="61">
        <v>301</v>
      </c>
      <c r="C10" s="98" t="s">
        <v>102</v>
      </c>
      <c r="D10" s="66">
        <v>117003</v>
      </c>
      <c r="E10" s="169" t="s">
        <v>160</v>
      </c>
      <c r="F10" s="67">
        <f t="shared" si="0"/>
        <v>337766.4</v>
      </c>
      <c r="G10" s="67">
        <f t="shared" si="1"/>
        <v>337766.4</v>
      </c>
      <c r="H10" s="67">
        <f t="shared" si="2"/>
        <v>337766.4</v>
      </c>
      <c r="I10" s="176">
        <v>337766.4</v>
      </c>
      <c r="J10" s="67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84"/>
    </row>
    <row r="11" ht="23" customHeight="1" spans="1:40">
      <c r="A11" s="87"/>
      <c r="B11" s="61">
        <v>301</v>
      </c>
      <c r="C11" s="98" t="s">
        <v>99</v>
      </c>
      <c r="D11" s="66">
        <v>117003</v>
      </c>
      <c r="E11" s="169" t="s">
        <v>161</v>
      </c>
      <c r="F11" s="67">
        <f t="shared" si="0"/>
        <v>437303</v>
      </c>
      <c r="G11" s="67">
        <f t="shared" si="1"/>
        <v>437303</v>
      </c>
      <c r="H11" s="67">
        <f t="shared" si="2"/>
        <v>437303</v>
      </c>
      <c r="I11" s="176">
        <v>437303</v>
      </c>
      <c r="J11" s="67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84"/>
    </row>
    <row r="12" ht="23" customHeight="1" spans="1:40">
      <c r="A12" s="87"/>
      <c r="B12" s="61">
        <v>301</v>
      </c>
      <c r="C12" s="98" t="s">
        <v>162</v>
      </c>
      <c r="D12" s="66">
        <v>117003</v>
      </c>
      <c r="E12" s="169" t="s">
        <v>163</v>
      </c>
      <c r="F12" s="67">
        <f t="shared" si="0"/>
        <v>156960.86</v>
      </c>
      <c r="G12" s="67">
        <f t="shared" si="1"/>
        <v>156960.86</v>
      </c>
      <c r="H12" s="67">
        <f t="shared" si="2"/>
        <v>156960.86</v>
      </c>
      <c r="I12" s="176">
        <v>156960.86</v>
      </c>
      <c r="J12" s="67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84"/>
    </row>
    <row r="13" ht="23" customHeight="1" spans="1:40">
      <c r="A13" s="87"/>
      <c r="B13" s="61">
        <v>301</v>
      </c>
      <c r="C13" s="98" t="s">
        <v>164</v>
      </c>
      <c r="D13" s="66">
        <v>117003</v>
      </c>
      <c r="E13" s="169" t="s">
        <v>165</v>
      </c>
      <c r="F13" s="67">
        <f t="shared" si="0"/>
        <v>84985.94</v>
      </c>
      <c r="G13" s="67">
        <f t="shared" si="1"/>
        <v>84985.94</v>
      </c>
      <c r="H13" s="67">
        <f t="shared" si="2"/>
        <v>84985.94</v>
      </c>
      <c r="I13" s="176">
        <v>84985.94</v>
      </c>
      <c r="J13" s="67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84"/>
    </row>
    <row r="14" ht="23" customHeight="1" spans="1:40">
      <c r="A14" s="87"/>
      <c r="B14" s="61">
        <v>301</v>
      </c>
      <c r="C14" s="98" t="s">
        <v>96</v>
      </c>
      <c r="D14" s="66">
        <v>117003</v>
      </c>
      <c r="E14" s="169" t="s">
        <v>166</v>
      </c>
      <c r="F14" s="67">
        <f t="shared" si="0"/>
        <v>12000</v>
      </c>
      <c r="G14" s="67">
        <f t="shared" si="1"/>
        <v>12000</v>
      </c>
      <c r="H14" s="67">
        <f t="shared" si="2"/>
        <v>12000</v>
      </c>
      <c r="I14" s="176">
        <v>12000</v>
      </c>
      <c r="J14" s="67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84"/>
    </row>
    <row r="15" ht="23" customHeight="1" spans="1:40">
      <c r="A15" s="87"/>
      <c r="B15" s="61">
        <v>301</v>
      </c>
      <c r="C15" s="98" t="s">
        <v>167</v>
      </c>
      <c r="D15" s="66">
        <v>117003</v>
      </c>
      <c r="E15" s="169" t="s">
        <v>168</v>
      </c>
      <c r="F15" s="67">
        <f t="shared" si="0"/>
        <v>2207.43</v>
      </c>
      <c r="G15" s="67">
        <f t="shared" si="1"/>
        <v>2207.43</v>
      </c>
      <c r="H15" s="67">
        <f t="shared" si="2"/>
        <v>2207.43</v>
      </c>
      <c r="I15" s="176">
        <v>2207.43</v>
      </c>
      <c r="J15" s="67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84"/>
    </row>
    <row r="16" ht="23" customHeight="1" spans="1:40">
      <c r="A16" s="87"/>
      <c r="B16" s="61">
        <v>301</v>
      </c>
      <c r="C16" s="98" t="s">
        <v>169</v>
      </c>
      <c r="D16" s="66">
        <v>117003</v>
      </c>
      <c r="E16" s="169" t="s">
        <v>104</v>
      </c>
      <c r="F16" s="67">
        <f t="shared" si="0"/>
        <v>132444</v>
      </c>
      <c r="G16" s="67">
        <f t="shared" si="1"/>
        <v>132444</v>
      </c>
      <c r="H16" s="67">
        <f t="shared" si="2"/>
        <v>132444</v>
      </c>
      <c r="I16" s="176">
        <v>132444</v>
      </c>
      <c r="J16" s="67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84"/>
    </row>
    <row r="17" ht="23" customHeight="1" spans="1:40">
      <c r="A17" s="87"/>
      <c r="B17" s="61">
        <v>301</v>
      </c>
      <c r="C17" s="98" t="s">
        <v>170</v>
      </c>
      <c r="D17" s="66">
        <v>117003</v>
      </c>
      <c r="E17" s="169" t="s">
        <v>171</v>
      </c>
      <c r="F17" s="67">
        <f t="shared" si="0"/>
        <v>101461.6</v>
      </c>
      <c r="G17" s="67">
        <f t="shared" si="1"/>
        <v>101461.6</v>
      </c>
      <c r="H17" s="67">
        <f t="shared" si="2"/>
        <v>101461.6</v>
      </c>
      <c r="I17" s="176">
        <v>101461.6</v>
      </c>
      <c r="J17" s="67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84"/>
    </row>
    <row r="18" s="157" customFormat="1" ht="23" customHeight="1" spans="1:40">
      <c r="A18" s="170"/>
      <c r="B18" s="61">
        <v>302</v>
      </c>
      <c r="C18" s="171"/>
      <c r="D18" s="61">
        <v>117003</v>
      </c>
      <c r="E18" s="172" t="s">
        <v>172</v>
      </c>
      <c r="F18" s="67">
        <f t="shared" si="0"/>
        <v>442619.1</v>
      </c>
      <c r="G18" s="67">
        <f t="shared" si="1"/>
        <v>442619.1</v>
      </c>
      <c r="H18" s="67">
        <f t="shared" si="2"/>
        <v>442619.1</v>
      </c>
      <c r="I18" s="67">
        <f>SUM(I19:I31)</f>
        <v>192619.1</v>
      </c>
      <c r="J18" s="67">
        <f>SUM(J19:J31)</f>
        <v>250000</v>
      </c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85"/>
    </row>
    <row r="19" ht="23" customHeight="1" spans="2:39">
      <c r="B19" s="61">
        <v>302</v>
      </c>
      <c r="C19" s="98" t="s">
        <v>87</v>
      </c>
      <c r="D19" s="66">
        <v>117003</v>
      </c>
      <c r="E19" s="169" t="s">
        <v>173</v>
      </c>
      <c r="F19" s="67">
        <f t="shared" si="0"/>
        <v>60000</v>
      </c>
      <c r="G19" s="67">
        <f t="shared" si="1"/>
        <v>60000</v>
      </c>
      <c r="H19" s="67">
        <f t="shared" si="2"/>
        <v>60000</v>
      </c>
      <c r="I19" s="176">
        <v>40000</v>
      </c>
      <c r="J19" s="67">
        <v>20000</v>
      </c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</row>
    <row r="20" ht="23" customHeight="1" spans="2:39">
      <c r="B20" s="61">
        <v>302</v>
      </c>
      <c r="C20" s="98" t="s">
        <v>102</v>
      </c>
      <c r="D20" s="66">
        <v>117003</v>
      </c>
      <c r="E20" s="169" t="s">
        <v>174</v>
      </c>
      <c r="F20" s="67">
        <f t="shared" si="0"/>
        <v>10000</v>
      </c>
      <c r="G20" s="67">
        <f t="shared" si="1"/>
        <v>10000</v>
      </c>
      <c r="H20" s="67">
        <f t="shared" si="2"/>
        <v>10000</v>
      </c>
      <c r="I20" s="176"/>
      <c r="J20" s="67">
        <v>10000</v>
      </c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</row>
    <row r="21" ht="23" customHeight="1" spans="2:39">
      <c r="B21" s="61">
        <v>302</v>
      </c>
      <c r="C21" s="98" t="s">
        <v>89</v>
      </c>
      <c r="D21" s="66">
        <v>117003</v>
      </c>
      <c r="E21" s="169" t="s">
        <v>175</v>
      </c>
      <c r="F21" s="67">
        <f t="shared" si="0"/>
        <v>4000</v>
      </c>
      <c r="G21" s="67">
        <f t="shared" si="1"/>
        <v>4000</v>
      </c>
      <c r="H21" s="67">
        <f t="shared" si="2"/>
        <v>4000</v>
      </c>
      <c r="I21" s="176">
        <v>4000</v>
      </c>
      <c r="J21" s="67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</row>
    <row r="22" ht="23" customHeight="1" spans="2:39">
      <c r="B22" s="61">
        <v>302</v>
      </c>
      <c r="C22" s="98" t="s">
        <v>85</v>
      </c>
      <c r="D22" s="66">
        <v>117003</v>
      </c>
      <c r="E22" s="169" t="s">
        <v>176</v>
      </c>
      <c r="F22" s="67">
        <f t="shared" si="0"/>
        <v>12000</v>
      </c>
      <c r="G22" s="67">
        <f t="shared" si="1"/>
        <v>12000</v>
      </c>
      <c r="H22" s="67">
        <f t="shared" si="2"/>
        <v>12000</v>
      </c>
      <c r="I22" s="176">
        <v>8000</v>
      </c>
      <c r="J22" s="67">
        <v>4000</v>
      </c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</row>
    <row r="23" ht="23" customHeight="1" spans="2:39">
      <c r="B23" s="61">
        <v>302</v>
      </c>
      <c r="C23" s="98" t="s">
        <v>177</v>
      </c>
      <c r="D23" s="66">
        <v>117003</v>
      </c>
      <c r="E23" s="169" t="s">
        <v>178</v>
      </c>
      <c r="F23" s="67">
        <f t="shared" si="0"/>
        <v>6000</v>
      </c>
      <c r="G23" s="67">
        <f t="shared" si="1"/>
        <v>6000</v>
      </c>
      <c r="H23" s="67">
        <f t="shared" si="2"/>
        <v>6000</v>
      </c>
      <c r="I23" s="176"/>
      <c r="J23" s="67">
        <v>6000</v>
      </c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</row>
    <row r="24" ht="23" customHeight="1" spans="2:39">
      <c r="B24" s="61">
        <v>302</v>
      </c>
      <c r="C24" s="98" t="s">
        <v>96</v>
      </c>
      <c r="D24" s="66">
        <v>117003</v>
      </c>
      <c r="E24" s="169" t="s">
        <v>179</v>
      </c>
      <c r="F24" s="67">
        <f t="shared" si="0"/>
        <v>45000</v>
      </c>
      <c r="G24" s="67">
        <f t="shared" si="1"/>
        <v>45000</v>
      </c>
      <c r="H24" s="67">
        <f t="shared" si="2"/>
        <v>45000</v>
      </c>
      <c r="I24" s="176">
        <v>30000</v>
      </c>
      <c r="J24" s="67">
        <v>15000</v>
      </c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</row>
    <row r="25" ht="23" customHeight="1" spans="2:39">
      <c r="B25" s="61">
        <v>302</v>
      </c>
      <c r="C25" s="98" t="s">
        <v>169</v>
      </c>
      <c r="D25" s="66">
        <v>117003</v>
      </c>
      <c r="E25" s="169" t="s">
        <v>180</v>
      </c>
      <c r="F25" s="67">
        <f t="shared" si="0"/>
        <v>5000</v>
      </c>
      <c r="G25" s="67">
        <f t="shared" si="1"/>
        <v>5000</v>
      </c>
      <c r="H25" s="67">
        <f t="shared" si="2"/>
        <v>5000</v>
      </c>
      <c r="I25" s="176"/>
      <c r="J25" s="67">
        <v>5000</v>
      </c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</row>
    <row r="26" ht="23" customHeight="1" spans="2:39">
      <c r="B26" s="61">
        <v>302</v>
      </c>
      <c r="C26" s="98" t="s">
        <v>181</v>
      </c>
      <c r="D26" s="66">
        <v>117003</v>
      </c>
      <c r="E26" s="169" t="s">
        <v>182</v>
      </c>
      <c r="F26" s="67">
        <f t="shared" si="0"/>
        <v>4889</v>
      </c>
      <c r="G26" s="67">
        <f t="shared" si="1"/>
        <v>4889</v>
      </c>
      <c r="H26" s="67">
        <f t="shared" si="2"/>
        <v>4889</v>
      </c>
      <c r="I26" s="176">
        <v>4889</v>
      </c>
      <c r="J26" s="67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</row>
    <row r="27" ht="23" customHeight="1" spans="2:39">
      <c r="B27" s="61">
        <v>302</v>
      </c>
      <c r="C27" s="98" t="s">
        <v>183</v>
      </c>
      <c r="D27" s="66">
        <v>117003</v>
      </c>
      <c r="E27" s="169" t="s">
        <v>184</v>
      </c>
      <c r="F27" s="67">
        <f t="shared" si="0"/>
        <v>70000</v>
      </c>
      <c r="G27" s="67">
        <f t="shared" si="1"/>
        <v>70000</v>
      </c>
      <c r="H27" s="67">
        <f t="shared" si="2"/>
        <v>70000</v>
      </c>
      <c r="I27" s="176"/>
      <c r="J27" s="67">
        <v>70000</v>
      </c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</row>
    <row r="28" ht="23" customHeight="1" spans="2:39">
      <c r="B28" s="61">
        <v>302</v>
      </c>
      <c r="C28" s="98" t="s">
        <v>185</v>
      </c>
      <c r="D28" s="66">
        <v>117003</v>
      </c>
      <c r="E28" s="169" t="s">
        <v>186</v>
      </c>
      <c r="F28" s="67">
        <f t="shared" si="0"/>
        <v>16984.91</v>
      </c>
      <c r="G28" s="67">
        <f t="shared" si="1"/>
        <v>16984.91</v>
      </c>
      <c r="H28" s="67">
        <f t="shared" si="2"/>
        <v>16984.91</v>
      </c>
      <c r="I28" s="176">
        <v>16984.91</v>
      </c>
      <c r="J28" s="67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</row>
    <row r="29" ht="23" customHeight="1" spans="2:39">
      <c r="B29" s="61">
        <v>302</v>
      </c>
      <c r="C29" s="98" t="s">
        <v>187</v>
      </c>
      <c r="D29" s="66">
        <v>117003</v>
      </c>
      <c r="E29" s="169" t="s">
        <v>188</v>
      </c>
      <c r="F29" s="67">
        <f t="shared" si="0"/>
        <v>8358.89</v>
      </c>
      <c r="G29" s="67">
        <f t="shared" si="1"/>
        <v>8358.89</v>
      </c>
      <c r="H29" s="67">
        <f t="shared" si="2"/>
        <v>8358.89</v>
      </c>
      <c r="I29" s="176">
        <v>8358.89</v>
      </c>
      <c r="J29" s="67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</row>
    <row r="30" ht="23" customHeight="1" spans="2:39">
      <c r="B30" s="61">
        <v>302</v>
      </c>
      <c r="C30" s="98" t="s">
        <v>189</v>
      </c>
      <c r="D30" s="66">
        <v>117003</v>
      </c>
      <c r="E30" s="169" t="s">
        <v>190</v>
      </c>
      <c r="F30" s="67">
        <f t="shared" si="0"/>
        <v>75600</v>
      </c>
      <c r="G30" s="67">
        <f t="shared" si="1"/>
        <v>75600</v>
      </c>
      <c r="H30" s="67">
        <f t="shared" si="2"/>
        <v>75600</v>
      </c>
      <c r="I30" s="176">
        <v>75600</v>
      </c>
      <c r="J30" s="67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</row>
    <row r="31" ht="23" customHeight="1" spans="2:39">
      <c r="B31" s="61">
        <v>302</v>
      </c>
      <c r="C31" s="98" t="s">
        <v>170</v>
      </c>
      <c r="D31" s="66">
        <v>117003</v>
      </c>
      <c r="E31" s="169" t="s">
        <v>191</v>
      </c>
      <c r="F31" s="67">
        <f t="shared" si="0"/>
        <v>124786.3</v>
      </c>
      <c r="G31" s="67">
        <f t="shared" si="1"/>
        <v>124786.3</v>
      </c>
      <c r="H31" s="67">
        <f t="shared" si="2"/>
        <v>124786.3</v>
      </c>
      <c r="I31" s="176">
        <v>4786.3</v>
      </c>
      <c r="J31" s="67">
        <v>120000</v>
      </c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</row>
    <row r="32" s="157" customFormat="1" ht="23" customHeight="1" spans="2:39">
      <c r="B32" s="61">
        <v>303</v>
      </c>
      <c r="C32" s="98"/>
      <c r="D32" s="61">
        <v>117003</v>
      </c>
      <c r="E32" s="172" t="s">
        <v>192</v>
      </c>
      <c r="F32" s="67">
        <f t="shared" si="0"/>
        <v>33732</v>
      </c>
      <c r="G32" s="67">
        <f t="shared" si="1"/>
        <v>33732</v>
      </c>
      <c r="H32" s="67">
        <f t="shared" si="2"/>
        <v>33732</v>
      </c>
      <c r="I32" s="67">
        <f>SUM(I33:I34)</f>
        <v>33732</v>
      </c>
      <c r="J32" s="67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</row>
    <row r="33" ht="23" customHeight="1" spans="2:39">
      <c r="B33" s="61">
        <v>303</v>
      </c>
      <c r="C33" s="98" t="s">
        <v>89</v>
      </c>
      <c r="D33" s="66">
        <v>117003</v>
      </c>
      <c r="E33" s="169" t="s">
        <v>193</v>
      </c>
      <c r="F33" s="67">
        <f t="shared" si="0"/>
        <v>30132</v>
      </c>
      <c r="G33" s="67">
        <f t="shared" si="1"/>
        <v>30132</v>
      </c>
      <c r="H33" s="67">
        <f t="shared" si="2"/>
        <v>30132</v>
      </c>
      <c r="I33" s="176">
        <v>30132</v>
      </c>
      <c r="J33" s="6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</row>
    <row r="34" ht="23" customHeight="1" spans="2:39">
      <c r="B34" s="61">
        <v>303</v>
      </c>
      <c r="C34" s="98" t="s">
        <v>177</v>
      </c>
      <c r="D34" s="66">
        <v>117003</v>
      </c>
      <c r="E34" s="169" t="s">
        <v>194</v>
      </c>
      <c r="F34" s="67">
        <f t="shared" si="0"/>
        <v>3600</v>
      </c>
      <c r="G34" s="67">
        <f t="shared" si="1"/>
        <v>3600</v>
      </c>
      <c r="H34" s="67">
        <f t="shared" si="2"/>
        <v>3600</v>
      </c>
      <c r="I34" s="176">
        <v>3600</v>
      </c>
      <c r="J34" s="67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</row>
    <row r="35" spans="11:11">
      <c r="K35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opLeftCell="A4" workbookViewId="0">
      <selection activeCell="F24" sqref="F24"/>
    </sheetView>
  </sheetViews>
  <sheetFormatPr defaultColWidth="10" defaultRowHeight="14.4"/>
  <cols>
    <col min="1" max="1" width="1.53703703703704" style="104" customWidth="1"/>
    <col min="2" max="4" width="6.14814814814815" style="104" customWidth="1"/>
    <col min="5" max="5" width="16.8240740740741" style="104" customWidth="1"/>
    <col min="6" max="6" width="41.037037037037" style="104" customWidth="1"/>
    <col min="7" max="7" width="16.4074074074074" style="104" customWidth="1"/>
    <col min="8" max="8" width="16.6296296296296" style="104" customWidth="1"/>
    <col min="9" max="9" width="16.4074074074074" style="104" customWidth="1"/>
    <col min="10" max="10" width="1.53703703703704" style="104" customWidth="1"/>
    <col min="11" max="11" width="9.76851851851852" style="104" customWidth="1"/>
    <col min="12" max="16384" width="10" style="104"/>
  </cols>
  <sheetData>
    <row r="1" s="104" customFormat="1" ht="14.3" customHeight="1" spans="1:10">
      <c r="A1" s="113"/>
      <c r="B1" s="108"/>
      <c r="C1" s="108"/>
      <c r="D1" s="108"/>
      <c r="E1" s="112"/>
      <c r="F1" s="112"/>
      <c r="G1" s="148" t="s">
        <v>195</v>
      </c>
      <c r="H1" s="148"/>
      <c r="I1" s="148"/>
      <c r="J1" s="153"/>
    </row>
    <row r="2" s="104" customFormat="1" ht="19.9" customHeight="1" spans="1:10">
      <c r="A2" s="113"/>
      <c r="B2" s="115" t="s">
        <v>196</v>
      </c>
      <c r="C2" s="115"/>
      <c r="D2" s="115"/>
      <c r="E2" s="115"/>
      <c r="F2" s="115"/>
      <c r="G2" s="115"/>
      <c r="H2" s="115"/>
      <c r="I2" s="115"/>
      <c r="J2" s="153" t="s">
        <v>3</v>
      </c>
    </row>
    <row r="3" s="104" customFormat="1" ht="17.05" customHeight="1" spans="1:10">
      <c r="A3" s="118"/>
      <c r="B3" s="121" t="s">
        <v>5</v>
      </c>
      <c r="C3" s="121"/>
      <c r="D3" s="121"/>
      <c r="E3" s="121"/>
      <c r="F3" s="121"/>
      <c r="G3" s="118"/>
      <c r="H3" s="149"/>
      <c r="I3" s="122" t="s">
        <v>6</v>
      </c>
      <c r="J3" s="153"/>
    </row>
    <row r="4" s="104" customFormat="1" ht="21.35" customHeight="1" spans="1:10">
      <c r="A4" s="126"/>
      <c r="B4" s="124" t="s">
        <v>9</v>
      </c>
      <c r="C4" s="124"/>
      <c r="D4" s="124"/>
      <c r="E4" s="124"/>
      <c r="F4" s="124"/>
      <c r="G4" s="124" t="s">
        <v>59</v>
      </c>
      <c r="H4" s="150" t="s">
        <v>197</v>
      </c>
      <c r="I4" s="150" t="s">
        <v>150</v>
      </c>
      <c r="J4" s="143"/>
    </row>
    <row r="5" s="104" customFormat="1" ht="21.35" customHeight="1" spans="1:10">
      <c r="A5" s="126"/>
      <c r="B5" s="124" t="s">
        <v>80</v>
      </c>
      <c r="C5" s="124"/>
      <c r="D5" s="124"/>
      <c r="E5" s="124" t="s">
        <v>70</v>
      </c>
      <c r="F5" s="124" t="s">
        <v>71</v>
      </c>
      <c r="G5" s="124"/>
      <c r="H5" s="150"/>
      <c r="I5" s="150"/>
      <c r="J5" s="143"/>
    </row>
    <row r="6" s="104" customFormat="1" ht="21.35" customHeight="1" spans="1:10">
      <c r="A6" s="151"/>
      <c r="B6" s="124" t="s">
        <v>81</v>
      </c>
      <c r="C6" s="124" t="s">
        <v>82</v>
      </c>
      <c r="D6" s="124" t="s">
        <v>83</v>
      </c>
      <c r="E6" s="124"/>
      <c r="F6" s="124"/>
      <c r="G6" s="124"/>
      <c r="H6" s="150"/>
      <c r="I6" s="150"/>
      <c r="J6" s="154"/>
    </row>
    <row r="7" s="104" customFormat="1" ht="19.9" customHeight="1" spans="1:10">
      <c r="A7" s="127"/>
      <c r="B7" s="124"/>
      <c r="C7" s="124"/>
      <c r="D7" s="124"/>
      <c r="E7" s="124"/>
      <c r="F7" s="124" t="s">
        <v>72</v>
      </c>
      <c r="G7" s="128">
        <v>2070124.33</v>
      </c>
      <c r="H7" s="128">
        <f>H8+H12+H16+H20</f>
        <v>2070124.33</v>
      </c>
      <c r="I7" s="155"/>
      <c r="J7" s="156"/>
    </row>
    <row r="8" s="104" customFormat="1" ht="19.9" customHeight="1" spans="1:10">
      <c r="A8" s="151"/>
      <c r="B8" s="61">
        <v>201</v>
      </c>
      <c r="C8" s="98"/>
      <c r="D8" s="98"/>
      <c r="E8" s="66">
        <v>117003</v>
      </c>
      <c r="F8" s="152" t="s">
        <v>84</v>
      </c>
      <c r="G8" s="128">
        <f>SUM(G10:G11)</f>
        <v>1650001.53</v>
      </c>
      <c r="H8" s="128">
        <f>SUM(H10:H11)</f>
        <v>1650001.53</v>
      </c>
      <c r="I8" s="128"/>
      <c r="J8" s="153"/>
    </row>
    <row r="9" s="104" customFormat="1" ht="19.9" customHeight="1" spans="1:10">
      <c r="A9" s="151"/>
      <c r="B9" s="61">
        <v>201</v>
      </c>
      <c r="C9" s="98" t="s">
        <v>85</v>
      </c>
      <c r="D9" s="98"/>
      <c r="E9" s="66">
        <v>117003</v>
      </c>
      <c r="F9" s="152" t="s">
        <v>86</v>
      </c>
      <c r="G9" s="128">
        <v>1650001.53</v>
      </c>
      <c r="H9" s="128">
        <v>1400001.53</v>
      </c>
      <c r="I9" s="128"/>
      <c r="J9" s="154"/>
    </row>
    <row r="10" s="104" customFormat="1" ht="19.9" customHeight="1" spans="1:10">
      <c r="A10" s="151"/>
      <c r="B10" s="61">
        <v>201</v>
      </c>
      <c r="C10" s="98" t="s">
        <v>85</v>
      </c>
      <c r="D10" s="98" t="s">
        <v>87</v>
      </c>
      <c r="E10" s="66">
        <v>117003</v>
      </c>
      <c r="F10" s="152" t="s">
        <v>88</v>
      </c>
      <c r="G10" s="128">
        <v>1400001.53</v>
      </c>
      <c r="H10" s="128">
        <v>1400001.53</v>
      </c>
      <c r="I10" s="128"/>
      <c r="J10" s="154"/>
    </row>
    <row r="11" s="104" customFormat="1" ht="19.9" customHeight="1" spans="1:10">
      <c r="A11" s="151"/>
      <c r="B11" s="61">
        <v>201</v>
      </c>
      <c r="C11" s="98" t="s">
        <v>85</v>
      </c>
      <c r="D11" s="98" t="s">
        <v>89</v>
      </c>
      <c r="E11" s="66">
        <v>117003</v>
      </c>
      <c r="F11" s="152" t="s">
        <v>90</v>
      </c>
      <c r="G11" s="128">
        <v>250000</v>
      </c>
      <c r="H11" s="128">
        <v>250000</v>
      </c>
      <c r="I11" s="128"/>
      <c r="J11" s="154"/>
    </row>
    <row r="12" s="104" customFormat="1" ht="19.9" customHeight="1" spans="1:10">
      <c r="A12" s="151"/>
      <c r="B12" s="61">
        <v>208</v>
      </c>
      <c r="C12" s="98"/>
      <c r="D12" s="98"/>
      <c r="E12" s="66">
        <v>117003</v>
      </c>
      <c r="F12" s="152" t="s">
        <v>91</v>
      </c>
      <c r="G12" s="128">
        <f>SUM(G14:G15)</f>
        <v>187092.86</v>
      </c>
      <c r="H12" s="128">
        <f>SUM(H14:H15)</f>
        <v>187092.86</v>
      </c>
      <c r="I12" s="128"/>
      <c r="J12" s="154"/>
    </row>
    <row r="13" s="104" customFormat="1" ht="19.9" customHeight="1" spans="1:10">
      <c r="A13" s="151"/>
      <c r="B13" s="61">
        <v>208</v>
      </c>
      <c r="C13" s="98" t="s">
        <v>89</v>
      </c>
      <c r="D13" s="98"/>
      <c r="E13" s="66">
        <v>117003</v>
      </c>
      <c r="F13" s="152" t="s">
        <v>92</v>
      </c>
      <c r="G13" s="128">
        <v>187092.86</v>
      </c>
      <c r="H13" s="128">
        <v>187092.86</v>
      </c>
      <c r="I13" s="128"/>
      <c r="J13" s="154"/>
    </row>
    <row r="14" s="104" customFormat="1" ht="19.9" customHeight="1" spans="1:10">
      <c r="A14" s="151"/>
      <c r="B14" s="61">
        <v>208</v>
      </c>
      <c r="C14" s="98" t="s">
        <v>89</v>
      </c>
      <c r="D14" s="98" t="s">
        <v>87</v>
      </c>
      <c r="E14" s="66">
        <v>117003</v>
      </c>
      <c r="F14" s="152" t="s">
        <v>93</v>
      </c>
      <c r="G14" s="128">
        <v>30132</v>
      </c>
      <c r="H14" s="128">
        <v>30132</v>
      </c>
      <c r="I14" s="128"/>
      <c r="J14" s="154"/>
    </row>
    <row r="15" s="104" customFormat="1" ht="19.9" customHeight="1" spans="1:10">
      <c r="A15" s="151"/>
      <c r="B15" s="61">
        <v>208</v>
      </c>
      <c r="C15" s="98" t="s">
        <v>89</v>
      </c>
      <c r="D15" s="98" t="s">
        <v>89</v>
      </c>
      <c r="E15" s="66">
        <v>117003</v>
      </c>
      <c r="F15" s="152" t="s">
        <v>94</v>
      </c>
      <c r="G15" s="128">
        <v>156960.86</v>
      </c>
      <c r="H15" s="128">
        <v>156960.86</v>
      </c>
      <c r="I15" s="128"/>
      <c r="J15" s="154"/>
    </row>
    <row r="16" s="104" customFormat="1" ht="19.9" customHeight="1" spans="1:10">
      <c r="A16" s="151"/>
      <c r="B16" s="61">
        <v>210</v>
      </c>
      <c r="C16" s="98"/>
      <c r="D16" s="98"/>
      <c r="E16" s="66">
        <v>117003</v>
      </c>
      <c r="F16" s="152" t="s">
        <v>95</v>
      </c>
      <c r="G16" s="128">
        <f>SUM(G18:G19)</f>
        <v>100585.94</v>
      </c>
      <c r="H16" s="128">
        <f>SUM(H18:H19)</f>
        <v>100585.94</v>
      </c>
      <c r="I16" s="128"/>
      <c r="J16" s="154"/>
    </row>
    <row r="17" s="104" customFormat="1" ht="19.9" customHeight="1" spans="1:10">
      <c r="A17" s="151"/>
      <c r="B17" s="61">
        <v>210</v>
      </c>
      <c r="C17" s="98" t="s">
        <v>96</v>
      </c>
      <c r="D17" s="98"/>
      <c r="E17" s="66">
        <v>117003</v>
      </c>
      <c r="F17" s="152" t="s">
        <v>97</v>
      </c>
      <c r="G17" s="128">
        <v>100585.94</v>
      </c>
      <c r="H17" s="128">
        <v>100585.94</v>
      </c>
      <c r="I17" s="128"/>
      <c r="J17" s="154"/>
    </row>
    <row r="18" s="104" customFormat="1" ht="19.9" customHeight="1" spans="1:10">
      <c r="A18" s="151"/>
      <c r="B18" s="61">
        <v>210</v>
      </c>
      <c r="C18" s="98" t="s">
        <v>96</v>
      </c>
      <c r="D18" s="98" t="s">
        <v>87</v>
      </c>
      <c r="E18" s="66">
        <v>117003</v>
      </c>
      <c r="F18" s="152" t="s">
        <v>98</v>
      </c>
      <c r="G18" s="128">
        <v>84985.94</v>
      </c>
      <c r="H18" s="128">
        <v>84985.94</v>
      </c>
      <c r="I18" s="128"/>
      <c r="J18" s="154"/>
    </row>
    <row r="19" s="104" customFormat="1" ht="19.9" customHeight="1" spans="1:10">
      <c r="A19" s="151"/>
      <c r="B19" s="61">
        <v>210</v>
      </c>
      <c r="C19" s="98" t="s">
        <v>96</v>
      </c>
      <c r="D19" s="98" t="s">
        <v>99</v>
      </c>
      <c r="E19" s="66">
        <v>117003</v>
      </c>
      <c r="F19" s="152" t="s">
        <v>100</v>
      </c>
      <c r="G19" s="128">
        <v>15600</v>
      </c>
      <c r="H19" s="128">
        <v>15600</v>
      </c>
      <c r="I19" s="128"/>
      <c r="J19" s="154"/>
    </row>
    <row r="20" s="104" customFormat="1" ht="19.9" customHeight="1" spans="1:10">
      <c r="A20" s="151"/>
      <c r="B20" s="61">
        <v>221</v>
      </c>
      <c r="C20" s="98"/>
      <c r="D20" s="98"/>
      <c r="E20" s="66">
        <v>117003</v>
      </c>
      <c r="F20" s="152" t="s">
        <v>101</v>
      </c>
      <c r="G20" s="128">
        <f>SUM(G22:G22)</f>
        <v>132444</v>
      </c>
      <c r="H20" s="128">
        <f>SUM(H22:H22)</f>
        <v>132444</v>
      </c>
      <c r="I20" s="128"/>
      <c r="J20" s="154"/>
    </row>
    <row r="21" s="104" customFormat="1" ht="19.9" customHeight="1" spans="1:10">
      <c r="A21" s="151"/>
      <c r="B21" s="61">
        <v>221</v>
      </c>
      <c r="C21" s="98" t="s">
        <v>102</v>
      </c>
      <c r="D21" s="98"/>
      <c r="E21" s="66">
        <v>117003</v>
      </c>
      <c r="F21" s="152" t="s">
        <v>103</v>
      </c>
      <c r="G21" s="128">
        <v>132444</v>
      </c>
      <c r="H21" s="128">
        <v>132444</v>
      </c>
      <c r="I21" s="128"/>
      <c r="J21" s="154"/>
    </row>
    <row r="22" s="104" customFormat="1" ht="19.9" customHeight="1" spans="1:10">
      <c r="A22" s="151"/>
      <c r="B22" s="61">
        <v>221</v>
      </c>
      <c r="C22" s="98" t="s">
        <v>102</v>
      </c>
      <c r="D22" s="98" t="s">
        <v>87</v>
      </c>
      <c r="E22" s="66">
        <v>117003</v>
      </c>
      <c r="F22" s="152" t="s">
        <v>104</v>
      </c>
      <c r="G22" s="128">
        <v>132444</v>
      </c>
      <c r="H22" s="128">
        <v>132444</v>
      </c>
      <c r="I22" s="128"/>
      <c r="J22" s="154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28" workbookViewId="0">
      <selection activeCell="F10" sqref="F10"/>
    </sheetView>
  </sheetViews>
  <sheetFormatPr defaultColWidth="10" defaultRowHeight="14.4"/>
  <cols>
    <col min="1" max="1" width="4.90740740740741" style="104" customWidth="1"/>
    <col min="2" max="2" width="6.14814814814815" style="106" customWidth="1"/>
    <col min="3" max="3" width="6.14814814814815" style="107" customWidth="1"/>
    <col min="4" max="4" width="16.4074074074074" style="106" customWidth="1"/>
    <col min="5" max="5" width="24.6666666666667" style="104" customWidth="1"/>
    <col min="6" max="8" width="16.4074074074074" style="104" customWidth="1"/>
    <col min="9" max="9" width="1.53703703703704" style="104" customWidth="1"/>
    <col min="10" max="10" width="15.6666666666667" style="104"/>
    <col min="11" max="11" width="13.1111111111111" style="104"/>
    <col min="12" max="12" width="14.2222222222222" style="104" customWidth="1"/>
    <col min="13" max="13" width="10.5555555555556" style="104"/>
    <col min="14" max="16384" width="10" style="104"/>
  </cols>
  <sheetData>
    <row r="1" s="104" customFormat="1" ht="14.3" customHeight="1" spans="1:9">
      <c r="A1" s="108"/>
      <c r="B1" s="109"/>
      <c r="C1" s="110"/>
      <c r="D1" s="111"/>
      <c r="E1" s="112"/>
      <c r="F1" s="113"/>
      <c r="G1" s="113"/>
      <c r="H1" s="114" t="s">
        <v>198</v>
      </c>
      <c r="I1" s="143"/>
    </row>
    <row r="2" s="104" customFormat="1" ht="19.9" customHeight="1" spans="1:9">
      <c r="A2" s="113"/>
      <c r="B2" s="115" t="s">
        <v>199</v>
      </c>
      <c r="C2" s="116"/>
      <c r="D2" s="115"/>
      <c r="E2" s="115"/>
      <c r="F2" s="117"/>
      <c r="G2" s="117"/>
      <c r="H2" s="117"/>
      <c r="I2" s="143"/>
    </row>
    <row r="3" s="104" customFormat="1" ht="17.05" customHeight="1" spans="1:9">
      <c r="A3" s="118"/>
      <c r="B3" s="119" t="s">
        <v>5</v>
      </c>
      <c r="C3" s="120"/>
      <c r="D3" s="119"/>
      <c r="E3" s="121"/>
      <c r="G3" s="118"/>
      <c r="H3" s="122" t="s">
        <v>6</v>
      </c>
      <c r="I3" s="143"/>
    </row>
    <row r="4" s="104" customFormat="1" ht="27" customHeight="1" spans="1:9">
      <c r="A4" s="123"/>
      <c r="B4" s="124" t="s">
        <v>9</v>
      </c>
      <c r="C4" s="125"/>
      <c r="D4" s="124"/>
      <c r="E4" s="124"/>
      <c r="F4" s="124" t="s">
        <v>76</v>
      </c>
      <c r="G4" s="124"/>
      <c r="H4" s="124"/>
      <c r="I4" s="143"/>
    </row>
    <row r="5" s="104" customFormat="1" ht="27" customHeight="1" spans="1:9">
      <c r="A5" s="123"/>
      <c r="B5" s="124" t="s">
        <v>80</v>
      </c>
      <c r="C5" s="125"/>
      <c r="D5" s="124" t="s">
        <v>70</v>
      </c>
      <c r="E5" s="124" t="s">
        <v>71</v>
      </c>
      <c r="F5" s="124" t="s">
        <v>59</v>
      </c>
      <c r="G5" s="124" t="s">
        <v>200</v>
      </c>
      <c r="H5" s="124" t="s">
        <v>201</v>
      </c>
      <c r="I5" s="143"/>
    </row>
    <row r="6" s="104" customFormat="1" ht="27" customHeight="1" spans="1:9">
      <c r="A6" s="126"/>
      <c r="B6" s="124" t="s">
        <v>81</v>
      </c>
      <c r="C6" s="125" t="s">
        <v>82</v>
      </c>
      <c r="D6" s="124"/>
      <c r="E6" s="124"/>
      <c r="F6" s="124"/>
      <c r="G6" s="124"/>
      <c r="H6" s="124"/>
      <c r="I6" s="143"/>
    </row>
    <row r="7" s="105" customFormat="1" ht="27" customHeight="1" spans="1:13">
      <c r="A7" s="127"/>
      <c r="B7" s="124"/>
      <c r="C7" s="125"/>
      <c r="D7" s="124"/>
      <c r="E7" s="124" t="s">
        <v>72</v>
      </c>
      <c r="F7" s="128">
        <f>G7+H7</f>
        <v>1820124.33</v>
      </c>
      <c r="G7" s="128">
        <f>G8+G18+G32</f>
        <v>1627505.23</v>
      </c>
      <c r="H7" s="128">
        <f>H8+H18+H32</f>
        <v>192619.1</v>
      </c>
      <c r="I7" s="144"/>
      <c r="J7" s="145"/>
      <c r="K7" s="104"/>
      <c r="L7" s="104"/>
      <c r="M7" s="104"/>
    </row>
    <row r="8" s="105" customFormat="1" ht="27" customHeight="1" spans="1:13">
      <c r="A8" s="127"/>
      <c r="B8" s="124">
        <v>501</v>
      </c>
      <c r="C8" s="125"/>
      <c r="D8" s="66">
        <v>117003</v>
      </c>
      <c r="E8" s="129" t="s">
        <v>202</v>
      </c>
      <c r="F8" s="128">
        <f t="shared" ref="F8:F34" si="0">G8+H8</f>
        <v>1593773.23</v>
      </c>
      <c r="G8" s="128">
        <f>SUM(G9:G17)</f>
        <v>1593773.23</v>
      </c>
      <c r="H8" s="128"/>
      <c r="I8" s="144"/>
      <c r="J8" s="146"/>
      <c r="K8" s="104"/>
      <c r="L8" s="104"/>
      <c r="M8" s="104"/>
    </row>
    <row r="9" s="104" customFormat="1" ht="27" customHeight="1" spans="1:9">
      <c r="A9" s="123"/>
      <c r="B9" s="124">
        <v>501</v>
      </c>
      <c r="C9" s="130" t="s">
        <v>87</v>
      </c>
      <c r="D9" s="66">
        <v>117003</v>
      </c>
      <c r="E9" s="131" t="s">
        <v>203</v>
      </c>
      <c r="F9" s="128">
        <f t="shared" si="0"/>
        <v>328644</v>
      </c>
      <c r="G9" s="132">
        <v>328644</v>
      </c>
      <c r="H9" s="128"/>
      <c r="I9" s="143"/>
    </row>
    <row r="10" s="104" customFormat="1" ht="27" customHeight="1" spans="1:9">
      <c r="A10" s="123"/>
      <c r="B10" s="124">
        <v>501</v>
      </c>
      <c r="C10" s="130" t="s">
        <v>87</v>
      </c>
      <c r="D10" s="66">
        <v>117003</v>
      </c>
      <c r="E10" s="131" t="s">
        <v>203</v>
      </c>
      <c r="F10" s="128">
        <f t="shared" si="0"/>
        <v>337766.4</v>
      </c>
      <c r="G10" s="132">
        <v>337766.4</v>
      </c>
      <c r="H10" s="128"/>
      <c r="I10" s="143"/>
    </row>
    <row r="11" s="104" customFormat="1" ht="27" customHeight="1" spans="1:9">
      <c r="A11" s="123"/>
      <c r="B11" s="124">
        <v>501</v>
      </c>
      <c r="C11" s="130" t="s">
        <v>87</v>
      </c>
      <c r="D11" s="66">
        <v>117003</v>
      </c>
      <c r="E11" s="131" t="s">
        <v>203</v>
      </c>
      <c r="F11" s="128">
        <f t="shared" si="0"/>
        <v>437303</v>
      </c>
      <c r="G11" s="132">
        <v>437303</v>
      </c>
      <c r="H11" s="128"/>
      <c r="I11" s="143"/>
    </row>
    <row r="12" s="104" customFormat="1" ht="27" customHeight="1" spans="2:9">
      <c r="B12" s="124">
        <v>501</v>
      </c>
      <c r="C12" s="130" t="s">
        <v>102</v>
      </c>
      <c r="D12" s="66">
        <v>117003</v>
      </c>
      <c r="E12" s="131" t="s">
        <v>204</v>
      </c>
      <c r="F12" s="128">
        <f t="shared" si="0"/>
        <v>156960.86</v>
      </c>
      <c r="G12" s="132">
        <v>156960.86</v>
      </c>
      <c r="H12" s="128"/>
      <c r="I12" s="143"/>
    </row>
    <row r="13" s="104" customFormat="1" ht="27" customHeight="1" spans="2:9">
      <c r="B13" s="124">
        <v>501</v>
      </c>
      <c r="C13" s="130" t="s">
        <v>102</v>
      </c>
      <c r="D13" s="66">
        <v>117003</v>
      </c>
      <c r="E13" s="131" t="s">
        <v>204</v>
      </c>
      <c r="F13" s="128">
        <f t="shared" si="0"/>
        <v>84985.94</v>
      </c>
      <c r="G13" s="132">
        <v>84985.94</v>
      </c>
      <c r="H13" s="128"/>
      <c r="I13" s="143"/>
    </row>
    <row r="14" s="104" customFormat="1" ht="27" customHeight="1" spans="2:9">
      <c r="B14" s="124">
        <v>501</v>
      </c>
      <c r="C14" s="130" t="s">
        <v>102</v>
      </c>
      <c r="D14" s="66">
        <v>117003</v>
      </c>
      <c r="E14" s="131" t="s">
        <v>204</v>
      </c>
      <c r="F14" s="128">
        <f t="shared" si="0"/>
        <v>12000</v>
      </c>
      <c r="G14" s="132">
        <v>12000</v>
      </c>
      <c r="H14" s="128"/>
      <c r="I14" s="143"/>
    </row>
    <row r="15" s="104" customFormat="1" ht="27" customHeight="1" spans="2:9">
      <c r="B15" s="124">
        <v>501</v>
      </c>
      <c r="C15" s="130" t="s">
        <v>102</v>
      </c>
      <c r="D15" s="66">
        <v>117003</v>
      </c>
      <c r="E15" s="131" t="s">
        <v>204</v>
      </c>
      <c r="F15" s="128">
        <f t="shared" si="0"/>
        <v>2207.43</v>
      </c>
      <c r="G15" s="132">
        <v>2207.43</v>
      </c>
      <c r="H15" s="128"/>
      <c r="I15" s="143"/>
    </row>
    <row r="16" s="104" customFormat="1" ht="27" customHeight="1" spans="2:9">
      <c r="B16" s="124">
        <v>501</v>
      </c>
      <c r="C16" s="130" t="s">
        <v>99</v>
      </c>
      <c r="D16" s="66">
        <v>117003</v>
      </c>
      <c r="E16" s="131" t="s">
        <v>104</v>
      </c>
      <c r="F16" s="128">
        <f t="shared" si="0"/>
        <v>132444</v>
      </c>
      <c r="G16" s="132">
        <v>132444</v>
      </c>
      <c r="H16" s="128"/>
      <c r="I16" s="143"/>
    </row>
    <row r="17" s="104" customFormat="1" ht="27" customHeight="1" spans="2:9">
      <c r="B17" s="124">
        <v>501</v>
      </c>
      <c r="C17" s="130" t="s">
        <v>170</v>
      </c>
      <c r="D17" s="66">
        <v>117003</v>
      </c>
      <c r="E17" s="131" t="s">
        <v>171</v>
      </c>
      <c r="F17" s="128">
        <f t="shared" si="0"/>
        <v>101461.6</v>
      </c>
      <c r="G17" s="132">
        <v>101461.6</v>
      </c>
      <c r="H17" s="128"/>
      <c r="I17" s="143"/>
    </row>
    <row r="18" s="104" customFormat="1" ht="27" customHeight="1" spans="2:9">
      <c r="B18" s="133">
        <v>502</v>
      </c>
      <c r="C18" s="130"/>
      <c r="D18" s="66"/>
      <c r="E18" s="134" t="s">
        <v>205</v>
      </c>
      <c r="F18" s="128">
        <f t="shared" si="0"/>
        <v>192619.1</v>
      </c>
      <c r="G18" s="132">
        <f>SUM(G19:G31)</f>
        <v>0</v>
      </c>
      <c r="H18" s="132">
        <f>SUM(H19:H31)</f>
        <v>192619.1</v>
      </c>
      <c r="I18" s="143"/>
    </row>
    <row r="19" s="104" customFormat="1" ht="27" customHeight="1" spans="2:9">
      <c r="B19" s="133">
        <v>502</v>
      </c>
      <c r="C19" s="130" t="s">
        <v>170</v>
      </c>
      <c r="D19" s="66">
        <v>117003</v>
      </c>
      <c r="E19" s="135" t="s">
        <v>191</v>
      </c>
      <c r="F19" s="128">
        <f t="shared" si="0"/>
        <v>800</v>
      </c>
      <c r="G19" s="136"/>
      <c r="H19" s="137">
        <v>800</v>
      </c>
      <c r="I19" s="143"/>
    </row>
    <row r="20" s="104" customFormat="1" ht="27" customHeight="1" spans="2:9">
      <c r="B20" s="133">
        <v>502</v>
      </c>
      <c r="C20" s="130" t="s">
        <v>170</v>
      </c>
      <c r="D20" s="66">
        <v>117003</v>
      </c>
      <c r="E20" s="135" t="s">
        <v>191</v>
      </c>
      <c r="F20" s="128">
        <f t="shared" si="0"/>
        <v>1200</v>
      </c>
      <c r="G20" s="136"/>
      <c r="H20" s="137">
        <v>1200</v>
      </c>
      <c r="I20" s="143"/>
    </row>
    <row r="21" s="104" customFormat="1" ht="27" customHeight="1" spans="1:9">
      <c r="A21" s="123"/>
      <c r="B21" s="133">
        <v>502</v>
      </c>
      <c r="C21" s="130" t="s">
        <v>85</v>
      </c>
      <c r="D21" s="66">
        <v>117003</v>
      </c>
      <c r="E21" s="135" t="s">
        <v>182</v>
      </c>
      <c r="F21" s="128">
        <f t="shared" si="0"/>
        <v>4889</v>
      </c>
      <c r="G21" s="136"/>
      <c r="H21" s="137">
        <v>4889</v>
      </c>
      <c r="I21" s="143"/>
    </row>
    <row r="22" s="104" customFormat="1" ht="27" customHeight="1" spans="2:9">
      <c r="B22" s="133">
        <v>502</v>
      </c>
      <c r="C22" s="130" t="s">
        <v>170</v>
      </c>
      <c r="D22" s="66">
        <v>117003</v>
      </c>
      <c r="E22" s="135" t="s">
        <v>191</v>
      </c>
      <c r="F22" s="128">
        <f t="shared" si="0"/>
        <v>1143.08</v>
      </c>
      <c r="G22" s="136"/>
      <c r="H22" s="137">
        <v>1143.08</v>
      </c>
      <c r="I22" s="143"/>
    </row>
    <row r="23" s="104" customFormat="1" ht="27" customHeight="1" spans="2:9">
      <c r="B23" s="133">
        <v>502</v>
      </c>
      <c r="C23" s="130" t="s">
        <v>170</v>
      </c>
      <c r="D23" s="66">
        <v>117003</v>
      </c>
      <c r="E23" s="135" t="s">
        <v>191</v>
      </c>
      <c r="F23" s="128">
        <f t="shared" si="0"/>
        <v>1643.22</v>
      </c>
      <c r="G23" s="136"/>
      <c r="H23" s="137">
        <v>1643.22</v>
      </c>
      <c r="I23" s="143"/>
    </row>
    <row r="24" s="104" customFormat="1" ht="27" customHeight="1" spans="2:9">
      <c r="B24" s="133">
        <v>502</v>
      </c>
      <c r="C24" s="130" t="s">
        <v>87</v>
      </c>
      <c r="D24" s="66">
        <v>117003</v>
      </c>
      <c r="E24" s="135" t="s">
        <v>206</v>
      </c>
      <c r="F24" s="128">
        <f t="shared" si="0"/>
        <v>981.07</v>
      </c>
      <c r="G24" s="136"/>
      <c r="H24" s="137">
        <v>981.07</v>
      </c>
      <c r="I24" s="143"/>
    </row>
    <row r="25" s="104" customFormat="1" ht="27" customHeight="1" spans="2:9">
      <c r="B25" s="133">
        <v>502</v>
      </c>
      <c r="C25" s="130" t="s">
        <v>87</v>
      </c>
      <c r="D25" s="66">
        <v>117003</v>
      </c>
      <c r="E25" s="135" t="s">
        <v>206</v>
      </c>
      <c r="F25" s="128">
        <f t="shared" si="0"/>
        <v>16003.84</v>
      </c>
      <c r="G25" s="136"/>
      <c r="H25" s="137">
        <v>16003.84</v>
      </c>
      <c r="I25" s="143"/>
    </row>
    <row r="26" s="104" customFormat="1" ht="27" customHeight="1" spans="2:9">
      <c r="B26" s="133">
        <v>502</v>
      </c>
      <c r="C26" s="130" t="s">
        <v>87</v>
      </c>
      <c r="D26" s="66">
        <v>117003</v>
      </c>
      <c r="E26" s="135" t="s">
        <v>206</v>
      </c>
      <c r="F26" s="128">
        <f t="shared" si="0"/>
        <v>8358.89</v>
      </c>
      <c r="G26" s="136"/>
      <c r="H26" s="137">
        <v>8358.89</v>
      </c>
      <c r="I26" s="143"/>
    </row>
    <row r="27" s="104" customFormat="1" ht="27" customHeight="1" spans="2:9">
      <c r="B27" s="133">
        <v>502</v>
      </c>
      <c r="C27" s="130" t="s">
        <v>87</v>
      </c>
      <c r="D27" s="66">
        <v>117003</v>
      </c>
      <c r="E27" s="135" t="s">
        <v>206</v>
      </c>
      <c r="F27" s="128">
        <f t="shared" si="0"/>
        <v>75600</v>
      </c>
      <c r="G27" s="136"/>
      <c r="H27" s="137">
        <v>75600</v>
      </c>
      <c r="I27" s="143"/>
    </row>
    <row r="28" s="104" customFormat="1" ht="27" customHeight="1" spans="2:9">
      <c r="B28" s="133">
        <v>502</v>
      </c>
      <c r="C28" s="130" t="s">
        <v>87</v>
      </c>
      <c r="D28" s="66">
        <v>117003</v>
      </c>
      <c r="E28" s="135" t="s">
        <v>206</v>
      </c>
      <c r="F28" s="128">
        <f t="shared" si="0"/>
        <v>40000</v>
      </c>
      <c r="G28" s="136"/>
      <c r="H28" s="137">
        <v>40000</v>
      </c>
      <c r="I28" s="143"/>
    </row>
    <row r="29" s="104" customFormat="1" ht="27" customHeight="1" spans="1:9">
      <c r="A29" s="138"/>
      <c r="B29" s="133">
        <v>502</v>
      </c>
      <c r="C29" s="139" t="s">
        <v>87</v>
      </c>
      <c r="D29" s="66">
        <v>117003</v>
      </c>
      <c r="E29" s="135" t="s">
        <v>206</v>
      </c>
      <c r="F29" s="128">
        <f t="shared" si="0"/>
        <v>30000</v>
      </c>
      <c r="G29" s="132"/>
      <c r="H29" s="137">
        <v>30000</v>
      </c>
      <c r="I29" s="147"/>
    </row>
    <row r="30" ht="27" customHeight="1" spans="2:8">
      <c r="B30" s="133">
        <v>502</v>
      </c>
      <c r="C30" s="140" t="s">
        <v>87</v>
      </c>
      <c r="D30" s="66">
        <v>117003</v>
      </c>
      <c r="E30" s="135" t="s">
        <v>206</v>
      </c>
      <c r="F30" s="128">
        <f t="shared" si="0"/>
        <v>4000</v>
      </c>
      <c r="G30" s="132"/>
      <c r="H30" s="137">
        <v>4000</v>
      </c>
    </row>
    <row r="31" ht="27" customHeight="1" spans="2:8">
      <c r="B31" s="133">
        <v>502</v>
      </c>
      <c r="C31" s="140" t="s">
        <v>87</v>
      </c>
      <c r="D31" s="66">
        <v>117003</v>
      </c>
      <c r="E31" s="135" t="s">
        <v>206</v>
      </c>
      <c r="F31" s="128">
        <f t="shared" si="0"/>
        <v>8000</v>
      </c>
      <c r="G31" s="141"/>
      <c r="H31" s="137">
        <v>8000</v>
      </c>
    </row>
    <row r="32" ht="27" customHeight="1" spans="2:8">
      <c r="B32" s="142">
        <v>509</v>
      </c>
      <c r="C32" s="140"/>
      <c r="D32" s="66">
        <v>117003</v>
      </c>
      <c r="E32" s="134" t="s">
        <v>192</v>
      </c>
      <c r="F32" s="128">
        <f t="shared" si="0"/>
        <v>33732</v>
      </c>
      <c r="G32" s="128">
        <f>SUM(G33,G34)</f>
        <v>33732</v>
      </c>
      <c r="H32" s="141"/>
    </row>
    <row r="33" ht="27" customHeight="1" spans="2:8">
      <c r="B33" s="142">
        <v>509</v>
      </c>
      <c r="C33" s="140" t="s">
        <v>87</v>
      </c>
      <c r="D33" s="66">
        <v>117003</v>
      </c>
      <c r="E33" s="131" t="s">
        <v>207</v>
      </c>
      <c r="F33" s="128">
        <f t="shared" si="0"/>
        <v>30132</v>
      </c>
      <c r="G33" s="132">
        <v>30132</v>
      </c>
      <c r="H33" s="141"/>
    </row>
    <row r="34" ht="27" customHeight="1" spans="2:8">
      <c r="B34" s="142">
        <v>509</v>
      </c>
      <c r="C34" s="140" t="s">
        <v>87</v>
      </c>
      <c r="D34" s="66">
        <v>117003</v>
      </c>
      <c r="E34" s="131" t="s">
        <v>207</v>
      </c>
      <c r="F34" s="128">
        <f t="shared" si="0"/>
        <v>3600</v>
      </c>
      <c r="G34" s="132">
        <v>3600</v>
      </c>
      <c r="H34" s="1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826388888888889" right="0.590277777777778" top="0.432638888888889" bottom="0.275" header="0" footer="0"/>
  <pageSetup paperSize="9" scale="75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11" sqref="E11"/>
    </sheetView>
  </sheetViews>
  <sheetFormatPr defaultColWidth="10" defaultRowHeight="14.4" outlineLevelCol="7"/>
  <cols>
    <col min="1" max="1" width="1.53703703703704" style="83" customWidth="1"/>
    <col min="2" max="4" width="6.62962962962963" style="83" customWidth="1"/>
    <col min="5" max="5" width="26.6296296296296" style="83" customWidth="1"/>
    <col min="6" max="6" width="48.6296296296296" style="83" customWidth="1"/>
    <col min="7" max="7" width="26.6296296296296" style="83" customWidth="1"/>
    <col min="8" max="8" width="1.53703703703704" style="83" customWidth="1"/>
    <col min="9" max="10" width="9.76851851851852" style="83" customWidth="1"/>
    <col min="11" max="16384" width="10" style="83"/>
  </cols>
  <sheetData>
    <row r="1" ht="25" customHeight="1" spans="1:8">
      <c r="A1" s="84"/>
      <c r="B1" s="3"/>
      <c r="C1" s="3"/>
      <c r="D1" s="3"/>
      <c r="E1" s="85"/>
      <c r="F1" s="85"/>
      <c r="G1" s="86" t="s">
        <v>208</v>
      </c>
      <c r="H1" s="87"/>
    </row>
    <row r="2" ht="22.8" customHeight="1" spans="1:8">
      <c r="A2" s="84"/>
      <c r="B2" s="88" t="s">
        <v>209</v>
      </c>
      <c r="C2" s="88"/>
      <c r="D2" s="88"/>
      <c r="E2" s="88"/>
      <c r="F2" s="88"/>
      <c r="G2" s="88"/>
      <c r="H2" s="87" t="s">
        <v>3</v>
      </c>
    </row>
    <row r="3" ht="19.55" customHeight="1" spans="1:8">
      <c r="A3" s="89"/>
      <c r="B3" s="90" t="s">
        <v>5</v>
      </c>
      <c r="C3" s="90"/>
      <c r="D3" s="90"/>
      <c r="E3" s="90"/>
      <c r="F3" s="90"/>
      <c r="G3" s="91" t="s">
        <v>6</v>
      </c>
      <c r="H3" s="92"/>
    </row>
    <row r="4" ht="24.4" customHeight="1" spans="1:8">
      <c r="A4" s="93"/>
      <c r="B4" s="61" t="s">
        <v>80</v>
      </c>
      <c r="C4" s="61"/>
      <c r="D4" s="61"/>
      <c r="E4" s="61" t="s">
        <v>70</v>
      </c>
      <c r="F4" s="61" t="s">
        <v>71</v>
      </c>
      <c r="G4" s="61" t="s">
        <v>210</v>
      </c>
      <c r="H4" s="94"/>
    </row>
    <row r="5" ht="24" customHeight="1" spans="1:8">
      <c r="A5" s="93"/>
      <c r="B5" s="61" t="s">
        <v>81</v>
      </c>
      <c r="C5" s="61" t="s">
        <v>82</v>
      </c>
      <c r="D5" s="61" t="s">
        <v>83</v>
      </c>
      <c r="E5" s="61"/>
      <c r="F5" s="61"/>
      <c r="G5" s="61"/>
      <c r="H5" s="95"/>
    </row>
    <row r="6" ht="28" customHeight="1" spans="1:8">
      <c r="A6" s="96"/>
      <c r="B6" s="61"/>
      <c r="C6" s="61"/>
      <c r="D6" s="61"/>
      <c r="E6" s="61"/>
      <c r="F6" s="61" t="s">
        <v>72</v>
      </c>
      <c r="G6" s="64">
        <f>G7</f>
        <v>250000</v>
      </c>
      <c r="H6" s="97"/>
    </row>
    <row r="7" ht="22.8" customHeight="1" spans="1:8">
      <c r="A7" s="96"/>
      <c r="B7" s="61"/>
      <c r="C7" s="98"/>
      <c r="D7" s="98"/>
      <c r="E7" s="99"/>
      <c r="F7" s="100" t="s">
        <v>90</v>
      </c>
      <c r="G7" s="64">
        <f>G8</f>
        <v>250000</v>
      </c>
      <c r="H7" s="97"/>
    </row>
    <row r="8" ht="22.8" customHeight="1" spans="1:8">
      <c r="A8" s="96"/>
      <c r="B8" s="61">
        <v>201</v>
      </c>
      <c r="C8" s="98" t="s">
        <v>85</v>
      </c>
      <c r="D8" s="98" t="s">
        <v>89</v>
      </c>
      <c r="E8" s="99">
        <v>117003</v>
      </c>
      <c r="F8" s="66" t="s">
        <v>211</v>
      </c>
      <c r="G8" s="64">
        <v>250000</v>
      </c>
      <c r="H8" s="97"/>
    </row>
    <row r="9" ht="22.8" customHeight="1" spans="1:8">
      <c r="A9" s="96"/>
      <c r="B9" s="61"/>
      <c r="C9" s="61"/>
      <c r="D9" s="61"/>
      <c r="E9" s="61"/>
      <c r="F9" s="61"/>
      <c r="G9" s="64"/>
      <c r="H9" s="97"/>
    </row>
    <row r="10" ht="22.8" customHeight="1" spans="1:8">
      <c r="A10" s="96"/>
      <c r="B10" s="61"/>
      <c r="C10" s="61"/>
      <c r="D10" s="61"/>
      <c r="E10" s="61"/>
      <c r="F10" s="61"/>
      <c r="G10" s="64"/>
      <c r="H10" s="97"/>
    </row>
    <row r="11" ht="22.8" customHeight="1" spans="1:8">
      <c r="A11" s="96"/>
      <c r="B11" s="61"/>
      <c r="C11" s="61"/>
      <c r="D11" s="61"/>
      <c r="E11" s="61"/>
      <c r="F11" s="61"/>
      <c r="G11" s="64"/>
      <c r="H11" s="97"/>
    </row>
    <row r="12" ht="22.8" customHeight="1" spans="1:8">
      <c r="A12" s="96"/>
      <c r="B12" s="61"/>
      <c r="C12" s="61"/>
      <c r="D12" s="61"/>
      <c r="E12" s="61"/>
      <c r="F12" s="61"/>
      <c r="G12" s="64"/>
      <c r="H12" s="97"/>
    </row>
    <row r="13" ht="22.8" customHeight="1" spans="1:8">
      <c r="A13" s="96"/>
      <c r="B13" s="61"/>
      <c r="C13" s="61"/>
      <c r="D13" s="61"/>
      <c r="E13" s="61"/>
      <c r="F13" s="61"/>
      <c r="G13" s="64"/>
      <c r="H13" s="97"/>
    </row>
    <row r="14" ht="22.8" customHeight="1" spans="1:8">
      <c r="A14" s="93"/>
      <c r="B14" s="68"/>
      <c r="C14" s="68"/>
      <c r="D14" s="68"/>
      <c r="E14" s="68"/>
      <c r="F14" s="68" t="s">
        <v>23</v>
      </c>
      <c r="G14" s="69"/>
      <c r="H14" s="94"/>
    </row>
    <row r="15" ht="22.8" customHeight="1" spans="1:8">
      <c r="A15" s="93"/>
      <c r="B15" s="68"/>
      <c r="C15" s="68"/>
      <c r="D15" s="68"/>
      <c r="E15" s="68"/>
      <c r="F15" s="68" t="s">
        <v>23</v>
      </c>
      <c r="G15" s="69"/>
      <c r="H15" s="94"/>
    </row>
    <row r="16" ht="28" customHeight="1" spans="1:8">
      <c r="A16" s="93"/>
      <c r="B16" s="68"/>
      <c r="C16" s="68"/>
      <c r="D16" s="68"/>
      <c r="E16" s="68"/>
      <c r="F16" s="68"/>
      <c r="G16" s="69"/>
      <c r="H16" s="95"/>
    </row>
    <row r="17" ht="28" customHeight="1" spans="1:8">
      <c r="A17" s="93"/>
      <c r="B17" s="68"/>
      <c r="C17" s="68"/>
      <c r="D17" s="68"/>
      <c r="E17" s="68"/>
      <c r="F17" s="68"/>
      <c r="G17" s="69"/>
      <c r="H17" s="95"/>
    </row>
    <row r="18" ht="9.75" customHeight="1" spans="1:8">
      <c r="A18" s="101"/>
      <c r="B18" s="102"/>
      <c r="C18" s="102"/>
      <c r="D18" s="102"/>
      <c r="E18" s="102"/>
      <c r="F18" s="101"/>
      <c r="G18" s="101"/>
      <c r="H18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苏长兰</cp:lastModifiedBy>
  <dcterms:created xsi:type="dcterms:W3CDTF">2022-03-04T19:28:00Z</dcterms:created>
  <dcterms:modified xsi:type="dcterms:W3CDTF">2025-03-20T01:52:40Z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422CF58CD2994F81BC52B452034DEC3F_12</vt:lpwstr>
  </property>
</Properties>
</file>