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7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'1-2'!$B$1:$K$17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<sst xmlns="http://schemas.openxmlformats.org/spreadsheetml/2006/main" count="602" uniqueCount="291">
  <si>
    <t>攀枝花市西区第二幼儿园</t>
  </si>
  <si>
    <t>2025年单位预算</t>
  </si>
  <si>
    <t xml:space="preserve">
表1</t>
  </si>
  <si>
    <t xml:space="preserve"> </t>
  </si>
  <si>
    <t>单位收支总表</t>
  </si>
  <si>
    <t>单位：攀枝花市西区第二幼儿园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</si>
  <si>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</si>
  <si>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</si>
  <si>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</si>
  <si>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</si>
  <si>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</si>
  <si>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</si>
  <si>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</si>
  <si>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</si>
  <si>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</si>
  <si>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</si>
  <si>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</si>
  <si>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</si>
  <si>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</si>
  <si>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</si>
  <si>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</si>
  <si>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</si>
  <si>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</si>
  <si>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</si>
  <si>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</si>
  <si>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</si>
  <si>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</si>
  <si>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</si>
  <si>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</si>
  <si>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</si>
  <si>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</si>
  <si>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</si>
  <si>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</si>
  <si>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</si>
  <si>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</si>
  <si>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</si>
  <si>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</si>
  <si>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</si>
  <si>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</si>
  <si>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</si>
  <si>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</si>
  <si>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</si>
  <si>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</si>
  <si>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</si>
  <si>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</si>
  <si>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</si>
  <si>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</si>
  <si>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</si>
  <si>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</si>
  <si>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</si>
  <si>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</si>
  <si>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</si>
  <si>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</si>
  <si>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</si>
  <si>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</si>
  <si>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</si>
  <si>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</si>
  <si>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</si>
  <si>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</si>
  <si>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</si>
  <si>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</si>
  <si>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</si>
  <si>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</si>
  <si>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</si>
  <si>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</si>
  <si>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</si>
  <si>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</si>
  <si>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</si>
  <si>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</si>
  <si>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</si>
  <si>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</si>
  <si>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</si>
  <si>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</si>
  <si>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</si>
  <si>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</si>
  <si>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</si>
  <si>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</si>
  <si>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</si>
  <si>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</si>
  <si>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</si>
  <si>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</si>
  <si>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</si>
  <si>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</si>
  <si>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教育支出</t>
  </si>
  <si>
    <t>02</t>
  </si>
  <si>
    <t>普通教育</t>
  </si>
  <si>
    <t>01</t>
  </si>
  <si>
    <t>学前教育</t>
  </si>
  <si>
    <t>社会保障和就业支出</t>
  </si>
  <si>
    <t>05</t>
  </si>
  <si>
    <t>行政事业单位养老支出</t>
  </si>
  <si>
    <t>事业单位离退休</t>
  </si>
  <si>
    <t>机关事业单位基本养老保险缴费支出</t>
  </si>
  <si>
    <t>卫生健康支出</t>
  </si>
  <si>
    <t>11</t>
  </si>
  <si>
    <t>行政事业单位医疗</t>
  </si>
  <si>
    <t>事业单位医疗</t>
  </si>
  <si>
    <t>其他行政事业单位医疗支出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</si>
  <si>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</si>
  <si>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</si>
  <si>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</si>
  <si>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</si>
  <si>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</si>
  <si>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</si>
  <si>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</si>
  <si>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</si>
  <si>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</si>
  <si>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</si>
  <si>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</si>
  <si>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</si>
  <si>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</si>
  <si>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</si>
  <si>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</si>
  <si>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</si>
  <si>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</si>
  <si>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</si>
  <si>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</si>
  <si>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</si>
  <si>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</si>
  <si>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</si>
  <si>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</si>
  <si>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</si>
  <si>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</si>
  <si>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</si>
  <si>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</si>
  <si>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</si>
  <si>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</si>
  <si>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</si>
  <si>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</si>
  <si>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</si>
  <si>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</si>
  <si>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</si>
  <si>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</si>
  <si>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</si>
  <si>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</si>
  <si>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</si>
  <si>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</si>
  <si>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</si>
  <si>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</si>
  <si>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</si>
  <si>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</si>
  <si>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</si>
  <si>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</si>
  <si>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</si>
  <si>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</si>
  <si>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</si>
  <si>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</si>
  <si>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</si>
  <si>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</si>
  <si>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</si>
  <si>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</si>
  <si>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</si>
  <si>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</si>
  <si>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</si>
  <si>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</si>
  <si>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</si>
  <si>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</si>
  <si>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t>07</t>
  </si>
  <si>
    <r>
      <rPr>
        <sz val="11"/>
        <color rgb="FF000000"/>
        <rFont val="Dialog.plain"/>
        <charset val="134"/>
      </rPr>
      <t>30107-绩效工资</t>
    </r>
  </si>
  <si>
    <t>08</t>
  </si>
  <si>
    <r>
      <rPr>
        <sz val="11"/>
        <color rgb="FF000000"/>
        <rFont val="Dialog.plain"/>
        <charset val="134"/>
      </rPr>
      <t>30108-</t>
    </r>
    <r>
      <rPr>
        <sz val="11"/>
        <color rgb="FF000000"/>
        <rFont val="宋体"/>
        <charset val="134"/>
      </rPr>
      <t>机关事业单位基本养老保险缴费</t>
    </r>
  </si>
  <si>
    <t>10</t>
  </si>
  <si>
    <r>
      <rPr>
        <sz val="11"/>
        <color rgb="FF000000"/>
        <rFont val="Dialog.plain"/>
        <charset val="134"/>
      </rPr>
      <t>30110-</t>
    </r>
    <r>
      <rPr>
        <sz val="11"/>
        <color rgb="FF000000"/>
        <rFont val="宋体"/>
        <charset val="134"/>
      </rPr>
      <t>职工基本医疗保险缴费</t>
    </r>
  </si>
  <si>
    <r>
      <rPr>
        <sz val="11"/>
        <color rgb="FF000000"/>
        <rFont val="Dialog.plain"/>
        <charset val="134"/>
      </rPr>
      <t>30111-</t>
    </r>
    <r>
      <rPr>
        <sz val="11"/>
        <color rgb="FF000000"/>
        <rFont val="宋体"/>
        <charset val="134"/>
      </rPr>
      <t>公务员医疗补助缴费</t>
    </r>
  </si>
  <si>
    <t>12</t>
  </si>
  <si>
    <r>
      <rPr>
        <sz val="11"/>
        <color rgb="FF000000"/>
        <rFont val="Dialog.plain"/>
        <charset val="134"/>
      </rPr>
      <t>30112-</t>
    </r>
    <r>
      <rPr>
        <sz val="11"/>
        <color rgb="FF000000"/>
        <rFont val="宋体"/>
        <charset val="134"/>
      </rPr>
      <t>其他社会保障缴费</t>
    </r>
  </si>
  <si>
    <t>13</t>
  </si>
  <si>
    <r>
      <rPr>
        <sz val="11"/>
        <color rgb="FF000000"/>
        <rFont val="Dialog.plain"/>
        <charset val="134"/>
      </rPr>
      <t>30113-</t>
    </r>
    <r>
      <rPr>
        <sz val="11"/>
        <color rgb="FF000000"/>
        <rFont val="宋体"/>
        <charset val="134"/>
      </rPr>
      <t>住房公积金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</si>
  <si>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</si>
  <si>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</si>
  <si>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30211-</t>
    </r>
    <r>
      <rPr>
        <sz val="11"/>
        <color rgb="FF000000"/>
        <rFont val="宋体"/>
        <charset val="134"/>
      </rPr>
      <t>差旅费</t>
    </r>
  </si>
  <si>
    <r>
      <rPr>
        <sz val="11"/>
        <color rgb="FF000000"/>
        <rFont val="Dialog.plain"/>
        <charset val="134"/>
      </rPr>
      <t>30226-劳务费</t>
    </r>
  </si>
  <si>
    <r>
      <rPr>
        <sz val="11"/>
        <color rgb="FF000000"/>
        <rFont val="Dialog.plain"/>
        <charset val="134"/>
      </rPr>
      <t>30228-工会经费</t>
    </r>
  </si>
  <si>
    <t>17</t>
  </si>
  <si>
    <r>
      <rPr>
        <sz val="11"/>
        <color rgb="FF000000"/>
        <rFont val="Dialog.plain"/>
        <charset val="134"/>
      </rPr>
      <t>30229-福利费</t>
    </r>
  </si>
  <si>
    <t>26</t>
  </si>
  <si>
    <r>
      <rPr>
        <sz val="11"/>
        <color rgb="FF000000"/>
        <rFont val="Dialog.plain"/>
        <charset val="134"/>
      </rPr>
      <t>30299-</t>
    </r>
    <r>
      <rPr>
        <sz val="11"/>
        <color rgb="FF000000"/>
        <rFont val="宋体"/>
        <charset val="134"/>
      </rPr>
      <t>其他商品和服务支出</t>
    </r>
  </si>
  <si>
    <t>对个人和家庭的补助</t>
  </si>
  <si>
    <r>
      <rPr>
        <sz val="11"/>
        <color rgb="FF000000"/>
        <rFont val="Dialog.plain"/>
        <charset val="134"/>
      </rPr>
      <t>30305-生活补助</t>
    </r>
  </si>
  <si>
    <r>
      <rPr>
        <sz val="11"/>
        <color rgb="FF000000"/>
        <rFont val="Dialog.plain"/>
        <charset val="134"/>
      </rPr>
      <t>30307-医疗费补助</t>
    </r>
  </si>
  <si>
    <t>09</t>
  </si>
  <si>
    <r>
      <rPr>
        <sz val="11"/>
        <color rgb="FF000000"/>
        <rFont val="Dialog.plain"/>
        <charset val="134"/>
      </rPr>
      <t>30309-奖励金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</si>
  <si>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</si>
  <si>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</si>
  <si>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</si>
  <si>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</si>
  <si>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</si>
  <si>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</si>
  <si>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</si>
  <si>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</si>
  <si>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50502-商品和服务支出</t>
    </r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</si>
  <si>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</si>
  <si>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</si>
  <si>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</si>
  <si>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</si>
  <si>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</si>
  <si>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</si>
  <si>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</si>
  <si>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</si>
  <si>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</si>
  <si>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</si>
  <si>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</si>
  <si>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</si>
  <si>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</si>
  <si>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注：此表无数据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</si>
  <si>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</si>
  <si>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</si>
  <si>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</si>
  <si>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</si>
  <si>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</si>
  <si>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</si>
  <si>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攀枝花市西区第三幼儿园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</si>
  <si>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</si>
  <si>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</si>
  <si>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</si>
  <si>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</si>
  <si>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</si>
  <si>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</si>
  <si>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</si>
  <si>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</si>
  <si>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购买服务人员经费</t>
  </si>
  <si>
    <t>单位（单位）</t>
  </si>
  <si>
    <t>项目资金
（元）</t>
  </si>
  <si>
    <t>年度资金总额</t>
  </si>
  <si>
    <t>财政拨款</t>
  </si>
  <si>
    <t>其他资金</t>
  </si>
  <si>
    <t>总体目标</t>
  </si>
  <si>
    <t>为满足6个教学班的人员需求，故需要购买服务人员身份的专任教师3名、保育员7名，负责开展班级保育工作；炊事员3名，负责幼儿营养餐搭配加工等；后勤保洁人员1名，负责园内卫生清洁工作；保健医生1人，保安1人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</si>
  <si>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</si>
  <si>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</si>
  <si>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</si>
  <si>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</si>
  <si>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</si>
  <si>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</si>
  <si>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</si>
  <si>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购买服务人数</t>
  </si>
  <si>
    <t>单位采用政府购买服务的方式解决专任教师、保育人员、后勤人员共16名</t>
  </si>
  <si>
    <t>质量指标</t>
  </si>
  <si>
    <t>保障幼儿园正常运行</t>
  </si>
  <si>
    <t>保障解决公立幼儿园人员配置，为学龄前儿童提供优质保教服务</t>
  </si>
  <si>
    <t>时效指标</t>
  </si>
  <si>
    <t>本年度内完成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</si>
  <si>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年度全年</t>
    </r>
  </si>
  <si>
    <t>成本指标</t>
  </si>
  <si>
    <t>核算成本</t>
  </si>
  <si>
    <t>70.52万元</t>
  </si>
  <si>
    <t>项目效益</t>
  </si>
  <si>
    <t>社会效益指标</t>
  </si>
  <si>
    <t>保障解决公立幼儿园人员配置</t>
  </si>
  <si>
    <t>为学龄前儿童提供优质保育教教服务</t>
  </si>
  <si>
    <t>可持续影响指标</t>
  </si>
  <si>
    <t>保障解决公立幼儿园人员配置问题</t>
  </si>
  <si>
    <t>满意度指标</t>
  </si>
  <si>
    <t>服务对象满意度指标</t>
  </si>
  <si>
    <t>教职工、购买服务人员满意度</t>
  </si>
  <si>
    <t>≥95%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</si>
  <si>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</si>
  <si>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</si>
  <si>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</si>
  <si>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</si>
  <si>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</si>
  <si>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</si>
  <si>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</si>
  <si>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幼儿园运行经费（工资及公用）</t>
  </si>
  <si>
    <t>保障幼儿园全体职工（含聘用人员）劳务报酬、社保缴费及日常公用支出</t>
  </si>
  <si>
    <t>支付购买服务人员劳务费、幼儿保教费</t>
  </si>
  <si>
    <t>年度单位整体支出预算</t>
  </si>
  <si>
    <t>资金总额</t>
  </si>
  <si>
    <t>年度总体目标</t>
  </si>
  <si>
    <t>目标1：以《幼儿园工作规程》和《幼儿园教育指导纲要》、《3—6岁儿童学习与发展指南》为依据，以“以爱筑梦，悦趣养德”为办园理念，遵循儿童身心发展规律，紧扣育人主旋律，深入推进素质教育，立足教育改革与品质发展。
目标2：扩大普惠性学前教育学位资源，立足教育改革与内涵发展，管理能力和水平有新的提升，教育教学质量和社会满意度逐步提升。
目标3：教育资源呈现多元化，家园同频共振，构建和谐家园关系，形成共育新合力，促进幼儿品质发展。</t>
  </si>
  <si>
    <t>年度绩效指标</t>
  </si>
  <si>
    <t>指标值
（包含数字及文字描述）</t>
  </si>
  <si>
    <t>产出指标</t>
  </si>
  <si>
    <t>支付幼儿园职工工资、社保及工作经费</t>
  </si>
  <si>
    <t>师资质量</t>
  </si>
  <si>
    <t>专任教师100%达大专以上学历，教师专业合格率达100%。</t>
  </si>
  <si>
    <t>立足教育改革和品质发展</t>
  </si>
  <si>
    <t>立足教育改革和品质发展，“不忘教育初心、牢记教育使命”，砥砺前行，为构筑阳光攀枝花区域教育高地贡献打下坚实的根基。</t>
  </si>
  <si>
    <t>2025年</t>
  </si>
  <si>
    <t>1-12月</t>
  </si>
  <si>
    <t>效益指标</t>
  </si>
  <si>
    <t>经济效益指标</t>
  </si>
  <si>
    <t>积极引导地方扩大普惠性学前教育资源</t>
  </si>
  <si>
    <t>积极引导地方扩大普惠性学前教育资源。</t>
  </si>
  <si>
    <t>让教育资源呈现多元化，家园同频共振，构建和谐家园关系，形成共育新合力，促进幼儿品质发展。</t>
  </si>
  <si>
    <t>生态效益指标</t>
  </si>
  <si>
    <t>管理能力和水平有新的提升，教育教学质量和社会满意度逐步提升</t>
  </si>
  <si>
    <t>管理能力和水平有新的提升，教育教学质量和社会满意度逐步提升。</t>
  </si>
  <si>
    <t>引导地方提高学前教育普惠保障水平。</t>
  </si>
  <si>
    <t>家长满意</t>
  </si>
  <si>
    <t>大于95%。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</si>
</sst>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11"/>
      <color theme="1"/>
      <name val="等线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" borderId="21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24" applyNumberFormat="0" applyAlignment="0" applyProtection="0">
      <alignment vertical="center"/>
    </xf>
    <xf numFmtId="0" fontId="40" fillId="4" borderId="25" applyNumberFormat="0" applyAlignment="0" applyProtection="0">
      <alignment vertical="center"/>
    </xf>
    <xf numFmtId="0" fontId="41" fillId="4" borderId="24" applyNumberFormat="0" applyAlignment="0" applyProtection="0">
      <alignment vertical="center"/>
    </xf>
    <xf numFmtId="0" fontId="42" fillId="5" borderId="26" applyNumberFormat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" fillId="0" borderId="0"/>
  </cellStyleXfs>
  <cellXfs count="18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0" xfId="0" applyFont="1" applyBorder="1">
      <alignment vertical="center"/>
    </xf>
    <xf numFmtId="0" fontId="11" fillId="0" borderId="10" xfId="0" applyFont="1" applyBorder="1" applyAlignment="1">
      <alignment horizontal="left" vertical="center"/>
    </xf>
    <xf numFmtId="0" fontId="13" fillId="0" borderId="7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5" fillId="0" borderId="7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3" fillId="0" borderId="11" xfId="0" applyFont="1" applyBorder="1">
      <alignment vertical="center"/>
    </xf>
    <xf numFmtId="0" fontId="13" fillId="0" borderId="11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 wrapText="1"/>
    </xf>
    <xf numFmtId="0" fontId="13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3" fillId="0" borderId="12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0" fontId="13" fillId="0" borderId="8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5" fillId="0" borderId="7" xfId="0" applyFont="1" applyFill="1" applyBorder="1">
      <alignment vertical="center"/>
    </xf>
    <xf numFmtId="0" fontId="15" fillId="0" borderId="8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3" fillId="0" borderId="11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0" fillId="0" borderId="0" xfId="0">
      <alignment vertical="center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0" fontId="20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17" fillId="0" borderId="10" xfId="0" applyFont="1" applyBorder="1" applyAlignment="1">
      <alignment horizontal="left" vertical="center"/>
    </xf>
    <xf numFmtId="0" fontId="17" fillId="0" borderId="10" xfId="0" applyFont="1" applyBorder="1" applyAlignment="1">
      <alignment horizontal="right" vertical="center"/>
    </xf>
    <xf numFmtId="0" fontId="19" fillId="0" borderId="7" xfId="0" applyFont="1" applyBorder="1">
      <alignment vertical="center"/>
    </xf>
    <xf numFmtId="0" fontId="22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22" fillId="0" borderId="4" xfId="0" applyNumberFormat="1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4" fontId="17" fillId="0" borderId="16" xfId="0" applyNumberFormat="1" applyFont="1" applyBorder="1" applyAlignment="1">
      <alignment horizontal="right" vertical="center"/>
    </xf>
    <xf numFmtId="4" fontId="17" fillId="0" borderId="4" xfId="0" applyNumberFormat="1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4" fontId="17" fillId="0" borderId="18" xfId="0" applyNumberFormat="1" applyFont="1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4" xfId="0" applyBorder="1">
      <alignment vertical="center"/>
    </xf>
    <xf numFmtId="0" fontId="18" fillId="0" borderId="8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23" fillId="0" borderId="7" xfId="0" applyFont="1" applyBorder="1">
      <alignment vertical="center"/>
    </xf>
    <xf numFmtId="0" fontId="17" fillId="0" borderId="4" xfId="0" applyFont="1" applyBorder="1" applyAlignment="1">
      <alignment horizontal="left" vertical="center"/>
    </xf>
    <xf numFmtId="4" fontId="11" fillId="0" borderId="4" xfId="0" applyNumberFormat="1" applyFont="1" applyBorder="1" applyAlignment="1">
      <alignment horizontal="right" vertical="center"/>
    </xf>
    <xf numFmtId="0" fontId="19" fillId="0" borderId="8" xfId="0" applyFont="1" applyBorder="1">
      <alignment vertical="center"/>
    </xf>
    <xf numFmtId="0" fontId="19" fillId="0" borderId="8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" fontId="16" fillId="0" borderId="4" xfId="0" applyNumberFormat="1" applyFont="1" applyBorder="1" applyAlignment="1">
      <alignment horizontal="right" vertical="center"/>
    </xf>
    <xf numFmtId="49" fontId="16" fillId="0" borderId="4" xfId="0" applyNumberFormat="1" applyFont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/>
    </xf>
    <xf numFmtId="4" fontId="17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0" fontId="23" fillId="0" borderId="8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 wrapText="1"/>
    </xf>
    <xf numFmtId="0" fontId="27" fillId="0" borderId="11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6" fillId="0" borderId="4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7" sqref="A7"/>
    </sheetView>
  </sheetViews>
  <sheetFormatPr defaultColWidth="9" defaultRowHeight="14.25" outlineLevelRow="2"/>
  <cols>
    <col min="1" max="1" width="123.091666666667" style="184" customWidth="1"/>
    <col min="2" max="16384" width="9" style="184"/>
  </cols>
  <sheetData>
    <row r="1" ht="137" customHeight="1" spans="1:1">
      <c r="A1" s="185" t="s">
        <v>0</v>
      </c>
    </row>
    <row r="2" ht="96" customHeight="1" spans="1:1">
      <c r="A2" s="185" t="s">
        <v>1</v>
      </c>
    </row>
    <row r="3" ht="60" customHeight="1" spans="1:1">
      <c r="A3" s="186">
        <v>45734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1.9083333333333" customWidth="1"/>
    <col min="3" max="3" width="28.9083333333333" customWidth="1"/>
    <col min="4" max="9" width="14.725" customWidth="1"/>
    <col min="10" max="10" width="1.54166666666667" customWidth="1"/>
    <col min="11" max="11" width="9.725" customWidth="1"/>
  </cols>
  <sheetData>
    <row r="1" ht="25" customHeight="1" spans="1:10">
      <c r="A1" s="39"/>
      <c r="B1" s="2"/>
      <c r="C1" s="40"/>
      <c r="D1" s="41"/>
      <c r="E1" s="41"/>
      <c r="F1" s="41"/>
      <c r="G1" s="41"/>
      <c r="H1" s="41"/>
      <c r="I1" s="57" t="s">
        <v>195</v>
      </c>
      <c r="J1" s="44"/>
    </row>
    <row r="2" ht="22.75" customHeight="1" spans="1:10">
      <c r="A2" s="39"/>
      <c r="B2" s="3" t="s">
        <v>196</v>
      </c>
      <c r="C2" s="3"/>
      <c r="D2" s="3"/>
      <c r="E2" s="3"/>
      <c r="F2" s="3"/>
      <c r="G2" s="3"/>
      <c r="H2" s="3"/>
      <c r="I2" s="3"/>
      <c r="J2" s="44" t="s">
        <v>3</v>
      </c>
    </row>
    <row r="3" ht="19.5" customHeight="1" spans="1:10">
      <c r="A3" s="42"/>
      <c r="B3" s="43" t="s">
        <v>5</v>
      </c>
      <c r="C3" s="43"/>
      <c r="D3" s="58"/>
      <c r="E3" s="58"/>
      <c r="F3" s="58"/>
      <c r="G3" s="58"/>
      <c r="H3" s="58"/>
      <c r="I3" s="58" t="s">
        <v>6</v>
      </c>
      <c r="J3" s="59"/>
    </row>
    <row r="4" ht="24.4" customHeight="1" spans="1:10">
      <c r="A4" s="44"/>
      <c r="B4" s="45" t="s">
        <v>197</v>
      </c>
      <c r="C4" s="45" t="s">
        <v>71</v>
      </c>
      <c r="D4" s="45" t="s">
        <v>198</v>
      </c>
      <c r="E4" s="45"/>
      <c r="F4" s="45"/>
      <c r="G4" s="45"/>
      <c r="H4" s="45"/>
      <c r="I4" s="45"/>
      <c r="J4" s="60"/>
    </row>
    <row r="5" ht="24.4" customHeight="1" spans="1:10">
      <c r="A5" s="46"/>
      <c r="B5" s="45"/>
      <c r="C5" s="45"/>
      <c r="D5" s="45" t="s">
        <v>59</v>
      </c>
      <c r="E5" s="65" t="s">
        <v>199</v>
      </c>
      <c r="F5" s="45" t="s">
        <v>200</v>
      </c>
      <c r="G5" s="45"/>
      <c r="H5" s="45"/>
      <c r="I5" s="45" t="s">
        <v>201</v>
      </c>
      <c r="J5" s="60"/>
    </row>
    <row r="6" ht="24.4" customHeight="1" spans="1:10">
      <c r="A6" s="46"/>
      <c r="B6" s="45"/>
      <c r="C6" s="45"/>
      <c r="D6" s="45"/>
      <c r="E6" s="65"/>
      <c r="F6" s="45" t="s">
        <v>151</v>
      </c>
      <c r="G6" s="45" t="s">
        <v>202</v>
      </c>
      <c r="H6" s="45" t="s">
        <v>203</v>
      </c>
      <c r="I6" s="45"/>
      <c r="J6" s="61"/>
    </row>
    <row r="7" ht="22.75" customHeight="1" spans="1:10">
      <c r="A7" s="47"/>
      <c r="B7" s="45"/>
      <c r="C7" s="45" t="s">
        <v>72</v>
      </c>
      <c r="D7" s="48">
        <f>SUM(D8)</f>
        <v>0</v>
      </c>
      <c r="E7" s="48">
        <f t="shared" ref="E7:I7" si="0">SUM(E8)</f>
        <v>0</v>
      </c>
      <c r="F7" s="48">
        <f t="shared" si="0"/>
        <v>0</v>
      </c>
      <c r="G7" s="48">
        <f t="shared" si="0"/>
        <v>0</v>
      </c>
      <c r="H7" s="48">
        <f t="shared" si="0"/>
        <v>0</v>
      </c>
      <c r="I7" s="48">
        <f t="shared" si="0"/>
        <v>0</v>
      </c>
      <c r="J7" s="62"/>
    </row>
    <row r="8" s="38" customFormat="1" ht="22.75" customHeight="1" spans="1:10">
      <c r="A8" s="66"/>
      <c r="B8" s="45">
        <v>123014</v>
      </c>
      <c r="C8" s="67" t="s">
        <v>0</v>
      </c>
      <c r="D8" s="68">
        <f>E8+F8+I8</f>
        <v>0</v>
      </c>
      <c r="E8" s="68"/>
      <c r="F8" s="68">
        <f>G8+H8</f>
        <v>0</v>
      </c>
      <c r="G8" s="68"/>
      <c r="H8" s="68"/>
      <c r="I8" s="68"/>
      <c r="J8" s="70"/>
    </row>
    <row r="9" ht="22.75" customHeight="1" spans="1:10">
      <c r="A9" s="47"/>
      <c r="B9" s="45"/>
      <c r="C9" s="45"/>
      <c r="D9" s="48"/>
      <c r="E9" s="48"/>
      <c r="F9" s="48"/>
      <c r="G9" s="48"/>
      <c r="H9" s="48"/>
      <c r="I9" s="48"/>
      <c r="J9" s="62"/>
    </row>
    <row r="10" ht="22.75" customHeight="1" spans="1:10">
      <c r="A10" s="47"/>
      <c r="B10" s="45"/>
      <c r="C10" s="45"/>
      <c r="D10" s="48"/>
      <c r="E10" s="48"/>
      <c r="F10" s="48"/>
      <c r="G10" s="48"/>
      <c r="H10" s="48"/>
      <c r="I10" s="48"/>
      <c r="J10" s="62"/>
    </row>
    <row r="11" ht="22.75" customHeight="1" spans="1:10">
      <c r="A11" s="47"/>
      <c r="B11" s="45"/>
      <c r="C11" s="45"/>
      <c r="D11" s="48"/>
      <c r="E11" s="48"/>
      <c r="F11" s="48"/>
      <c r="G11" s="48"/>
      <c r="H11" s="48"/>
      <c r="I11" s="48"/>
      <c r="J11" s="62"/>
    </row>
    <row r="12" ht="22.75" customHeight="1" spans="1:10">
      <c r="A12" s="47"/>
      <c r="B12" s="45"/>
      <c r="C12" s="45"/>
      <c r="D12" s="48"/>
      <c r="E12" s="48"/>
      <c r="F12" s="48"/>
      <c r="G12" s="48"/>
      <c r="H12" s="48"/>
      <c r="I12" s="48"/>
      <c r="J12" s="62"/>
    </row>
    <row r="13" ht="22.75" customHeight="1" spans="1:10">
      <c r="A13" s="47"/>
      <c r="B13" s="45"/>
      <c r="C13" s="45"/>
      <c r="D13" s="48"/>
      <c r="E13" s="48"/>
      <c r="F13" s="48"/>
      <c r="G13" s="48"/>
      <c r="H13" s="48"/>
      <c r="I13" s="48"/>
      <c r="J13" s="62"/>
    </row>
    <row r="14" ht="22.75" customHeight="1" spans="1:10">
      <c r="A14" s="47"/>
      <c r="B14" s="45"/>
      <c r="C14" s="45"/>
      <c r="D14" s="48"/>
      <c r="E14" s="48"/>
      <c r="F14" s="48"/>
      <c r="G14" s="48"/>
      <c r="H14" s="48"/>
      <c r="I14" s="48"/>
      <c r="J14" s="62"/>
    </row>
    <row r="15" ht="22.75" customHeight="1" spans="1:10">
      <c r="A15" s="47"/>
      <c r="B15" s="45"/>
      <c r="C15" s="45"/>
      <c r="D15" s="48"/>
      <c r="E15" s="48"/>
      <c r="F15" s="48"/>
      <c r="G15" s="48"/>
      <c r="H15" s="48"/>
      <c r="I15" s="48"/>
      <c r="J15" s="62"/>
    </row>
    <row r="16" ht="22.75" customHeight="1" spans="1:10">
      <c r="A16" s="47"/>
      <c r="B16" s="45"/>
      <c r="C16" s="45"/>
      <c r="D16" s="48"/>
      <c r="E16" s="48"/>
      <c r="F16" s="48"/>
      <c r="G16" s="48"/>
      <c r="H16" s="48"/>
      <c r="I16" s="48"/>
      <c r="J16" s="62"/>
    </row>
    <row r="17" spans="2:9">
      <c r="B17" s="69" t="s">
        <v>204</v>
      </c>
      <c r="C17" s="69"/>
      <c r="D17" s="69"/>
      <c r="E17" s="69"/>
      <c r="F17" s="69"/>
      <c r="G17" s="69"/>
      <c r="H17" s="69"/>
      <c r="I17" s="69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18333333333333" customWidth="1"/>
    <col min="5" max="5" width="17" customWidth="1"/>
    <col min="6" max="6" width="40.6333333333333" customWidth="1"/>
    <col min="7" max="9" width="17" customWidth="1"/>
    <col min="10" max="10" width="1.54166666666667" customWidth="1"/>
    <col min="11" max="12" width="9.725" customWidth="1"/>
  </cols>
  <sheetData>
    <row r="1" ht="25" customHeight="1" spans="1:10">
      <c r="A1" s="39"/>
      <c r="B1" s="2"/>
      <c r="C1" s="2"/>
      <c r="D1" s="2"/>
      <c r="E1" s="40"/>
      <c r="F1" s="40"/>
      <c r="G1" s="41"/>
      <c r="H1" s="41"/>
      <c r="I1" s="57" t="s">
        <v>205</v>
      </c>
      <c r="J1" s="44"/>
    </row>
    <row r="2" ht="22.75" customHeight="1" spans="1:10">
      <c r="A2" s="39"/>
      <c r="B2" s="3" t="s">
        <v>206</v>
      </c>
      <c r="C2" s="3"/>
      <c r="D2" s="3"/>
      <c r="E2" s="3"/>
      <c r="F2" s="3"/>
      <c r="G2" s="3"/>
      <c r="H2" s="3"/>
      <c r="I2" s="3"/>
      <c r="J2" s="44"/>
    </row>
    <row r="3" ht="19.5" customHeight="1" spans="1:10">
      <c r="A3" s="42"/>
      <c r="B3" s="43" t="s">
        <v>5</v>
      </c>
      <c r="C3" s="43"/>
      <c r="D3" s="43"/>
      <c r="E3" s="43"/>
      <c r="F3" s="43"/>
      <c r="G3" s="42"/>
      <c r="H3" s="42"/>
      <c r="I3" s="58" t="s">
        <v>6</v>
      </c>
      <c r="J3" s="59"/>
    </row>
    <row r="4" ht="24.4" customHeight="1" spans="1:10">
      <c r="A4" s="44"/>
      <c r="B4" s="45" t="s">
        <v>9</v>
      </c>
      <c r="C4" s="45"/>
      <c r="D4" s="45"/>
      <c r="E4" s="45"/>
      <c r="F4" s="45"/>
      <c r="G4" s="45" t="s">
        <v>207</v>
      </c>
      <c r="H4" s="45"/>
      <c r="I4" s="45"/>
      <c r="J4" s="60"/>
    </row>
    <row r="5" ht="24.4" customHeight="1" spans="1:10">
      <c r="A5" s="46"/>
      <c r="B5" s="45" t="s">
        <v>79</v>
      </c>
      <c r="C5" s="45"/>
      <c r="D5" s="45"/>
      <c r="E5" s="45" t="s">
        <v>70</v>
      </c>
      <c r="F5" s="45" t="s">
        <v>71</v>
      </c>
      <c r="G5" s="45" t="s">
        <v>59</v>
      </c>
      <c r="H5" s="45" t="s">
        <v>75</v>
      </c>
      <c r="I5" s="45" t="s">
        <v>76</v>
      </c>
      <c r="J5" s="60"/>
    </row>
    <row r="6" ht="24.4" customHeight="1" spans="1:10">
      <c r="A6" s="46"/>
      <c r="B6" s="45" t="s">
        <v>80</v>
      </c>
      <c r="C6" s="45" t="s">
        <v>81</v>
      </c>
      <c r="D6" s="45" t="s">
        <v>82</v>
      </c>
      <c r="E6" s="45"/>
      <c r="F6" s="45"/>
      <c r="G6" s="45"/>
      <c r="H6" s="45"/>
      <c r="I6" s="45"/>
      <c r="J6" s="61"/>
    </row>
    <row r="7" ht="22.75" customHeight="1" spans="1:10">
      <c r="A7" s="47"/>
      <c r="B7" s="45"/>
      <c r="C7" s="45"/>
      <c r="D7" s="45"/>
      <c r="E7" s="45"/>
      <c r="F7" s="45" t="s">
        <v>72</v>
      </c>
      <c r="G7" s="48">
        <f>SUM(G8:G12)</f>
        <v>0</v>
      </c>
      <c r="H7" s="48"/>
      <c r="I7" s="48"/>
      <c r="J7" s="62"/>
    </row>
    <row r="8" ht="22.75" customHeight="1" spans="1:10">
      <c r="A8" s="47"/>
      <c r="B8" s="45"/>
      <c r="C8" s="45"/>
      <c r="D8" s="45"/>
      <c r="E8" s="45">
        <v>123014</v>
      </c>
      <c r="F8" s="50" t="s">
        <v>208</v>
      </c>
      <c r="G8" s="48">
        <f>SUM(H8:I8)</f>
        <v>0</v>
      </c>
      <c r="H8" s="48"/>
      <c r="I8" s="48"/>
      <c r="J8" s="62"/>
    </row>
    <row r="9" ht="22.75" customHeight="1" spans="1:10">
      <c r="A9" s="47"/>
      <c r="B9" s="45"/>
      <c r="C9" s="45"/>
      <c r="D9" s="45"/>
      <c r="E9" s="50"/>
      <c r="F9" s="50"/>
      <c r="G9" s="48">
        <f t="shared" ref="G9:G14" si="0">SUM(H9:I9)</f>
        <v>0</v>
      </c>
      <c r="H9" s="48"/>
      <c r="I9" s="48"/>
      <c r="J9" s="62"/>
    </row>
    <row r="10" ht="22.75" customHeight="1" spans="1:10">
      <c r="A10" s="47"/>
      <c r="B10" s="45"/>
      <c r="C10" s="45"/>
      <c r="D10" s="45"/>
      <c r="E10" s="45"/>
      <c r="F10" s="45"/>
      <c r="G10" s="48">
        <f t="shared" si="0"/>
        <v>0</v>
      </c>
      <c r="H10" s="48"/>
      <c r="I10" s="48"/>
      <c r="J10" s="62"/>
    </row>
    <row r="11" ht="22.75" customHeight="1" spans="1:10">
      <c r="A11" s="47"/>
      <c r="B11" s="45"/>
      <c r="C11" s="45"/>
      <c r="D11" s="45"/>
      <c r="E11" s="45"/>
      <c r="F11" s="45"/>
      <c r="G11" s="48">
        <f t="shared" si="0"/>
        <v>0</v>
      </c>
      <c r="H11" s="48"/>
      <c r="I11" s="48"/>
      <c r="J11" s="62"/>
    </row>
    <row r="12" ht="22.75" customHeight="1" spans="1:10">
      <c r="A12" s="47"/>
      <c r="B12" s="45"/>
      <c r="C12" s="45"/>
      <c r="D12" s="45"/>
      <c r="E12" s="45"/>
      <c r="F12" s="45"/>
      <c r="G12" s="48">
        <f t="shared" si="0"/>
        <v>0</v>
      </c>
      <c r="H12" s="48"/>
      <c r="I12" s="48"/>
      <c r="J12" s="62"/>
    </row>
    <row r="13" ht="22.75" customHeight="1" spans="1:10">
      <c r="A13" s="47"/>
      <c r="B13" s="45"/>
      <c r="C13" s="45"/>
      <c r="D13" s="45"/>
      <c r="E13" s="45"/>
      <c r="F13" s="45"/>
      <c r="G13" s="48">
        <f t="shared" si="0"/>
        <v>0</v>
      </c>
      <c r="H13" s="48"/>
      <c r="I13" s="48"/>
      <c r="J13" s="62"/>
    </row>
    <row r="14" ht="22.75" customHeight="1" spans="1:10">
      <c r="A14" s="47"/>
      <c r="B14" s="45"/>
      <c r="C14" s="45"/>
      <c r="D14" s="45"/>
      <c r="E14" s="45"/>
      <c r="F14" s="45"/>
      <c r="G14" s="48">
        <f t="shared" si="0"/>
        <v>0</v>
      </c>
      <c r="H14" s="48"/>
      <c r="I14" s="48"/>
      <c r="J14" s="62"/>
    </row>
    <row r="15" ht="22.75" customHeight="1" spans="1:10">
      <c r="A15" s="47"/>
      <c r="B15" s="45"/>
      <c r="C15" s="45"/>
      <c r="D15" s="45"/>
      <c r="E15" s="45"/>
      <c r="F15" s="45"/>
      <c r="G15" s="48"/>
      <c r="H15" s="48"/>
      <c r="I15" s="48"/>
      <c r="J15" s="62"/>
    </row>
    <row r="16" ht="22.75" customHeight="1" spans="1:10">
      <c r="A16" s="46"/>
      <c r="B16" s="52"/>
      <c r="C16" s="52"/>
      <c r="D16" s="52"/>
      <c r="E16" s="52"/>
      <c r="F16" s="52" t="s">
        <v>23</v>
      </c>
      <c r="G16" s="53"/>
      <c r="H16" s="53"/>
      <c r="I16" s="53"/>
      <c r="J16" s="60"/>
    </row>
    <row r="17" ht="22.75" customHeight="1" spans="1:10">
      <c r="A17" s="46"/>
      <c r="B17" s="52"/>
      <c r="C17" s="52"/>
      <c r="D17" s="52"/>
      <c r="E17" s="52"/>
      <c r="F17" s="52" t="s">
        <v>23</v>
      </c>
      <c r="G17" s="53"/>
      <c r="H17" s="53"/>
      <c r="I17" s="53"/>
      <c r="J17" s="60"/>
    </row>
    <row r="19" spans="2:9">
      <c r="B19" s="56" t="s">
        <v>204</v>
      </c>
      <c r="C19" s="56"/>
      <c r="D19" s="56"/>
      <c r="E19" s="56"/>
      <c r="F19" s="56"/>
      <c r="G19" s="56"/>
      <c r="H19" s="56"/>
      <c r="I19" s="56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2.2666666666667" customWidth="1"/>
    <col min="3" max="3" width="29.725" customWidth="1"/>
    <col min="4" max="9" width="14.45" customWidth="1"/>
    <col min="10" max="10" width="1.54166666666667" customWidth="1"/>
    <col min="11" max="11" width="9.725" customWidth="1"/>
  </cols>
  <sheetData>
    <row r="1" ht="25" customHeight="1" spans="1:10">
      <c r="A1" s="39"/>
      <c r="B1" s="2"/>
      <c r="C1" s="40"/>
      <c r="D1" s="41"/>
      <c r="E1" s="41"/>
      <c r="F1" s="41"/>
      <c r="G1" s="41"/>
      <c r="H1" s="41"/>
      <c r="I1" s="57" t="s">
        <v>209</v>
      </c>
      <c r="J1" s="44"/>
    </row>
    <row r="2" ht="22.75" customHeight="1" spans="1:10">
      <c r="A2" s="39"/>
      <c r="B2" s="3" t="s">
        <v>210</v>
      </c>
      <c r="C2" s="3"/>
      <c r="D2" s="3"/>
      <c r="E2" s="3"/>
      <c r="F2" s="3"/>
      <c r="G2" s="3"/>
      <c r="H2" s="3"/>
      <c r="I2" s="3"/>
      <c r="J2" s="44" t="s">
        <v>3</v>
      </c>
    </row>
    <row r="3" ht="19.5" customHeight="1" spans="1:10">
      <c r="A3" s="42"/>
      <c r="B3" s="43" t="s">
        <v>5</v>
      </c>
      <c r="C3" s="43"/>
      <c r="D3" s="58"/>
      <c r="E3" s="58"/>
      <c r="F3" s="58"/>
      <c r="G3" s="58"/>
      <c r="H3" s="58"/>
      <c r="I3" s="58" t="s">
        <v>6</v>
      </c>
      <c r="J3" s="59"/>
    </row>
    <row r="4" ht="24.4" customHeight="1" spans="1:10">
      <c r="A4" s="44"/>
      <c r="B4" s="45" t="s">
        <v>197</v>
      </c>
      <c r="C4" s="45" t="s">
        <v>71</v>
      </c>
      <c r="D4" s="45" t="s">
        <v>198</v>
      </c>
      <c r="E4" s="45"/>
      <c r="F4" s="45"/>
      <c r="G4" s="45"/>
      <c r="H4" s="45"/>
      <c r="I4" s="45"/>
      <c r="J4" s="60"/>
    </row>
    <row r="5" ht="24.4" customHeight="1" spans="1:10">
      <c r="A5" s="46"/>
      <c r="B5" s="45"/>
      <c r="C5" s="45"/>
      <c r="D5" s="45" t="s">
        <v>59</v>
      </c>
      <c r="E5" s="65" t="s">
        <v>199</v>
      </c>
      <c r="F5" s="45" t="s">
        <v>200</v>
      </c>
      <c r="G5" s="45"/>
      <c r="H5" s="45"/>
      <c r="I5" s="45" t="s">
        <v>201</v>
      </c>
      <c r="J5" s="60"/>
    </row>
    <row r="6" ht="24.4" customHeight="1" spans="1:10">
      <c r="A6" s="46"/>
      <c r="B6" s="45"/>
      <c r="C6" s="45"/>
      <c r="D6" s="45"/>
      <c r="E6" s="65"/>
      <c r="F6" s="45" t="s">
        <v>151</v>
      </c>
      <c r="G6" s="45" t="s">
        <v>202</v>
      </c>
      <c r="H6" s="45" t="s">
        <v>203</v>
      </c>
      <c r="I6" s="45"/>
      <c r="J6" s="61"/>
    </row>
    <row r="7" ht="22.75" customHeight="1" spans="1:10">
      <c r="A7" s="47"/>
      <c r="B7" s="45"/>
      <c r="C7" s="45" t="s">
        <v>72</v>
      </c>
      <c r="D7" s="48"/>
      <c r="E7" s="48"/>
      <c r="F7" s="48"/>
      <c r="G7" s="48"/>
      <c r="H7" s="48"/>
      <c r="I7" s="48"/>
      <c r="J7" s="62"/>
    </row>
    <row r="8" ht="22.75" customHeight="1" spans="1:10">
      <c r="A8" s="47"/>
      <c r="B8" s="45">
        <v>123014</v>
      </c>
      <c r="C8" s="50" t="s">
        <v>211</v>
      </c>
      <c r="D8" s="48"/>
      <c r="E8" s="48"/>
      <c r="F8" s="48"/>
      <c r="G8" s="48"/>
      <c r="H8" s="48"/>
      <c r="I8" s="48"/>
      <c r="J8" s="62"/>
    </row>
    <row r="9" ht="22.75" customHeight="1" spans="1:10">
      <c r="A9" s="47"/>
      <c r="B9" s="45"/>
      <c r="C9" s="45"/>
      <c r="D9" s="48"/>
      <c r="E9" s="48"/>
      <c r="F9" s="48"/>
      <c r="G9" s="48"/>
      <c r="H9" s="48"/>
      <c r="I9" s="48"/>
      <c r="J9" s="62"/>
    </row>
    <row r="10" ht="22.75" customHeight="1" spans="1:10">
      <c r="A10" s="47"/>
      <c r="B10" s="45"/>
      <c r="C10" s="45"/>
      <c r="D10" s="48"/>
      <c r="E10" s="48"/>
      <c r="F10" s="48"/>
      <c r="G10" s="48"/>
      <c r="H10" s="48"/>
      <c r="I10" s="48"/>
      <c r="J10" s="62"/>
    </row>
    <row r="11" ht="22.75" customHeight="1" spans="1:10">
      <c r="A11" s="47"/>
      <c r="B11" s="45"/>
      <c r="C11" s="45"/>
      <c r="D11" s="48"/>
      <c r="E11" s="48"/>
      <c r="F11" s="48"/>
      <c r="G11" s="48"/>
      <c r="H11" s="48"/>
      <c r="I11" s="48"/>
      <c r="J11" s="62"/>
    </row>
    <row r="12" ht="22.75" customHeight="1" spans="1:10">
      <c r="A12" s="47"/>
      <c r="B12" s="50"/>
      <c r="C12" s="50"/>
      <c r="D12" s="48"/>
      <c r="E12" s="48"/>
      <c r="F12" s="48"/>
      <c r="G12" s="48"/>
      <c r="H12" s="48"/>
      <c r="I12" s="48"/>
      <c r="J12" s="62"/>
    </row>
    <row r="13" ht="22.75" customHeight="1" spans="1:10">
      <c r="A13" s="47"/>
      <c r="B13" s="45"/>
      <c r="C13" s="45"/>
      <c r="D13" s="48"/>
      <c r="E13" s="48"/>
      <c r="F13" s="48"/>
      <c r="G13" s="48"/>
      <c r="H13" s="48"/>
      <c r="I13" s="48"/>
      <c r="J13" s="62"/>
    </row>
    <row r="14" ht="22.75" customHeight="1" spans="1:10">
      <c r="A14" s="47"/>
      <c r="B14" s="45"/>
      <c r="C14" s="45"/>
      <c r="D14" s="48"/>
      <c r="E14" s="48"/>
      <c r="F14" s="48"/>
      <c r="G14" s="48"/>
      <c r="H14" s="48"/>
      <c r="I14" s="48"/>
      <c r="J14" s="62"/>
    </row>
    <row r="15" ht="22.75" customHeight="1" spans="1:10">
      <c r="A15" s="47"/>
      <c r="B15" s="45"/>
      <c r="C15" s="45"/>
      <c r="D15" s="48"/>
      <c r="E15" s="48"/>
      <c r="F15" s="48"/>
      <c r="G15" s="48"/>
      <c r="H15" s="48"/>
      <c r="I15" s="48"/>
      <c r="J15" s="62"/>
    </row>
    <row r="16" ht="22.75" customHeight="1" spans="1:10">
      <c r="A16" s="47"/>
      <c r="B16" s="45"/>
      <c r="C16" s="45"/>
      <c r="D16" s="48"/>
      <c r="E16" s="48"/>
      <c r="F16" s="48"/>
      <c r="G16" s="48"/>
      <c r="H16" s="48"/>
      <c r="I16" s="48"/>
      <c r="J16" s="62"/>
    </row>
    <row r="17" ht="22.75" customHeight="1" spans="1:10">
      <c r="A17" s="47"/>
      <c r="B17" s="45"/>
      <c r="C17" s="45"/>
      <c r="D17" s="48"/>
      <c r="E17" s="48"/>
      <c r="F17" s="48"/>
      <c r="G17" s="48"/>
      <c r="H17" s="48"/>
      <c r="I17" s="48"/>
      <c r="J17" s="62"/>
    </row>
    <row r="19" spans="2:9">
      <c r="B19" s="56" t="s">
        <v>204</v>
      </c>
      <c r="C19" s="56"/>
      <c r="D19" s="56"/>
      <c r="E19" s="56"/>
      <c r="F19" s="56"/>
      <c r="G19" s="56"/>
      <c r="H19" s="56"/>
      <c r="I19" s="56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63333333333333" customWidth="1"/>
    <col min="5" max="5" width="13.3666666666667" customWidth="1"/>
    <col min="6" max="6" width="41" customWidth="1"/>
    <col min="7" max="9" width="17.6333333333333" customWidth="1"/>
    <col min="10" max="10" width="1.54166666666667" customWidth="1"/>
    <col min="11" max="12" width="9.725" customWidth="1"/>
  </cols>
  <sheetData>
    <row r="1" ht="25" customHeight="1" spans="1:10">
      <c r="A1" s="39"/>
      <c r="B1" s="2"/>
      <c r="C1" s="2"/>
      <c r="D1" s="2"/>
      <c r="E1" s="40"/>
      <c r="F1" s="40"/>
      <c r="G1" s="41"/>
      <c r="H1" s="41"/>
      <c r="I1" s="57" t="s">
        <v>212</v>
      </c>
      <c r="J1" s="44"/>
    </row>
    <row r="2" ht="22.75" customHeight="1" spans="1:10">
      <c r="A2" s="39"/>
      <c r="B2" s="3" t="s">
        <v>213</v>
      </c>
      <c r="C2" s="3"/>
      <c r="D2" s="3"/>
      <c r="E2" s="3"/>
      <c r="F2" s="3"/>
      <c r="G2" s="3"/>
      <c r="H2" s="3"/>
      <c r="I2" s="3"/>
      <c r="J2" s="44" t="s">
        <v>3</v>
      </c>
    </row>
    <row r="3" ht="19.5" customHeight="1" spans="1:10">
      <c r="A3" s="42"/>
      <c r="B3" s="43" t="s">
        <v>5</v>
      </c>
      <c r="C3" s="43"/>
      <c r="D3" s="43"/>
      <c r="E3" s="43"/>
      <c r="F3" s="43"/>
      <c r="G3" s="42"/>
      <c r="H3" s="42"/>
      <c r="I3" s="58" t="s">
        <v>6</v>
      </c>
      <c r="J3" s="59"/>
    </row>
    <row r="4" ht="24.4" customHeight="1" spans="1:10">
      <c r="A4" s="44"/>
      <c r="B4" s="45" t="s">
        <v>9</v>
      </c>
      <c r="C4" s="45"/>
      <c r="D4" s="45"/>
      <c r="E4" s="45"/>
      <c r="F4" s="45"/>
      <c r="G4" s="45" t="s">
        <v>214</v>
      </c>
      <c r="H4" s="45"/>
      <c r="I4" s="45"/>
      <c r="J4" s="60"/>
    </row>
    <row r="5" ht="24.4" customHeight="1" spans="1:10">
      <c r="A5" s="46"/>
      <c r="B5" s="45" t="s">
        <v>79</v>
      </c>
      <c r="C5" s="45"/>
      <c r="D5" s="45"/>
      <c r="E5" s="45" t="s">
        <v>70</v>
      </c>
      <c r="F5" s="45" t="s">
        <v>71</v>
      </c>
      <c r="G5" s="45" t="s">
        <v>59</v>
      </c>
      <c r="H5" s="45" t="s">
        <v>75</v>
      </c>
      <c r="I5" s="45" t="s">
        <v>76</v>
      </c>
      <c r="J5" s="60"/>
    </row>
    <row r="6" ht="24.4" customHeight="1" spans="1:10">
      <c r="A6" s="46"/>
      <c r="B6" s="45" t="s">
        <v>80</v>
      </c>
      <c r="C6" s="45" t="s">
        <v>81</v>
      </c>
      <c r="D6" s="45" t="s">
        <v>82</v>
      </c>
      <c r="E6" s="45"/>
      <c r="F6" s="45"/>
      <c r="G6" s="45"/>
      <c r="H6" s="45"/>
      <c r="I6" s="45"/>
      <c r="J6" s="61"/>
    </row>
    <row r="7" ht="22.75" customHeight="1" spans="1:10">
      <c r="A7" s="47"/>
      <c r="B7" s="45"/>
      <c r="C7" s="45"/>
      <c r="D7" s="45"/>
      <c r="E7" s="45"/>
      <c r="F7" s="45" t="s">
        <v>72</v>
      </c>
      <c r="G7" s="48"/>
      <c r="H7" s="48"/>
      <c r="I7" s="48"/>
      <c r="J7" s="62"/>
    </row>
    <row r="8" s="38" customFormat="1" ht="22.75" customHeight="1" spans="1:10">
      <c r="A8" s="49"/>
      <c r="B8" s="50"/>
      <c r="C8" s="50"/>
      <c r="D8" s="50"/>
      <c r="E8" s="45">
        <v>123014</v>
      </c>
      <c r="F8" s="50" t="s">
        <v>208</v>
      </c>
      <c r="G8" s="51"/>
      <c r="H8" s="51"/>
      <c r="I8" s="51"/>
      <c r="J8" s="63"/>
    </row>
    <row r="9" ht="22.75" customHeight="1" spans="1:10">
      <c r="A9" s="46"/>
      <c r="B9" s="52"/>
      <c r="C9" s="52"/>
      <c r="D9" s="52"/>
      <c r="E9" s="52"/>
      <c r="F9" s="52"/>
      <c r="G9" s="53"/>
      <c r="H9" s="53"/>
      <c r="I9" s="53"/>
      <c r="J9" s="60"/>
    </row>
    <row r="10" ht="22.75" customHeight="1" spans="1:10">
      <c r="A10" s="46"/>
      <c r="B10" s="52"/>
      <c r="C10" s="52"/>
      <c r="D10" s="52"/>
      <c r="E10" s="52"/>
      <c r="F10" s="52"/>
      <c r="G10" s="53"/>
      <c r="H10" s="53"/>
      <c r="I10" s="53"/>
      <c r="J10" s="60"/>
    </row>
    <row r="11" ht="22.75" customHeight="1" spans="1:10">
      <c r="A11" s="46"/>
      <c r="B11" s="52"/>
      <c r="C11" s="52"/>
      <c r="D11" s="52"/>
      <c r="E11" s="52"/>
      <c r="F11" s="52"/>
      <c r="G11" s="53"/>
      <c r="H11" s="53"/>
      <c r="I11" s="53"/>
      <c r="J11" s="60"/>
    </row>
    <row r="12" ht="22.75" customHeight="1" spans="1:10">
      <c r="A12" s="46"/>
      <c r="B12" s="52"/>
      <c r="C12" s="52"/>
      <c r="D12" s="52"/>
      <c r="E12" s="52"/>
      <c r="F12" s="52"/>
      <c r="G12" s="53"/>
      <c r="H12" s="53"/>
      <c r="I12" s="53"/>
      <c r="J12" s="60"/>
    </row>
    <row r="13" ht="22.75" customHeight="1" spans="1:10">
      <c r="A13" s="46"/>
      <c r="B13" s="52"/>
      <c r="C13" s="52"/>
      <c r="D13" s="52"/>
      <c r="E13" s="52"/>
      <c r="F13" s="52"/>
      <c r="G13" s="53"/>
      <c r="H13" s="53"/>
      <c r="I13" s="53"/>
      <c r="J13" s="60"/>
    </row>
    <row r="14" ht="22.75" customHeight="1" spans="1:10">
      <c r="A14" s="46"/>
      <c r="B14" s="52"/>
      <c r="C14" s="52"/>
      <c r="D14" s="52"/>
      <c r="E14" s="52"/>
      <c r="F14" s="52"/>
      <c r="G14" s="53"/>
      <c r="H14" s="53"/>
      <c r="I14" s="53"/>
      <c r="J14" s="60"/>
    </row>
    <row r="15" ht="22.75" customHeight="1" spans="1:10">
      <c r="A15" s="46"/>
      <c r="B15" s="52"/>
      <c r="C15" s="52"/>
      <c r="D15" s="52"/>
      <c r="E15" s="52"/>
      <c r="F15" s="52"/>
      <c r="G15" s="53"/>
      <c r="H15" s="53"/>
      <c r="I15" s="53"/>
      <c r="J15" s="60"/>
    </row>
    <row r="16" ht="22.75" customHeight="1" spans="1:10">
      <c r="A16" s="46"/>
      <c r="B16" s="52"/>
      <c r="C16" s="52"/>
      <c r="D16" s="52"/>
      <c r="E16" s="52"/>
      <c r="F16" s="52" t="s">
        <v>23</v>
      </c>
      <c r="G16" s="53"/>
      <c r="H16" s="53"/>
      <c r="I16" s="53"/>
      <c r="J16" s="60"/>
    </row>
    <row r="17" ht="22.75" customHeight="1" spans="1:10">
      <c r="A17" s="46"/>
      <c r="B17" s="52"/>
      <c r="C17" s="52"/>
      <c r="D17" s="52"/>
      <c r="E17" s="52"/>
      <c r="F17" s="52" t="s">
        <v>215</v>
      </c>
      <c r="G17" s="53"/>
      <c r="H17" s="53"/>
      <c r="I17" s="53"/>
      <c r="J17" s="61"/>
    </row>
    <row r="18" ht="9.75" customHeight="1" spans="1:10">
      <c r="A18" s="54"/>
      <c r="B18" s="55"/>
      <c r="C18" s="55"/>
      <c r="D18" s="55"/>
      <c r="E18" s="55"/>
      <c r="F18" s="54"/>
      <c r="G18" s="54"/>
      <c r="H18" s="54"/>
      <c r="I18" s="54"/>
      <c r="J18" s="64"/>
    </row>
    <row r="19" spans="2:9">
      <c r="B19" s="56" t="s">
        <v>204</v>
      </c>
      <c r="C19" s="56"/>
      <c r="D19" s="56"/>
      <c r="E19" s="56"/>
      <c r="F19" s="56"/>
      <c r="G19" s="56"/>
      <c r="H19" s="56"/>
      <c r="I19" s="56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G14" sqref="G14:J14"/>
    </sheetView>
  </sheetViews>
  <sheetFormatPr defaultColWidth="9" defaultRowHeight="13.5"/>
  <cols>
    <col min="1" max="1" width="9" style="1"/>
    <col min="2" max="2" width="12.5416666666667" style="1" customWidth="1"/>
    <col min="3" max="3" width="9" style="20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216</v>
      </c>
    </row>
    <row r="2" ht="24" customHeight="1" spans="2:13">
      <c r="B2" s="21" t="s">
        <v>217</v>
      </c>
      <c r="C2" s="22"/>
      <c r="D2" s="22"/>
      <c r="E2" s="22"/>
      <c r="F2" s="22"/>
      <c r="G2" s="22"/>
      <c r="H2" s="22"/>
      <c r="I2" s="22"/>
      <c r="J2" s="34"/>
      <c r="K2" s="35"/>
      <c r="L2" s="35"/>
      <c r="M2" s="35"/>
    </row>
    <row r="3" ht="25" customHeight="1" spans="2:13">
      <c r="B3" s="23" t="s">
        <v>218</v>
      </c>
      <c r="C3" s="23"/>
      <c r="D3" s="23"/>
      <c r="E3" s="23"/>
      <c r="F3" s="23"/>
      <c r="G3" s="23"/>
      <c r="H3" s="23"/>
      <c r="I3" s="23"/>
      <c r="J3" s="23"/>
      <c r="K3" s="36"/>
      <c r="L3" s="36"/>
      <c r="M3" s="36"/>
    </row>
    <row r="4" ht="25" customHeight="1" spans="2:13">
      <c r="B4" s="24" t="s">
        <v>219</v>
      </c>
      <c r="C4" s="25" t="s">
        <v>220</v>
      </c>
      <c r="D4" s="25"/>
      <c r="E4" s="25"/>
      <c r="F4" s="25"/>
      <c r="G4" s="25"/>
      <c r="H4" s="25"/>
      <c r="I4" s="25"/>
      <c r="J4" s="25"/>
      <c r="K4" s="37"/>
      <c r="L4" s="37"/>
      <c r="M4" s="37"/>
    </row>
    <row r="5" ht="25" customHeight="1" spans="2:13">
      <c r="B5" s="24" t="s">
        <v>221</v>
      </c>
      <c r="C5" s="25" t="s">
        <v>0</v>
      </c>
      <c r="D5" s="25"/>
      <c r="E5" s="25"/>
      <c r="F5" s="25"/>
      <c r="G5" s="25"/>
      <c r="H5" s="25"/>
      <c r="I5" s="25"/>
      <c r="J5" s="25"/>
      <c r="K5" s="37"/>
      <c r="L5" s="37"/>
      <c r="M5" s="37"/>
    </row>
    <row r="6" ht="25" customHeight="1" spans="2:13">
      <c r="B6" s="26" t="s">
        <v>222</v>
      </c>
      <c r="C6" s="27" t="s">
        <v>223</v>
      </c>
      <c r="D6" s="27"/>
      <c r="E6" s="27"/>
      <c r="F6" s="28">
        <v>705200</v>
      </c>
      <c r="G6" s="28"/>
      <c r="H6" s="28"/>
      <c r="I6" s="28"/>
      <c r="J6" s="28"/>
      <c r="K6" s="37"/>
      <c r="L6" s="37"/>
      <c r="M6" s="37"/>
    </row>
    <row r="7" ht="25" customHeight="1" spans="2:13">
      <c r="B7" s="29"/>
      <c r="C7" s="27" t="s">
        <v>224</v>
      </c>
      <c r="D7" s="27"/>
      <c r="E7" s="27"/>
      <c r="F7" s="28">
        <v>705200</v>
      </c>
      <c r="G7" s="28"/>
      <c r="H7" s="28"/>
      <c r="I7" s="28"/>
      <c r="J7" s="28"/>
      <c r="K7" s="37"/>
      <c r="L7" s="37"/>
      <c r="M7" s="37"/>
    </row>
    <row r="8" ht="25" customHeight="1" spans="2:13">
      <c r="B8" s="29"/>
      <c r="C8" s="27" t="s">
        <v>225</v>
      </c>
      <c r="D8" s="27"/>
      <c r="E8" s="27"/>
      <c r="F8" s="28"/>
      <c r="G8" s="28"/>
      <c r="H8" s="28"/>
      <c r="I8" s="28"/>
      <c r="J8" s="28"/>
      <c r="K8" s="37"/>
      <c r="L8" s="37"/>
      <c r="M8" s="37"/>
    </row>
    <row r="9" ht="25" customHeight="1" spans="2:13">
      <c r="B9" s="26" t="s">
        <v>226</v>
      </c>
      <c r="C9" s="30" t="s">
        <v>227</v>
      </c>
      <c r="D9" s="30"/>
      <c r="E9" s="30"/>
      <c r="F9" s="30"/>
      <c r="G9" s="30"/>
      <c r="H9" s="30"/>
      <c r="I9" s="30"/>
      <c r="J9" s="30"/>
      <c r="K9" s="37"/>
      <c r="L9" s="37"/>
      <c r="M9" s="37"/>
    </row>
    <row r="10" ht="25" customHeight="1" spans="2:13">
      <c r="B10" s="26"/>
      <c r="C10" s="30"/>
      <c r="D10" s="30"/>
      <c r="E10" s="30"/>
      <c r="F10" s="30"/>
      <c r="G10" s="30"/>
      <c r="H10" s="30"/>
      <c r="I10" s="30"/>
      <c r="J10" s="30"/>
      <c r="K10" s="37"/>
      <c r="L10" s="37"/>
      <c r="M10" s="37"/>
    </row>
    <row r="11" ht="25" customHeight="1" spans="2:13">
      <c r="B11" s="29" t="s">
        <v>228</v>
      </c>
      <c r="C11" s="24" t="s">
        <v>229</v>
      </c>
      <c r="D11" s="24" t="s">
        <v>230</v>
      </c>
      <c r="E11" s="27" t="s">
        <v>231</v>
      </c>
      <c r="F11" s="27"/>
      <c r="G11" s="27" t="s">
        <v>232</v>
      </c>
      <c r="H11" s="27"/>
      <c r="I11" s="27"/>
      <c r="J11" s="27"/>
      <c r="K11" s="37"/>
      <c r="L11" s="37"/>
      <c r="M11" s="37"/>
    </row>
    <row r="12" ht="32" customHeight="1" spans="2:13">
      <c r="B12" s="29"/>
      <c r="C12" s="29" t="s">
        <v>233</v>
      </c>
      <c r="D12" s="29" t="s">
        <v>234</v>
      </c>
      <c r="E12" s="31" t="s">
        <v>235</v>
      </c>
      <c r="F12" s="32"/>
      <c r="G12" s="31" t="s">
        <v>236</v>
      </c>
      <c r="H12" s="32"/>
      <c r="I12" s="32"/>
      <c r="J12" s="32"/>
      <c r="K12" s="37"/>
      <c r="L12" s="37"/>
      <c r="M12" s="37"/>
    </row>
    <row r="13" ht="32" customHeight="1" spans="2:10">
      <c r="B13" s="29"/>
      <c r="C13" s="29"/>
      <c r="D13" s="29" t="s">
        <v>237</v>
      </c>
      <c r="E13" s="31" t="s">
        <v>238</v>
      </c>
      <c r="F13" s="32"/>
      <c r="G13" s="31" t="s">
        <v>239</v>
      </c>
      <c r="H13" s="32"/>
      <c r="I13" s="32"/>
      <c r="J13" s="32"/>
    </row>
    <row r="14" ht="32" customHeight="1" spans="2:10">
      <c r="B14" s="29"/>
      <c r="C14" s="29"/>
      <c r="D14" s="29" t="s">
        <v>240</v>
      </c>
      <c r="E14" s="31" t="s">
        <v>241</v>
      </c>
      <c r="F14" s="32"/>
      <c r="G14" s="32" t="s">
        <v>242</v>
      </c>
      <c r="H14" s="32"/>
      <c r="I14" s="32"/>
      <c r="J14" s="32"/>
    </row>
    <row r="15" ht="32" customHeight="1" spans="2:10">
      <c r="B15" s="29"/>
      <c r="C15" s="29"/>
      <c r="D15" s="29" t="s">
        <v>243</v>
      </c>
      <c r="E15" s="31" t="s">
        <v>244</v>
      </c>
      <c r="F15" s="32"/>
      <c r="G15" s="31" t="s">
        <v>245</v>
      </c>
      <c r="H15" s="32"/>
      <c r="I15" s="32"/>
      <c r="J15" s="32"/>
    </row>
    <row r="16" ht="32" customHeight="1" spans="2:10">
      <c r="B16" s="29"/>
      <c r="C16" s="29" t="s">
        <v>246</v>
      </c>
      <c r="D16" s="26" t="s">
        <v>247</v>
      </c>
      <c r="E16" s="31" t="s">
        <v>248</v>
      </c>
      <c r="F16" s="32"/>
      <c r="G16" s="31" t="s">
        <v>249</v>
      </c>
      <c r="H16" s="32"/>
      <c r="I16" s="32"/>
      <c r="J16" s="32"/>
    </row>
    <row r="17" ht="32" customHeight="1" spans="2:10">
      <c r="B17" s="29"/>
      <c r="C17" s="29"/>
      <c r="D17" s="26" t="s">
        <v>250</v>
      </c>
      <c r="E17" s="31" t="s">
        <v>238</v>
      </c>
      <c r="F17" s="32"/>
      <c r="G17" s="33" t="s">
        <v>251</v>
      </c>
      <c r="H17" s="33"/>
      <c r="I17" s="33"/>
      <c r="J17" s="33"/>
    </row>
    <row r="18" ht="32" customHeight="1" spans="2:10">
      <c r="B18" s="29"/>
      <c r="C18" s="29" t="s">
        <v>252</v>
      </c>
      <c r="D18" s="26" t="s">
        <v>253</v>
      </c>
      <c r="E18" s="31" t="s">
        <v>254</v>
      </c>
      <c r="F18" s="32"/>
      <c r="G18" s="31" t="s">
        <v>255</v>
      </c>
      <c r="H18" s="32"/>
      <c r="I18" s="32"/>
      <c r="J18" s="32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topLeftCell="A12" workbookViewId="0">
      <selection activeCell="C12" sqref="C12:I12"/>
    </sheetView>
  </sheetViews>
  <sheetFormatPr defaultColWidth="10" defaultRowHeight="13.5"/>
  <cols>
    <col min="1" max="1" width="2.63333333333333" customWidth="1"/>
    <col min="2" max="2" width="5.725" style="1" customWidth="1"/>
    <col min="3" max="3" width="10.6333333333333" style="1" customWidth="1"/>
    <col min="4" max="4" width="10.2666666666667" style="1" customWidth="1"/>
    <col min="5" max="5" width="11.6333333333333" style="1" customWidth="1"/>
    <col min="6" max="9" width="9.63333333333333" style="1" customWidth="1"/>
    <col min="10" max="10" width="9.725" style="1" customWidth="1"/>
    <col min="11" max="16383" width="10" style="1"/>
  </cols>
  <sheetData>
    <row r="1" ht="25" customHeight="1" spans="2:9">
      <c r="B1" s="2"/>
      <c r="I1" s="1" t="s">
        <v>256</v>
      </c>
    </row>
    <row r="2" ht="27" customHeight="1" spans="2:9">
      <c r="B2" s="3" t="s">
        <v>257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258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259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260</v>
      </c>
      <c r="C5" s="6" t="s">
        <v>261</v>
      </c>
      <c r="D5" s="6"/>
      <c r="E5" s="6" t="s">
        <v>262</v>
      </c>
      <c r="F5" s="6"/>
      <c r="G5" s="6"/>
      <c r="H5" s="6"/>
      <c r="I5" s="6"/>
    </row>
    <row r="6" ht="26.5" customHeight="1" spans="2:9">
      <c r="B6" s="6"/>
      <c r="C6" s="7" t="s">
        <v>263</v>
      </c>
      <c r="D6" s="7"/>
      <c r="E6" s="7" t="s">
        <v>264</v>
      </c>
      <c r="F6" s="7"/>
      <c r="G6" s="7"/>
      <c r="H6" s="7"/>
      <c r="I6" s="7"/>
    </row>
    <row r="7" ht="26.5" customHeight="1" spans="2:9">
      <c r="B7" s="6"/>
      <c r="C7" s="7" t="s">
        <v>220</v>
      </c>
      <c r="D7" s="7"/>
      <c r="E7" s="7" t="s">
        <v>265</v>
      </c>
      <c r="F7" s="7"/>
      <c r="G7" s="7"/>
      <c r="H7" s="7"/>
      <c r="I7" s="7"/>
    </row>
    <row r="8" ht="26.5" customHeight="1" spans="2:9">
      <c r="B8" s="6"/>
      <c r="C8" s="7"/>
      <c r="D8" s="7"/>
      <c r="E8" s="7"/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266</v>
      </c>
      <c r="D10" s="6"/>
      <c r="E10" s="6"/>
      <c r="F10" s="6"/>
      <c r="G10" s="6" t="s">
        <v>267</v>
      </c>
      <c r="H10" s="6" t="s">
        <v>224</v>
      </c>
      <c r="I10" s="6" t="s">
        <v>225</v>
      </c>
    </row>
    <row r="11" ht="26.5" customHeight="1" spans="2:9">
      <c r="B11" s="6"/>
      <c r="C11" s="6"/>
      <c r="D11" s="6"/>
      <c r="E11" s="6"/>
      <c r="F11" s="6"/>
      <c r="G11" s="8">
        <v>1964211.54</v>
      </c>
      <c r="H11" s="8">
        <v>1964211.54</v>
      </c>
      <c r="I11" s="8"/>
    </row>
    <row r="12" ht="84" customHeight="1" spans="2:9">
      <c r="B12" s="9" t="s">
        <v>268</v>
      </c>
      <c r="C12" s="10" t="s">
        <v>269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270</v>
      </c>
      <c r="C13" s="11" t="s">
        <v>229</v>
      </c>
      <c r="D13" s="11" t="s">
        <v>230</v>
      </c>
      <c r="E13" s="11"/>
      <c r="F13" s="11" t="s">
        <v>231</v>
      </c>
      <c r="G13" s="11"/>
      <c r="H13" s="11" t="s">
        <v>271</v>
      </c>
      <c r="I13" s="11"/>
    </row>
    <row r="14" ht="33" customHeight="1" spans="2:9">
      <c r="B14" s="11"/>
      <c r="C14" s="12" t="s">
        <v>272</v>
      </c>
      <c r="D14" s="12" t="s">
        <v>234</v>
      </c>
      <c r="E14" s="12"/>
      <c r="F14" s="13" t="s">
        <v>75</v>
      </c>
      <c r="G14" s="14"/>
      <c r="H14" s="13" t="s">
        <v>273</v>
      </c>
      <c r="I14" s="14"/>
    </row>
    <row r="15" ht="33" customHeight="1" spans="2:9">
      <c r="B15" s="11"/>
      <c r="C15" s="12"/>
      <c r="D15" s="12" t="s">
        <v>237</v>
      </c>
      <c r="E15" s="12"/>
      <c r="F15" s="13" t="s">
        <v>76</v>
      </c>
      <c r="G15" s="14"/>
      <c r="H15" s="13" t="s">
        <v>265</v>
      </c>
      <c r="I15" s="14"/>
    </row>
    <row r="16" ht="33" customHeight="1" spans="2:9">
      <c r="B16" s="11"/>
      <c r="C16" s="12"/>
      <c r="D16" s="12"/>
      <c r="E16" s="12"/>
      <c r="F16" s="13" t="s">
        <v>274</v>
      </c>
      <c r="G16" s="14"/>
      <c r="H16" s="13" t="s">
        <v>275</v>
      </c>
      <c r="I16" s="14"/>
    </row>
    <row r="17" ht="71" customHeight="1" spans="2:9">
      <c r="B17" s="11"/>
      <c r="C17" s="12"/>
      <c r="D17" s="12" t="s">
        <v>240</v>
      </c>
      <c r="E17" s="12"/>
      <c r="F17" s="12" t="s">
        <v>276</v>
      </c>
      <c r="G17" s="12"/>
      <c r="H17" s="12" t="s">
        <v>277</v>
      </c>
      <c r="I17" s="12"/>
    </row>
    <row r="18" ht="33" customHeight="1" spans="2:9">
      <c r="B18" s="11"/>
      <c r="C18" s="12"/>
      <c r="D18" s="12" t="s">
        <v>243</v>
      </c>
      <c r="E18" s="12"/>
      <c r="F18" s="15" t="s">
        <v>278</v>
      </c>
      <c r="G18" s="16"/>
      <c r="H18" s="15" t="s">
        <v>279</v>
      </c>
      <c r="I18" s="16"/>
    </row>
    <row r="19" ht="33" customHeight="1" spans="2:9">
      <c r="B19" s="11"/>
      <c r="C19" s="12" t="s">
        <v>280</v>
      </c>
      <c r="D19" s="12" t="s">
        <v>281</v>
      </c>
      <c r="E19" s="12"/>
      <c r="F19" s="13" t="s">
        <v>282</v>
      </c>
      <c r="G19" s="13"/>
      <c r="H19" s="13" t="s">
        <v>283</v>
      </c>
      <c r="I19" s="14"/>
    </row>
    <row r="20" ht="55" customHeight="1" spans="2:9">
      <c r="B20" s="11"/>
      <c r="C20" s="12"/>
      <c r="D20" s="12" t="s">
        <v>247</v>
      </c>
      <c r="E20" s="12"/>
      <c r="F20" s="13" t="s">
        <v>284</v>
      </c>
      <c r="G20" s="13"/>
      <c r="H20" s="13" t="s">
        <v>284</v>
      </c>
      <c r="I20" s="14"/>
    </row>
    <row r="21" ht="45" customHeight="1" spans="2:9">
      <c r="B21" s="11"/>
      <c r="C21" s="12"/>
      <c r="D21" s="12" t="s">
        <v>285</v>
      </c>
      <c r="E21" s="12"/>
      <c r="F21" s="13" t="s">
        <v>286</v>
      </c>
      <c r="G21" s="13"/>
      <c r="H21" s="13" t="s">
        <v>287</v>
      </c>
      <c r="I21" s="14"/>
    </row>
    <row r="22" ht="33" customHeight="1" spans="2:9">
      <c r="B22" s="11"/>
      <c r="C22" s="12"/>
      <c r="D22" s="12" t="s">
        <v>250</v>
      </c>
      <c r="E22" s="12"/>
      <c r="F22" s="13" t="s">
        <v>288</v>
      </c>
      <c r="G22" s="13"/>
      <c r="H22" s="13" t="s">
        <v>288</v>
      </c>
      <c r="I22" s="14"/>
    </row>
    <row r="23" ht="33" customHeight="1" spans="2:9">
      <c r="B23" s="11"/>
      <c r="C23" s="12" t="s">
        <v>252</v>
      </c>
      <c r="D23" s="12" t="s">
        <v>253</v>
      </c>
      <c r="E23" s="12"/>
      <c r="F23" s="13" t="s">
        <v>289</v>
      </c>
      <c r="G23" s="13"/>
      <c r="H23" s="13" t="s">
        <v>290</v>
      </c>
      <c r="I23" s="13"/>
    </row>
    <row r="24" ht="45" customHeight="1" spans="2:9">
      <c r="B24" s="17"/>
      <c r="C24" s="17"/>
      <c r="D24" s="17"/>
      <c r="E24" s="17"/>
      <c r="F24" s="17"/>
      <c r="G24" s="17"/>
      <c r="H24" s="17"/>
      <c r="I24" s="17"/>
    </row>
    <row r="25" ht="16.4" customHeight="1" spans="2:3">
      <c r="B25" s="18"/>
      <c r="C25" s="18"/>
    </row>
    <row r="26" ht="16.4" customHeight="1" spans="2:2">
      <c r="B26" s="18"/>
    </row>
    <row r="27" ht="16.4" customHeight="1" spans="2:16">
      <c r="B27" s="18"/>
      <c r="P27" s="19"/>
    </row>
    <row r="28" ht="16.4" customHeight="1" spans="2:2">
      <c r="B28" s="18"/>
    </row>
    <row r="29" ht="16.4" customHeight="1" spans="2:9">
      <c r="B29" s="18"/>
      <c r="C29" s="18"/>
      <c r="D29" s="18"/>
      <c r="E29" s="18"/>
      <c r="F29" s="18"/>
      <c r="G29" s="18"/>
      <c r="H29" s="18"/>
      <c r="I29" s="18"/>
    </row>
    <row r="30" ht="16.4" customHeight="1" spans="2:9">
      <c r="B30" s="18"/>
      <c r="C30" s="18"/>
      <c r="D30" s="18"/>
      <c r="E30" s="18"/>
      <c r="F30" s="18"/>
      <c r="G30" s="18"/>
      <c r="H30" s="18"/>
      <c r="I30" s="18"/>
    </row>
    <row r="31" ht="16.4" customHeight="1" spans="2:9">
      <c r="B31" s="18"/>
      <c r="C31" s="18"/>
      <c r="D31" s="18"/>
      <c r="E31" s="18"/>
      <c r="F31" s="18"/>
      <c r="G31" s="18"/>
      <c r="H31" s="18"/>
      <c r="I31" s="18"/>
    </row>
    <row r="32" ht="16.4" customHeight="1" spans="2:9">
      <c r="B32" s="18"/>
      <c r="C32" s="18"/>
      <c r="D32" s="18"/>
      <c r="E32" s="18"/>
      <c r="F32" s="18"/>
      <c r="G32" s="18"/>
      <c r="H32" s="18"/>
      <c r="I32" s="18"/>
    </row>
  </sheetData>
  <mergeCells count="5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1"/>
    <mergeCell ref="B13:B23"/>
    <mergeCell ref="C14:C18"/>
    <mergeCell ref="C19:C22"/>
    <mergeCell ref="C10:F11"/>
    <mergeCell ref="D15:E16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9" workbookViewId="0">
      <selection activeCell="E25" sqref="E25"/>
    </sheetView>
  </sheetViews>
  <sheetFormatPr defaultColWidth="10" defaultRowHeight="13.5" outlineLevelCol="5"/>
  <cols>
    <col min="1" max="1" width="1.54166666666667" style="145" customWidth="1"/>
    <col min="2" max="2" width="41" style="145" customWidth="1"/>
    <col min="3" max="3" width="16.3666666666667" style="145" customWidth="1"/>
    <col min="4" max="4" width="41" style="145" customWidth="1"/>
    <col min="5" max="5" width="16.3666666666667" style="145" customWidth="1"/>
    <col min="6" max="6" width="1.54166666666667" style="145" customWidth="1"/>
    <col min="7" max="10" width="9.725" style="145" customWidth="1"/>
    <col min="11" max="16384" width="10" style="145"/>
  </cols>
  <sheetData>
    <row r="1" ht="14.25" customHeight="1" spans="1:6">
      <c r="A1" s="146"/>
      <c r="B1" s="147"/>
      <c r="C1" s="149"/>
      <c r="D1" s="148"/>
      <c r="E1" s="147" t="s">
        <v>2</v>
      </c>
      <c r="F1" s="164" t="s">
        <v>3</v>
      </c>
    </row>
    <row r="2" ht="19.9" customHeight="1" spans="1:6">
      <c r="A2" s="148"/>
      <c r="B2" s="151" t="s">
        <v>4</v>
      </c>
      <c r="C2" s="151"/>
      <c r="D2" s="151"/>
      <c r="E2" s="151"/>
      <c r="F2" s="164"/>
    </row>
    <row r="3" ht="17" customHeight="1" spans="1:6">
      <c r="A3" s="152"/>
      <c r="B3" s="153" t="s">
        <v>5</v>
      </c>
      <c r="C3" s="154"/>
      <c r="D3" s="154"/>
      <c r="E3" s="155" t="s">
        <v>6</v>
      </c>
      <c r="F3" s="165"/>
    </row>
    <row r="4" ht="21.4" customHeight="1" spans="1:6">
      <c r="A4" s="156"/>
      <c r="B4" s="157" t="s">
        <v>7</v>
      </c>
      <c r="C4" s="157"/>
      <c r="D4" s="157" t="s">
        <v>8</v>
      </c>
      <c r="E4" s="157"/>
      <c r="F4" s="166"/>
    </row>
    <row r="5" ht="21.4" customHeight="1" spans="1:6">
      <c r="A5" s="156"/>
      <c r="B5" s="157" t="s">
        <v>9</v>
      </c>
      <c r="C5" s="157" t="s">
        <v>10</v>
      </c>
      <c r="D5" s="157" t="s">
        <v>9</v>
      </c>
      <c r="E5" s="157" t="s">
        <v>10</v>
      </c>
      <c r="F5" s="166"/>
    </row>
    <row r="6" ht="19.9" customHeight="1" spans="1:6">
      <c r="A6" s="158"/>
      <c r="B6" s="161" t="s">
        <v>11</v>
      </c>
      <c r="C6" s="160">
        <v>1964211.54</v>
      </c>
      <c r="D6" s="161" t="s">
        <v>12</v>
      </c>
      <c r="E6" s="160"/>
      <c r="F6" s="167"/>
    </row>
    <row r="7" ht="19.9" customHeight="1" spans="1:6">
      <c r="A7" s="158"/>
      <c r="B7" s="161" t="s">
        <v>13</v>
      </c>
      <c r="C7" s="160"/>
      <c r="D7" s="161" t="s">
        <v>14</v>
      </c>
      <c r="E7" s="160"/>
      <c r="F7" s="167"/>
    </row>
    <row r="8" ht="19.9" customHeight="1" spans="1:6">
      <c r="A8" s="158"/>
      <c r="B8" s="161" t="s">
        <v>15</v>
      </c>
      <c r="C8" s="160"/>
      <c r="D8" s="161" t="s">
        <v>16</v>
      </c>
      <c r="E8" s="160"/>
      <c r="F8" s="167"/>
    </row>
    <row r="9" ht="19.9" customHeight="1" spans="1:6">
      <c r="A9" s="158"/>
      <c r="B9" s="161" t="s">
        <v>17</v>
      </c>
      <c r="C9" s="160"/>
      <c r="D9" s="161" t="s">
        <v>18</v>
      </c>
      <c r="E9" s="160"/>
      <c r="F9" s="167"/>
    </row>
    <row r="10" ht="19.9" customHeight="1" spans="1:6">
      <c r="A10" s="158"/>
      <c r="B10" s="161" t="s">
        <v>19</v>
      </c>
      <c r="C10" s="160"/>
      <c r="D10" s="161" t="s">
        <v>20</v>
      </c>
      <c r="E10" s="160">
        <v>1654066.26</v>
      </c>
      <c r="F10" s="167"/>
    </row>
    <row r="11" ht="19.9" customHeight="1" spans="1:6">
      <c r="A11" s="158"/>
      <c r="B11" s="161" t="s">
        <v>21</v>
      </c>
      <c r="C11" s="160"/>
      <c r="D11" s="161" t="s">
        <v>22</v>
      </c>
      <c r="E11" s="160"/>
      <c r="F11" s="167"/>
    </row>
    <row r="12" ht="19.9" customHeight="1" spans="1:6">
      <c r="A12" s="158"/>
      <c r="B12" s="161" t="s">
        <v>23</v>
      </c>
      <c r="C12" s="160"/>
      <c r="D12" s="161" t="s">
        <v>24</v>
      </c>
      <c r="E12" s="160"/>
      <c r="F12" s="167"/>
    </row>
    <row r="13" ht="19.9" customHeight="1" spans="1:6">
      <c r="A13" s="158"/>
      <c r="B13" s="161" t="s">
        <v>23</v>
      </c>
      <c r="C13" s="160"/>
      <c r="D13" s="161" t="s">
        <v>25</v>
      </c>
      <c r="E13" s="160">
        <v>139678.5</v>
      </c>
      <c r="F13" s="167"/>
    </row>
    <row r="14" ht="19.9" customHeight="1" spans="1:6">
      <c r="A14" s="158"/>
      <c r="B14" s="161" t="s">
        <v>23</v>
      </c>
      <c r="C14" s="160"/>
      <c r="D14" s="161" t="s">
        <v>26</v>
      </c>
      <c r="E14" s="160"/>
      <c r="F14" s="167"/>
    </row>
    <row r="15" ht="19.9" customHeight="1" spans="1:6">
      <c r="A15" s="158"/>
      <c r="B15" s="161" t="s">
        <v>23</v>
      </c>
      <c r="C15" s="160"/>
      <c r="D15" s="161" t="s">
        <v>27</v>
      </c>
      <c r="E15" s="160">
        <v>73207.78</v>
      </c>
      <c r="F15" s="167"/>
    </row>
    <row r="16" ht="19.9" customHeight="1" spans="1:6">
      <c r="A16" s="158"/>
      <c r="B16" s="161" t="s">
        <v>23</v>
      </c>
      <c r="C16" s="160"/>
      <c r="D16" s="161" t="s">
        <v>28</v>
      </c>
      <c r="E16" s="160"/>
      <c r="F16" s="167"/>
    </row>
    <row r="17" ht="19.9" customHeight="1" spans="1:6">
      <c r="A17" s="158"/>
      <c r="B17" s="161" t="s">
        <v>23</v>
      </c>
      <c r="C17" s="160"/>
      <c r="D17" s="161" t="s">
        <v>29</v>
      </c>
      <c r="E17" s="160"/>
      <c r="F17" s="167"/>
    </row>
    <row r="18" ht="19.9" customHeight="1" spans="1:6">
      <c r="A18" s="158"/>
      <c r="B18" s="161" t="s">
        <v>23</v>
      </c>
      <c r="C18" s="160"/>
      <c r="D18" s="161" t="s">
        <v>30</v>
      </c>
      <c r="E18" s="160"/>
      <c r="F18" s="167"/>
    </row>
    <row r="19" ht="19.9" customHeight="1" spans="1:6">
      <c r="A19" s="158"/>
      <c r="B19" s="161" t="s">
        <v>23</v>
      </c>
      <c r="C19" s="160"/>
      <c r="D19" s="161" t="s">
        <v>31</v>
      </c>
      <c r="E19" s="160"/>
      <c r="F19" s="167"/>
    </row>
    <row r="20" ht="19.9" customHeight="1" spans="1:6">
      <c r="A20" s="158"/>
      <c r="B20" s="161" t="s">
        <v>23</v>
      </c>
      <c r="C20" s="160"/>
      <c r="D20" s="161" t="s">
        <v>32</v>
      </c>
      <c r="E20" s="160"/>
      <c r="F20" s="167"/>
    </row>
    <row r="21" ht="19.9" customHeight="1" spans="1:6">
      <c r="A21" s="158"/>
      <c r="B21" s="161" t="s">
        <v>23</v>
      </c>
      <c r="C21" s="160"/>
      <c r="D21" s="161" t="s">
        <v>33</v>
      </c>
      <c r="E21" s="160"/>
      <c r="F21" s="167"/>
    </row>
    <row r="22" ht="19.9" customHeight="1" spans="1:6">
      <c r="A22" s="158"/>
      <c r="B22" s="161" t="s">
        <v>23</v>
      </c>
      <c r="C22" s="160"/>
      <c r="D22" s="161" t="s">
        <v>34</v>
      </c>
      <c r="E22" s="160"/>
      <c r="F22" s="167"/>
    </row>
    <row r="23" ht="19.9" customHeight="1" spans="1:6">
      <c r="A23" s="158"/>
      <c r="B23" s="161" t="s">
        <v>23</v>
      </c>
      <c r="C23" s="160"/>
      <c r="D23" s="161" t="s">
        <v>35</v>
      </c>
      <c r="E23" s="160"/>
      <c r="F23" s="167"/>
    </row>
    <row r="24" ht="19.9" customHeight="1" spans="1:6">
      <c r="A24" s="158"/>
      <c r="B24" s="161" t="s">
        <v>23</v>
      </c>
      <c r="C24" s="160"/>
      <c r="D24" s="161" t="s">
        <v>36</v>
      </c>
      <c r="E24" s="160"/>
      <c r="F24" s="167"/>
    </row>
    <row r="25" ht="19.9" customHeight="1" spans="1:6">
      <c r="A25" s="158"/>
      <c r="B25" s="161" t="s">
        <v>23</v>
      </c>
      <c r="C25" s="160"/>
      <c r="D25" s="161" t="s">
        <v>37</v>
      </c>
      <c r="E25" s="160">
        <v>97259</v>
      </c>
      <c r="F25" s="167"/>
    </row>
    <row r="26" ht="19.9" customHeight="1" spans="1:6">
      <c r="A26" s="158"/>
      <c r="B26" s="161" t="s">
        <v>23</v>
      </c>
      <c r="C26" s="160"/>
      <c r="D26" s="161" t="s">
        <v>38</v>
      </c>
      <c r="E26" s="160"/>
      <c r="F26" s="167"/>
    </row>
    <row r="27" ht="19.9" customHeight="1" spans="1:6">
      <c r="A27" s="158"/>
      <c r="B27" s="161" t="s">
        <v>23</v>
      </c>
      <c r="C27" s="160"/>
      <c r="D27" s="161" t="s">
        <v>39</v>
      </c>
      <c r="E27" s="160"/>
      <c r="F27" s="167"/>
    </row>
    <row r="28" ht="19.9" customHeight="1" spans="1:6">
      <c r="A28" s="158"/>
      <c r="B28" s="161" t="s">
        <v>23</v>
      </c>
      <c r="C28" s="160"/>
      <c r="D28" s="161" t="s">
        <v>40</v>
      </c>
      <c r="E28" s="160"/>
      <c r="F28" s="167"/>
    </row>
    <row r="29" ht="19.9" customHeight="1" spans="1:6">
      <c r="A29" s="158"/>
      <c r="B29" s="161" t="s">
        <v>23</v>
      </c>
      <c r="C29" s="160"/>
      <c r="D29" s="161" t="s">
        <v>41</v>
      </c>
      <c r="E29" s="160"/>
      <c r="F29" s="167"/>
    </row>
    <row r="30" ht="19.9" customHeight="1" spans="1:6">
      <c r="A30" s="158"/>
      <c r="B30" s="161" t="s">
        <v>23</v>
      </c>
      <c r="C30" s="160"/>
      <c r="D30" s="161" t="s">
        <v>42</v>
      </c>
      <c r="E30" s="160"/>
      <c r="F30" s="167"/>
    </row>
    <row r="31" ht="19.9" customHeight="1" spans="1:6">
      <c r="A31" s="158"/>
      <c r="B31" s="161" t="s">
        <v>23</v>
      </c>
      <c r="C31" s="160"/>
      <c r="D31" s="161" t="s">
        <v>43</v>
      </c>
      <c r="E31" s="160"/>
      <c r="F31" s="167"/>
    </row>
    <row r="32" ht="19.9" customHeight="1" spans="1:6">
      <c r="A32" s="158"/>
      <c r="B32" s="161" t="s">
        <v>23</v>
      </c>
      <c r="C32" s="160"/>
      <c r="D32" s="161" t="s">
        <v>44</v>
      </c>
      <c r="E32" s="160"/>
      <c r="F32" s="167"/>
    </row>
    <row r="33" ht="19.9" customHeight="1" spans="1:6">
      <c r="A33" s="158"/>
      <c r="B33" s="161" t="s">
        <v>23</v>
      </c>
      <c r="C33" s="160"/>
      <c r="D33" s="161" t="s">
        <v>45</v>
      </c>
      <c r="E33" s="160"/>
      <c r="F33" s="167"/>
    </row>
    <row r="34" ht="19.9" customHeight="1" spans="1:6">
      <c r="A34" s="158"/>
      <c r="B34" s="161" t="s">
        <v>23</v>
      </c>
      <c r="C34" s="160"/>
      <c r="D34" s="161" t="s">
        <v>46</v>
      </c>
      <c r="E34" s="160"/>
      <c r="F34" s="167"/>
    </row>
    <row r="35" ht="19.9" customHeight="1" spans="1:6">
      <c r="A35" s="158"/>
      <c r="B35" s="161" t="s">
        <v>23</v>
      </c>
      <c r="C35" s="160"/>
      <c r="D35" s="161" t="s">
        <v>47</v>
      </c>
      <c r="E35" s="160"/>
      <c r="F35" s="167"/>
    </row>
    <row r="36" ht="19.9" customHeight="1" spans="1:6">
      <c r="A36" s="173"/>
      <c r="B36" s="174" t="s">
        <v>48</v>
      </c>
      <c r="C36" s="175">
        <f>SUM(C6:C8)</f>
        <v>1964211.54</v>
      </c>
      <c r="D36" s="174" t="s">
        <v>49</v>
      </c>
      <c r="E36" s="175">
        <f>SUM(E6:E35)</f>
        <v>1964211.54</v>
      </c>
      <c r="F36" s="176"/>
    </row>
    <row r="37" ht="19.9" customHeight="1" spans="1:6">
      <c r="A37" s="158"/>
      <c r="B37" s="159" t="s">
        <v>50</v>
      </c>
      <c r="C37" s="160"/>
      <c r="D37" s="159" t="s">
        <v>51</v>
      </c>
      <c r="E37" s="160"/>
      <c r="F37" s="177"/>
    </row>
    <row r="38" ht="19.9" customHeight="1" spans="1:6">
      <c r="A38" s="178"/>
      <c r="B38" s="159" t="s">
        <v>52</v>
      </c>
      <c r="C38" s="160"/>
      <c r="D38" s="159" t="s">
        <v>53</v>
      </c>
      <c r="E38" s="160"/>
      <c r="F38" s="177"/>
    </row>
    <row r="39" ht="19.9" customHeight="1" spans="1:6">
      <c r="A39" s="178"/>
      <c r="B39" s="179"/>
      <c r="C39" s="179"/>
      <c r="D39" s="159" t="s">
        <v>54</v>
      </c>
      <c r="E39" s="160"/>
      <c r="F39" s="177"/>
    </row>
    <row r="40" ht="19.9" customHeight="1" spans="1:6">
      <c r="A40" s="180"/>
      <c r="B40" s="157" t="s">
        <v>55</v>
      </c>
      <c r="C40" s="175">
        <f>C36</f>
        <v>1964211.54</v>
      </c>
      <c r="D40" s="157" t="s">
        <v>56</v>
      </c>
      <c r="E40" s="175">
        <f>E36</f>
        <v>1964211.54</v>
      </c>
      <c r="F40" s="181"/>
    </row>
    <row r="41" ht="8.5" customHeight="1" spans="1:6">
      <c r="A41" s="162"/>
      <c r="B41" s="162"/>
      <c r="C41" s="182"/>
      <c r="D41" s="182"/>
      <c r="E41" s="162"/>
      <c r="F41" s="18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style="71" customWidth="1"/>
    <col min="2" max="2" width="16.8166666666667" style="71" customWidth="1"/>
    <col min="3" max="3" width="31.8166666666667" style="71" customWidth="1"/>
    <col min="4" max="4" width="15.625" style="71" customWidth="1"/>
    <col min="5" max="5" width="13" style="71" customWidth="1"/>
    <col min="6" max="6" width="15" style="71" customWidth="1"/>
    <col min="7" max="14" width="13" style="71" customWidth="1"/>
    <col min="15" max="15" width="1.54166666666667" style="71" customWidth="1"/>
    <col min="16" max="16" width="9.725" style="71" customWidth="1"/>
    <col min="17" max="16384" width="10" style="71"/>
  </cols>
  <sheetData>
    <row r="1" ht="25" customHeight="1" spans="1:15">
      <c r="A1" s="72"/>
      <c r="B1" s="2"/>
      <c r="C1" s="18"/>
      <c r="D1" s="170"/>
      <c r="E1" s="170"/>
      <c r="F1" s="170"/>
      <c r="G1" s="18"/>
      <c r="H1" s="18"/>
      <c r="I1" s="18"/>
      <c r="L1" s="18"/>
      <c r="M1" s="18"/>
      <c r="N1" s="73" t="s">
        <v>57</v>
      </c>
      <c r="O1" s="74"/>
    </row>
    <row r="2" ht="22.75" customHeight="1" spans="1:15">
      <c r="A2" s="72"/>
      <c r="B2" s="75" t="s">
        <v>58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4" t="s">
        <v>3</v>
      </c>
    </row>
    <row r="3" ht="19.5" customHeight="1" spans="1:15">
      <c r="A3" s="76"/>
      <c r="B3" s="77" t="s">
        <v>5</v>
      </c>
      <c r="C3" s="77"/>
      <c r="D3" s="76"/>
      <c r="E3" s="76"/>
      <c r="F3" s="171"/>
      <c r="G3" s="76"/>
      <c r="H3" s="171"/>
      <c r="I3" s="171"/>
      <c r="J3" s="171"/>
      <c r="K3" s="171"/>
      <c r="L3" s="171"/>
      <c r="M3" s="171"/>
      <c r="N3" s="78" t="s">
        <v>6</v>
      </c>
      <c r="O3" s="79"/>
    </row>
    <row r="4" ht="24.4" customHeight="1" spans="1:15">
      <c r="A4" s="80"/>
      <c r="B4" s="65" t="s">
        <v>9</v>
      </c>
      <c r="C4" s="65"/>
      <c r="D4" s="65" t="s">
        <v>59</v>
      </c>
      <c r="E4" s="65" t="s">
        <v>60</v>
      </c>
      <c r="F4" s="65" t="s">
        <v>61</v>
      </c>
      <c r="G4" s="65" t="s">
        <v>62</v>
      </c>
      <c r="H4" s="65" t="s">
        <v>63</v>
      </c>
      <c r="I4" s="65" t="s">
        <v>64</v>
      </c>
      <c r="J4" s="65" t="s">
        <v>65</v>
      </c>
      <c r="K4" s="65" t="s">
        <v>66</v>
      </c>
      <c r="L4" s="65" t="s">
        <v>67</v>
      </c>
      <c r="M4" s="65" t="s">
        <v>68</v>
      </c>
      <c r="N4" s="65" t="s">
        <v>69</v>
      </c>
      <c r="O4" s="82"/>
    </row>
    <row r="5" ht="24.4" customHeight="1" spans="1:15">
      <c r="A5" s="80"/>
      <c r="B5" s="65" t="s">
        <v>70</v>
      </c>
      <c r="C5" s="172" t="s">
        <v>71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82"/>
    </row>
    <row r="6" ht="24.4" customHeight="1" spans="1:15">
      <c r="A6" s="80"/>
      <c r="B6" s="65"/>
      <c r="C6" s="172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82"/>
    </row>
    <row r="7" ht="27" customHeight="1" spans="1:15">
      <c r="A7" s="83"/>
      <c r="B7" s="45"/>
      <c r="C7" s="45" t="s">
        <v>72</v>
      </c>
      <c r="D7" s="48">
        <f>SUM(D8)</f>
        <v>1964211.54</v>
      </c>
      <c r="E7" s="48"/>
      <c r="F7" s="48">
        <f t="shared" ref="F7:G7" si="0">SUM(F8)</f>
        <v>1964211.54</v>
      </c>
      <c r="G7" s="48">
        <f t="shared" si="0"/>
        <v>0</v>
      </c>
      <c r="H7" s="48"/>
      <c r="I7" s="48"/>
      <c r="J7" s="48"/>
      <c r="K7" s="48"/>
      <c r="L7" s="48"/>
      <c r="M7" s="48"/>
      <c r="N7" s="48"/>
      <c r="O7" s="84"/>
    </row>
    <row r="8" ht="27" customHeight="1" spans="1:15">
      <c r="A8" s="83"/>
      <c r="B8" s="50">
        <v>123014</v>
      </c>
      <c r="C8" s="50" t="s">
        <v>0</v>
      </c>
      <c r="D8" s="48">
        <f>SUM(E8:G8)</f>
        <v>1964211.54</v>
      </c>
      <c r="E8" s="48"/>
      <c r="F8" s="160">
        <v>1964211.54</v>
      </c>
      <c r="G8" s="48"/>
      <c r="H8" s="48"/>
      <c r="I8" s="48"/>
      <c r="J8" s="48"/>
      <c r="K8" s="48"/>
      <c r="L8" s="48"/>
      <c r="M8" s="48"/>
      <c r="N8" s="48"/>
      <c r="O8" s="84"/>
    </row>
    <row r="9" ht="29" customHeight="1" spans="1:15">
      <c r="A9" s="83"/>
      <c r="B9" s="45"/>
      <c r="C9" s="45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84"/>
    </row>
    <row r="10" ht="27" customHeight="1" spans="1:15">
      <c r="A10" s="83"/>
      <c r="B10" s="45"/>
      <c r="C10" s="45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84"/>
    </row>
    <row r="11" ht="27" customHeight="1" spans="1:15">
      <c r="A11" s="83"/>
      <c r="B11" s="45"/>
      <c r="C11" s="45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84"/>
    </row>
    <row r="12" ht="27" customHeight="1" spans="1:15">
      <c r="A12" s="83"/>
      <c r="B12" s="45"/>
      <c r="C12" s="45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84"/>
    </row>
    <row r="13" ht="27" customHeight="1" spans="1:15">
      <c r="A13" s="83"/>
      <c r="B13" s="45"/>
      <c r="C13" s="45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84"/>
    </row>
    <row r="14" ht="27" customHeight="1" spans="1:15">
      <c r="A14" s="83"/>
      <c r="B14" s="45"/>
      <c r="C14" s="45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84"/>
    </row>
    <row r="15" ht="27" customHeight="1" spans="1:15">
      <c r="A15" s="83"/>
      <c r="B15" s="45"/>
      <c r="C15" s="45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84"/>
    </row>
    <row r="16" ht="27" customHeight="1" spans="1:15">
      <c r="A16" s="83"/>
      <c r="B16" s="45"/>
      <c r="C16" s="45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84"/>
    </row>
    <row r="17" ht="27" customHeight="1" spans="1:15">
      <c r="A17" s="83"/>
      <c r="B17" s="45"/>
      <c r="C17" s="45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84"/>
    </row>
    <row r="18" ht="27" customHeight="1" spans="1:15">
      <c r="A18" s="83"/>
      <c r="B18" s="45"/>
      <c r="C18" s="45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84"/>
    </row>
    <row r="19" ht="27" customHeight="1" spans="1:15">
      <c r="A19" s="83"/>
      <c r="B19" s="45"/>
      <c r="C19" s="45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84"/>
    </row>
    <row r="20" ht="27" customHeight="1" spans="1:15">
      <c r="A20" s="83"/>
      <c r="B20" s="45"/>
      <c r="C20" s="45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84"/>
    </row>
    <row r="21" ht="27" customHeight="1" spans="1:15">
      <c r="A21" s="83"/>
      <c r="B21" s="45"/>
      <c r="C21" s="45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84"/>
    </row>
    <row r="22" ht="27" customHeight="1" spans="1:15">
      <c r="A22" s="83"/>
      <c r="B22" s="45"/>
      <c r="C22" s="45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84"/>
    </row>
    <row r="23" ht="27" customHeight="1" spans="1:15">
      <c r="A23" s="83"/>
      <c r="B23" s="45"/>
      <c r="C23" s="45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84"/>
    </row>
    <row r="24" ht="27" customHeight="1" spans="1:15">
      <c r="A24" s="83"/>
      <c r="B24" s="45"/>
      <c r="C24" s="45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84"/>
    </row>
    <row r="25" ht="27" customHeight="1" spans="1:15">
      <c r="A25" s="83"/>
      <c r="B25" s="45"/>
      <c r="C25" s="45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8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4166666666667" style="91" customWidth="1"/>
    <col min="2" max="4" width="6.18333333333333" style="91" customWidth="1"/>
    <col min="5" max="5" width="16.8166666666667" style="91" customWidth="1"/>
    <col min="6" max="6" width="41" style="91" customWidth="1"/>
    <col min="7" max="10" width="16.45" style="91" customWidth="1"/>
    <col min="11" max="11" width="22.9083333333333" style="91" customWidth="1"/>
    <col min="12" max="12" width="1.54166666666667" style="91" customWidth="1"/>
    <col min="13" max="14" width="9.725" style="91" customWidth="1"/>
    <col min="15" max="16384" width="10" style="91"/>
  </cols>
  <sheetData>
    <row r="1" ht="25" customHeight="1" spans="1:12">
      <c r="A1" s="39"/>
      <c r="B1" s="127"/>
      <c r="C1" s="127"/>
      <c r="D1" s="127"/>
      <c r="E1" s="132"/>
      <c r="F1" s="132"/>
      <c r="G1" s="41"/>
      <c r="H1" s="41"/>
      <c r="I1" s="41"/>
      <c r="J1" s="41"/>
      <c r="K1" s="57" t="s">
        <v>73</v>
      </c>
      <c r="L1" s="44"/>
    </row>
    <row r="2" ht="22.75" customHeight="1" spans="1:12">
      <c r="A2" s="39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44" t="s">
        <v>3</v>
      </c>
    </row>
    <row r="3" ht="19.5" customHeight="1" spans="1:12">
      <c r="A3" s="42"/>
      <c r="B3" s="43" t="s">
        <v>5</v>
      </c>
      <c r="C3" s="43"/>
      <c r="D3" s="43"/>
      <c r="E3" s="43"/>
      <c r="F3" s="43"/>
      <c r="G3" s="42"/>
      <c r="H3" s="42"/>
      <c r="I3" s="139"/>
      <c r="J3" s="139"/>
      <c r="K3" s="58" t="s">
        <v>6</v>
      </c>
      <c r="L3" s="59"/>
    </row>
    <row r="4" ht="24.4" customHeight="1" spans="1:12">
      <c r="A4" s="44"/>
      <c r="B4" s="85" t="s">
        <v>9</v>
      </c>
      <c r="C4" s="85"/>
      <c r="D4" s="85"/>
      <c r="E4" s="85"/>
      <c r="F4" s="85"/>
      <c r="G4" s="85" t="s">
        <v>59</v>
      </c>
      <c r="H4" s="85" t="s">
        <v>75</v>
      </c>
      <c r="I4" s="85" t="s">
        <v>76</v>
      </c>
      <c r="J4" s="85" t="s">
        <v>77</v>
      </c>
      <c r="K4" s="85" t="s">
        <v>78</v>
      </c>
      <c r="L4" s="60"/>
    </row>
    <row r="5" ht="24.4" customHeight="1" spans="1:12">
      <c r="A5" s="46"/>
      <c r="B5" s="85" t="s">
        <v>79</v>
      </c>
      <c r="C5" s="85"/>
      <c r="D5" s="85"/>
      <c r="E5" s="85" t="s">
        <v>70</v>
      </c>
      <c r="F5" s="85" t="s">
        <v>71</v>
      </c>
      <c r="G5" s="85"/>
      <c r="H5" s="85"/>
      <c r="I5" s="85"/>
      <c r="J5" s="85"/>
      <c r="K5" s="85"/>
      <c r="L5" s="60"/>
    </row>
    <row r="6" ht="24.4" customHeight="1" spans="1:12">
      <c r="A6" s="46"/>
      <c r="B6" s="85" t="s">
        <v>80</v>
      </c>
      <c r="C6" s="85" t="s">
        <v>81</v>
      </c>
      <c r="D6" s="85" t="s">
        <v>82</v>
      </c>
      <c r="E6" s="85"/>
      <c r="F6" s="85"/>
      <c r="G6" s="85"/>
      <c r="H6" s="85"/>
      <c r="I6" s="85"/>
      <c r="J6" s="85"/>
      <c r="K6" s="85"/>
      <c r="L6" s="61"/>
    </row>
    <row r="7" ht="26" customHeight="1" spans="1:12">
      <c r="A7" s="47"/>
      <c r="B7" s="85"/>
      <c r="C7" s="85"/>
      <c r="D7" s="85"/>
      <c r="E7" s="45">
        <v>123014</v>
      </c>
      <c r="F7" s="85" t="s">
        <v>72</v>
      </c>
      <c r="G7" s="133">
        <f>G8+G11+G15+G19</f>
        <v>1964211.54</v>
      </c>
      <c r="H7" s="133">
        <f t="shared" ref="H7:I7" si="0">H8+H11+H15+H19</f>
        <v>1259011.54</v>
      </c>
      <c r="I7" s="133">
        <f t="shared" si="0"/>
        <v>705200</v>
      </c>
      <c r="J7" s="133"/>
      <c r="K7" s="133"/>
      <c r="L7" s="62"/>
    </row>
    <row r="8" ht="26" customHeight="1" spans="1:12">
      <c r="A8" s="47"/>
      <c r="B8" s="85">
        <v>205</v>
      </c>
      <c r="C8" s="85"/>
      <c r="D8" s="85"/>
      <c r="E8" s="86"/>
      <c r="F8" s="85" t="s">
        <v>83</v>
      </c>
      <c r="G8" s="133">
        <f>SUM(H8:I8)</f>
        <v>1654066.26</v>
      </c>
      <c r="H8" s="133">
        <f>H9</f>
        <v>948866.26</v>
      </c>
      <c r="I8" s="133">
        <f>I9</f>
        <v>705200</v>
      </c>
      <c r="J8" s="133"/>
      <c r="K8" s="133"/>
      <c r="L8" s="62"/>
    </row>
    <row r="9" ht="26" customHeight="1" spans="1:12">
      <c r="A9" s="47"/>
      <c r="B9" s="85">
        <v>205</v>
      </c>
      <c r="C9" s="187" t="s">
        <v>84</v>
      </c>
      <c r="D9" s="85"/>
      <c r="E9" s="85"/>
      <c r="F9" s="85" t="s">
        <v>85</v>
      </c>
      <c r="G9" s="133">
        <f>SUM(H9:I9)</f>
        <v>1654066.26</v>
      </c>
      <c r="H9" s="133">
        <f>SUM(H10:H10)</f>
        <v>948866.26</v>
      </c>
      <c r="I9" s="133">
        <f>SUM(I10:I10)</f>
        <v>705200</v>
      </c>
      <c r="J9" s="133"/>
      <c r="K9" s="133"/>
      <c r="L9" s="62"/>
    </row>
    <row r="10" ht="26" customHeight="1" spans="1:12">
      <c r="A10" s="47"/>
      <c r="B10" s="85">
        <v>205</v>
      </c>
      <c r="C10" s="187" t="s">
        <v>84</v>
      </c>
      <c r="D10" s="87" t="s">
        <v>86</v>
      </c>
      <c r="E10" s="85"/>
      <c r="F10" s="85" t="s">
        <v>87</v>
      </c>
      <c r="G10" s="133">
        <f>SUM(H10:I10)</f>
        <v>1654066.26</v>
      </c>
      <c r="H10" s="133">
        <v>948866.26</v>
      </c>
      <c r="I10" s="133">
        <v>705200</v>
      </c>
      <c r="J10" s="133"/>
      <c r="K10" s="133"/>
      <c r="L10" s="62"/>
    </row>
    <row r="11" ht="26" customHeight="1" spans="1:12">
      <c r="A11" s="47"/>
      <c r="B11" s="85">
        <v>208</v>
      </c>
      <c r="C11" s="85"/>
      <c r="D11" s="85"/>
      <c r="E11" s="85"/>
      <c r="F11" s="85" t="s">
        <v>88</v>
      </c>
      <c r="G11" s="133">
        <f>SUM(H11:I11)</f>
        <v>139678.5</v>
      </c>
      <c r="H11" s="133">
        <f>H12</f>
        <v>139678.5</v>
      </c>
      <c r="I11" s="133"/>
      <c r="J11" s="133"/>
      <c r="K11" s="133"/>
      <c r="L11" s="62"/>
    </row>
    <row r="12" ht="26" customHeight="1" spans="1:12">
      <c r="A12" s="47"/>
      <c r="B12" s="85">
        <v>208</v>
      </c>
      <c r="C12" s="87" t="s">
        <v>89</v>
      </c>
      <c r="D12" s="85"/>
      <c r="E12" s="85"/>
      <c r="F12" s="85" t="s">
        <v>90</v>
      </c>
      <c r="G12" s="133">
        <f>SUM(G13:G14)</f>
        <v>139678.5</v>
      </c>
      <c r="H12" s="133">
        <f>SUM(H13:H14)</f>
        <v>139678.5</v>
      </c>
      <c r="I12" s="133"/>
      <c r="J12" s="133"/>
      <c r="K12" s="133"/>
      <c r="L12" s="62"/>
    </row>
    <row r="13" ht="26" customHeight="1" spans="1:12">
      <c r="A13" s="47"/>
      <c r="B13" s="85">
        <v>208</v>
      </c>
      <c r="C13" s="87" t="s">
        <v>89</v>
      </c>
      <c r="D13" s="187" t="s">
        <v>84</v>
      </c>
      <c r="E13" s="85"/>
      <c r="F13" s="85" t="s">
        <v>91</v>
      </c>
      <c r="G13" s="133">
        <f>SUM(H13:I13)</f>
        <v>10000</v>
      </c>
      <c r="H13" s="133">
        <v>10000</v>
      </c>
      <c r="I13" s="133"/>
      <c r="J13" s="133"/>
      <c r="K13" s="133"/>
      <c r="L13" s="62"/>
    </row>
    <row r="14" ht="26" customHeight="1" spans="1:12">
      <c r="A14" s="47"/>
      <c r="B14" s="85">
        <v>208</v>
      </c>
      <c r="C14" s="87" t="s">
        <v>89</v>
      </c>
      <c r="D14" s="87" t="s">
        <v>89</v>
      </c>
      <c r="E14" s="85"/>
      <c r="F14" s="85" t="s">
        <v>92</v>
      </c>
      <c r="G14" s="133">
        <f t="shared" ref="G14:G21" si="1">SUM(H14:I14)</f>
        <v>129678.5</v>
      </c>
      <c r="H14" s="133">
        <v>129678.5</v>
      </c>
      <c r="I14" s="133"/>
      <c r="J14" s="133"/>
      <c r="K14" s="133"/>
      <c r="L14" s="62"/>
    </row>
    <row r="15" ht="26" customHeight="1" spans="1:12">
      <c r="A15" s="47"/>
      <c r="B15" s="85">
        <v>210</v>
      </c>
      <c r="C15" s="85"/>
      <c r="D15" s="85"/>
      <c r="E15" s="85"/>
      <c r="F15" s="85" t="s">
        <v>93</v>
      </c>
      <c r="G15" s="133">
        <f t="shared" si="1"/>
        <v>73207.78</v>
      </c>
      <c r="H15" s="133">
        <f>H16</f>
        <v>73207.78</v>
      </c>
      <c r="I15" s="133"/>
      <c r="J15" s="133"/>
      <c r="K15" s="133"/>
      <c r="L15" s="62"/>
    </row>
    <row r="16" ht="26" customHeight="1" spans="1:12">
      <c r="A16" s="47"/>
      <c r="B16" s="85">
        <v>210</v>
      </c>
      <c r="C16" s="87" t="s">
        <v>94</v>
      </c>
      <c r="D16" s="87"/>
      <c r="E16" s="85"/>
      <c r="F16" s="85" t="s">
        <v>95</v>
      </c>
      <c r="G16" s="133">
        <f t="shared" si="1"/>
        <v>73207.78</v>
      </c>
      <c r="H16" s="133">
        <f>SUM(H17:H18)</f>
        <v>73207.78</v>
      </c>
      <c r="I16" s="133"/>
      <c r="J16" s="133"/>
      <c r="K16" s="133"/>
      <c r="L16" s="62"/>
    </row>
    <row r="17" ht="26" customHeight="1" spans="1:12">
      <c r="A17" s="47"/>
      <c r="B17" s="85">
        <v>210</v>
      </c>
      <c r="C17" s="87" t="s">
        <v>94</v>
      </c>
      <c r="D17" s="87" t="s">
        <v>84</v>
      </c>
      <c r="E17" s="85"/>
      <c r="F17" s="85" t="s">
        <v>96</v>
      </c>
      <c r="G17" s="133">
        <f t="shared" si="1"/>
        <v>62407.78</v>
      </c>
      <c r="H17" s="133">
        <v>62407.78</v>
      </c>
      <c r="I17" s="133"/>
      <c r="J17" s="133"/>
      <c r="K17" s="133"/>
      <c r="L17" s="62"/>
    </row>
    <row r="18" ht="26" customHeight="1" spans="1:12">
      <c r="A18" s="47"/>
      <c r="B18" s="85">
        <v>210</v>
      </c>
      <c r="C18" s="87" t="s">
        <v>94</v>
      </c>
      <c r="D18" s="85">
        <v>99</v>
      </c>
      <c r="E18" s="85"/>
      <c r="F18" s="85" t="s">
        <v>97</v>
      </c>
      <c r="G18" s="133">
        <f t="shared" si="1"/>
        <v>10800</v>
      </c>
      <c r="H18" s="133">
        <v>10800</v>
      </c>
      <c r="I18" s="133"/>
      <c r="J18" s="133"/>
      <c r="K18" s="133"/>
      <c r="L18" s="62"/>
    </row>
    <row r="19" ht="26" customHeight="1" spans="1:12">
      <c r="A19" s="47"/>
      <c r="B19" s="85">
        <v>221</v>
      </c>
      <c r="C19" s="85"/>
      <c r="D19" s="85"/>
      <c r="E19" s="85"/>
      <c r="F19" s="85" t="s">
        <v>98</v>
      </c>
      <c r="G19" s="133">
        <f t="shared" si="1"/>
        <v>97259</v>
      </c>
      <c r="H19" s="133">
        <f>H20</f>
        <v>97259</v>
      </c>
      <c r="I19" s="133"/>
      <c r="J19" s="133"/>
      <c r="K19" s="133"/>
      <c r="L19" s="62"/>
    </row>
    <row r="20" ht="26" customHeight="1" spans="1:12">
      <c r="A20" s="47"/>
      <c r="B20" s="85">
        <v>221</v>
      </c>
      <c r="C20" s="87" t="s">
        <v>86</v>
      </c>
      <c r="D20" s="85"/>
      <c r="E20" s="85"/>
      <c r="F20" s="85" t="s">
        <v>99</v>
      </c>
      <c r="G20" s="133">
        <f t="shared" si="1"/>
        <v>97259</v>
      </c>
      <c r="H20" s="133">
        <f>SUM(H21)</f>
        <v>97259</v>
      </c>
      <c r="I20" s="133"/>
      <c r="J20" s="133"/>
      <c r="K20" s="133"/>
      <c r="L20" s="62"/>
    </row>
    <row r="21" ht="26" customHeight="1" spans="1:12">
      <c r="A21" s="47"/>
      <c r="B21" s="85">
        <v>221</v>
      </c>
      <c r="C21" s="87" t="s">
        <v>86</v>
      </c>
      <c r="D21" s="87" t="s">
        <v>84</v>
      </c>
      <c r="E21" s="85"/>
      <c r="F21" s="85" t="s">
        <v>100</v>
      </c>
      <c r="G21" s="133">
        <f t="shared" si="1"/>
        <v>97259</v>
      </c>
      <c r="H21" s="133">
        <v>97259</v>
      </c>
      <c r="I21" s="133"/>
      <c r="J21" s="133"/>
      <c r="K21" s="133"/>
      <c r="L21" s="62"/>
    </row>
    <row r="22" ht="26" customHeight="1" spans="1:12">
      <c r="A22" s="46"/>
      <c r="B22" s="169"/>
      <c r="C22" s="169"/>
      <c r="D22" s="169"/>
      <c r="E22" s="169"/>
      <c r="F22" s="169" t="s">
        <v>23</v>
      </c>
      <c r="G22" s="133"/>
      <c r="H22" s="122"/>
      <c r="I22" s="122"/>
      <c r="J22" s="122"/>
      <c r="K22" s="122"/>
      <c r="L22" s="60"/>
    </row>
    <row r="23" ht="26" customHeight="1" spans="1:12">
      <c r="A23" s="46"/>
      <c r="B23" s="169"/>
      <c r="C23" s="169"/>
      <c r="D23" s="169"/>
      <c r="E23" s="169"/>
      <c r="F23" s="169" t="s">
        <v>23</v>
      </c>
      <c r="G23" s="133"/>
      <c r="H23" s="122"/>
      <c r="I23" s="122"/>
      <c r="J23" s="122"/>
      <c r="K23" s="122"/>
      <c r="L23" s="60"/>
    </row>
    <row r="24" ht="26" customHeight="1" spans="1:12">
      <c r="A24" s="46"/>
      <c r="B24" s="169"/>
      <c r="C24" s="169"/>
      <c r="D24" s="169"/>
      <c r="E24" s="169"/>
      <c r="F24" s="169"/>
      <c r="G24" s="133"/>
      <c r="H24" s="122"/>
      <c r="I24" s="122"/>
      <c r="J24" s="122"/>
      <c r="K24" s="122"/>
      <c r="L24" s="61"/>
    </row>
    <row r="25" spans="1:12">
      <c r="A25" s="54"/>
      <c r="B25" s="55"/>
      <c r="C25" s="55"/>
      <c r="D25" s="55"/>
      <c r="E25" s="55"/>
      <c r="F25" s="54"/>
      <c r="G25" s="54"/>
      <c r="H25" s="54"/>
      <c r="I25" s="54"/>
      <c r="J25" s="55"/>
      <c r="K25" s="55"/>
      <c r="L25" s="6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/>
  <cols>
    <col min="1" max="1" width="1.54166666666667" style="145" customWidth="1"/>
    <col min="2" max="2" width="33.3666666666667" style="145" customWidth="1"/>
    <col min="3" max="3" width="16.3666666666667" style="145" customWidth="1"/>
    <col min="4" max="4" width="33.3666666666667" style="145" customWidth="1"/>
    <col min="5" max="7" width="16.3666666666667" style="145" customWidth="1"/>
    <col min="8" max="8" width="18.2666666666667" style="145" customWidth="1"/>
    <col min="9" max="9" width="1.54166666666667" style="145" customWidth="1"/>
    <col min="10" max="11" width="9.725" style="145" customWidth="1"/>
    <col min="12" max="16384" width="10" style="145"/>
  </cols>
  <sheetData>
    <row r="1" ht="14.25" customHeight="1" spans="1:9">
      <c r="A1" s="146"/>
      <c r="B1" s="147"/>
      <c r="C1" s="148"/>
      <c r="D1" s="148"/>
      <c r="E1" s="149"/>
      <c r="F1" s="149"/>
      <c r="G1" s="149"/>
      <c r="H1" s="150" t="s">
        <v>101</v>
      </c>
      <c r="I1" s="164" t="s">
        <v>3</v>
      </c>
    </row>
    <row r="2" ht="19.9" customHeight="1" spans="1:9">
      <c r="A2" s="148"/>
      <c r="B2" s="151" t="s">
        <v>102</v>
      </c>
      <c r="C2" s="151"/>
      <c r="D2" s="151"/>
      <c r="E2" s="151"/>
      <c r="F2" s="151"/>
      <c r="G2" s="151"/>
      <c r="H2" s="151"/>
      <c r="I2" s="164"/>
    </row>
    <row r="3" ht="17" customHeight="1" spans="1:9">
      <c r="A3" s="152"/>
      <c r="B3" s="153" t="s">
        <v>5</v>
      </c>
      <c r="C3" s="153"/>
      <c r="D3" s="154"/>
      <c r="E3" s="154"/>
      <c r="F3" s="154"/>
      <c r="G3" s="154"/>
      <c r="H3" s="155" t="s">
        <v>6</v>
      </c>
      <c r="I3" s="165"/>
    </row>
    <row r="4" ht="21.4" customHeight="1" spans="1:9">
      <c r="A4" s="156"/>
      <c r="B4" s="157" t="s">
        <v>7</v>
      </c>
      <c r="C4" s="157"/>
      <c r="D4" s="157" t="s">
        <v>8</v>
      </c>
      <c r="E4" s="157"/>
      <c r="F4" s="157"/>
      <c r="G4" s="157"/>
      <c r="H4" s="157"/>
      <c r="I4" s="166"/>
    </row>
    <row r="5" ht="21.4" customHeight="1" spans="1:9">
      <c r="A5" s="156"/>
      <c r="B5" s="157" t="s">
        <v>9</v>
      </c>
      <c r="C5" s="157" t="s">
        <v>10</v>
      </c>
      <c r="D5" s="157" t="s">
        <v>9</v>
      </c>
      <c r="E5" s="157" t="s">
        <v>59</v>
      </c>
      <c r="F5" s="157" t="s">
        <v>103</v>
      </c>
      <c r="G5" s="157" t="s">
        <v>104</v>
      </c>
      <c r="H5" s="157" t="s">
        <v>105</v>
      </c>
      <c r="I5" s="166"/>
    </row>
    <row r="6" ht="19.9" customHeight="1" spans="1:9">
      <c r="A6" s="158"/>
      <c r="B6" s="159" t="s">
        <v>106</v>
      </c>
      <c r="C6" s="160">
        <f>SUM(C7:C8)</f>
        <v>1964211.54</v>
      </c>
      <c r="D6" s="159" t="s">
        <v>107</v>
      </c>
      <c r="E6" s="160">
        <f>SUM(F6:H6)</f>
        <v>1964211.54</v>
      </c>
      <c r="F6" s="160">
        <f>SUM(F7:F27)</f>
        <v>1964211.54</v>
      </c>
      <c r="G6" s="160"/>
      <c r="H6" s="160"/>
      <c r="I6" s="167"/>
    </row>
    <row r="7" ht="19.9" customHeight="1" spans="1:9">
      <c r="A7" s="158"/>
      <c r="B7" s="161" t="s">
        <v>108</v>
      </c>
      <c r="C7" s="160">
        <v>1964211.54</v>
      </c>
      <c r="D7" s="161" t="s">
        <v>109</v>
      </c>
      <c r="E7" s="160">
        <f>SUM(F7:G7)</f>
        <v>0</v>
      </c>
      <c r="F7" s="160"/>
      <c r="G7" s="160"/>
      <c r="H7" s="160"/>
      <c r="I7" s="167"/>
    </row>
    <row r="8" ht="19.9" customHeight="1" spans="1:9">
      <c r="A8" s="158"/>
      <c r="B8" s="161" t="s">
        <v>110</v>
      </c>
      <c r="C8" s="160"/>
      <c r="D8" s="161" t="s">
        <v>111</v>
      </c>
      <c r="E8" s="160">
        <f t="shared" ref="E8:E34" si="0">SUM(F8:G8)</f>
        <v>0</v>
      </c>
      <c r="F8" s="160"/>
      <c r="G8" s="160"/>
      <c r="H8" s="160"/>
      <c r="I8" s="167"/>
    </row>
    <row r="9" ht="19.9" customHeight="1" spans="1:9">
      <c r="A9" s="158"/>
      <c r="B9" s="161" t="s">
        <v>112</v>
      </c>
      <c r="C9" s="160"/>
      <c r="D9" s="161" t="s">
        <v>113</v>
      </c>
      <c r="E9" s="160">
        <f t="shared" si="0"/>
        <v>0</v>
      </c>
      <c r="F9" s="160"/>
      <c r="G9" s="160"/>
      <c r="H9" s="160"/>
      <c r="I9" s="167"/>
    </row>
    <row r="10" ht="19.9" customHeight="1" spans="1:9">
      <c r="A10" s="158"/>
      <c r="B10" s="159" t="s">
        <v>114</v>
      </c>
      <c r="C10" s="160"/>
      <c r="D10" s="161" t="s">
        <v>115</v>
      </c>
      <c r="E10" s="160">
        <f t="shared" si="0"/>
        <v>0</v>
      </c>
      <c r="F10" s="160"/>
      <c r="G10" s="160"/>
      <c r="H10" s="160"/>
      <c r="I10" s="167"/>
    </row>
    <row r="11" ht="19.9" customHeight="1" spans="1:9">
      <c r="A11" s="158"/>
      <c r="B11" s="161" t="s">
        <v>108</v>
      </c>
      <c r="C11" s="160"/>
      <c r="D11" s="161" t="s">
        <v>116</v>
      </c>
      <c r="E11" s="160">
        <f t="shared" si="0"/>
        <v>1654066.26</v>
      </c>
      <c r="F11" s="160">
        <v>1654066.26</v>
      </c>
      <c r="G11" s="160"/>
      <c r="H11" s="160"/>
      <c r="I11" s="167"/>
    </row>
    <row r="12" ht="19.9" customHeight="1" spans="1:9">
      <c r="A12" s="158"/>
      <c r="B12" s="161" t="s">
        <v>110</v>
      </c>
      <c r="C12" s="160"/>
      <c r="D12" s="161" t="s">
        <v>117</v>
      </c>
      <c r="E12" s="160">
        <f t="shared" si="0"/>
        <v>0</v>
      </c>
      <c r="F12" s="160"/>
      <c r="G12" s="160"/>
      <c r="H12" s="160"/>
      <c r="I12" s="167"/>
    </row>
    <row r="13" ht="19.9" customHeight="1" spans="1:9">
      <c r="A13" s="158"/>
      <c r="B13" s="161" t="s">
        <v>112</v>
      </c>
      <c r="C13" s="160"/>
      <c r="D13" s="161" t="s">
        <v>118</v>
      </c>
      <c r="E13" s="160">
        <f t="shared" si="0"/>
        <v>0</v>
      </c>
      <c r="F13" s="160"/>
      <c r="G13" s="160"/>
      <c r="H13" s="160"/>
      <c r="I13" s="167"/>
    </row>
    <row r="14" ht="19.9" customHeight="1" spans="1:9">
      <c r="A14" s="158"/>
      <c r="B14" s="161" t="s">
        <v>119</v>
      </c>
      <c r="C14" s="160"/>
      <c r="D14" s="161" t="s">
        <v>120</v>
      </c>
      <c r="E14" s="160">
        <f t="shared" si="0"/>
        <v>139678.5</v>
      </c>
      <c r="F14" s="160">
        <v>139678.5</v>
      </c>
      <c r="G14" s="160"/>
      <c r="H14" s="160"/>
      <c r="I14" s="167"/>
    </row>
    <row r="15" ht="19.9" customHeight="1" spans="1:9">
      <c r="A15" s="158"/>
      <c r="B15" s="161" t="s">
        <v>119</v>
      </c>
      <c r="C15" s="160"/>
      <c r="D15" s="161" t="s">
        <v>121</v>
      </c>
      <c r="E15" s="160">
        <f t="shared" si="0"/>
        <v>0</v>
      </c>
      <c r="F15" s="160"/>
      <c r="G15" s="160"/>
      <c r="H15" s="160"/>
      <c r="I15" s="167"/>
    </row>
    <row r="16" ht="19.9" customHeight="1" spans="1:9">
      <c r="A16" s="158"/>
      <c r="B16" s="161" t="s">
        <v>119</v>
      </c>
      <c r="C16" s="160"/>
      <c r="D16" s="161" t="s">
        <v>122</v>
      </c>
      <c r="E16" s="160">
        <f t="shared" si="0"/>
        <v>73207.78</v>
      </c>
      <c r="F16" s="160">
        <v>73207.78</v>
      </c>
      <c r="G16" s="160"/>
      <c r="H16" s="160"/>
      <c r="I16" s="167"/>
    </row>
    <row r="17" ht="19.9" customHeight="1" spans="1:9">
      <c r="A17" s="158"/>
      <c r="B17" s="161" t="s">
        <v>119</v>
      </c>
      <c r="C17" s="160"/>
      <c r="D17" s="161" t="s">
        <v>123</v>
      </c>
      <c r="E17" s="160">
        <f t="shared" si="0"/>
        <v>0</v>
      </c>
      <c r="F17" s="160"/>
      <c r="G17" s="160"/>
      <c r="H17" s="160"/>
      <c r="I17" s="167"/>
    </row>
    <row r="18" ht="19.9" customHeight="1" spans="1:9">
      <c r="A18" s="158"/>
      <c r="B18" s="161" t="s">
        <v>119</v>
      </c>
      <c r="C18" s="160"/>
      <c r="D18" s="161" t="s">
        <v>124</v>
      </c>
      <c r="E18" s="160">
        <f t="shared" si="0"/>
        <v>0</v>
      </c>
      <c r="F18" s="160"/>
      <c r="G18" s="160"/>
      <c r="H18" s="160"/>
      <c r="I18" s="167"/>
    </row>
    <row r="19" ht="19.9" customHeight="1" spans="1:9">
      <c r="A19" s="158"/>
      <c r="B19" s="161" t="s">
        <v>119</v>
      </c>
      <c r="C19" s="160"/>
      <c r="D19" s="161" t="s">
        <v>125</v>
      </c>
      <c r="E19" s="160">
        <f t="shared" si="0"/>
        <v>0</v>
      </c>
      <c r="F19" s="160"/>
      <c r="G19" s="160"/>
      <c r="H19" s="160"/>
      <c r="I19" s="167"/>
    </row>
    <row r="20" ht="19.9" customHeight="1" spans="1:9">
      <c r="A20" s="158"/>
      <c r="B20" s="161" t="s">
        <v>119</v>
      </c>
      <c r="C20" s="160"/>
      <c r="D20" s="161" t="s">
        <v>126</v>
      </c>
      <c r="E20" s="160">
        <f t="shared" si="0"/>
        <v>0</v>
      </c>
      <c r="F20" s="160"/>
      <c r="G20" s="160"/>
      <c r="H20" s="160"/>
      <c r="I20" s="167"/>
    </row>
    <row r="21" ht="19.9" customHeight="1" spans="1:9">
      <c r="A21" s="158"/>
      <c r="B21" s="161" t="s">
        <v>119</v>
      </c>
      <c r="C21" s="160"/>
      <c r="D21" s="161" t="s">
        <v>127</v>
      </c>
      <c r="E21" s="160">
        <f t="shared" si="0"/>
        <v>0</v>
      </c>
      <c r="F21" s="160"/>
      <c r="G21" s="160"/>
      <c r="H21" s="160"/>
      <c r="I21" s="167"/>
    </row>
    <row r="22" ht="19.9" customHeight="1" spans="1:9">
      <c r="A22" s="158"/>
      <c r="B22" s="161" t="s">
        <v>119</v>
      </c>
      <c r="C22" s="160"/>
      <c r="D22" s="161" t="s">
        <v>128</v>
      </c>
      <c r="E22" s="160">
        <f t="shared" si="0"/>
        <v>0</v>
      </c>
      <c r="F22" s="160"/>
      <c r="G22" s="160"/>
      <c r="H22" s="160"/>
      <c r="I22" s="167"/>
    </row>
    <row r="23" ht="19.9" customHeight="1" spans="1:9">
      <c r="A23" s="158"/>
      <c r="B23" s="161" t="s">
        <v>119</v>
      </c>
      <c r="C23" s="160"/>
      <c r="D23" s="161" t="s">
        <v>129</v>
      </c>
      <c r="E23" s="160">
        <f t="shared" si="0"/>
        <v>0</v>
      </c>
      <c r="F23" s="160"/>
      <c r="G23" s="160"/>
      <c r="H23" s="160"/>
      <c r="I23" s="167"/>
    </row>
    <row r="24" ht="19.9" customHeight="1" spans="1:9">
      <c r="A24" s="158"/>
      <c r="B24" s="161" t="s">
        <v>119</v>
      </c>
      <c r="C24" s="160"/>
      <c r="D24" s="161" t="s">
        <v>130</v>
      </c>
      <c r="E24" s="160">
        <f t="shared" si="0"/>
        <v>0</v>
      </c>
      <c r="F24" s="160"/>
      <c r="G24" s="160"/>
      <c r="H24" s="160"/>
      <c r="I24" s="167"/>
    </row>
    <row r="25" ht="19.9" customHeight="1" spans="1:9">
      <c r="A25" s="158"/>
      <c r="B25" s="161" t="s">
        <v>119</v>
      </c>
      <c r="C25" s="160"/>
      <c r="D25" s="161" t="s">
        <v>131</v>
      </c>
      <c r="E25" s="160">
        <f t="shared" si="0"/>
        <v>0</v>
      </c>
      <c r="F25" s="160"/>
      <c r="G25" s="160"/>
      <c r="H25" s="160"/>
      <c r="I25" s="167"/>
    </row>
    <row r="26" ht="19.9" customHeight="1" spans="1:9">
      <c r="A26" s="158"/>
      <c r="B26" s="161" t="s">
        <v>119</v>
      </c>
      <c r="C26" s="160"/>
      <c r="D26" s="161" t="s">
        <v>132</v>
      </c>
      <c r="E26" s="160">
        <f t="shared" si="0"/>
        <v>97259</v>
      </c>
      <c r="F26" s="160">
        <v>97259</v>
      </c>
      <c r="G26" s="160"/>
      <c r="H26" s="160"/>
      <c r="I26" s="167"/>
    </row>
    <row r="27" ht="19.9" customHeight="1" spans="1:9">
      <c r="A27" s="158"/>
      <c r="B27" s="161" t="s">
        <v>119</v>
      </c>
      <c r="C27" s="160"/>
      <c r="D27" s="161" t="s">
        <v>133</v>
      </c>
      <c r="E27" s="160">
        <f t="shared" si="0"/>
        <v>0</v>
      </c>
      <c r="F27" s="160"/>
      <c r="G27" s="160"/>
      <c r="H27" s="160"/>
      <c r="I27" s="167"/>
    </row>
    <row r="28" ht="19.9" customHeight="1" spans="1:9">
      <c r="A28" s="158"/>
      <c r="B28" s="161" t="s">
        <v>119</v>
      </c>
      <c r="C28" s="160"/>
      <c r="D28" s="161" t="s">
        <v>134</v>
      </c>
      <c r="E28" s="160">
        <f t="shared" si="0"/>
        <v>0</v>
      </c>
      <c r="F28" s="160"/>
      <c r="G28" s="160"/>
      <c r="H28" s="160"/>
      <c r="I28" s="167"/>
    </row>
    <row r="29" ht="19.9" customHeight="1" spans="1:9">
      <c r="A29" s="158"/>
      <c r="B29" s="161" t="s">
        <v>119</v>
      </c>
      <c r="C29" s="160"/>
      <c r="D29" s="161" t="s">
        <v>135</v>
      </c>
      <c r="E29" s="160">
        <f t="shared" si="0"/>
        <v>0</v>
      </c>
      <c r="F29" s="160"/>
      <c r="G29" s="160"/>
      <c r="H29" s="160"/>
      <c r="I29" s="167"/>
    </row>
    <row r="30" ht="19.9" customHeight="1" spans="1:9">
      <c r="A30" s="158"/>
      <c r="B30" s="161" t="s">
        <v>119</v>
      </c>
      <c r="C30" s="160"/>
      <c r="D30" s="161" t="s">
        <v>136</v>
      </c>
      <c r="E30" s="160">
        <f t="shared" si="0"/>
        <v>0</v>
      </c>
      <c r="F30" s="160"/>
      <c r="G30" s="160"/>
      <c r="H30" s="160"/>
      <c r="I30" s="167"/>
    </row>
    <row r="31" ht="19.9" customHeight="1" spans="1:9">
      <c r="A31" s="158"/>
      <c r="B31" s="161" t="s">
        <v>119</v>
      </c>
      <c r="C31" s="160"/>
      <c r="D31" s="161" t="s">
        <v>137</v>
      </c>
      <c r="E31" s="160">
        <f t="shared" si="0"/>
        <v>0</v>
      </c>
      <c r="F31" s="160"/>
      <c r="G31" s="160"/>
      <c r="H31" s="160"/>
      <c r="I31" s="167"/>
    </row>
    <row r="32" ht="19.9" customHeight="1" spans="1:9">
      <c r="A32" s="158"/>
      <c r="B32" s="161" t="s">
        <v>119</v>
      </c>
      <c r="C32" s="160"/>
      <c r="D32" s="161" t="s">
        <v>138</v>
      </c>
      <c r="E32" s="160">
        <f t="shared" si="0"/>
        <v>0</v>
      </c>
      <c r="F32" s="160"/>
      <c r="G32" s="160"/>
      <c r="H32" s="160"/>
      <c r="I32" s="167"/>
    </row>
    <row r="33" ht="19.9" customHeight="1" spans="1:9">
      <c r="A33" s="158"/>
      <c r="B33" s="161" t="s">
        <v>119</v>
      </c>
      <c r="C33" s="160"/>
      <c r="D33" s="161" t="s">
        <v>139</v>
      </c>
      <c r="E33" s="160">
        <f t="shared" si="0"/>
        <v>0</v>
      </c>
      <c r="F33" s="160"/>
      <c r="G33" s="160"/>
      <c r="H33" s="160"/>
      <c r="I33" s="167"/>
    </row>
    <row r="34" ht="19.9" customHeight="1" spans="1:9">
      <c r="A34" s="158"/>
      <c r="B34" s="161" t="s">
        <v>119</v>
      </c>
      <c r="C34" s="160"/>
      <c r="D34" s="161" t="s">
        <v>140</v>
      </c>
      <c r="E34" s="160">
        <f t="shared" si="0"/>
        <v>0</v>
      </c>
      <c r="F34" s="160"/>
      <c r="G34" s="160"/>
      <c r="H34" s="160"/>
      <c r="I34" s="167"/>
    </row>
    <row r="35" ht="8.5" customHeight="1" spans="1:9">
      <c r="A35" s="162"/>
      <c r="B35" s="162"/>
      <c r="C35" s="162"/>
      <c r="D35" s="163"/>
      <c r="E35" s="162"/>
      <c r="F35" s="162"/>
      <c r="G35" s="162"/>
      <c r="H35" s="162"/>
      <c r="I35" s="16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8"/>
  <sheetViews>
    <sheetView workbookViewId="0">
      <pane ySplit="6" topLeftCell="A11" activePane="bottomLeft" state="frozen"/>
      <selection/>
      <selection pane="bottomLeft" activeCell="H21" sqref="H21"/>
    </sheetView>
  </sheetViews>
  <sheetFormatPr defaultColWidth="10" defaultRowHeight="13.5"/>
  <cols>
    <col min="1" max="1" width="1.54166666666667" style="91" customWidth="1"/>
    <col min="2" max="3" width="5.90833333333333" style="91" customWidth="1"/>
    <col min="4" max="4" width="11.6333333333333" style="91" customWidth="1"/>
    <col min="5" max="5" width="23.45" style="91" customWidth="1"/>
    <col min="6" max="9" width="16.375" style="91" customWidth="1"/>
    <col min="10" max="10" width="17" style="91" customWidth="1"/>
    <col min="11" max="13" width="5.90833333333333" style="91" customWidth="1"/>
    <col min="14" max="16" width="7.26666666666667" style="91" customWidth="1"/>
    <col min="17" max="23" width="5.90833333333333" style="91" customWidth="1"/>
    <col min="24" max="26" width="7.26666666666667" style="91" customWidth="1"/>
    <col min="27" max="33" width="5.90833333333333" style="91" customWidth="1"/>
    <col min="34" max="39" width="7.26666666666667" style="91" customWidth="1"/>
    <col min="40" max="40" width="1.54166666666667" style="91" customWidth="1"/>
    <col min="41" max="42" width="9.725" style="91" customWidth="1"/>
    <col min="43" max="16384" width="10" style="91"/>
  </cols>
  <sheetData>
    <row r="1" ht="25" customHeight="1" spans="1:40">
      <c r="A1" s="126"/>
      <c r="B1" s="127"/>
      <c r="C1" s="127"/>
      <c r="D1" s="128"/>
      <c r="E1" s="128"/>
      <c r="F1" s="39"/>
      <c r="G1" s="39"/>
      <c r="H1" s="39"/>
      <c r="I1" s="128"/>
      <c r="J1" s="128"/>
      <c r="K1" s="39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40" t="s">
        <v>141</v>
      </c>
      <c r="AN1" s="141"/>
    </row>
    <row r="2" ht="22.75" customHeight="1" spans="1:40">
      <c r="A2" s="39"/>
      <c r="B2" s="3" t="s">
        <v>142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41"/>
    </row>
    <row r="3" ht="19.5" customHeight="1" spans="1:40">
      <c r="A3" s="42"/>
      <c r="B3" s="43" t="s">
        <v>5</v>
      </c>
      <c r="C3" s="43"/>
      <c r="D3" s="43"/>
      <c r="E3" s="43"/>
      <c r="F3" s="129"/>
      <c r="G3" s="42"/>
      <c r="H3" s="130"/>
      <c r="I3" s="129"/>
      <c r="J3" s="129"/>
      <c r="K3" s="13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30" t="s">
        <v>6</v>
      </c>
      <c r="AM3" s="130"/>
      <c r="AN3" s="142"/>
    </row>
    <row r="4" ht="24.4" customHeight="1" spans="1:40">
      <c r="A4" s="44"/>
      <c r="B4" s="131" t="s">
        <v>9</v>
      </c>
      <c r="C4" s="131"/>
      <c r="D4" s="131"/>
      <c r="E4" s="131"/>
      <c r="F4" s="131" t="s">
        <v>143</v>
      </c>
      <c r="G4" s="131" t="s">
        <v>144</v>
      </c>
      <c r="H4" s="131"/>
      <c r="I4" s="131"/>
      <c r="J4" s="131"/>
      <c r="K4" s="131"/>
      <c r="L4" s="131"/>
      <c r="M4" s="131"/>
      <c r="N4" s="131"/>
      <c r="O4" s="131"/>
      <c r="P4" s="131"/>
      <c r="Q4" s="131" t="s">
        <v>145</v>
      </c>
      <c r="R4" s="131"/>
      <c r="S4" s="131"/>
      <c r="T4" s="131"/>
      <c r="U4" s="131"/>
      <c r="V4" s="131"/>
      <c r="W4" s="131"/>
      <c r="X4" s="131"/>
      <c r="Y4" s="131"/>
      <c r="Z4" s="131"/>
      <c r="AA4" s="131" t="s">
        <v>146</v>
      </c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43"/>
    </row>
    <row r="5" ht="24.4" customHeight="1" spans="1:40">
      <c r="A5" s="44"/>
      <c r="B5" s="131" t="s">
        <v>79</v>
      </c>
      <c r="C5" s="131"/>
      <c r="D5" s="131" t="s">
        <v>70</v>
      </c>
      <c r="E5" s="131" t="s">
        <v>71</v>
      </c>
      <c r="F5" s="131"/>
      <c r="G5" s="131" t="s">
        <v>59</v>
      </c>
      <c r="H5" s="131" t="s">
        <v>147</v>
      </c>
      <c r="I5" s="131"/>
      <c r="J5" s="131"/>
      <c r="K5" s="131" t="s">
        <v>148</v>
      </c>
      <c r="L5" s="131"/>
      <c r="M5" s="131"/>
      <c r="N5" s="131" t="s">
        <v>149</v>
      </c>
      <c r="O5" s="131"/>
      <c r="P5" s="131"/>
      <c r="Q5" s="131" t="s">
        <v>59</v>
      </c>
      <c r="R5" s="131" t="s">
        <v>147</v>
      </c>
      <c r="S5" s="131"/>
      <c r="T5" s="131"/>
      <c r="U5" s="131" t="s">
        <v>148</v>
      </c>
      <c r="V5" s="131"/>
      <c r="W5" s="131"/>
      <c r="X5" s="131" t="s">
        <v>149</v>
      </c>
      <c r="Y5" s="131"/>
      <c r="Z5" s="131"/>
      <c r="AA5" s="131" t="s">
        <v>59</v>
      </c>
      <c r="AB5" s="131" t="s">
        <v>147</v>
      </c>
      <c r="AC5" s="131"/>
      <c r="AD5" s="131"/>
      <c r="AE5" s="131" t="s">
        <v>148</v>
      </c>
      <c r="AF5" s="131"/>
      <c r="AG5" s="131"/>
      <c r="AH5" s="131" t="s">
        <v>149</v>
      </c>
      <c r="AI5" s="131"/>
      <c r="AJ5" s="131"/>
      <c r="AK5" s="131" t="s">
        <v>150</v>
      </c>
      <c r="AL5" s="131"/>
      <c r="AM5" s="131"/>
      <c r="AN5" s="143"/>
    </row>
    <row r="6" ht="39" customHeight="1" spans="1:40">
      <c r="A6" s="132"/>
      <c r="B6" s="131" t="s">
        <v>80</v>
      </c>
      <c r="C6" s="131" t="s">
        <v>81</v>
      </c>
      <c r="D6" s="131"/>
      <c r="E6" s="131"/>
      <c r="F6" s="131"/>
      <c r="G6" s="131"/>
      <c r="H6" s="131" t="s">
        <v>151</v>
      </c>
      <c r="I6" s="131" t="s">
        <v>75</v>
      </c>
      <c r="J6" s="131" t="s">
        <v>76</v>
      </c>
      <c r="K6" s="131" t="s">
        <v>151</v>
      </c>
      <c r="L6" s="131" t="s">
        <v>75</v>
      </c>
      <c r="M6" s="131" t="s">
        <v>76</v>
      </c>
      <c r="N6" s="131" t="s">
        <v>151</v>
      </c>
      <c r="O6" s="131" t="s">
        <v>152</v>
      </c>
      <c r="P6" s="131" t="s">
        <v>153</v>
      </c>
      <c r="Q6" s="131"/>
      <c r="R6" s="131" t="s">
        <v>151</v>
      </c>
      <c r="S6" s="131" t="s">
        <v>75</v>
      </c>
      <c r="T6" s="131" t="s">
        <v>76</v>
      </c>
      <c r="U6" s="131" t="s">
        <v>151</v>
      </c>
      <c r="V6" s="131" t="s">
        <v>75</v>
      </c>
      <c r="W6" s="131" t="s">
        <v>76</v>
      </c>
      <c r="X6" s="131" t="s">
        <v>151</v>
      </c>
      <c r="Y6" s="131" t="s">
        <v>152</v>
      </c>
      <c r="Z6" s="131" t="s">
        <v>153</v>
      </c>
      <c r="AA6" s="131"/>
      <c r="AB6" s="131" t="s">
        <v>151</v>
      </c>
      <c r="AC6" s="131" t="s">
        <v>75</v>
      </c>
      <c r="AD6" s="131" t="s">
        <v>76</v>
      </c>
      <c r="AE6" s="131" t="s">
        <v>151</v>
      </c>
      <c r="AF6" s="131" t="s">
        <v>75</v>
      </c>
      <c r="AG6" s="131" t="s">
        <v>76</v>
      </c>
      <c r="AH6" s="131" t="s">
        <v>151</v>
      </c>
      <c r="AI6" s="131" t="s">
        <v>152</v>
      </c>
      <c r="AJ6" s="131" t="s">
        <v>153</v>
      </c>
      <c r="AK6" s="131" t="s">
        <v>151</v>
      </c>
      <c r="AL6" s="131" t="s">
        <v>152</v>
      </c>
      <c r="AM6" s="131" t="s">
        <v>153</v>
      </c>
      <c r="AN6" s="143"/>
    </row>
    <row r="7" ht="22.75" customHeight="1" spans="1:40">
      <c r="A7" s="44"/>
      <c r="B7" s="85"/>
      <c r="C7" s="85"/>
      <c r="D7" s="45">
        <v>123014</v>
      </c>
      <c r="E7" s="85" t="s">
        <v>72</v>
      </c>
      <c r="F7" s="133">
        <f>F8+F17+F24</f>
        <v>1964211.54</v>
      </c>
      <c r="G7" s="133">
        <f>G8+G17+G24</f>
        <v>1964211.54</v>
      </c>
      <c r="H7" s="133">
        <f>H8+H17+H24</f>
        <v>1964211.54</v>
      </c>
      <c r="I7" s="133">
        <f>I8+I17+I24</f>
        <v>1259011.54</v>
      </c>
      <c r="J7" s="133">
        <f>J8+J17+J24</f>
        <v>705200</v>
      </c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43"/>
    </row>
    <row r="8" ht="32.5" customHeight="1" spans="1:40">
      <c r="A8" s="44"/>
      <c r="B8" s="85">
        <v>301</v>
      </c>
      <c r="C8" s="85"/>
      <c r="D8" s="86"/>
      <c r="E8" s="134" t="s">
        <v>154</v>
      </c>
      <c r="F8" s="133">
        <f t="shared" ref="F8:F27" si="0">G8+Q8</f>
        <v>1120662.74</v>
      </c>
      <c r="G8" s="133">
        <f>SUM(G9:G16)</f>
        <v>1120662.74</v>
      </c>
      <c r="H8" s="133">
        <f>SUM(H9:H16)</f>
        <v>1120662.74</v>
      </c>
      <c r="I8" s="133">
        <f>SUM(I9:I16)</f>
        <v>1120662.74</v>
      </c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43"/>
    </row>
    <row r="9" ht="32.5" customHeight="1" spans="1:40">
      <c r="A9" s="44"/>
      <c r="B9" s="85">
        <v>301</v>
      </c>
      <c r="C9" s="87" t="s">
        <v>86</v>
      </c>
      <c r="D9" s="86"/>
      <c r="E9" s="135" t="s">
        <v>155</v>
      </c>
      <c r="F9" s="133">
        <f t="shared" si="0"/>
        <v>302568</v>
      </c>
      <c r="G9" s="133">
        <f t="shared" ref="G9:G16" si="1">H9+K9+N9</f>
        <v>302568</v>
      </c>
      <c r="H9" s="133">
        <f t="shared" ref="H9:H16" si="2">I9+J9</f>
        <v>302568</v>
      </c>
      <c r="I9" s="133">
        <v>302568</v>
      </c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43"/>
    </row>
    <row r="10" ht="32.5" customHeight="1" spans="1:40">
      <c r="A10" s="44"/>
      <c r="B10" s="85">
        <v>301</v>
      </c>
      <c r="C10" s="87" t="s">
        <v>86</v>
      </c>
      <c r="D10" s="86"/>
      <c r="E10" s="135" t="s">
        <v>156</v>
      </c>
      <c r="F10" s="133">
        <f t="shared" si="0"/>
        <v>41640</v>
      </c>
      <c r="G10" s="133">
        <f t="shared" si="1"/>
        <v>41640</v>
      </c>
      <c r="H10" s="133">
        <f t="shared" si="2"/>
        <v>41640</v>
      </c>
      <c r="I10" s="133">
        <v>41640</v>
      </c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43"/>
    </row>
    <row r="11" ht="32.5" customHeight="1" spans="1:40">
      <c r="A11" s="44"/>
      <c r="B11" s="85">
        <v>301</v>
      </c>
      <c r="C11" s="87" t="s">
        <v>157</v>
      </c>
      <c r="D11" s="86"/>
      <c r="E11" s="135" t="s">
        <v>158</v>
      </c>
      <c r="F11" s="133">
        <f t="shared" si="0"/>
        <v>466162.6</v>
      </c>
      <c r="G11" s="133">
        <f t="shared" si="1"/>
        <v>466162.6</v>
      </c>
      <c r="H11" s="133">
        <f t="shared" si="2"/>
        <v>466162.6</v>
      </c>
      <c r="I11" s="133">
        <v>466162.6</v>
      </c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43"/>
    </row>
    <row r="12" ht="32.5" customHeight="1" spans="1:40">
      <c r="A12" s="44"/>
      <c r="B12" s="85">
        <v>301</v>
      </c>
      <c r="C12" s="87" t="s">
        <v>159</v>
      </c>
      <c r="D12" s="86"/>
      <c r="E12" s="136" t="s">
        <v>160</v>
      </c>
      <c r="F12" s="133">
        <f t="shared" si="0"/>
        <v>129678.5</v>
      </c>
      <c r="G12" s="133">
        <f t="shared" si="1"/>
        <v>129678.5</v>
      </c>
      <c r="H12" s="133">
        <f t="shared" si="2"/>
        <v>129678.5</v>
      </c>
      <c r="I12" s="133">
        <v>129678.5</v>
      </c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43"/>
    </row>
    <row r="13" ht="32.5" customHeight="1" spans="1:40">
      <c r="A13" s="44"/>
      <c r="B13" s="85">
        <v>301</v>
      </c>
      <c r="C13" s="87" t="s">
        <v>161</v>
      </c>
      <c r="D13" s="86"/>
      <c r="E13" s="136" t="s">
        <v>162</v>
      </c>
      <c r="F13" s="133">
        <f t="shared" si="0"/>
        <v>62407.78</v>
      </c>
      <c r="G13" s="133">
        <f t="shared" si="1"/>
        <v>62407.78</v>
      </c>
      <c r="H13" s="133">
        <f t="shared" si="2"/>
        <v>62407.78</v>
      </c>
      <c r="I13" s="133">
        <v>62407.78</v>
      </c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43"/>
    </row>
    <row r="14" ht="32.5" customHeight="1" spans="1:40">
      <c r="A14" s="44"/>
      <c r="B14" s="85">
        <v>301</v>
      </c>
      <c r="C14" s="87" t="s">
        <v>94</v>
      </c>
      <c r="D14" s="86"/>
      <c r="E14" s="136" t="s">
        <v>163</v>
      </c>
      <c r="F14" s="133">
        <f t="shared" si="0"/>
        <v>9600</v>
      </c>
      <c r="G14" s="133">
        <f t="shared" si="1"/>
        <v>9600</v>
      </c>
      <c r="H14" s="133">
        <f t="shared" si="2"/>
        <v>9600</v>
      </c>
      <c r="I14" s="133">
        <v>9600</v>
      </c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43"/>
    </row>
    <row r="15" ht="32.5" customHeight="1" spans="1:40">
      <c r="A15" s="44"/>
      <c r="B15" s="85">
        <v>301</v>
      </c>
      <c r="C15" s="87" t="s">
        <v>164</v>
      </c>
      <c r="D15" s="86"/>
      <c r="E15" s="136" t="s">
        <v>165</v>
      </c>
      <c r="F15" s="133">
        <f t="shared" si="0"/>
        <v>11346.86</v>
      </c>
      <c r="G15" s="133">
        <f t="shared" si="1"/>
        <v>11346.86</v>
      </c>
      <c r="H15" s="133">
        <f t="shared" si="2"/>
        <v>11346.86</v>
      </c>
      <c r="I15" s="133">
        <v>11346.86</v>
      </c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43"/>
    </row>
    <row r="16" ht="32.5" customHeight="1" spans="1:40">
      <c r="A16" s="44"/>
      <c r="B16" s="85">
        <v>301</v>
      </c>
      <c r="C16" s="87" t="s">
        <v>166</v>
      </c>
      <c r="D16" s="86"/>
      <c r="E16" s="136" t="s">
        <v>167</v>
      </c>
      <c r="F16" s="133">
        <f t="shared" si="0"/>
        <v>97259</v>
      </c>
      <c r="G16" s="133">
        <f t="shared" si="1"/>
        <v>97259</v>
      </c>
      <c r="H16" s="133">
        <f t="shared" si="2"/>
        <v>97259</v>
      </c>
      <c r="I16" s="133">
        <v>97259</v>
      </c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43"/>
    </row>
    <row r="17" ht="32.5" customHeight="1" spans="1:40">
      <c r="A17" s="44"/>
      <c r="B17" s="85">
        <v>302</v>
      </c>
      <c r="C17" s="87"/>
      <c r="D17" s="85"/>
      <c r="E17" s="85" t="s">
        <v>168</v>
      </c>
      <c r="F17" s="133">
        <f t="shared" si="0"/>
        <v>832228.8</v>
      </c>
      <c r="G17" s="133">
        <f>SUM(G18:G23)</f>
        <v>832228.8</v>
      </c>
      <c r="H17" s="133">
        <f>SUM(H18:H23)</f>
        <v>832228.8</v>
      </c>
      <c r="I17" s="133">
        <f>SUM(I18:I23)</f>
        <v>127028.8</v>
      </c>
      <c r="J17" s="133">
        <f>SUM(J18:J23)</f>
        <v>705200</v>
      </c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43"/>
    </row>
    <row r="18" ht="32.5" customHeight="1" spans="1:40">
      <c r="A18" s="44"/>
      <c r="B18" s="85">
        <v>302</v>
      </c>
      <c r="C18" s="87" t="s">
        <v>86</v>
      </c>
      <c r="D18" s="85"/>
      <c r="E18" s="135" t="s">
        <v>169</v>
      </c>
      <c r="F18" s="133">
        <f t="shared" si="0"/>
        <v>75600</v>
      </c>
      <c r="G18" s="133">
        <f t="shared" ref="G18:G23" si="3">H18+K18+N18</f>
        <v>75600</v>
      </c>
      <c r="H18" s="133">
        <f t="shared" ref="H18:H23" si="4">I18+J18</f>
        <v>75600</v>
      </c>
      <c r="I18" s="133">
        <v>75600</v>
      </c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43"/>
    </row>
    <row r="19" ht="32.5" customHeight="1" spans="1:40">
      <c r="A19" s="44"/>
      <c r="B19" s="85">
        <v>302</v>
      </c>
      <c r="C19" s="87" t="s">
        <v>86</v>
      </c>
      <c r="D19" s="85"/>
      <c r="E19" s="136" t="s">
        <v>170</v>
      </c>
      <c r="F19" s="133">
        <f t="shared" si="0"/>
        <v>30000</v>
      </c>
      <c r="G19" s="133">
        <f t="shared" si="3"/>
        <v>30000</v>
      </c>
      <c r="H19" s="133">
        <f t="shared" si="4"/>
        <v>30000</v>
      </c>
      <c r="I19" s="133">
        <v>30000</v>
      </c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43"/>
    </row>
    <row r="20" ht="32.5" customHeight="1" spans="1:40">
      <c r="A20" s="44"/>
      <c r="B20" s="85">
        <v>302</v>
      </c>
      <c r="C20" s="87" t="s">
        <v>157</v>
      </c>
      <c r="D20" s="85"/>
      <c r="E20" s="135" t="s">
        <v>171</v>
      </c>
      <c r="F20" s="133">
        <f t="shared" si="0"/>
        <v>705200</v>
      </c>
      <c r="G20" s="133">
        <f t="shared" si="3"/>
        <v>705200</v>
      </c>
      <c r="H20" s="133">
        <f t="shared" si="4"/>
        <v>705200</v>
      </c>
      <c r="I20" s="133"/>
      <c r="J20" s="133">
        <v>705200</v>
      </c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43"/>
    </row>
    <row r="21" ht="32.5" customHeight="1" spans="1:40">
      <c r="A21" s="44"/>
      <c r="B21" s="85">
        <v>302</v>
      </c>
      <c r="C21" s="87" t="s">
        <v>94</v>
      </c>
      <c r="D21" s="85"/>
      <c r="E21" s="135" t="s">
        <v>172</v>
      </c>
      <c r="F21" s="133">
        <f t="shared" si="0"/>
        <v>11752.11</v>
      </c>
      <c r="G21" s="133">
        <f t="shared" si="3"/>
        <v>11752.11</v>
      </c>
      <c r="H21" s="133">
        <f t="shared" si="4"/>
        <v>11752.11</v>
      </c>
      <c r="I21" s="133">
        <v>11752.11</v>
      </c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43"/>
    </row>
    <row r="22" ht="32.5" customHeight="1" spans="1:40">
      <c r="A22" s="44"/>
      <c r="B22" s="85">
        <v>302</v>
      </c>
      <c r="C22" s="87" t="s">
        <v>173</v>
      </c>
      <c r="D22" s="85"/>
      <c r="E22" s="135" t="s">
        <v>174</v>
      </c>
      <c r="F22" s="133">
        <f t="shared" si="0"/>
        <v>5694.68</v>
      </c>
      <c r="G22" s="133">
        <f t="shared" si="3"/>
        <v>5694.68</v>
      </c>
      <c r="H22" s="133">
        <f t="shared" si="4"/>
        <v>5694.68</v>
      </c>
      <c r="I22" s="133">
        <v>5694.68</v>
      </c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43"/>
    </row>
    <row r="23" ht="32.5" customHeight="1" spans="1:40">
      <c r="A23" s="44"/>
      <c r="B23" s="85">
        <v>302</v>
      </c>
      <c r="C23" s="87" t="s">
        <v>175</v>
      </c>
      <c r="D23" s="85"/>
      <c r="E23" s="136" t="s">
        <v>176</v>
      </c>
      <c r="F23" s="133">
        <f t="shared" si="0"/>
        <v>3982.01</v>
      </c>
      <c r="G23" s="133">
        <f t="shared" si="3"/>
        <v>3982.01</v>
      </c>
      <c r="H23" s="133">
        <f t="shared" si="4"/>
        <v>3982.01</v>
      </c>
      <c r="I23" s="133">
        <v>3982.01</v>
      </c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43"/>
    </row>
    <row r="24" ht="32.5" customHeight="1" spans="1:40">
      <c r="A24" s="44"/>
      <c r="B24" s="85">
        <v>303</v>
      </c>
      <c r="C24" s="87"/>
      <c r="D24" s="85"/>
      <c r="E24" s="85" t="s">
        <v>177</v>
      </c>
      <c r="F24" s="133">
        <f t="shared" si="0"/>
        <v>11320</v>
      </c>
      <c r="G24" s="133">
        <f>SUM(G25:G27)</f>
        <v>11320</v>
      </c>
      <c r="H24" s="133">
        <f>SUM(H25:H27)</f>
        <v>11320</v>
      </c>
      <c r="I24" s="133">
        <f>SUM(I25:I27)</f>
        <v>11320</v>
      </c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43"/>
    </row>
    <row r="25" ht="32.5" customHeight="1" spans="1:40">
      <c r="A25" s="44"/>
      <c r="B25" s="85">
        <v>303</v>
      </c>
      <c r="C25" s="87" t="s">
        <v>89</v>
      </c>
      <c r="D25" s="85"/>
      <c r="E25" s="137" t="s">
        <v>178</v>
      </c>
      <c r="F25" s="133">
        <f t="shared" si="0"/>
        <v>10000</v>
      </c>
      <c r="G25" s="133">
        <f>H25+K25+N25</f>
        <v>10000</v>
      </c>
      <c r="H25" s="133">
        <f>I25+J25</f>
        <v>10000</v>
      </c>
      <c r="I25" s="133">
        <v>10000</v>
      </c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43"/>
    </row>
    <row r="26" ht="32.5" customHeight="1" spans="1:40">
      <c r="A26" s="44"/>
      <c r="B26" s="85">
        <v>303</v>
      </c>
      <c r="C26" s="87" t="s">
        <v>157</v>
      </c>
      <c r="D26" s="85"/>
      <c r="E26" s="137" t="s">
        <v>179</v>
      </c>
      <c r="F26" s="133">
        <f t="shared" si="0"/>
        <v>1200</v>
      </c>
      <c r="G26" s="133">
        <f>H26+K26+N26</f>
        <v>1200</v>
      </c>
      <c r="H26" s="133">
        <f>I26+J26</f>
        <v>1200</v>
      </c>
      <c r="I26" s="133">
        <v>1200</v>
      </c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43"/>
    </row>
    <row r="27" ht="32.5" customHeight="1" spans="1:40">
      <c r="A27" s="44"/>
      <c r="B27" s="85">
        <v>303</v>
      </c>
      <c r="C27" s="87" t="s">
        <v>180</v>
      </c>
      <c r="D27" s="85"/>
      <c r="E27" s="137" t="s">
        <v>181</v>
      </c>
      <c r="F27" s="133">
        <f t="shared" si="0"/>
        <v>120</v>
      </c>
      <c r="G27" s="133">
        <f>H27+K27+N27</f>
        <v>120</v>
      </c>
      <c r="H27" s="133">
        <f>I27+J27</f>
        <v>120</v>
      </c>
      <c r="I27" s="133">
        <v>120</v>
      </c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43"/>
    </row>
    <row r="28" ht="9.75" customHeight="1" spans="1:40">
      <c r="A28" s="54"/>
      <c r="B28" s="54"/>
      <c r="C28" s="54"/>
      <c r="D28" s="138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14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selection activeCell="E7" sqref="E7"/>
    </sheetView>
  </sheetViews>
  <sheetFormatPr defaultColWidth="10" defaultRowHeight="13.5"/>
  <cols>
    <col min="1" max="1" width="1.54166666666667" style="91" customWidth="1"/>
    <col min="2" max="4" width="6.18333333333333" style="91" customWidth="1"/>
    <col min="5" max="5" width="16.8166666666667" style="91" customWidth="1"/>
    <col min="6" max="6" width="41" style="91" customWidth="1"/>
    <col min="7" max="7" width="16.3666666666667" style="91" customWidth="1"/>
    <col min="8" max="8" width="16.6333333333333" style="91" customWidth="1"/>
    <col min="9" max="9" width="16.3666666666667" style="91" customWidth="1"/>
    <col min="10" max="10" width="1.54166666666667" style="91" customWidth="1"/>
    <col min="11" max="11" width="9.725" style="91" customWidth="1"/>
    <col min="12" max="16384" width="10" style="91"/>
  </cols>
  <sheetData>
    <row r="1" ht="14.25" customHeight="1" spans="1:10">
      <c r="A1" s="94"/>
      <c r="B1" s="92"/>
      <c r="C1" s="92"/>
      <c r="D1" s="92"/>
      <c r="E1" s="93"/>
      <c r="F1" s="93"/>
      <c r="G1" s="116" t="s">
        <v>182</v>
      </c>
      <c r="H1" s="116"/>
      <c r="I1" s="116"/>
      <c r="J1" s="123"/>
    </row>
    <row r="2" ht="19.9" customHeight="1" spans="1:10">
      <c r="A2" s="94"/>
      <c r="B2" s="96" t="s">
        <v>183</v>
      </c>
      <c r="C2" s="96"/>
      <c r="D2" s="96"/>
      <c r="E2" s="96"/>
      <c r="F2" s="96"/>
      <c r="G2" s="96"/>
      <c r="H2" s="96"/>
      <c r="I2" s="96"/>
      <c r="J2" s="123" t="s">
        <v>3</v>
      </c>
    </row>
    <row r="3" ht="17" customHeight="1" spans="1:10">
      <c r="A3" s="97"/>
      <c r="B3" s="98" t="s">
        <v>5</v>
      </c>
      <c r="C3" s="98"/>
      <c r="D3" s="98"/>
      <c r="E3" s="98"/>
      <c r="F3" s="98"/>
      <c r="G3" s="97"/>
      <c r="H3" s="117"/>
      <c r="I3" s="99" t="s">
        <v>6</v>
      </c>
      <c r="J3" s="123"/>
    </row>
    <row r="4" ht="21.4" customHeight="1" spans="1:10">
      <c r="A4" s="102"/>
      <c r="B4" s="101" t="s">
        <v>9</v>
      </c>
      <c r="C4" s="101"/>
      <c r="D4" s="101"/>
      <c r="E4" s="101"/>
      <c r="F4" s="101"/>
      <c r="G4" s="101" t="s">
        <v>59</v>
      </c>
      <c r="H4" s="118" t="s">
        <v>184</v>
      </c>
      <c r="I4" s="118" t="s">
        <v>146</v>
      </c>
      <c r="J4" s="114"/>
    </row>
    <row r="5" ht="21.4" customHeight="1" spans="1:10">
      <c r="A5" s="102"/>
      <c r="B5" s="101" t="s">
        <v>79</v>
      </c>
      <c r="C5" s="101"/>
      <c r="D5" s="101"/>
      <c r="E5" s="101" t="s">
        <v>70</v>
      </c>
      <c r="F5" s="101" t="s">
        <v>71</v>
      </c>
      <c r="G5" s="101"/>
      <c r="H5" s="118"/>
      <c r="I5" s="118"/>
      <c r="J5" s="114"/>
    </row>
    <row r="6" ht="21.4" customHeight="1" spans="1:10">
      <c r="A6" s="119"/>
      <c r="B6" s="101" t="s">
        <v>80</v>
      </c>
      <c r="C6" s="101" t="s">
        <v>81</v>
      </c>
      <c r="D6" s="101" t="s">
        <v>82</v>
      </c>
      <c r="E6" s="101"/>
      <c r="F6" s="101"/>
      <c r="G6" s="101"/>
      <c r="H6" s="118"/>
      <c r="I6" s="118"/>
      <c r="J6" s="124"/>
    </row>
    <row r="7" ht="30" customHeight="1" spans="1:10">
      <c r="A7" s="120"/>
      <c r="B7" s="101"/>
      <c r="C7" s="101"/>
      <c r="D7" s="101"/>
      <c r="E7" s="45">
        <v>123014</v>
      </c>
      <c r="F7" s="101" t="s">
        <v>72</v>
      </c>
      <c r="G7" s="103">
        <f>G8+G11+G15+G19</f>
        <v>1964211.54</v>
      </c>
      <c r="H7" s="103">
        <f>H8+H11+H15+H19</f>
        <v>1964211.54</v>
      </c>
      <c r="I7" s="103"/>
      <c r="J7" s="125"/>
    </row>
    <row r="8" ht="30" customHeight="1" spans="1:10">
      <c r="A8" s="119"/>
      <c r="B8" s="85">
        <v>205</v>
      </c>
      <c r="C8" s="85"/>
      <c r="D8" s="85"/>
      <c r="E8" s="86"/>
      <c r="F8" s="85" t="s">
        <v>83</v>
      </c>
      <c r="G8" s="109">
        <f>G9</f>
        <v>1654066.26</v>
      </c>
      <c r="H8" s="109">
        <f>H9</f>
        <v>1654066.26</v>
      </c>
      <c r="I8" s="109"/>
      <c r="J8" s="123"/>
    </row>
    <row r="9" ht="30" customHeight="1" spans="1:10">
      <c r="A9" s="119"/>
      <c r="B9" s="85">
        <v>205</v>
      </c>
      <c r="C9" s="85">
        <v>40</v>
      </c>
      <c r="D9" s="85"/>
      <c r="E9" s="85"/>
      <c r="F9" s="85" t="s">
        <v>85</v>
      </c>
      <c r="G9" s="109">
        <f>SUM(G10:G10)</f>
        <v>1654066.26</v>
      </c>
      <c r="H9" s="109">
        <f>H10</f>
        <v>1654066.26</v>
      </c>
      <c r="I9" s="109"/>
      <c r="J9" s="123"/>
    </row>
    <row r="10" ht="30" customHeight="1" spans="1:10">
      <c r="A10" s="119"/>
      <c r="B10" s="85">
        <v>205</v>
      </c>
      <c r="C10" s="85">
        <v>40</v>
      </c>
      <c r="D10" s="87" t="s">
        <v>86</v>
      </c>
      <c r="E10" s="85"/>
      <c r="F10" s="85" t="s">
        <v>87</v>
      </c>
      <c r="G10" s="109">
        <f>SUM(H10)</f>
        <v>1654066.26</v>
      </c>
      <c r="H10" s="109">
        <v>1654066.26</v>
      </c>
      <c r="I10" s="109"/>
      <c r="J10" s="124"/>
    </row>
    <row r="11" ht="30" customHeight="1" spans="1:10">
      <c r="A11" s="119"/>
      <c r="B11" s="85">
        <v>208</v>
      </c>
      <c r="C11" s="85"/>
      <c r="D11" s="85"/>
      <c r="E11" s="121"/>
      <c r="F11" s="85" t="s">
        <v>88</v>
      </c>
      <c r="G11" s="109">
        <f>G12</f>
        <v>139678.5</v>
      </c>
      <c r="H11" s="109">
        <f>H12</f>
        <v>139678.5</v>
      </c>
      <c r="I11" s="109"/>
      <c r="J11" s="124"/>
    </row>
    <row r="12" ht="30" customHeight="1" spans="1:10">
      <c r="A12" s="119"/>
      <c r="B12" s="85">
        <v>208</v>
      </c>
      <c r="C12" s="87" t="s">
        <v>89</v>
      </c>
      <c r="D12" s="85"/>
      <c r="E12" s="121"/>
      <c r="F12" s="85" t="s">
        <v>90</v>
      </c>
      <c r="G12" s="109">
        <f>SUM(G13:G14)</f>
        <v>139678.5</v>
      </c>
      <c r="H12" s="109">
        <f>SUM(H13:H14)</f>
        <v>139678.5</v>
      </c>
      <c r="I12" s="109"/>
      <c r="J12" s="124"/>
    </row>
    <row r="13" ht="30" customHeight="1" spans="1:10">
      <c r="A13" s="119"/>
      <c r="B13" s="85">
        <v>208</v>
      </c>
      <c r="C13" s="87" t="s">
        <v>89</v>
      </c>
      <c r="D13" s="87" t="s">
        <v>84</v>
      </c>
      <c r="E13" s="121"/>
      <c r="F13" s="85" t="s">
        <v>91</v>
      </c>
      <c r="G13" s="109">
        <f>SUM(H13)</f>
        <v>10000</v>
      </c>
      <c r="H13" s="109">
        <v>10000</v>
      </c>
      <c r="I13" s="109"/>
      <c r="J13" s="124"/>
    </row>
    <row r="14" ht="30" customHeight="1" spans="1:10">
      <c r="A14" s="119"/>
      <c r="B14" s="85">
        <v>208</v>
      </c>
      <c r="C14" s="87" t="s">
        <v>89</v>
      </c>
      <c r="D14" s="87" t="s">
        <v>89</v>
      </c>
      <c r="E14" s="121"/>
      <c r="F14" s="85" t="s">
        <v>92</v>
      </c>
      <c r="G14" s="109">
        <f>SUM(H14)</f>
        <v>129678.5</v>
      </c>
      <c r="H14" s="109">
        <v>129678.5</v>
      </c>
      <c r="I14" s="109"/>
      <c r="J14" s="124"/>
    </row>
    <row r="15" ht="30" customHeight="1" spans="1:10">
      <c r="A15" s="119"/>
      <c r="B15" s="85">
        <v>210</v>
      </c>
      <c r="C15" s="85"/>
      <c r="D15" s="85"/>
      <c r="E15" s="121"/>
      <c r="F15" s="85" t="s">
        <v>93</v>
      </c>
      <c r="G15" s="109">
        <f>G16</f>
        <v>73207.78</v>
      </c>
      <c r="H15" s="109">
        <f>H16</f>
        <v>73207.78</v>
      </c>
      <c r="I15" s="109"/>
      <c r="J15" s="124"/>
    </row>
    <row r="16" ht="30" customHeight="1" spans="1:10">
      <c r="A16" s="119"/>
      <c r="B16" s="85">
        <v>210</v>
      </c>
      <c r="C16" s="87" t="s">
        <v>94</v>
      </c>
      <c r="D16" s="87"/>
      <c r="E16" s="121"/>
      <c r="F16" s="85" t="s">
        <v>95</v>
      </c>
      <c r="G16" s="109">
        <f>SUM(G17:G18)</f>
        <v>73207.78</v>
      </c>
      <c r="H16" s="109">
        <f>SUM(H17:H18)</f>
        <v>73207.78</v>
      </c>
      <c r="I16" s="109"/>
      <c r="J16" s="124"/>
    </row>
    <row r="17" ht="30" customHeight="1" spans="1:10">
      <c r="A17" s="119"/>
      <c r="B17" s="85">
        <v>210</v>
      </c>
      <c r="C17" s="87" t="s">
        <v>94</v>
      </c>
      <c r="D17" s="87" t="s">
        <v>84</v>
      </c>
      <c r="E17" s="121"/>
      <c r="F17" s="85" t="s">
        <v>96</v>
      </c>
      <c r="G17" s="109">
        <f>SUM(H17)</f>
        <v>62407.78</v>
      </c>
      <c r="H17" s="122">
        <v>62407.78</v>
      </c>
      <c r="I17" s="109"/>
      <c r="J17" s="124"/>
    </row>
    <row r="18" ht="30" customHeight="1" spans="1:10">
      <c r="A18" s="119"/>
      <c r="B18" s="85">
        <v>210</v>
      </c>
      <c r="C18" s="87" t="s">
        <v>94</v>
      </c>
      <c r="D18" s="85">
        <v>99</v>
      </c>
      <c r="E18" s="121"/>
      <c r="F18" s="85" t="s">
        <v>97</v>
      </c>
      <c r="G18" s="109">
        <f>SUM(H18)</f>
        <v>10800</v>
      </c>
      <c r="H18" s="109">
        <v>10800</v>
      </c>
      <c r="I18" s="109"/>
      <c r="J18" s="124"/>
    </row>
    <row r="19" ht="30" customHeight="1" spans="1:10">
      <c r="A19" s="119"/>
      <c r="B19" s="85">
        <v>221</v>
      </c>
      <c r="C19" s="85"/>
      <c r="D19" s="85"/>
      <c r="E19" s="121"/>
      <c r="F19" s="85" t="s">
        <v>98</v>
      </c>
      <c r="G19" s="109">
        <f>G20</f>
        <v>97259</v>
      </c>
      <c r="H19" s="109">
        <f>H20</f>
        <v>97259</v>
      </c>
      <c r="I19" s="109"/>
      <c r="J19" s="124"/>
    </row>
    <row r="20" ht="30" customHeight="1" spans="1:10">
      <c r="A20" s="119"/>
      <c r="B20" s="85">
        <v>221</v>
      </c>
      <c r="C20" s="87" t="s">
        <v>86</v>
      </c>
      <c r="D20" s="85"/>
      <c r="E20" s="121"/>
      <c r="F20" s="85" t="s">
        <v>99</v>
      </c>
      <c r="G20" s="109">
        <f>G21</f>
        <v>97259</v>
      </c>
      <c r="H20" s="109">
        <f>H21</f>
        <v>97259</v>
      </c>
      <c r="I20" s="109"/>
      <c r="J20" s="124"/>
    </row>
    <row r="21" ht="30" customHeight="1" spans="1:10">
      <c r="A21" s="119"/>
      <c r="B21" s="85">
        <v>221</v>
      </c>
      <c r="C21" s="87" t="s">
        <v>86</v>
      </c>
      <c r="D21" s="87" t="s">
        <v>84</v>
      </c>
      <c r="E21" s="121"/>
      <c r="F21" s="85" t="s">
        <v>100</v>
      </c>
      <c r="G21" s="109">
        <f>SUM(H21)</f>
        <v>97259</v>
      </c>
      <c r="H21" s="122">
        <v>97259</v>
      </c>
      <c r="I21" s="109"/>
      <c r="J21" s="124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workbookViewId="0">
      <selection activeCell="D7" sqref="D7"/>
    </sheetView>
  </sheetViews>
  <sheetFormatPr defaultColWidth="10" defaultRowHeight="13.5"/>
  <cols>
    <col min="1" max="1" width="1.54166666666667" style="91" customWidth="1"/>
    <col min="2" max="3" width="6.18333333333333" style="91" customWidth="1"/>
    <col min="4" max="4" width="16.3666666666667" style="91" customWidth="1"/>
    <col min="5" max="5" width="41" style="91" customWidth="1"/>
    <col min="6" max="8" width="16.3666666666667" style="91" customWidth="1"/>
    <col min="9" max="9" width="1.54166666666667" style="91" customWidth="1"/>
    <col min="10" max="16384" width="10" style="91"/>
  </cols>
  <sheetData>
    <row r="1" ht="14.25" customHeight="1" spans="1:9">
      <c r="A1" s="92"/>
      <c r="B1" s="92"/>
      <c r="C1" s="92"/>
      <c r="D1" s="93"/>
      <c r="E1" s="93"/>
      <c r="F1" s="94"/>
      <c r="G1" s="94"/>
      <c r="H1" s="95" t="s">
        <v>185</v>
      </c>
      <c r="I1" s="114"/>
    </row>
    <row r="2" ht="19.9" customHeight="1" spans="1:9">
      <c r="A2" s="94"/>
      <c r="B2" s="96" t="s">
        <v>186</v>
      </c>
      <c r="C2" s="96"/>
      <c r="D2" s="96"/>
      <c r="E2" s="96"/>
      <c r="F2" s="96"/>
      <c r="G2" s="96"/>
      <c r="H2" s="96"/>
      <c r="I2" s="114"/>
    </row>
    <row r="3" ht="17" customHeight="1" spans="1:9">
      <c r="A3" s="97"/>
      <c r="B3" s="98" t="s">
        <v>5</v>
      </c>
      <c r="C3" s="98"/>
      <c r="D3" s="98"/>
      <c r="E3" s="98"/>
      <c r="G3" s="97"/>
      <c r="H3" s="99" t="s">
        <v>6</v>
      </c>
      <c r="I3" s="114"/>
    </row>
    <row r="4" ht="21.4" customHeight="1" spans="1:9">
      <c r="A4" s="100"/>
      <c r="B4" s="101" t="s">
        <v>9</v>
      </c>
      <c r="C4" s="101"/>
      <c r="D4" s="101"/>
      <c r="E4" s="101"/>
      <c r="F4" s="101" t="s">
        <v>75</v>
      </c>
      <c r="G4" s="101"/>
      <c r="H4" s="101"/>
      <c r="I4" s="114"/>
    </row>
    <row r="5" ht="21.4" customHeight="1" spans="1:9">
      <c r="A5" s="100"/>
      <c r="B5" s="101" t="s">
        <v>79</v>
      </c>
      <c r="C5" s="101"/>
      <c r="D5" s="101" t="s">
        <v>70</v>
      </c>
      <c r="E5" s="101" t="s">
        <v>71</v>
      </c>
      <c r="F5" s="101" t="s">
        <v>59</v>
      </c>
      <c r="G5" s="101" t="s">
        <v>187</v>
      </c>
      <c r="H5" s="101" t="s">
        <v>188</v>
      </c>
      <c r="I5" s="114"/>
    </row>
    <row r="6" ht="21.4" customHeight="1" spans="1:9">
      <c r="A6" s="102"/>
      <c r="B6" s="101" t="s">
        <v>80</v>
      </c>
      <c r="C6" s="101" t="s">
        <v>81</v>
      </c>
      <c r="D6" s="101"/>
      <c r="E6" s="101"/>
      <c r="F6" s="101"/>
      <c r="G6" s="101"/>
      <c r="H6" s="101"/>
      <c r="I6" s="114"/>
    </row>
    <row r="7" ht="30" customHeight="1" spans="1:9">
      <c r="A7" s="100"/>
      <c r="B7" s="101"/>
      <c r="C7" s="101"/>
      <c r="D7" s="45">
        <v>123014</v>
      </c>
      <c r="E7" s="101" t="s">
        <v>72</v>
      </c>
      <c r="F7" s="103">
        <f>SUM(G7:H7)</f>
        <v>1259011.54</v>
      </c>
      <c r="G7" s="103">
        <f>SUM(G8:G23)</f>
        <v>1131982.74</v>
      </c>
      <c r="H7" s="103">
        <f>SUM(H8:H23)</f>
        <v>127028.8</v>
      </c>
      <c r="I7" s="114"/>
    </row>
    <row r="8" ht="30" customHeight="1" spans="1:9">
      <c r="A8" s="100"/>
      <c r="B8" s="104">
        <v>505</v>
      </c>
      <c r="C8" s="105" t="s">
        <v>86</v>
      </c>
      <c r="D8" s="106"/>
      <c r="E8" s="107" t="s">
        <v>189</v>
      </c>
      <c r="F8" s="108">
        <f t="shared" ref="F7:F23" si="0">SUM(G8:H8)</f>
        <v>302568</v>
      </c>
      <c r="G8" s="109">
        <v>302568</v>
      </c>
      <c r="H8" s="109"/>
      <c r="I8" s="114"/>
    </row>
    <row r="9" ht="30" customHeight="1" spans="1:9">
      <c r="A9" s="100"/>
      <c r="B9" s="104">
        <v>505</v>
      </c>
      <c r="C9" s="105" t="s">
        <v>86</v>
      </c>
      <c r="D9" s="106"/>
      <c r="E9" s="107" t="s">
        <v>189</v>
      </c>
      <c r="F9" s="108">
        <f t="shared" si="0"/>
        <v>41640</v>
      </c>
      <c r="G9" s="109">
        <v>41640</v>
      </c>
      <c r="H9" s="109"/>
      <c r="I9" s="114"/>
    </row>
    <row r="10" ht="30" customHeight="1" spans="1:9">
      <c r="A10" s="100"/>
      <c r="B10" s="104">
        <v>505</v>
      </c>
      <c r="C10" s="105" t="s">
        <v>86</v>
      </c>
      <c r="D10" s="106"/>
      <c r="E10" s="107" t="s">
        <v>189</v>
      </c>
      <c r="F10" s="108">
        <f t="shared" si="0"/>
        <v>466162.6</v>
      </c>
      <c r="G10" s="109">
        <v>466162.6</v>
      </c>
      <c r="H10" s="109"/>
      <c r="I10" s="114"/>
    </row>
    <row r="11" ht="30" customHeight="1" spans="1:9">
      <c r="A11" s="100"/>
      <c r="B11" s="104">
        <v>505</v>
      </c>
      <c r="C11" s="105" t="s">
        <v>86</v>
      </c>
      <c r="D11" s="106"/>
      <c r="E11" s="107" t="s">
        <v>189</v>
      </c>
      <c r="F11" s="108">
        <f t="shared" si="0"/>
        <v>129678.5</v>
      </c>
      <c r="G11" s="109">
        <v>129678.5</v>
      </c>
      <c r="H11" s="109"/>
      <c r="I11" s="114"/>
    </row>
    <row r="12" ht="30" customHeight="1" spans="2:9">
      <c r="B12" s="104">
        <v>505</v>
      </c>
      <c r="C12" s="105" t="s">
        <v>86</v>
      </c>
      <c r="D12" s="106"/>
      <c r="E12" s="107" t="s">
        <v>189</v>
      </c>
      <c r="F12" s="108">
        <f t="shared" si="0"/>
        <v>62407.78</v>
      </c>
      <c r="G12" s="109">
        <v>62407.78</v>
      </c>
      <c r="H12" s="109"/>
      <c r="I12" s="114"/>
    </row>
    <row r="13" ht="30" customHeight="1" spans="2:9">
      <c r="B13" s="104">
        <v>505</v>
      </c>
      <c r="C13" s="105" t="s">
        <v>86</v>
      </c>
      <c r="D13" s="106"/>
      <c r="E13" s="107" t="s">
        <v>189</v>
      </c>
      <c r="F13" s="108">
        <f t="shared" si="0"/>
        <v>9600</v>
      </c>
      <c r="G13" s="109">
        <v>9600</v>
      </c>
      <c r="H13" s="109"/>
      <c r="I13" s="114"/>
    </row>
    <row r="14" ht="30" customHeight="1" spans="2:9">
      <c r="B14" s="104">
        <v>505</v>
      </c>
      <c r="C14" s="105" t="s">
        <v>86</v>
      </c>
      <c r="D14" s="106"/>
      <c r="E14" s="107" t="s">
        <v>189</v>
      </c>
      <c r="F14" s="108">
        <f t="shared" si="0"/>
        <v>11346.86</v>
      </c>
      <c r="G14" s="109">
        <v>11346.86</v>
      </c>
      <c r="H14" s="109"/>
      <c r="I14" s="114"/>
    </row>
    <row r="15" ht="30" customHeight="1" spans="2:9">
      <c r="B15" s="104">
        <v>505</v>
      </c>
      <c r="C15" s="105" t="s">
        <v>86</v>
      </c>
      <c r="D15" s="106"/>
      <c r="E15" s="107" t="s">
        <v>189</v>
      </c>
      <c r="F15" s="108">
        <f t="shared" si="0"/>
        <v>97259</v>
      </c>
      <c r="G15" s="109">
        <v>97259</v>
      </c>
      <c r="H15" s="109"/>
      <c r="I15" s="114"/>
    </row>
    <row r="16" ht="30" customHeight="1" spans="2:9">
      <c r="B16" s="104">
        <v>505</v>
      </c>
      <c r="C16" s="105" t="s">
        <v>84</v>
      </c>
      <c r="D16" s="106"/>
      <c r="E16" s="107" t="s">
        <v>190</v>
      </c>
      <c r="F16" s="108">
        <f t="shared" si="0"/>
        <v>75600</v>
      </c>
      <c r="G16" s="109"/>
      <c r="H16" s="109">
        <v>75600</v>
      </c>
      <c r="I16" s="114"/>
    </row>
    <row r="17" ht="30" customHeight="1" spans="2:9">
      <c r="B17" s="104">
        <v>505</v>
      </c>
      <c r="C17" s="105" t="s">
        <v>84</v>
      </c>
      <c r="D17" s="106"/>
      <c r="E17" s="107" t="s">
        <v>190</v>
      </c>
      <c r="F17" s="108">
        <f t="shared" si="0"/>
        <v>30000</v>
      </c>
      <c r="G17" s="109"/>
      <c r="H17" s="109">
        <v>30000</v>
      </c>
      <c r="I17" s="114"/>
    </row>
    <row r="18" ht="30" customHeight="1" spans="2:9">
      <c r="B18" s="104">
        <v>505</v>
      </c>
      <c r="C18" s="105" t="s">
        <v>84</v>
      </c>
      <c r="D18" s="106"/>
      <c r="E18" s="107" t="s">
        <v>190</v>
      </c>
      <c r="F18" s="108">
        <f t="shared" si="0"/>
        <v>11752.11</v>
      </c>
      <c r="G18" s="109"/>
      <c r="H18" s="109">
        <v>11752.11</v>
      </c>
      <c r="I18" s="114"/>
    </row>
    <row r="19" ht="30" customHeight="1" spans="2:9">
      <c r="B19" s="104">
        <v>505</v>
      </c>
      <c r="C19" s="105" t="s">
        <v>84</v>
      </c>
      <c r="D19" s="110"/>
      <c r="E19" s="107" t="s">
        <v>190</v>
      </c>
      <c r="F19" s="108">
        <f t="shared" si="0"/>
        <v>5694.68</v>
      </c>
      <c r="G19" s="111"/>
      <c r="H19" s="111">
        <v>5694.68</v>
      </c>
      <c r="I19" s="114"/>
    </row>
    <row r="20" ht="30" customHeight="1" spans="2:9">
      <c r="B20" s="104">
        <v>505</v>
      </c>
      <c r="C20" s="105" t="s">
        <v>84</v>
      </c>
      <c r="D20" s="110"/>
      <c r="E20" s="107" t="s">
        <v>190</v>
      </c>
      <c r="F20" s="108">
        <f t="shared" si="0"/>
        <v>3982.01</v>
      </c>
      <c r="G20" s="111"/>
      <c r="H20" s="111">
        <v>3982.01</v>
      </c>
      <c r="I20" s="115"/>
    </row>
    <row r="21" ht="30" customHeight="1" spans="2:9">
      <c r="B21" s="104">
        <v>509</v>
      </c>
      <c r="C21" s="105" t="s">
        <v>86</v>
      </c>
      <c r="D21" s="110"/>
      <c r="E21" s="107" t="s">
        <v>191</v>
      </c>
      <c r="F21" s="108">
        <f t="shared" si="0"/>
        <v>10000</v>
      </c>
      <c r="G21" s="111">
        <v>10000</v>
      </c>
      <c r="H21" s="111"/>
      <c r="I21" s="115"/>
    </row>
    <row r="22" ht="30" customHeight="1" spans="2:9">
      <c r="B22" s="104">
        <v>509</v>
      </c>
      <c r="C22" s="105" t="s">
        <v>86</v>
      </c>
      <c r="D22" s="110"/>
      <c r="E22" s="107" t="s">
        <v>191</v>
      </c>
      <c r="F22" s="108">
        <f t="shared" si="0"/>
        <v>1200</v>
      </c>
      <c r="G22" s="111">
        <v>1200</v>
      </c>
      <c r="H22" s="111"/>
      <c r="I22" s="115"/>
    </row>
    <row r="23" ht="30" customHeight="1" spans="2:8">
      <c r="B23" s="104">
        <v>509</v>
      </c>
      <c r="C23" s="105" t="s">
        <v>86</v>
      </c>
      <c r="D23" s="112"/>
      <c r="E23" s="107" t="s">
        <v>191</v>
      </c>
      <c r="F23" s="108">
        <f t="shared" si="0"/>
        <v>120</v>
      </c>
      <c r="G23" s="109">
        <v>120</v>
      </c>
      <c r="H23" s="11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E6" sqref="E6"/>
    </sheetView>
  </sheetViews>
  <sheetFormatPr defaultColWidth="10" defaultRowHeight="13.5" outlineLevelCol="7"/>
  <cols>
    <col min="1" max="1" width="1.54166666666667" style="71" customWidth="1"/>
    <col min="2" max="4" width="6.63333333333333" style="71" customWidth="1"/>
    <col min="5" max="5" width="26.6333333333333" style="71" customWidth="1"/>
    <col min="6" max="6" width="48.6333333333333" style="71" customWidth="1"/>
    <col min="7" max="7" width="26.6333333333333" style="71" customWidth="1"/>
    <col min="8" max="8" width="1.54166666666667" style="71" customWidth="1"/>
    <col min="9" max="10" width="9.725" style="71" customWidth="1"/>
    <col min="11" max="16384" width="10" style="71"/>
  </cols>
  <sheetData>
    <row r="1" ht="25" customHeight="1" spans="1:8">
      <c r="A1" s="72"/>
      <c r="B1" s="2"/>
      <c r="C1" s="2"/>
      <c r="D1" s="2"/>
      <c r="E1" s="18"/>
      <c r="F1" s="18"/>
      <c r="G1" s="73" t="s">
        <v>192</v>
      </c>
      <c r="H1" s="74"/>
    </row>
    <row r="2" ht="22.75" customHeight="1" spans="1:8">
      <c r="A2" s="72"/>
      <c r="B2" s="75" t="s">
        <v>193</v>
      </c>
      <c r="C2" s="75"/>
      <c r="D2" s="75"/>
      <c r="E2" s="75"/>
      <c r="F2" s="75"/>
      <c r="G2" s="75"/>
      <c r="H2" s="74" t="s">
        <v>3</v>
      </c>
    </row>
    <row r="3" ht="19.5" customHeight="1" spans="1:8">
      <c r="A3" s="76"/>
      <c r="B3" s="77" t="s">
        <v>5</v>
      </c>
      <c r="C3" s="77"/>
      <c r="D3" s="77"/>
      <c r="E3" s="77"/>
      <c r="F3" s="77"/>
      <c r="G3" s="78" t="s">
        <v>6</v>
      </c>
      <c r="H3" s="79"/>
    </row>
    <row r="4" ht="24.4" customHeight="1" spans="1:8">
      <c r="A4" s="80"/>
      <c r="B4" s="45" t="s">
        <v>79</v>
      </c>
      <c r="C4" s="45"/>
      <c r="D4" s="45"/>
      <c r="E4" s="45" t="s">
        <v>70</v>
      </c>
      <c r="F4" s="45" t="s">
        <v>71</v>
      </c>
      <c r="G4" s="45" t="s">
        <v>194</v>
      </c>
      <c r="H4" s="81"/>
    </row>
    <row r="5" ht="24" customHeight="1" spans="1:8">
      <c r="A5" s="80"/>
      <c r="B5" s="45" t="s">
        <v>80</v>
      </c>
      <c r="C5" s="45" t="s">
        <v>81</v>
      </c>
      <c r="D5" s="45" t="s">
        <v>82</v>
      </c>
      <c r="E5" s="45"/>
      <c r="F5" s="45"/>
      <c r="G5" s="45"/>
      <c r="H5" s="82"/>
    </row>
    <row r="6" ht="28" customHeight="1" spans="1:8">
      <c r="A6" s="83"/>
      <c r="B6" s="45"/>
      <c r="C6" s="45"/>
      <c r="D6" s="45"/>
      <c r="E6" s="45">
        <v>123014</v>
      </c>
      <c r="F6" s="45" t="s">
        <v>72</v>
      </c>
      <c r="G6" s="48">
        <f>G7</f>
        <v>705200</v>
      </c>
      <c r="H6" s="84"/>
    </row>
    <row r="7" ht="31" customHeight="1" spans="1:8">
      <c r="A7" s="83"/>
      <c r="B7" s="85">
        <v>205</v>
      </c>
      <c r="C7" s="85"/>
      <c r="D7" s="85"/>
      <c r="E7" s="86"/>
      <c r="F7" s="85" t="s">
        <v>83</v>
      </c>
      <c r="G7" s="48">
        <v>705200</v>
      </c>
      <c r="H7" s="84"/>
    </row>
    <row r="8" ht="22.75" customHeight="1" spans="1:8">
      <c r="A8" s="83"/>
      <c r="B8" s="85">
        <v>205</v>
      </c>
      <c r="C8" s="85">
        <v>40</v>
      </c>
      <c r="D8" s="85"/>
      <c r="E8" s="85"/>
      <c r="F8" s="85" t="s">
        <v>85</v>
      </c>
      <c r="G8" s="48">
        <v>705200</v>
      </c>
      <c r="H8" s="84"/>
    </row>
    <row r="9" ht="22.75" customHeight="1" spans="1:8">
      <c r="A9" s="83"/>
      <c r="B9" s="85">
        <v>205</v>
      </c>
      <c r="C9" s="85">
        <v>40</v>
      </c>
      <c r="D9" s="87" t="s">
        <v>86</v>
      </c>
      <c r="E9" s="85"/>
      <c r="F9" s="85" t="s">
        <v>87</v>
      </c>
      <c r="G9" s="48">
        <v>705200</v>
      </c>
      <c r="H9" s="84"/>
    </row>
    <row r="10" ht="22.75" customHeight="1" spans="1:8">
      <c r="A10" s="83"/>
      <c r="B10" s="45"/>
      <c r="C10" s="45"/>
      <c r="D10" s="45"/>
      <c r="E10" s="45"/>
      <c r="F10" s="45"/>
      <c r="G10" s="48"/>
      <c r="H10" s="84"/>
    </row>
    <row r="11" ht="22.75" customHeight="1" spans="1:8">
      <c r="A11" s="83"/>
      <c r="B11" s="45"/>
      <c r="C11" s="45"/>
      <c r="D11" s="45"/>
      <c r="E11" s="45"/>
      <c r="F11" s="45"/>
      <c r="G11" s="48"/>
      <c r="H11" s="84"/>
    </row>
    <row r="12" ht="22.75" customHeight="1" spans="1:8">
      <c r="A12" s="83"/>
      <c r="B12" s="45"/>
      <c r="C12" s="45"/>
      <c r="D12" s="45"/>
      <c r="E12" s="45"/>
      <c r="F12" s="45"/>
      <c r="G12" s="48"/>
      <c r="H12" s="84"/>
    </row>
    <row r="13" ht="22.75" customHeight="1" spans="1:8">
      <c r="A13" s="83"/>
      <c r="B13" s="45"/>
      <c r="C13" s="45"/>
      <c r="D13" s="45"/>
      <c r="E13" s="45"/>
      <c r="F13" s="45"/>
      <c r="G13" s="48"/>
      <c r="H13" s="84"/>
    </row>
    <row r="14" ht="22.75" customHeight="1" spans="1:8">
      <c r="A14" s="83"/>
      <c r="B14" s="45"/>
      <c r="C14" s="45"/>
      <c r="D14" s="45"/>
      <c r="E14" s="45"/>
      <c r="F14" s="45"/>
      <c r="G14" s="48"/>
      <c r="H14" s="84"/>
    </row>
    <row r="15" ht="22.75" customHeight="1" spans="1:8">
      <c r="A15" s="80"/>
      <c r="B15" s="52"/>
      <c r="C15" s="52"/>
      <c r="D15" s="52"/>
      <c r="E15" s="52"/>
      <c r="F15" s="52" t="s">
        <v>23</v>
      </c>
      <c r="G15" s="53"/>
      <c r="H15" s="81"/>
    </row>
    <row r="16" ht="22.75" customHeight="1" spans="1:8">
      <c r="A16" s="80"/>
      <c r="B16" s="52"/>
      <c r="C16" s="52"/>
      <c r="D16" s="52"/>
      <c r="E16" s="52"/>
      <c r="F16" s="52" t="s">
        <v>23</v>
      </c>
      <c r="G16" s="53"/>
      <c r="H16" s="81"/>
    </row>
    <row r="17" ht="28" customHeight="1" spans="1:8">
      <c r="A17" s="80"/>
      <c r="B17" s="52"/>
      <c r="C17" s="52"/>
      <c r="D17" s="52"/>
      <c r="E17" s="52"/>
      <c r="F17" s="52"/>
      <c r="G17" s="53"/>
      <c r="H17" s="82"/>
    </row>
    <row r="18" ht="28" customHeight="1" spans="1:8">
      <c r="A18" s="80"/>
      <c r="B18" s="52"/>
      <c r="C18" s="52"/>
      <c r="D18" s="52"/>
      <c r="E18" s="52"/>
      <c r="F18" s="52"/>
      <c r="G18" s="53"/>
      <c r="H18" s="82"/>
    </row>
    <row r="19" ht="9.75" customHeight="1" spans="1:8">
      <c r="A19" s="88"/>
      <c r="B19" s="89"/>
      <c r="C19" s="89"/>
      <c r="D19" s="89"/>
      <c r="E19" s="89"/>
      <c r="F19" s="88"/>
      <c r="G19" s="88"/>
      <c r="H19" s="90"/>
    </row>
    <row r="20" spans="2:7">
      <c r="B20" s="56"/>
      <c r="C20" s="56"/>
      <c r="D20" s="56"/>
      <c r="E20" s="56"/>
      <c r="F20" s="56"/>
      <c r="G20" s="56"/>
    </row>
  </sheetData>
  <mergeCells count="7">
    <mergeCell ref="B2:G2"/>
    <mergeCell ref="B3:F3"/>
    <mergeCell ref="B4:D4"/>
    <mergeCell ref="B20:G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2025-03-17T02:31:19Z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422CF58CD2994F81BC52B452034DEC3F_12</vt:lpwstr>
  </property>
</Properties>
</file>