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<sst xmlns="http://schemas.openxmlformats.org/spreadsheetml/2006/main" count="590" uniqueCount="282">
  <si>
    <t>攀枝花市西区青少年活动中心</t>
  </si>
  <si>
    <t>2025年单位预算</t>
  </si>
  <si>
    <t xml:space="preserve">
表1</t>
  </si>
  <si>
    <t xml:space="preserve"> </t>
  </si>
  <si>
    <t>单位收支总表</t>
  </si>
  <si>
    <t>单位：攀枝花市西区青少年活动中心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</si>
  <si>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</si>
  <si>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</si>
  <si>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</si>
  <si>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</si>
  <si>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</si>
  <si>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</si>
  <si>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</si>
  <si>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</si>
  <si>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</si>
  <si>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</si>
  <si>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</si>
  <si>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</si>
  <si>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</si>
  <si>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</si>
  <si>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</si>
  <si>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</si>
  <si>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</si>
  <si>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</si>
  <si>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</si>
  <si>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</si>
  <si>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</si>
  <si>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</si>
  <si>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</si>
  <si>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</si>
  <si>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</si>
  <si>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</si>
  <si>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</si>
  <si>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</si>
  <si>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</si>
  <si>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</si>
  <si>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</si>
  <si>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</si>
  <si>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</si>
  <si>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</si>
  <si>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</si>
  <si>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</si>
  <si>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</si>
  <si>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</si>
  <si>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</si>
  <si>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</si>
  <si>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</si>
  <si>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</si>
  <si>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</si>
  <si>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</si>
  <si>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</si>
  <si>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</si>
  <si>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</si>
  <si>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</si>
  <si>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</si>
  <si>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</si>
  <si>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</si>
  <si>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</si>
  <si>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</si>
  <si>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</si>
  <si>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</si>
  <si>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</si>
  <si>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</si>
  <si>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</si>
  <si>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</si>
  <si>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</si>
  <si>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</si>
  <si>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</si>
  <si>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</si>
  <si>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</si>
  <si>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</si>
  <si>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</si>
  <si>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</si>
  <si>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</si>
  <si>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</si>
  <si>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</si>
  <si>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</si>
  <si>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</si>
  <si>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</si>
  <si>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</si>
  <si>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</si>
  <si>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</si>
  <si>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</si>
  <si>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</si>
  <si>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群众团体事务</t>
  </si>
  <si>
    <t>50</t>
  </si>
  <si>
    <t>事业运行</t>
  </si>
  <si>
    <t>99</t>
  </si>
  <si>
    <t>其他群众团体事务支出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</si>
  <si>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</si>
  <si>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</si>
  <si>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</si>
  <si>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</si>
  <si>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</si>
  <si>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</si>
  <si>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</si>
  <si>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02</t>
  </si>
  <si>
    <t>事业单位医疗</t>
  </si>
  <si>
    <t>其他行政事业单位医疗支出</t>
  </si>
  <si>
    <t>住房保障支出</t>
  </si>
  <si>
    <t>01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</si>
  <si>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</si>
  <si>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</si>
  <si>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</si>
  <si>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</si>
  <si>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</si>
  <si>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</si>
  <si>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</si>
  <si>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</si>
  <si>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</si>
  <si>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</si>
  <si>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</si>
  <si>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</si>
  <si>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</si>
  <si>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</si>
  <si>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</si>
  <si>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</si>
  <si>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</si>
  <si>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</si>
  <si>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</si>
  <si>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</si>
  <si>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</si>
  <si>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</si>
  <si>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</si>
  <si>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</si>
  <si>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</si>
  <si>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</si>
  <si>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</si>
  <si>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</si>
  <si>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</si>
  <si>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</si>
  <si>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</si>
  <si>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</si>
  <si>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</si>
  <si>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</si>
  <si>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</si>
  <si>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</si>
  <si>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</si>
  <si>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</si>
  <si>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</si>
  <si>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</si>
  <si>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</si>
  <si>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</si>
  <si>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</si>
  <si>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</si>
  <si>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</si>
  <si>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</si>
  <si>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</si>
  <si>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</si>
  <si>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</si>
  <si>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</si>
  <si>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</si>
  <si>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</si>
  <si>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</si>
  <si>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</si>
  <si>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</si>
  <si>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</si>
  <si>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</si>
  <si>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</si>
  <si>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</si>
  <si>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</si>
  <si>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</si>
  <si>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</si>
  <si>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</si>
  <si>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</si>
  <si>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</si>
  <si>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</si>
  <si>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</si>
  <si>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</si>
  <si>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</si>
  <si>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</si>
  <si>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</si>
  <si>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</si>
  <si>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</si>
  <si>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</si>
  <si>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</si>
  <si>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</si>
  <si>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</si>
  <si>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</si>
  <si>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</si>
  <si>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</si>
  <si>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r>
      <rPr>
        <sz val="11"/>
        <color rgb="FF000000"/>
        <rFont val="Dialog.plain"/>
        <charset val="134"/>
      </rPr>
      <t>30299-其他商品和服务支出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</si>
  <si>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</si>
  <si>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</si>
  <si>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</si>
  <si>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</si>
  <si>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</si>
  <si>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</si>
  <si>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</si>
  <si>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</si>
  <si>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50502-商品和服务支出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</si>
  <si>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</si>
  <si>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</si>
  <si>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</si>
  <si>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</si>
  <si>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</si>
  <si>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</si>
  <si>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</si>
  <si>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</si>
  <si>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</si>
  <si>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</si>
  <si>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</si>
  <si>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</si>
  <si>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</si>
  <si>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</si>
  <si>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</si>
  <si>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</si>
  <si>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</si>
  <si>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</si>
  <si>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</si>
  <si>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</si>
  <si>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</si>
  <si>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</si>
  <si>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</si>
  <si>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</si>
  <si>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</si>
  <si>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</si>
  <si>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</si>
  <si>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日常活动及维护经费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</si>
  <si>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</si>
  <si>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</si>
  <si>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</si>
  <si>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</si>
  <si>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</si>
  <si>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</si>
  <si>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通过开展“蒲公英”寒暑假公益课、普及性教育实践活动、各类比赛、家庭教育讲座等活动，使青少年体验到优质公益课的同时，也让青少年参与寓教于乐的课外活动，促进德智体美全面发展。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</si>
  <si>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</si>
  <si>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</si>
  <si>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</si>
  <si>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</si>
  <si>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</si>
  <si>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</si>
  <si>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</si>
  <si>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t>“</t>
    </r>
    <r>
      <rPr>
        <sz val="9"/>
        <rFont val="宋体"/>
        <charset val="134"/>
      </rPr>
      <t>蒲公英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寒暑假公益课</t>
    </r>
  </si>
  <si>
    <r>
      <t>举办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蒲公英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寒暑假公益课涵盖吉他、舞蹈等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类课程，共计</t>
    </r>
    <r>
      <rPr>
        <sz val="9"/>
        <rFont val="Times New Roman"/>
        <charset val="134"/>
      </rPr>
      <t>170</t>
    </r>
    <r>
      <rPr>
        <sz val="9"/>
        <rFont val="宋体"/>
        <charset val="134"/>
      </rPr>
      <t>个课时，</t>
    </r>
    <r>
      <rPr>
        <sz val="9"/>
        <rFont val="Times New Roman"/>
        <charset val="134"/>
      </rPr>
      <t>2600</t>
    </r>
    <r>
      <rPr>
        <sz val="9"/>
        <rFont val="宋体"/>
        <charset val="134"/>
      </rPr>
      <t>余人次参加</t>
    </r>
  </si>
  <si>
    <t>普及性教育及其他活动</t>
  </si>
  <si>
    <r>
      <t>开展三线精神教育、节日活动、主题教育活动等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次左右，受益青少年</t>
    </r>
    <r>
      <rPr>
        <sz val="9"/>
        <rFont val="Times New Roman"/>
        <charset val="134"/>
      </rPr>
      <t>1800</t>
    </r>
    <r>
      <rPr>
        <sz val="9"/>
        <rFont val="宋体"/>
        <charset val="134"/>
      </rPr>
      <t>人次左右</t>
    </r>
  </si>
  <si>
    <t>质量指标</t>
  </si>
  <si>
    <t>加强青少年思想引领工作，同时让青少年参与寓教于乐的课外活动</t>
  </si>
  <si>
    <t>时效指标</t>
  </si>
  <si>
    <t>本年度内完成</t>
  </si>
  <si>
    <r>
      <t>≤365</t>
    </r>
    <r>
      <rPr>
        <sz val="9"/>
        <rFont val="宋体"/>
        <charset val="134"/>
      </rPr>
      <t>天</t>
    </r>
  </si>
  <si>
    <t>成本指标</t>
  </si>
  <si>
    <t>经费控制</t>
  </si>
  <si>
    <t>≤1万</t>
  </si>
  <si>
    <t>项目效益</t>
  </si>
  <si>
    <t>社会效益指标</t>
  </si>
  <si>
    <t>日常专项经费</t>
  </si>
  <si>
    <t>使报名青少年体验到优质公益课；加强青少年思想引领工作，同时让青少年参与寓教于乐的课外活动；活动中心设备完善、环境优良，持续开展日常工作</t>
  </si>
  <si>
    <t>满意度指标</t>
  </si>
  <si>
    <t>服务对象满意度指标</t>
  </si>
  <si>
    <t>群众满意度</t>
  </si>
  <si>
    <t>95%以上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</si>
  <si>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</si>
  <si>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</si>
  <si>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</si>
  <si>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</si>
  <si>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</si>
  <si>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</si>
  <si>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</si>
  <si>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按月发放职工工资、绩效、各项社会保险和按需求支付办公费、电费、邮电费、差旅费、公务用车运行维护费等日常公用经费，做好日常保障工作</t>
  </si>
  <si>
    <t>通过开展“蒲公英”寒暑假公益课、普及性教育实践活动、各类比赛、家庭教育讲座等活动，使青少年体验到优质公益课的同时，也让青少年参与寓教于乐的课外活动，促进德智体美全面发展。开展家庭讲座活动使更多家长接受教育，更好地处理亲子、家庭关系</t>
  </si>
  <si>
    <t>年度单位整体支出预算</t>
  </si>
  <si>
    <t>资金总额</t>
  </si>
  <si>
    <t>年度总体目标</t>
  </si>
  <si>
    <t>在省宫协的关心和关爱中、在市级和区级相关部门的工作指导下，充分发挥活动中心校内教育、校外教育和家庭教育的衔接作用，坚持以人为本的办学理念、完善学校与家庭和社会的“三位一体”工作网络，紧紧围绕新冠肺炎防疫、公益活动和特长培训三大主题开展工作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</si>
  <si>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</si>
  <si>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</si>
  <si>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</si>
  <si>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</si>
  <si>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</si>
  <si>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</si>
  <si>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</si>
  <si>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</si>
  <si>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78.07万元</t>
  </si>
  <si>
    <t>1万元</t>
  </si>
  <si>
    <t>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</si>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</sst>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1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9" applyNumberFormat="0" applyAlignment="0" applyProtection="0">
      <alignment vertical="center"/>
    </xf>
    <xf numFmtId="0" fontId="41" fillId="11" borderId="15" applyNumberFormat="0" applyAlignment="0" applyProtection="0">
      <alignment vertical="center"/>
    </xf>
    <xf numFmtId="0" fontId="42" fillId="12" borderId="20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/>
  </cellStyleXfs>
  <cellXfs count="1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68" customWidth="1"/>
    <col min="2" max="16384" width="9" style="168"/>
  </cols>
  <sheetData>
    <row r="1" ht="137" customHeight="1" spans="1:1">
      <c r="A1" s="169" t="s">
        <v>0</v>
      </c>
    </row>
    <row r="2" ht="96" customHeight="1" spans="1:1">
      <c r="A2" s="169" t="s">
        <v>1</v>
      </c>
    </row>
    <row r="3" ht="60" customHeight="1" spans="1:1">
      <c r="A3" s="170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53" t="s">
        <v>194</v>
      </c>
      <c r="J1" s="40"/>
    </row>
    <row r="2" ht="22.75" customHeight="1" spans="1:10">
      <c r="A2" s="35"/>
      <c r="B2" s="3" t="s">
        <v>195</v>
      </c>
      <c r="C2" s="3"/>
      <c r="D2" s="3"/>
      <c r="E2" s="3"/>
      <c r="F2" s="3"/>
      <c r="G2" s="3"/>
      <c r="H2" s="3"/>
      <c r="I2" s="3"/>
      <c r="J2" s="40" t="s">
        <v>3</v>
      </c>
    </row>
    <row r="3" ht="19.5" customHeight="1" spans="1:10">
      <c r="A3" s="38"/>
      <c r="B3" s="39" t="s">
        <v>5</v>
      </c>
      <c r="C3" s="39"/>
      <c r="D3" s="54"/>
      <c r="E3" s="54"/>
      <c r="F3" s="54"/>
      <c r="G3" s="54"/>
      <c r="H3" s="54"/>
      <c r="I3" s="54" t="s">
        <v>6</v>
      </c>
      <c r="J3" s="55"/>
    </row>
    <row r="4" ht="24.4" customHeight="1" spans="1:10">
      <c r="A4" s="40"/>
      <c r="B4" s="41" t="s">
        <v>196</v>
      </c>
      <c r="C4" s="41" t="s">
        <v>71</v>
      </c>
      <c r="D4" s="41" t="s">
        <v>197</v>
      </c>
      <c r="E4" s="41"/>
      <c r="F4" s="41"/>
      <c r="G4" s="41"/>
      <c r="H4" s="41"/>
      <c r="I4" s="41"/>
      <c r="J4" s="56"/>
    </row>
    <row r="5" ht="24.4" customHeight="1" spans="1:10">
      <c r="A5" s="42"/>
      <c r="B5" s="41"/>
      <c r="C5" s="41"/>
      <c r="D5" s="41" t="s">
        <v>59</v>
      </c>
      <c r="E5" s="61" t="s">
        <v>198</v>
      </c>
      <c r="F5" s="41" t="s">
        <v>199</v>
      </c>
      <c r="G5" s="41"/>
      <c r="H5" s="41"/>
      <c r="I5" s="41" t="s">
        <v>200</v>
      </c>
      <c r="J5" s="56"/>
    </row>
    <row r="6" ht="24.4" customHeight="1" spans="1:10">
      <c r="A6" s="42"/>
      <c r="B6" s="41"/>
      <c r="C6" s="41"/>
      <c r="D6" s="41"/>
      <c r="E6" s="61"/>
      <c r="F6" s="41" t="s">
        <v>153</v>
      </c>
      <c r="G6" s="41" t="s">
        <v>201</v>
      </c>
      <c r="H6" s="41" t="s">
        <v>202</v>
      </c>
      <c r="I6" s="41"/>
      <c r="J6" s="57"/>
    </row>
    <row r="7" ht="22.75" customHeight="1" spans="1:10">
      <c r="A7" s="43"/>
      <c r="B7" s="41"/>
      <c r="C7" s="41" t="s">
        <v>72</v>
      </c>
      <c r="D7" s="44">
        <f>SUM(D8)</f>
        <v>0</v>
      </c>
      <c r="E7" s="44">
        <f t="shared" ref="E7:I7" si="0">SUM(E8)</f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58"/>
    </row>
    <row r="8" s="34" customFormat="1" ht="22.75" customHeight="1" spans="1:10">
      <c r="A8" s="62"/>
      <c r="B8" s="46">
        <v>137002</v>
      </c>
      <c r="C8" s="63" t="s">
        <v>0</v>
      </c>
      <c r="D8" s="64">
        <f>E8+F8+I8</f>
        <v>0</v>
      </c>
      <c r="E8" s="64"/>
      <c r="F8" s="64">
        <f>G8+H8</f>
        <v>0</v>
      </c>
      <c r="G8" s="64"/>
      <c r="H8" s="64"/>
      <c r="I8" s="64"/>
      <c r="J8" s="66"/>
    </row>
    <row r="9" ht="22.75" customHeight="1" spans="1:10">
      <c r="A9" s="43"/>
      <c r="B9" s="41"/>
      <c r="C9" s="41"/>
      <c r="D9" s="44"/>
      <c r="E9" s="44"/>
      <c r="F9" s="44"/>
      <c r="G9" s="44"/>
      <c r="H9" s="44"/>
      <c r="I9" s="44"/>
      <c r="J9" s="58"/>
    </row>
    <row r="10" ht="22.75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8"/>
    </row>
    <row r="11" ht="22.75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8"/>
    </row>
    <row r="12" ht="22.75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8"/>
    </row>
    <row r="13" ht="22.75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8"/>
    </row>
    <row r="14" ht="22.75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8"/>
    </row>
    <row r="15" ht="22.75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8"/>
    </row>
    <row r="16" ht="22.75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8"/>
    </row>
    <row r="17" spans="2:9">
      <c r="B17" s="65" t="s">
        <v>203</v>
      </c>
      <c r="C17" s="65"/>
      <c r="D17" s="65"/>
      <c r="E17" s="65"/>
      <c r="F17" s="65"/>
      <c r="G17" s="65"/>
      <c r="H17" s="65"/>
      <c r="I17" s="65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53" t="s">
        <v>204</v>
      </c>
      <c r="J1" s="40"/>
    </row>
    <row r="2" ht="22.75" customHeight="1" spans="1:10">
      <c r="A2" s="35"/>
      <c r="B2" s="3" t="s">
        <v>205</v>
      </c>
      <c r="C2" s="3"/>
      <c r="D2" s="3"/>
      <c r="E2" s="3"/>
      <c r="F2" s="3"/>
      <c r="G2" s="3"/>
      <c r="H2" s="3"/>
      <c r="I2" s="3"/>
      <c r="J2" s="40"/>
    </row>
    <row r="3" ht="19.5" customHeight="1" spans="1:10">
      <c r="A3" s="38"/>
      <c r="B3" s="39" t="s">
        <v>5</v>
      </c>
      <c r="C3" s="39"/>
      <c r="D3" s="39"/>
      <c r="E3" s="39"/>
      <c r="F3" s="39"/>
      <c r="G3" s="38"/>
      <c r="H3" s="38"/>
      <c r="I3" s="54" t="s">
        <v>6</v>
      </c>
      <c r="J3" s="55"/>
    </row>
    <row r="4" ht="24.4" customHeight="1" spans="1:10">
      <c r="A4" s="40"/>
      <c r="B4" s="41" t="s">
        <v>9</v>
      </c>
      <c r="C4" s="41"/>
      <c r="D4" s="41"/>
      <c r="E4" s="41"/>
      <c r="F4" s="41"/>
      <c r="G4" s="41" t="s">
        <v>206</v>
      </c>
      <c r="H4" s="41"/>
      <c r="I4" s="41"/>
      <c r="J4" s="56"/>
    </row>
    <row r="5" ht="24.4" customHeight="1" spans="1:10">
      <c r="A5" s="42"/>
      <c r="B5" s="41" t="s">
        <v>79</v>
      </c>
      <c r="C5" s="41"/>
      <c r="D5" s="41"/>
      <c r="E5" s="41" t="s">
        <v>70</v>
      </c>
      <c r="F5" s="41" t="s">
        <v>71</v>
      </c>
      <c r="G5" s="41" t="s">
        <v>59</v>
      </c>
      <c r="H5" s="41" t="s">
        <v>75</v>
      </c>
      <c r="I5" s="41" t="s">
        <v>76</v>
      </c>
      <c r="J5" s="56"/>
    </row>
    <row r="6" ht="24.4" customHeight="1" spans="1:10">
      <c r="A6" s="42"/>
      <c r="B6" s="41" t="s">
        <v>80</v>
      </c>
      <c r="C6" s="41" t="s">
        <v>81</v>
      </c>
      <c r="D6" s="41" t="s">
        <v>82</v>
      </c>
      <c r="E6" s="41"/>
      <c r="F6" s="41"/>
      <c r="G6" s="41"/>
      <c r="H6" s="41"/>
      <c r="I6" s="41"/>
      <c r="J6" s="57"/>
    </row>
    <row r="7" ht="22.75" customHeight="1" spans="1:10">
      <c r="A7" s="43"/>
      <c r="B7" s="41"/>
      <c r="C7" s="41"/>
      <c r="D7" s="41"/>
      <c r="E7" s="41"/>
      <c r="F7" s="41" t="s">
        <v>72</v>
      </c>
      <c r="G7" s="44">
        <f>SUM(G8:G12)</f>
        <v>0</v>
      </c>
      <c r="H7" s="44"/>
      <c r="I7" s="44"/>
      <c r="J7" s="58"/>
    </row>
    <row r="8" ht="22.75" customHeight="1" spans="1:10">
      <c r="A8" s="43"/>
      <c r="B8" s="41"/>
      <c r="C8" s="41"/>
      <c r="D8" s="41"/>
      <c r="E8" s="46">
        <v>137002</v>
      </c>
      <c r="F8" s="46" t="s">
        <v>207</v>
      </c>
      <c r="G8" s="44">
        <f>SUM(H8:I8)</f>
        <v>0</v>
      </c>
      <c r="H8" s="44"/>
      <c r="I8" s="44"/>
      <c r="J8" s="58"/>
    </row>
    <row r="9" ht="22.75" customHeight="1" spans="1:10">
      <c r="A9" s="43"/>
      <c r="B9" s="41"/>
      <c r="C9" s="41"/>
      <c r="D9" s="41"/>
      <c r="E9" s="46"/>
      <c r="F9" s="46"/>
      <c r="G9" s="44">
        <f t="shared" ref="G9:G14" si="0">SUM(H9:I9)</f>
        <v>0</v>
      </c>
      <c r="H9" s="44"/>
      <c r="I9" s="44"/>
      <c r="J9" s="58"/>
    </row>
    <row r="10" ht="22.75" customHeight="1" spans="1:10">
      <c r="A10" s="43"/>
      <c r="B10" s="41"/>
      <c r="C10" s="41"/>
      <c r="D10" s="41"/>
      <c r="E10" s="41"/>
      <c r="F10" s="41"/>
      <c r="G10" s="44">
        <f t="shared" si="0"/>
        <v>0</v>
      </c>
      <c r="H10" s="44"/>
      <c r="I10" s="44"/>
      <c r="J10" s="58"/>
    </row>
    <row r="11" ht="22.75" customHeight="1" spans="1:10">
      <c r="A11" s="43"/>
      <c r="B11" s="41"/>
      <c r="C11" s="41"/>
      <c r="D11" s="41"/>
      <c r="E11" s="41"/>
      <c r="F11" s="41"/>
      <c r="G11" s="44">
        <f t="shared" si="0"/>
        <v>0</v>
      </c>
      <c r="H11" s="44"/>
      <c r="I11" s="44"/>
      <c r="J11" s="58"/>
    </row>
    <row r="12" ht="22.75" customHeight="1" spans="1:10">
      <c r="A12" s="43"/>
      <c r="B12" s="41"/>
      <c r="C12" s="41"/>
      <c r="D12" s="41"/>
      <c r="E12" s="41"/>
      <c r="F12" s="41"/>
      <c r="G12" s="44">
        <f t="shared" si="0"/>
        <v>0</v>
      </c>
      <c r="H12" s="44"/>
      <c r="I12" s="44"/>
      <c r="J12" s="58"/>
    </row>
    <row r="13" ht="22.75" customHeight="1" spans="1:10">
      <c r="A13" s="43"/>
      <c r="B13" s="41"/>
      <c r="C13" s="41"/>
      <c r="D13" s="41"/>
      <c r="E13" s="41"/>
      <c r="F13" s="41"/>
      <c r="G13" s="44">
        <f t="shared" si="0"/>
        <v>0</v>
      </c>
      <c r="H13" s="44"/>
      <c r="I13" s="44"/>
      <c r="J13" s="58"/>
    </row>
    <row r="14" ht="22.75" customHeight="1" spans="1:10">
      <c r="A14" s="43"/>
      <c r="B14" s="41"/>
      <c r="C14" s="41"/>
      <c r="D14" s="41"/>
      <c r="E14" s="41"/>
      <c r="F14" s="41"/>
      <c r="G14" s="44">
        <f t="shared" si="0"/>
        <v>0</v>
      </c>
      <c r="H14" s="44"/>
      <c r="I14" s="44"/>
      <c r="J14" s="58"/>
    </row>
    <row r="15" ht="22.75" customHeight="1" spans="1:10">
      <c r="A15" s="43"/>
      <c r="B15" s="41"/>
      <c r="C15" s="41"/>
      <c r="D15" s="41"/>
      <c r="E15" s="41"/>
      <c r="F15" s="41"/>
      <c r="G15" s="44"/>
      <c r="H15" s="44"/>
      <c r="I15" s="44"/>
      <c r="J15" s="58"/>
    </row>
    <row r="16" ht="22.75" customHeight="1" spans="1:10">
      <c r="A16" s="42"/>
      <c r="B16" s="48"/>
      <c r="C16" s="48"/>
      <c r="D16" s="48"/>
      <c r="E16" s="48"/>
      <c r="F16" s="48" t="s">
        <v>23</v>
      </c>
      <c r="G16" s="49"/>
      <c r="H16" s="49"/>
      <c r="I16" s="49"/>
      <c r="J16" s="56"/>
    </row>
    <row r="17" ht="22.75" customHeight="1" spans="1:10">
      <c r="A17" s="42"/>
      <c r="B17" s="48"/>
      <c r="C17" s="48"/>
      <c r="D17" s="48"/>
      <c r="E17" s="48"/>
      <c r="F17" s="48" t="s">
        <v>23</v>
      </c>
      <c r="G17" s="49"/>
      <c r="H17" s="49"/>
      <c r="I17" s="49"/>
      <c r="J17" s="56"/>
    </row>
    <row r="19" spans="2:9">
      <c r="B19" s="52" t="s">
        <v>203</v>
      </c>
      <c r="C19" s="52"/>
      <c r="D19" s="52"/>
      <c r="E19" s="52"/>
      <c r="F19" s="52"/>
      <c r="G19" s="52"/>
      <c r="H19" s="52"/>
      <c r="I19" s="52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53" t="s">
        <v>208</v>
      </c>
      <c r="J1" s="40"/>
    </row>
    <row r="2" ht="22.75" customHeight="1" spans="1:10">
      <c r="A2" s="35"/>
      <c r="B2" s="3" t="s">
        <v>209</v>
      </c>
      <c r="C2" s="3"/>
      <c r="D2" s="3"/>
      <c r="E2" s="3"/>
      <c r="F2" s="3"/>
      <c r="G2" s="3"/>
      <c r="H2" s="3"/>
      <c r="I2" s="3"/>
      <c r="J2" s="40" t="s">
        <v>3</v>
      </c>
    </row>
    <row r="3" ht="19.5" customHeight="1" spans="1:10">
      <c r="A3" s="38"/>
      <c r="B3" s="39" t="s">
        <v>5</v>
      </c>
      <c r="C3" s="39"/>
      <c r="D3" s="54"/>
      <c r="E3" s="54"/>
      <c r="F3" s="54"/>
      <c r="G3" s="54"/>
      <c r="H3" s="54"/>
      <c r="I3" s="54" t="s">
        <v>6</v>
      </c>
      <c r="J3" s="55"/>
    </row>
    <row r="4" ht="24.4" customHeight="1" spans="1:10">
      <c r="A4" s="40"/>
      <c r="B4" s="41" t="s">
        <v>196</v>
      </c>
      <c r="C4" s="41" t="s">
        <v>71</v>
      </c>
      <c r="D4" s="41" t="s">
        <v>197</v>
      </c>
      <c r="E4" s="41"/>
      <c r="F4" s="41"/>
      <c r="G4" s="41"/>
      <c r="H4" s="41"/>
      <c r="I4" s="41"/>
      <c r="J4" s="56"/>
    </row>
    <row r="5" ht="24.4" customHeight="1" spans="1:10">
      <c r="A5" s="42"/>
      <c r="B5" s="41"/>
      <c r="C5" s="41"/>
      <c r="D5" s="41" t="s">
        <v>59</v>
      </c>
      <c r="E5" s="61" t="s">
        <v>198</v>
      </c>
      <c r="F5" s="41" t="s">
        <v>199</v>
      </c>
      <c r="G5" s="41"/>
      <c r="H5" s="41"/>
      <c r="I5" s="41" t="s">
        <v>200</v>
      </c>
      <c r="J5" s="56"/>
    </row>
    <row r="6" ht="24.4" customHeight="1" spans="1:10">
      <c r="A6" s="42"/>
      <c r="B6" s="41"/>
      <c r="C6" s="41"/>
      <c r="D6" s="41"/>
      <c r="E6" s="61"/>
      <c r="F6" s="41" t="s">
        <v>153</v>
      </c>
      <c r="G6" s="41" t="s">
        <v>201</v>
      </c>
      <c r="H6" s="41" t="s">
        <v>202</v>
      </c>
      <c r="I6" s="41"/>
      <c r="J6" s="57"/>
    </row>
    <row r="7" ht="22.75" customHeight="1" spans="1:10">
      <c r="A7" s="43"/>
      <c r="B7" s="41"/>
      <c r="C7" s="41" t="s">
        <v>72</v>
      </c>
      <c r="D7" s="44"/>
      <c r="E7" s="44"/>
      <c r="F7" s="44"/>
      <c r="G7" s="44"/>
      <c r="H7" s="44"/>
      <c r="I7" s="44"/>
      <c r="J7" s="58"/>
    </row>
    <row r="8" ht="22.75" customHeight="1" spans="1:10">
      <c r="A8" s="43"/>
      <c r="B8" s="46">
        <v>137002</v>
      </c>
      <c r="C8" s="46" t="s">
        <v>0</v>
      </c>
      <c r="D8" s="44"/>
      <c r="E8" s="44"/>
      <c r="F8" s="44"/>
      <c r="G8" s="44"/>
      <c r="H8" s="44"/>
      <c r="I8" s="44"/>
      <c r="J8" s="58"/>
    </row>
    <row r="9" ht="22.75" customHeight="1" spans="1:10">
      <c r="A9" s="43"/>
      <c r="B9" s="41"/>
      <c r="C9" s="41"/>
      <c r="D9" s="44"/>
      <c r="E9" s="44"/>
      <c r="F9" s="44"/>
      <c r="G9" s="44"/>
      <c r="H9" s="44"/>
      <c r="I9" s="44"/>
      <c r="J9" s="58"/>
    </row>
    <row r="10" ht="22.75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8"/>
    </row>
    <row r="11" ht="22.75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8"/>
    </row>
    <row r="12" ht="22.75" customHeight="1" spans="1:10">
      <c r="A12" s="43"/>
      <c r="B12" s="46"/>
      <c r="C12" s="46"/>
      <c r="D12" s="44"/>
      <c r="E12" s="44"/>
      <c r="F12" s="44"/>
      <c r="G12" s="44"/>
      <c r="H12" s="44"/>
      <c r="I12" s="44"/>
      <c r="J12" s="58"/>
    </row>
    <row r="13" ht="22.75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8"/>
    </row>
    <row r="14" ht="22.75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8"/>
    </row>
    <row r="15" ht="22.75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8"/>
    </row>
    <row r="16" ht="22.75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8"/>
    </row>
    <row r="17" ht="22.75" customHeight="1" spans="1:10">
      <c r="A17" s="43"/>
      <c r="B17" s="41"/>
      <c r="C17" s="41"/>
      <c r="D17" s="44"/>
      <c r="E17" s="44"/>
      <c r="F17" s="44"/>
      <c r="G17" s="44"/>
      <c r="H17" s="44"/>
      <c r="I17" s="44"/>
      <c r="J17" s="58"/>
    </row>
    <row r="19" spans="2:9">
      <c r="B19" s="52" t="s">
        <v>203</v>
      </c>
      <c r="C19" s="52"/>
      <c r="D19" s="52"/>
      <c r="E19" s="52"/>
      <c r="F19" s="52"/>
      <c r="G19" s="52"/>
      <c r="H19" s="52"/>
      <c r="I19" s="52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53" t="s">
        <v>210</v>
      </c>
      <c r="J1" s="40"/>
    </row>
    <row r="2" ht="22.75" customHeight="1" spans="1:10">
      <c r="A2" s="35"/>
      <c r="B2" s="3" t="s">
        <v>211</v>
      </c>
      <c r="C2" s="3"/>
      <c r="D2" s="3"/>
      <c r="E2" s="3"/>
      <c r="F2" s="3"/>
      <c r="G2" s="3"/>
      <c r="H2" s="3"/>
      <c r="I2" s="3"/>
      <c r="J2" s="40" t="s">
        <v>3</v>
      </c>
    </row>
    <row r="3" ht="19.5" customHeight="1" spans="1:10">
      <c r="A3" s="38"/>
      <c r="B3" s="39" t="s">
        <v>5</v>
      </c>
      <c r="C3" s="39"/>
      <c r="D3" s="39"/>
      <c r="E3" s="39"/>
      <c r="F3" s="39"/>
      <c r="G3" s="38"/>
      <c r="H3" s="38"/>
      <c r="I3" s="54" t="s">
        <v>6</v>
      </c>
      <c r="J3" s="55"/>
    </row>
    <row r="4" ht="24.4" customHeight="1" spans="1:10">
      <c r="A4" s="40"/>
      <c r="B4" s="41" t="s">
        <v>9</v>
      </c>
      <c r="C4" s="41"/>
      <c r="D4" s="41"/>
      <c r="E4" s="41"/>
      <c r="F4" s="41"/>
      <c r="G4" s="41" t="s">
        <v>212</v>
      </c>
      <c r="H4" s="41"/>
      <c r="I4" s="41"/>
      <c r="J4" s="56"/>
    </row>
    <row r="5" ht="24.4" customHeight="1" spans="1:10">
      <c r="A5" s="42"/>
      <c r="B5" s="41" t="s">
        <v>79</v>
      </c>
      <c r="C5" s="41"/>
      <c r="D5" s="41"/>
      <c r="E5" s="41" t="s">
        <v>70</v>
      </c>
      <c r="F5" s="41" t="s">
        <v>71</v>
      </c>
      <c r="G5" s="41" t="s">
        <v>59</v>
      </c>
      <c r="H5" s="41" t="s">
        <v>75</v>
      </c>
      <c r="I5" s="41" t="s">
        <v>76</v>
      </c>
      <c r="J5" s="56"/>
    </row>
    <row r="6" ht="24.4" customHeight="1" spans="1:10">
      <c r="A6" s="42"/>
      <c r="B6" s="41" t="s">
        <v>80</v>
      </c>
      <c r="C6" s="41" t="s">
        <v>81</v>
      </c>
      <c r="D6" s="41" t="s">
        <v>82</v>
      </c>
      <c r="E6" s="41"/>
      <c r="F6" s="41"/>
      <c r="G6" s="41"/>
      <c r="H6" s="41"/>
      <c r="I6" s="41"/>
      <c r="J6" s="57"/>
    </row>
    <row r="7" ht="22.75" customHeight="1" spans="1:10">
      <c r="A7" s="43"/>
      <c r="B7" s="41"/>
      <c r="C7" s="41"/>
      <c r="D7" s="41"/>
      <c r="E7" s="41"/>
      <c r="F7" s="41" t="s">
        <v>72</v>
      </c>
      <c r="G7" s="44"/>
      <c r="H7" s="44"/>
      <c r="I7" s="44"/>
      <c r="J7" s="58"/>
    </row>
    <row r="8" s="34" customFormat="1" ht="22.75" customHeight="1" spans="1:10">
      <c r="A8" s="45"/>
      <c r="B8" s="46"/>
      <c r="C8" s="46"/>
      <c r="D8" s="46"/>
      <c r="E8" s="46">
        <v>137002</v>
      </c>
      <c r="F8" s="46" t="s">
        <v>207</v>
      </c>
      <c r="G8" s="47"/>
      <c r="H8" s="47"/>
      <c r="I8" s="47"/>
      <c r="J8" s="59"/>
    </row>
    <row r="9" ht="22.75" customHeight="1" spans="1:10">
      <c r="A9" s="42"/>
      <c r="B9" s="48"/>
      <c r="C9" s="48"/>
      <c r="D9" s="48"/>
      <c r="E9" s="48"/>
      <c r="F9" s="48"/>
      <c r="G9" s="49"/>
      <c r="H9" s="49"/>
      <c r="I9" s="49"/>
      <c r="J9" s="56"/>
    </row>
    <row r="10" ht="22.75" customHeight="1" spans="1:10">
      <c r="A10" s="42"/>
      <c r="B10" s="48"/>
      <c r="C10" s="48"/>
      <c r="D10" s="48"/>
      <c r="E10" s="48"/>
      <c r="F10" s="48"/>
      <c r="G10" s="49"/>
      <c r="H10" s="49"/>
      <c r="I10" s="49"/>
      <c r="J10" s="56"/>
    </row>
    <row r="11" ht="22.75" customHeight="1" spans="1:10">
      <c r="A11" s="42"/>
      <c r="B11" s="48"/>
      <c r="C11" s="48"/>
      <c r="D11" s="48"/>
      <c r="E11" s="48"/>
      <c r="F11" s="48"/>
      <c r="G11" s="49"/>
      <c r="H11" s="49"/>
      <c r="I11" s="49"/>
      <c r="J11" s="56"/>
    </row>
    <row r="12" ht="22.75" customHeight="1" spans="1:10">
      <c r="A12" s="42"/>
      <c r="B12" s="48"/>
      <c r="C12" s="48"/>
      <c r="D12" s="48"/>
      <c r="E12" s="48"/>
      <c r="F12" s="48"/>
      <c r="G12" s="49"/>
      <c r="H12" s="49"/>
      <c r="I12" s="49"/>
      <c r="J12" s="56"/>
    </row>
    <row r="13" ht="22.75" customHeight="1" spans="1:10">
      <c r="A13" s="42"/>
      <c r="B13" s="48"/>
      <c r="C13" s="48"/>
      <c r="D13" s="48"/>
      <c r="E13" s="48"/>
      <c r="F13" s="48"/>
      <c r="G13" s="49"/>
      <c r="H13" s="49"/>
      <c r="I13" s="49"/>
      <c r="J13" s="56"/>
    </row>
    <row r="14" ht="22.75" customHeight="1" spans="1:10">
      <c r="A14" s="42"/>
      <c r="B14" s="48"/>
      <c r="C14" s="48"/>
      <c r="D14" s="48"/>
      <c r="E14" s="48"/>
      <c r="F14" s="48"/>
      <c r="G14" s="49"/>
      <c r="H14" s="49"/>
      <c r="I14" s="49"/>
      <c r="J14" s="56"/>
    </row>
    <row r="15" ht="22.75" customHeight="1" spans="1:10">
      <c r="A15" s="42"/>
      <c r="B15" s="48"/>
      <c r="C15" s="48"/>
      <c r="D15" s="48"/>
      <c r="E15" s="48"/>
      <c r="F15" s="48"/>
      <c r="G15" s="49"/>
      <c r="H15" s="49"/>
      <c r="I15" s="49"/>
      <c r="J15" s="56"/>
    </row>
    <row r="16" ht="22.75" customHeight="1" spans="1:10">
      <c r="A16" s="42"/>
      <c r="B16" s="48"/>
      <c r="C16" s="48"/>
      <c r="D16" s="48"/>
      <c r="E16" s="48"/>
      <c r="F16" s="48" t="s">
        <v>23</v>
      </c>
      <c r="G16" s="49"/>
      <c r="H16" s="49"/>
      <c r="I16" s="49"/>
      <c r="J16" s="56"/>
    </row>
    <row r="17" ht="22.75" customHeight="1" spans="1:10">
      <c r="A17" s="42"/>
      <c r="B17" s="48"/>
      <c r="C17" s="48"/>
      <c r="D17" s="48"/>
      <c r="E17" s="48"/>
      <c r="F17" s="48" t="s">
        <v>213</v>
      </c>
      <c r="G17" s="49"/>
      <c r="H17" s="49"/>
      <c r="I17" s="49"/>
      <c r="J17" s="57"/>
    </row>
    <row r="18" ht="9.75" customHeight="1" spans="1:10">
      <c r="A18" s="50"/>
      <c r="B18" s="51"/>
      <c r="C18" s="51"/>
      <c r="D18" s="51"/>
      <c r="E18" s="51"/>
      <c r="F18" s="50"/>
      <c r="G18" s="50"/>
      <c r="H18" s="50"/>
      <c r="I18" s="50"/>
      <c r="J18" s="60"/>
    </row>
    <row r="19" spans="2:9">
      <c r="B19" s="52" t="s">
        <v>203</v>
      </c>
      <c r="C19" s="52"/>
      <c r="D19" s="52"/>
      <c r="E19" s="52"/>
      <c r="F19" s="52"/>
      <c r="G19" s="52"/>
      <c r="H19" s="52"/>
      <c r="I19" s="52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4" sqref="G14:J14"/>
    </sheetView>
  </sheetViews>
  <sheetFormatPr defaultColWidth="9" defaultRowHeight="13.5"/>
  <cols>
    <col min="1" max="1" width="9" style="1"/>
    <col min="2" max="2" width="12.5416666666667" style="1" customWidth="1"/>
    <col min="3" max="3" width="9" style="16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214</v>
      </c>
    </row>
    <row r="2" ht="24" customHeight="1" spans="2:13">
      <c r="B2" s="17" t="s">
        <v>215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ht="25" customHeight="1" spans="2:13">
      <c r="B3" s="19" t="s">
        <v>216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ht="25" customHeight="1" spans="2:13">
      <c r="B4" s="20" t="s">
        <v>217</v>
      </c>
      <c r="C4" s="21" t="s">
        <v>218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ht="25" customHeight="1" spans="2:13">
      <c r="B5" s="20" t="s">
        <v>219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ht="25" customHeight="1" spans="2:13">
      <c r="B6" s="22" t="s">
        <v>220</v>
      </c>
      <c r="C6" s="23" t="s">
        <v>221</v>
      </c>
      <c r="D6" s="23"/>
      <c r="E6" s="23"/>
      <c r="F6" s="24">
        <v>10000</v>
      </c>
      <c r="G6" s="24"/>
      <c r="H6" s="24"/>
      <c r="I6" s="24"/>
      <c r="J6" s="24"/>
      <c r="K6" s="32"/>
      <c r="L6" s="32"/>
      <c r="M6" s="32"/>
    </row>
    <row r="7" ht="25" customHeight="1" spans="2:13">
      <c r="B7" s="25"/>
      <c r="C7" s="23" t="s">
        <v>222</v>
      </c>
      <c r="D7" s="23"/>
      <c r="E7" s="23"/>
      <c r="F7" s="24">
        <v>10000</v>
      </c>
      <c r="G7" s="24"/>
      <c r="H7" s="24"/>
      <c r="I7" s="24"/>
      <c r="J7" s="24"/>
      <c r="K7" s="32"/>
      <c r="L7" s="32"/>
      <c r="M7" s="32"/>
    </row>
    <row r="8" ht="25" customHeight="1" spans="2:13">
      <c r="B8" s="25"/>
      <c r="C8" s="23" t="s">
        <v>223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ht="25" customHeight="1" spans="2:13">
      <c r="B9" s="22" t="s">
        <v>224</v>
      </c>
      <c r="C9" s="26" t="s">
        <v>225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ht="25" customHeight="1" spans="2:13">
      <c r="B11" s="25" t="s">
        <v>226</v>
      </c>
      <c r="C11" s="20" t="s">
        <v>227</v>
      </c>
      <c r="D11" s="20" t="s">
        <v>228</v>
      </c>
      <c r="E11" s="23" t="s">
        <v>229</v>
      </c>
      <c r="F11" s="23"/>
      <c r="G11" s="23" t="s">
        <v>230</v>
      </c>
      <c r="H11" s="23"/>
      <c r="I11" s="23"/>
      <c r="J11" s="23"/>
      <c r="K11" s="32"/>
      <c r="L11" s="32"/>
      <c r="M11" s="32"/>
    </row>
    <row r="12" ht="43" customHeight="1" spans="2:13">
      <c r="B12" s="25"/>
      <c r="C12" s="25" t="s">
        <v>231</v>
      </c>
      <c r="D12" s="25" t="s">
        <v>232</v>
      </c>
      <c r="E12" s="27" t="s">
        <v>233</v>
      </c>
      <c r="F12" s="27"/>
      <c r="G12" s="28" t="s">
        <v>234</v>
      </c>
      <c r="H12" s="27"/>
      <c r="I12" s="27"/>
      <c r="J12" s="27"/>
      <c r="K12" s="32"/>
      <c r="L12" s="32"/>
      <c r="M12" s="32"/>
    </row>
    <row r="13" ht="43" customHeight="1" spans="2:13">
      <c r="B13" s="25"/>
      <c r="C13" s="25"/>
      <c r="D13" s="25"/>
      <c r="E13" s="28" t="s">
        <v>235</v>
      </c>
      <c r="F13" s="27"/>
      <c r="G13" s="28" t="s">
        <v>236</v>
      </c>
      <c r="H13" s="27"/>
      <c r="I13" s="27"/>
      <c r="J13" s="27"/>
      <c r="K13" s="33"/>
      <c r="L13" s="33"/>
      <c r="M13" s="33"/>
    </row>
    <row r="14" ht="43" customHeight="1" spans="2:10">
      <c r="B14" s="25"/>
      <c r="C14" s="25"/>
      <c r="D14" s="25" t="s">
        <v>237</v>
      </c>
      <c r="E14" s="28" t="s">
        <v>235</v>
      </c>
      <c r="F14" s="27"/>
      <c r="G14" s="28" t="s">
        <v>238</v>
      </c>
      <c r="H14" s="27"/>
      <c r="I14" s="27"/>
      <c r="J14" s="27"/>
    </row>
    <row r="15" ht="43" customHeight="1" spans="2:10">
      <c r="B15" s="25"/>
      <c r="C15" s="25"/>
      <c r="D15" s="25" t="s">
        <v>239</v>
      </c>
      <c r="E15" s="28" t="s">
        <v>240</v>
      </c>
      <c r="F15" s="27"/>
      <c r="G15" s="27" t="s">
        <v>241</v>
      </c>
      <c r="H15" s="27"/>
      <c r="I15" s="27"/>
      <c r="J15" s="27"/>
    </row>
    <row r="16" ht="43" customHeight="1" spans="2:10">
      <c r="B16" s="25"/>
      <c r="C16" s="25"/>
      <c r="D16" s="25" t="s">
        <v>242</v>
      </c>
      <c r="E16" s="28" t="s">
        <v>243</v>
      </c>
      <c r="F16" s="27"/>
      <c r="G16" s="28" t="s">
        <v>244</v>
      </c>
      <c r="H16" s="27"/>
      <c r="I16" s="27"/>
      <c r="J16" s="27"/>
    </row>
    <row r="17" ht="43" customHeight="1" spans="2:10">
      <c r="B17" s="25"/>
      <c r="C17" s="25" t="s">
        <v>245</v>
      </c>
      <c r="D17" s="22" t="s">
        <v>246</v>
      </c>
      <c r="E17" s="28" t="s">
        <v>247</v>
      </c>
      <c r="F17" s="27"/>
      <c r="G17" s="28" t="s">
        <v>248</v>
      </c>
      <c r="H17" s="27"/>
      <c r="I17" s="27"/>
      <c r="J17" s="27"/>
    </row>
    <row r="18" ht="43" customHeight="1" spans="2:10">
      <c r="B18" s="25"/>
      <c r="C18" s="25" t="s">
        <v>249</v>
      </c>
      <c r="D18" s="22" t="s">
        <v>250</v>
      </c>
      <c r="E18" s="28" t="s">
        <v>251</v>
      </c>
      <c r="F18" s="27"/>
      <c r="G18" s="28" t="s">
        <v>252</v>
      </c>
      <c r="H18" s="27"/>
      <c r="I18" s="27"/>
      <c r="J18" s="27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opLeftCell="A7" workbookViewId="0">
      <selection activeCell="H20" sqref="H20:I20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253</v>
      </c>
    </row>
    <row r="2" ht="27" customHeight="1" spans="2:9">
      <c r="B2" s="3" t="s">
        <v>254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256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257</v>
      </c>
      <c r="C5" s="6" t="s">
        <v>258</v>
      </c>
      <c r="D5" s="6"/>
      <c r="E5" s="6" t="s">
        <v>259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260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261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262</v>
      </c>
      <c r="D10" s="6"/>
      <c r="E10" s="6"/>
      <c r="F10" s="6"/>
      <c r="G10" s="6" t="s">
        <v>263</v>
      </c>
      <c r="H10" s="6" t="s">
        <v>222</v>
      </c>
      <c r="I10" s="6" t="s">
        <v>223</v>
      </c>
    </row>
    <row r="11" ht="26.5" customHeight="1" spans="2:9">
      <c r="B11" s="6"/>
      <c r="C11" s="6"/>
      <c r="D11" s="6"/>
      <c r="E11" s="6"/>
      <c r="F11" s="6"/>
      <c r="G11" s="8">
        <v>790702.74</v>
      </c>
      <c r="H11" s="8">
        <v>790702.74</v>
      </c>
      <c r="I11" s="8"/>
    </row>
    <row r="12" ht="26.5" customHeight="1" spans="2:9">
      <c r="B12" s="9" t="s">
        <v>264</v>
      </c>
      <c r="C12" s="10" t="s">
        <v>265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266</v>
      </c>
      <c r="C13" s="11" t="s">
        <v>227</v>
      </c>
      <c r="D13" s="11" t="s">
        <v>228</v>
      </c>
      <c r="E13" s="11"/>
      <c r="F13" s="11" t="s">
        <v>229</v>
      </c>
      <c r="G13" s="11"/>
      <c r="H13" s="11" t="s">
        <v>267</v>
      </c>
      <c r="I13" s="11"/>
    </row>
    <row r="14" ht="26.5" customHeight="1" spans="2:9">
      <c r="B14" s="11"/>
      <c r="C14" s="12" t="s">
        <v>268</v>
      </c>
      <c r="D14" s="12" t="s">
        <v>232</v>
      </c>
      <c r="E14" s="12"/>
      <c r="F14" s="12" t="s">
        <v>75</v>
      </c>
      <c r="G14" s="12"/>
      <c r="H14" s="12" t="s">
        <v>269</v>
      </c>
      <c r="I14" s="12"/>
    </row>
    <row r="15" ht="26.5" customHeight="1" spans="2:9">
      <c r="B15" s="11"/>
      <c r="C15" s="12"/>
      <c r="D15" s="12"/>
      <c r="E15" s="12"/>
      <c r="F15" s="12" t="s">
        <v>76</v>
      </c>
      <c r="G15" s="12"/>
      <c r="H15" s="12" t="s">
        <v>270</v>
      </c>
      <c r="I15" s="12"/>
    </row>
    <row r="16" ht="26.5" customHeight="1" spans="2:9">
      <c r="B16" s="11"/>
      <c r="C16" s="12"/>
      <c r="D16" s="12" t="s">
        <v>237</v>
      </c>
      <c r="E16" s="12"/>
      <c r="F16" s="12" t="s">
        <v>75</v>
      </c>
      <c r="G16" s="12"/>
      <c r="H16" s="11" t="s">
        <v>271</v>
      </c>
      <c r="I16" s="11"/>
    </row>
    <row r="17" ht="26.5" customHeight="1" spans="2:9">
      <c r="B17" s="11"/>
      <c r="C17" s="12"/>
      <c r="D17" s="12"/>
      <c r="E17" s="12"/>
      <c r="F17" s="12" t="s">
        <v>76</v>
      </c>
      <c r="G17" s="12"/>
      <c r="H17" s="12" t="s">
        <v>272</v>
      </c>
      <c r="I17" s="12"/>
    </row>
    <row r="18" ht="26.5" customHeight="1" spans="2:9">
      <c r="B18" s="11"/>
      <c r="C18" s="12"/>
      <c r="D18" s="12" t="s">
        <v>239</v>
      </c>
      <c r="E18" s="12"/>
      <c r="F18" s="12" t="s">
        <v>75</v>
      </c>
      <c r="G18" s="12"/>
      <c r="H18" s="11" t="s">
        <v>273</v>
      </c>
      <c r="I18" s="11"/>
    </row>
    <row r="19" ht="26.5" customHeight="1" spans="2:9">
      <c r="B19" s="11"/>
      <c r="C19" s="12"/>
      <c r="D19" s="12"/>
      <c r="E19" s="12"/>
      <c r="F19" s="12" t="s">
        <v>76</v>
      </c>
      <c r="G19" s="12"/>
      <c r="H19" s="11" t="s">
        <v>273</v>
      </c>
      <c r="I19" s="11"/>
    </row>
    <row r="20" ht="26.5" customHeight="1" spans="2:9">
      <c r="B20" s="11"/>
      <c r="C20" s="12"/>
      <c r="D20" s="12" t="s">
        <v>242</v>
      </c>
      <c r="E20" s="12"/>
      <c r="F20" s="12" t="s">
        <v>75</v>
      </c>
      <c r="G20" s="12"/>
      <c r="H20" s="11" t="s">
        <v>274</v>
      </c>
      <c r="I20" s="11"/>
    </row>
    <row r="21" ht="26.5" customHeight="1" spans="2:9">
      <c r="B21" s="11"/>
      <c r="C21" s="12"/>
      <c r="D21" s="12"/>
      <c r="E21" s="12"/>
      <c r="F21" s="12" t="s">
        <v>76</v>
      </c>
      <c r="G21" s="12"/>
      <c r="H21" s="12" t="s">
        <v>275</v>
      </c>
      <c r="I21" s="12"/>
    </row>
    <row r="22" ht="26.5" customHeight="1" spans="2:9">
      <c r="B22" s="11"/>
      <c r="C22" s="12" t="s">
        <v>276</v>
      </c>
      <c r="D22" s="12" t="s">
        <v>246</v>
      </c>
      <c r="E22" s="12"/>
      <c r="F22" s="12" t="s">
        <v>277</v>
      </c>
      <c r="G22" s="12"/>
      <c r="H22" s="12" t="s">
        <v>278</v>
      </c>
      <c r="I22" s="12"/>
    </row>
    <row r="23" ht="26.5" customHeight="1" spans="2:9">
      <c r="B23" s="11"/>
      <c r="C23" s="12" t="s">
        <v>249</v>
      </c>
      <c r="D23" s="12" t="s">
        <v>250</v>
      </c>
      <c r="E23" s="12"/>
      <c r="F23" s="12" t="s">
        <v>279</v>
      </c>
      <c r="G23" s="12"/>
      <c r="H23" s="12" t="s">
        <v>280</v>
      </c>
      <c r="I23" s="12"/>
    </row>
    <row r="24" ht="45" customHeight="1" spans="2:9">
      <c r="B24" s="13" t="s">
        <v>281</v>
      </c>
      <c r="C24" s="13"/>
      <c r="D24" s="13"/>
      <c r="E24" s="13"/>
      <c r="F24" s="13"/>
      <c r="G24" s="13"/>
      <c r="H24" s="13"/>
      <c r="I24" s="13"/>
    </row>
    <row r="25" ht="16.4" customHeight="1" spans="2:3">
      <c r="B25" s="14"/>
      <c r="C25" s="14"/>
    </row>
    <row r="26" ht="16.4" customHeight="1" spans="2:2">
      <c r="B26" s="14"/>
    </row>
    <row r="27" ht="16.4" customHeight="1" spans="2:16">
      <c r="B27" s="14"/>
      <c r="P27" s="15"/>
    </row>
    <row r="28" ht="16.4" customHeight="1" spans="2:2">
      <c r="B28" s="14"/>
    </row>
    <row r="29" ht="16.4" customHeight="1" spans="2:9">
      <c r="B29" s="14"/>
      <c r="C29" s="14"/>
      <c r="D29" s="14"/>
      <c r="E29" s="14"/>
      <c r="F29" s="14"/>
      <c r="G29" s="14"/>
      <c r="H29" s="14"/>
      <c r="I29" s="14"/>
    </row>
    <row r="30" ht="16.4" customHeight="1" spans="2:9">
      <c r="B30" s="14"/>
      <c r="C30" s="14"/>
      <c r="D30" s="14"/>
      <c r="E30" s="14"/>
      <c r="F30" s="14"/>
      <c r="G30" s="14"/>
      <c r="H30" s="14"/>
      <c r="I30" s="14"/>
    </row>
    <row r="31" ht="16.4" customHeight="1" spans="2:9">
      <c r="B31" s="14"/>
      <c r="C31" s="14"/>
      <c r="D31" s="14"/>
      <c r="E31" s="14"/>
      <c r="F31" s="14"/>
      <c r="G31" s="14"/>
      <c r="H31" s="14"/>
      <c r="I31" s="14"/>
    </row>
    <row r="32" ht="16.4" customHeight="1" spans="2:9">
      <c r="B32" s="14"/>
      <c r="C32" s="14"/>
      <c r="D32" s="14"/>
      <c r="E32" s="14"/>
      <c r="F32" s="14"/>
      <c r="G32" s="14"/>
      <c r="H32" s="14"/>
      <c r="I32" s="14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6" sqref="E6:E25"/>
    </sheetView>
  </sheetViews>
  <sheetFormatPr defaultColWidth="10" defaultRowHeight="13.5" outlineLevelCol="5"/>
  <cols>
    <col min="1" max="1" width="1.54166666666667" style="129" customWidth="1"/>
    <col min="2" max="2" width="41" style="129" customWidth="1"/>
    <col min="3" max="3" width="16.3666666666667" style="129" customWidth="1"/>
    <col min="4" max="4" width="41" style="129" customWidth="1"/>
    <col min="5" max="5" width="16.3666666666667" style="129" customWidth="1"/>
    <col min="6" max="6" width="1.54166666666667" style="129" customWidth="1"/>
    <col min="7" max="10" width="9.725" style="129" customWidth="1"/>
    <col min="11" max="16384" width="10" style="129"/>
  </cols>
  <sheetData>
    <row r="1" ht="14.25" customHeight="1" spans="1:6">
      <c r="A1" s="130"/>
      <c r="B1" s="131"/>
      <c r="C1" s="133"/>
      <c r="D1" s="132"/>
      <c r="E1" s="131" t="s">
        <v>2</v>
      </c>
      <c r="F1" s="148" t="s">
        <v>3</v>
      </c>
    </row>
    <row r="2" ht="19.9" customHeight="1" spans="1:6">
      <c r="A2" s="132"/>
      <c r="B2" s="135" t="s">
        <v>4</v>
      </c>
      <c r="C2" s="135"/>
      <c r="D2" s="135"/>
      <c r="E2" s="135"/>
      <c r="F2" s="148"/>
    </row>
    <row r="3" ht="17" customHeight="1" spans="1:6">
      <c r="A3" s="136"/>
      <c r="B3" s="137" t="s">
        <v>5</v>
      </c>
      <c r="C3" s="138"/>
      <c r="D3" s="138"/>
      <c r="E3" s="139" t="s">
        <v>6</v>
      </c>
      <c r="F3" s="149"/>
    </row>
    <row r="4" ht="21.4" customHeight="1" spans="1:6">
      <c r="A4" s="140"/>
      <c r="B4" s="141" t="s">
        <v>7</v>
      </c>
      <c r="C4" s="141"/>
      <c r="D4" s="141" t="s">
        <v>8</v>
      </c>
      <c r="E4" s="141"/>
      <c r="F4" s="150"/>
    </row>
    <row r="5" ht="21.4" customHeight="1" spans="1:6">
      <c r="A5" s="140"/>
      <c r="B5" s="141" t="s">
        <v>9</v>
      </c>
      <c r="C5" s="141" t="s">
        <v>10</v>
      </c>
      <c r="D5" s="141" t="s">
        <v>9</v>
      </c>
      <c r="E5" s="141" t="s">
        <v>10</v>
      </c>
      <c r="F5" s="150"/>
    </row>
    <row r="6" ht="19.9" customHeight="1" spans="1:6">
      <c r="A6" s="142"/>
      <c r="B6" s="145" t="s">
        <v>11</v>
      </c>
      <c r="C6" s="144">
        <v>790702.74</v>
      </c>
      <c r="D6" s="145" t="s">
        <v>12</v>
      </c>
      <c r="E6" s="144">
        <v>596876.79</v>
      </c>
      <c r="F6" s="151"/>
    </row>
    <row r="7" ht="19.9" customHeight="1" spans="1:6">
      <c r="A7" s="142"/>
      <c r="B7" s="145" t="s">
        <v>13</v>
      </c>
      <c r="C7" s="144"/>
      <c r="D7" s="145" t="s">
        <v>14</v>
      </c>
      <c r="E7" s="144"/>
      <c r="F7" s="151"/>
    </row>
    <row r="8" ht="19.9" customHeight="1" spans="1:6">
      <c r="A8" s="142"/>
      <c r="B8" s="145" t="s">
        <v>15</v>
      </c>
      <c r="C8" s="144"/>
      <c r="D8" s="145" t="s">
        <v>16</v>
      </c>
      <c r="E8" s="144"/>
      <c r="F8" s="151"/>
    </row>
    <row r="9" ht="19.9" customHeight="1" spans="1:6">
      <c r="A9" s="142"/>
      <c r="B9" s="145" t="s">
        <v>17</v>
      </c>
      <c r="C9" s="144"/>
      <c r="D9" s="145" t="s">
        <v>18</v>
      </c>
      <c r="E9" s="144"/>
      <c r="F9" s="151"/>
    </row>
    <row r="10" ht="19.9" customHeight="1" spans="1:6">
      <c r="A10" s="142"/>
      <c r="B10" s="145" t="s">
        <v>19</v>
      </c>
      <c r="C10" s="144"/>
      <c r="D10" s="145" t="s">
        <v>20</v>
      </c>
      <c r="E10" s="144"/>
      <c r="F10" s="151"/>
    </row>
    <row r="11" ht="19.9" customHeight="1" spans="1:6">
      <c r="A11" s="142"/>
      <c r="B11" s="145" t="s">
        <v>21</v>
      </c>
      <c r="C11" s="144"/>
      <c r="D11" s="145" t="s">
        <v>22</v>
      </c>
      <c r="E11" s="144"/>
      <c r="F11" s="151"/>
    </row>
    <row r="12" ht="19.9" customHeight="1" spans="1:6">
      <c r="A12" s="142"/>
      <c r="B12" s="145" t="s">
        <v>23</v>
      </c>
      <c r="C12" s="144"/>
      <c r="D12" s="145" t="s">
        <v>24</v>
      </c>
      <c r="E12" s="144"/>
      <c r="F12" s="151"/>
    </row>
    <row r="13" ht="19.9" customHeight="1" spans="1:6">
      <c r="A13" s="142"/>
      <c r="B13" s="145" t="s">
        <v>23</v>
      </c>
      <c r="C13" s="144"/>
      <c r="D13" s="145" t="s">
        <v>25</v>
      </c>
      <c r="E13" s="144">
        <v>84717.6</v>
      </c>
      <c r="F13" s="151"/>
    </row>
    <row r="14" ht="19.9" customHeight="1" spans="1:6">
      <c r="A14" s="142"/>
      <c r="B14" s="145" t="s">
        <v>23</v>
      </c>
      <c r="C14" s="144"/>
      <c r="D14" s="145" t="s">
        <v>26</v>
      </c>
      <c r="E14" s="144"/>
      <c r="F14" s="151"/>
    </row>
    <row r="15" ht="19.9" customHeight="1" spans="1:6">
      <c r="A15" s="142"/>
      <c r="B15" s="145" t="s">
        <v>23</v>
      </c>
      <c r="C15" s="144"/>
      <c r="D15" s="145" t="s">
        <v>27</v>
      </c>
      <c r="E15" s="144">
        <v>45570.35</v>
      </c>
      <c r="F15" s="151"/>
    </row>
    <row r="16" ht="19.9" customHeight="1" spans="1:6">
      <c r="A16" s="142"/>
      <c r="B16" s="145" t="s">
        <v>23</v>
      </c>
      <c r="C16" s="144"/>
      <c r="D16" s="145" t="s">
        <v>28</v>
      </c>
      <c r="E16" s="144"/>
      <c r="F16" s="151"/>
    </row>
    <row r="17" ht="19.9" customHeight="1" spans="1:6">
      <c r="A17" s="142"/>
      <c r="B17" s="145" t="s">
        <v>23</v>
      </c>
      <c r="C17" s="144"/>
      <c r="D17" s="145" t="s">
        <v>29</v>
      </c>
      <c r="E17" s="144"/>
      <c r="F17" s="151"/>
    </row>
    <row r="18" ht="19.9" customHeight="1" spans="1:6">
      <c r="A18" s="142"/>
      <c r="B18" s="145" t="s">
        <v>23</v>
      </c>
      <c r="C18" s="144"/>
      <c r="D18" s="145" t="s">
        <v>30</v>
      </c>
      <c r="E18" s="144"/>
      <c r="F18" s="151"/>
    </row>
    <row r="19" ht="19.9" customHeight="1" spans="1:6">
      <c r="A19" s="142"/>
      <c r="B19" s="145" t="s">
        <v>23</v>
      </c>
      <c r="C19" s="144"/>
      <c r="D19" s="145" t="s">
        <v>31</v>
      </c>
      <c r="E19" s="144"/>
      <c r="F19" s="151"/>
    </row>
    <row r="20" ht="19.9" customHeight="1" spans="1:6">
      <c r="A20" s="142"/>
      <c r="B20" s="145" t="s">
        <v>23</v>
      </c>
      <c r="C20" s="144"/>
      <c r="D20" s="145" t="s">
        <v>32</v>
      </c>
      <c r="E20" s="144"/>
      <c r="F20" s="151"/>
    </row>
    <row r="21" ht="19.9" customHeight="1" spans="1:6">
      <c r="A21" s="142"/>
      <c r="B21" s="145" t="s">
        <v>23</v>
      </c>
      <c r="C21" s="144"/>
      <c r="D21" s="145" t="s">
        <v>33</v>
      </c>
      <c r="E21" s="144"/>
      <c r="F21" s="151"/>
    </row>
    <row r="22" ht="19.9" customHeight="1" spans="1:6">
      <c r="A22" s="142"/>
      <c r="B22" s="145" t="s">
        <v>23</v>
      </c>
      <c r="C22" s="144"/>
      <c r="D22" s="145" t="s">
        <v>34</v>
      </c>
      <c r="E22" s="144"/>
      <c r="F22" s="151"/>
    </row>
    <row r="23" ht="19.9" customHeight="1" spans="1:6">
      <c r="A23" s="142"/>
      <c r="B23" s="145" t="s">
        <v>23</v>
      </c>
      <c r="C23" s="144"/>
      <c r="D23" s="145" t="s">
        <v>35</v>
      </c>
      <c r="E23" s="144"/>
      <c r="F23" s="151"/>
    </row>
    <row r="24" ht="19.9" customHeight="1" spans="1:6">
      <c r="A24" s="142"/>
      <c r="B24" s="145" t="s">
        <v>23</v>
      </c>
      <c r="C24" s="144"/>
      <c r="D24" s="145" t="s">
        <v>36</v>
      </c>
      <c r="E24" s="144"/>
      <c r="F24" s="151"/>
    </row>
    <row r="25" ht="19.9" customHeight="1" spans="1:6">
      <c r="A25" s="142"/>
      <c r="B25" s="145" t="s">
        <v>23</v>
      </c>
      <c r="C25" s="144"/>
      <c r="D25" s="145" t="s">
        <v>37</v>
      </c>
      <c r="E25" s="144">
        <v>63538</v>
      </c>
      <c r="F25" s="151"/>
    </row>
    <row r="26" ht="19.9" customHeight="1" spans="1:6">
      <c r="A26" s="142"/>
      <c r="B26" s="145" t="s">
        <v>23</v>
      </c>
      <c r="C26" s="144"/>
      <c r="D26" s="145" t="s">
        <v>38</v>
      </c>
      <c r="E26" s="144"/>
      <c r="F26" s="151"/>
    </row>
    <row r="27" ht="19.9" customHeight="1" spans="1:6">
      <c r="A27" s="142"/>
      <c r="B27" s="145" t="s">
        <v>23</v>
      </c>
      <c r="C27" s="144"/>
      <c r="D27" s="145" t="s">
        <v>39</v>
      </c>
      <c r="E27" s="144"/>
      <c r="F27" s="151"/>
    </row>
    <row r="28" ht="19.9" customHeight="1" spans="1:6">
      <c r="A28" s="142"/>
      <c r="B28" s="145" t="s">
        <v>23</v>
      </c>
      <c r="C28" s="144"/>
      <c r="D28" s="145" t="s">
        <v>40</v>
      </c>
      <c r="E28" s="144"/>
      <c r="F28" s="151"/>
    </row>
    <row r="29" ht="19.9" customHeight="1" spans="1:6">
      <c r="A29" s="142"/>
      <c r="B29" s="145" t="s">
        <v>23</v>
      </c>
      <c r="C29" s="144"/>
      <c r="D29" s="145" t="s">
        <v>41</v>
      </c>
      <c r="E29" s="144"/>
      <c r="F29" s="151"/>
    </row>
    <row r="30" ht="19.9" customHeight="1" spans="1:6">
      <c r="A30" s="142"/>
      <c r="B30" s="145" t="s">
        <v>23</v>
      </c>
      <c r="C30" s="144"/>
      <c r="D30" s="145" t="s">
        <v>42</v>
      </c>
      <c r="E30" s="144"/>
      <c r="F30" s="151"/>
    </row>
    <row r="31" ht="19.9" customHeight="1" spans="1:6">
      <c r="A31" s="142"/>
      <c r="B31" s="145" t="s">
        <v>23</v>
      </c>
      <c r="C31" s="144"/>
      <c r="D31" s="145" t="s">
        <v>43</v>
      </c>
      <c r="E31" s="144"/>
      <c r="F31" s="151"/>
    </row>
    <row r="32" ht="19.9" customHeight="1" spans="1:6">
      <c r="A32" s="142"/>
      <c r="B32" s="145" t="s">
        <v>23</v>
      </c>
      <c r="C32" s="144"/>
      <c r="D32" s="145" t="s">
        <v>44</v>
      </c>
      <c r="E32" s="144"/>
      <c r="F32" s="151"/>
    </row>
    <row r="33" ht="19.9" customHeight="1" spans="1:6">
      <c r="A33" s="142"/>
      <c r="B33" s="145" t="s">
        <v>23</v>
      </c>
      <c r="C33" s="144"/>
      <c r="D33" s="145" t="s">
        <v>45</v>
      </c>
      <c r="E33" s="144"/>
      <c r="F33" s="151"/>
    </row>
    <row r="34" ht="19.9" customHeight="1" spans="1:6">
      <c r="A34" s="142"/>
      <c r="B34" s="145" t="s">
        <v>23</v>
      </c>
      <c r="C34" s="144"/>
      <c r="D34" s="145" t="s">
        <v>46</v>
      </c>
      <c r="E34" s="144"/>
      <c r="F34" s="151"/>
    </row>
    <row r="35" ht="19.9" customHeight="1" spans="1:6">
      <c r="A35" s="142"/>
      <c r="B35" s="145" t="s">
        <v>23</v>
      </c>
      <c r="C35" s="144"/>
      <c r="D35" s="145" t="s">
        <v>47</v>
      </c>
      <c r="E35" s="144"/>
      <c r="F35" s="151"/>
    </row>
    <row r="36" ht="19.9" customHeight="1" spans="1:6">
      <c r="A36" s="157"/>
      <c r="B36" s="158" t="s">
        <v>48</v>
      </c>
      <c r="C36" s="159">
        <f>SUM(C6:C8)</f>
        <v>790702.74</v>
      </c>
      <c r="D36" s="158" t="s">
        <v>49</v>
      </c>
      <c r="E36" s="159">
        <f>SUM(E6:E35)</f>
        <v>790702.74</v>
      </c>
      <c r="F36" s="160"/>
    </row>
    <row r="37" ht="19.9" customHeight="1" spans="1:6">
      <c r="A37" s="142"/>
      <c r="B37" s="143" t="s">
        <v>50</v>
      </c>
      <c r="C37" s="144"/>
      <c r="D37" s="143" t="s">
        <v>51</v>
      </c>
      <c r="E37" s="144"/>
      <c r="F37" s="161"/>
    </row>
    <row r="38" ht="19.9" customHeight="1" spans="1:6">
      <c r="A38" s="162"/>
      <c r="B38" s="143" t="s">
        <v>52</v>
      </c>
      <c r="C38" s="144"/>
      <c r="D38" s="143" t="s">
        <v>53</v>
      </c>
      <c r="E38" s="144"/>
      <c r="F38" s="161"/>
    </row>
    <row r="39" ht="19.9" customHeight="1" spans="1:6">
      <c r="A39" s="162"/>
      <c r="B39" s="163"/>
      <c r="C39" s="163"/>
      <c r="D39" s="143" t="s">
        <v>54</v>
      </c>
      <c r="E39" s="144"/>
      <c r="F39" s="161"/>
    </row>
    <row r="40" ht="19.9" customHeight="1" spans="1:6">
      <c r="A40" s="164"/>
      <c r="B40" s="141" t="s">
        <v>55</v>
      </c>
      <c r="C40" s="159">
        <f>C36</f>
        <v>790702.74</v>
      </c>
      <c r="D40" s="141" t="s">
        <v>56</v>
      </c>
      <c r="E40" s="159">
        <f>E36</f>
        <v>790702.74</v>
      </c>
      <c r="F40" s="165"/>
    </row>
    <row r="41" ht="8.5" customHeight="1" spans="1:6">
      <c r="A41" s="146"/>
      <c r="B41" s="146"/>
      <c r="C41" s="166"/>
      <c r="D41" s="166"/>
      <c r="E41" s="146"/>
      <c r="F41" s="16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67" customWidth="1"/>
    <col min="2" max="2" width="16.8166666666667" style="67" customWidth="1"/>
    <col min="3" max="3" width="31.8166666666667" style="67" customWidth="1"/>
    <col min="4" max="14" width="13" style="67" customWidth="1"/>
    <col min="15" max="15" width="1.54166666666667" style="67" customWidth="1"/>
    <col min="16" max="16" width="9.725" style="67" customWidth="1"/>
    <col min="17" max="16384" width="10" style="67"/>
  </cols>
  <sheetData>
    <row r="1" ht="25" customHeight="1" spans="1:15">
      <c r="A1" s="68"/>
      <c r="B1" s="2"/>
      <c r="C1" s="14"/>
      <c r="D1" s="154"/>
      <c r="E1" s="154"/>
      <c r="F1" s="154"/>
      <c r="G1" s="14"/>
      <c r="H1" s="14"/>
      <c r="I1" s="14"/>
      <c r="L1" s="14"/>
      <c r="M1" s="14"/>
      <c r="N1" s="69" t="s">
        <v>57</v>
      </c>
      <c r="O1" s="70"/>
    </row>
    <row r="2" ht="22.75" customHeight="1" spans="1:15">
      <c r="A2" s="68"/>
      <c r="B2" s="71" t="s">
        <v>58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 t="s">
        <v>3</v>
      </c>
    </row>
    <row r="3" ht="19.5" customHeight="1" spans="1:15">
      <c r="A3" s="72"/>
      <c r="B3" s="73" t="s">
        <v>5</v>
      </c>
      <c r="C3" s="73"/>
      <c r="D3" s="72"/>
      <c r="E3" s="72"/>
      <c r="F3" s="155"/>
      <c r="G3" s="72"/>
      <c r="H3" s="155"/>
      <c r="I3" s="155"/>
      <c r="J3" s="155"/>
      <c r="K3" s="155"/>
      <c r="L3" s="155"/>
      <c r="M3" s="155"/>
      <c r="N3" s="74" t="s">
        <v>6</v>
      </c>
      <c r="O3" s="75"/>
    </row>
    <row r="4" ht="24.4" customHeight="1" spans="1:15">
      <c r="A4" s="76"/>
      <c r="B4" s="61" t="s">
        <v>9</v>
      </c>
      <c r="C4" s="61"/>
      <c r="D4" s="61" t="s">
        <v>59</v>
      </c>
      <c r="E4" s="61" t="s">
        <v>60</v>
      </c>
      <c r="F4" s="61" t="s">
        <v>61</v>
      </c>
      <c r="G4" s="61" t="s">
        <v>62</v>
      </c>
      <c r="H4" s="61" t="s">
        <v>63</v>
      </c>
      <c r="I4" s="61" t="s">
        <v>64</v>
      </c>
      <c r="J4" s="61" t="s">
        <v>65</v>
      </c>
      <c r="K4" s="61" t="s">
        <v>66</v>
      </c>
      <c r="L4" s="61" t="s">
        <v>67</v>
      </c>
      <c r="M4" s="61" t="s">
        <v>68</v>
      </c>
      <c r="N4" s="61" t="s">
        <v>69</v>
      </c>
      <c r="O4" s="78"/>
    </row>
    <row r="5" ht="24.4" customHeight="1" spans="1:15">
      <c r="A5" s="76"/>
      <c r="B5" s="61" t="s">
        <v>70</v>
      </c>
      <c r="C5" s="156" t="s">
        <v>71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78"/>
    </row>
    <row r="6" ht="24.4" customHeight="1" spans="1:15">
      <c r="A6" s="76"/>
      <c r="B6" s="61"/>
      <c r="C6" s="156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78"/>
    </row>
    <row r="7" ht="27" customHeight="1" spans="1:15">
      <c r="A7" s="79"/>
      <c r="B7" s="41"/>
      <c r="C7" s="41" t="s">
        <v>72</v>
      </c>
      <c r="D7" s="44">
        <f>SUM(D8)</f>
        <v>790702.74</v>
      </c>
      <c r="E7" s="44"/>
      <c r="F7" s="44">
        <f t="shared" ref="F7:G7" si="0">SUM(F8)</f>
        <v>790702.74</v>
      </c>
      <c r="G7" s="44">
        <f t="shared" si="0"/>
        <v>0</v>
      </c>
      <c r="H7" s="44"/>
      <c r="I7" s="44"/>
      <c r="J7" s="44"/>
      <c r="K7" s="44"/>
      <c r="L7" s="44"/>
      <c r="M7" s="44"/>
      <c r="N7" s="44"/>
      <c r="O7" s="81"/>
    </row>
    <row r="8" ht="27" customHeight="1" spans="1:15">
      <c r="A8" s="79"/>
      <c r="B8" s="46">
        <v>137002</v>
      </c>
      <c r="C8" s="46" t="s">
        <v>0</v>
      </c>
      <c r="D8" s="44">
        <f>SUM(E8:G8)</f>
        <v>790702.74</v>
      </c>
      <c r="E8" s="44"/>
      <c r="F8" s="144">
        <v>790702.74</v>
      </c>
      <c r="G8" s="44"/>
      <c r="H8" s="44"/>
      <c r="I8" s="44"/>
      <c r="J8" s="44"/>
      <c r="K8" s="44"/>
      <c r="L8" s="44"/>
      <c r="M8" s="44"/>
      <c r="N8" s="44"/>
      <c r="O8" s="81"/>
    </row>
    <row r="9" ht="29" customHeight="1" spans="1:15">
      <c r="A9" s="79"/>
      <c r="B9" s="41"/>
      <c r="C9" s="41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81"/>
    </row>
    <row r="10" ht="27" customHeight="1" spans="1:15">
      <c r="A10" s="79"/>
      <c r="B10" s="41"/>
      <c r="C10" s="41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81"/>
    </row>
    <row r="11" ht="27" customHeight="1" spans="1:15">
      <c r="A11" s="79"/>
      <c r="B11" s="41"/>
      <c r="C11" s="41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81"/>
    </row>
    <row r="12" ht="27" customHeight="1" spans="1:15">
      <c r="A12" s="79"/>
      <c r="B12" s="41"/>
      <c r="C12" s="41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81"/>
    </row>
    <row r="13" ht="27" customHeight="1" spans="1:15">
      <c r="A13" s="79"/>
      <c r="B13" s="41"/>
      <c r="C13" s="41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81"/>
    </row>
    <row r="14" ht="27" customHeight="1" spans="1:15">
      <c r="A14" s="79"/>
      <c r="B14" s="41"/>
      <c r="C14" s="41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81"/>
    </row>
    <row r="15" ht="27" customHeight="1" spans="1:15">
      <c r="A15" s="79"/>
      <c r="B15" s="41"/>
      <c r="C15" s="41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81"/>
    </row>
    <row r="16" ht="27" customHeight="1" spans="1:15">
      <c r="A16" s="79"/>
      <c r="B16" s="41"/>
      <c r="C16" s="41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81"/>
    </row>
    <row r="17" ht="27" customHeight="1" spans="1:15">
      <c r="A17" s="79"/>
      <c r="B17" s="41"/>
      <c r="C17" s="41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81"/>
    </row>
    <row r="18" ht="27" customHeight="1" spans="1:15">
      <c r="A18" s="79"/>
      <c r="B18" s="41"/>
      <c r="C18" s="4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81"/>
    </row>
    <row r="19" ht="27" customHeight="1" spans="1:15">
      <c r="A19" s="79"/>
      <c r="B19" s="41"/>
      <c r="C19" s="41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81"/>
    </row>
    <row r="20" ht="27" customHeight="1" spans="1:15">
      <c r="A20" s="79"/>
      <c r="B20" s="41"/>
      <c r="C20" s="41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81"/>
    </row>
    <row r="21" ht="27" customHeight="1" spans="1:15">
      <c r="A21" s="79"/>
      <c r="B21" s="41"/>
      <c r="C21" s="41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81"/>
    </row>
    <row r="22" ht="27" customHeight="1" spans="1:15">
      <c r="A22" s="79"/>
      <c r="B22" s="41"/>
      <c r="C22" s="41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81"/>
    </row>
    <row r="23" ht="27" customHeight="1" spans="1:15">
      <c r="A23" s="79"/>
      <c r="B23" s="41"/>
      <c r="C23" s="41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81"/>
    </row>
    <row r="24" ht="27" customHeight="1" spans="1:15">
      <c r="A24" s="79"/>
      <c r="B24" s="41"/>
      <c r="C24" s="41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81"/>
    </row>
    <row r="25" ht="27" customHeight="1" spans="1:15">
      <c r="A25" s="79"/>
      <c r="B25" s="41"/>
      <c r="C25" s="41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style="87" customWidth="1"/>
    <col min="2" max="4" width="6.18333333333333" style="87" customWidth="1"/>
    <col min="5" max="5" width="16.8166666666667" style="87" customWidth="1"/>
    <col min="6" max="6" width="41" style="87" customWidth="1"/>
    <col min="7" max="10" width="16.45" style="87" customWidth="1"/>
    <col min="11" max="11" width="22.9083333333333" style="87" customWidth="1"/>
    <col min="12" max="12" width="1.54166666666667" style="87" customWidth="1"/>
    <col min="13" max="14" width="9.725" style="87" customWidth="1"/>
    <col min="15" max="16384" width="10" style="87"/>
  </cols>
  <sheetData>
    <row r="1" s="87" customFormat="1" ht="25" customHeight="1" spans="1:12">
      <c r="A1" s="35"/>
      <c r="B1" s="115"/>
      <c r="C1" s="115"/>
      <c r="D1" s="115"/>
      <c r="E1" s="120"/>
      <c r="F1" s="120"/>
      <c r="G1" s="37"/>
      <c r="H1" s="37"/>
      <c r="I1" s="37"/>
      <c r="J1" s="37"/>
      <c r="K1" s="53" t="s">
        <v>73</v>
      </c>
      <c r="L1" s="40"/>
    </row>
    <row r="2" s="87" customFormat="1" ht="22.75" customHeight="1" spans="1:12">
      <c r="A2" s="35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0" t="s">
        <v>3</v>
      </c>
    </row>
    <row r="3" s="87" customFormat="1" ht="19.5" customHeight="1" spans="1:12">
      <c r="A3" s="38"/>
      <c r="B3" s="39" t="s">
        <v>5</v>
      </c>
      <c r="C3" s="39"/>
      <c r="D3" s="39"/>
      <c r="E3" s="39"/>
      <c r="F3" s="39"/>
      <c r="G3" s="38"/>
      <c r="H3" s="38"/>
      <c r="I3" s="124"/>
      <c r="J3" s="124"/>
      <c r="K3" s="54" t="s">
        <v>6</v>
      </c>
      <c r="L3" s="55"/>
    </row>
    <row r="4" s="87" customFormat="1" ht="24.4" customHeight="1" spans="1:12">
      <c r="A4" s="40"/>
      <c r="B4" s="80" t="s">
        <v>9</v>
      </c>
      <c r="C4" s="80"/>
      <c r="D4" s="80"/>
      <c r="E4" s="80"/>
      <c r="F4" s="80"/>
      <c r="G4" s="80" t="s">
        <v>59</v>
      </c>
      <c r="H4" s="80" t="s">
        <v>75</v>
      </c>
      <c r="I4" s="80" t="s">
        <v>76</v>
      </c>
      <c r="J4" s="80" t="s">
        <v>77</v>
      </c>
      <c r="K4" s="80" t="s">
        <v>78</v>
      </c>
      <c r="L4" s="56"/>
    </row>
    <row r="5" s="87" customFormat="1" ht="24.4" customHeight="1" spans="1:12">
      <c r="A5" s="42"/>
      <c r="B5" s="80" t="s">
        <v>79</v>
      </c>
      <c r="C5" s="80"/>
      <c r="D5" s="80"/>
      <c r="E5" s="80" t="s">
        <v>70</v>
      </c>
      <c r="F5" s="80" t="s">
        <v>71</v>
      </c>
      <c r="G5" s="80"/>
      <c r="H5" s="80"/>
      <c r="I5" s="80"/>
      <c r="J5" s="80"/>
      <c r="K5" s="80"/>
      <c r="L5" s="56"/>
    </row>
    <row r="6" s="87" customFormat="1" ht="24.4" customHeight="1" spans="1:12">
      <c r="A6" s="42"/>
      <c r="B6" s="80" t="s">
        <v>80</v>
      </c>
      <c r="C6" s="80" t="s">
        <v>81</v>
      </c>
      <c r="D6" s="80" t="s">
        <v>82</v>
      </c>
      <c r="E6" s="80"/>
      <c r="F6" s="80"/>
      <c r="G6" s="80"/>
      <c r="H6" s="80"/>
      <c r="I6" s="80"/>
      <c r="J6" s="80"/>
      <c r="K6" s="80"/>
      <c r="L6" s="57"/>
    </row>
    <row r="7" s="87" customFormat="1" ht="27" customHeight="1" spans="1:12">
      <c r="A7" s="43"/>
      <c r="B7" s="80"/>
      <c r="C7" s="80"/>
      <c r="D7" s="80"/>
      <c r="E7" s="80">
        <v>137002</v>
      </c>
      <c r="F7" s="80" t="s">
        <v>72</v>
      </c>
      <c r="G7" s="121">
        <f t="shared" ref="G7:I7" si="0">G8+G12+G15+G19</f>
        <v>790702.74</v>
      </c>
      <c r="H7" s="121">
        <f t="shared" si="0"/>
        <v>780702.74</v>
      </c>
      <c r="I7" s="121">
        <f t="shared" si="0"/>
        <v>10000</v>
      </c>
      <c r="J7" s="121"/>
      <c r="K7" s="121"/>
      <c r="L7" s="58"/>
    </row>
    <row r="8" s="87" customFormat="1" ht="27" customHeight="1" spans="1:12">
      <c r="A8" s="43"/>
      <c r="B8" s="80">
        <v>201</v>
      </c>
      <c r="C8" s="80"/>
      <c r="D8" s="80"/>
      <c r="E8" s="82"/>
      <c r="F8" s="80" t="s">
        <v>83</v>
      </c>
      <c r="G8" s="121">
        <f>SUM(H8:I8)</f>
        <v>596876.79</v>
      </c>
      <c r="H8" s="121">
        <f>H9</f>
        <v>586876.79</v>
      </c>
      <c r="I8" s="121">
        <f>I9</f>
        <v>10000</v>
      </c>
      <c r="J8" s="121"/>
      <c r="K8" s="121"/>
      <c r="L8" s="58"/>
    </row>
    <row r="9" s="87" customFormat="1" ht="27" customHeight="1" spans="1:12">
      <c r="A9" s="43"/>
      <c r="B9" s="80">
        <v>201</v>
      </c>
      <c r="C9" s="80">
        <v>29</v>
      </c>
      <c r="D9" s="80"/>
      <c r="E9" s="80"/>
      <c r="F9" s="80" t="s">
        <v>84</v>
      </c>
      <c r="G9" s="121">
        <f>SUM(H9:I9)</f>
        <v>596876.79</v>
      </c>
      <c r="H9" s="121">
        <f>SUM(H10:H11)</f>
        <v>586876.79</v>
      </c>
      <c r="I9" s="121">
        <f>SUM(I10:I11)</f>
        <v>10000</v>
      </c>
      <c r="J9" s="121"/>
      <c r="K9" s="121"/>
      <c r="L9" s="58"/>
    </row>
    <row r="10" s="87" customFormat="1" ht="27" customHeight="1" spans="1:12">
      <c r="A10" s="43"/>
      <c r="B10" s="80">
        <v>201</v>
      </c>
      <c r="C10" s="80">
        <v>29</v>
      </c>
      <c r="D10" s="83" t="s">
        <v>85</v>
      </c>
      <c r="E10" s="80"/>
      <c r="F10" s="80" t="s">
        <v>86</v>
      </c>
      <c r="G10" s="121">
        <f>SUM(H10:I10)</f>
        <v>586876.79</v>
      </c>
      <c r="H10" s="121">
        <v>586876.79</v>
      </c>
      <c r="I10" s="121"/>
      <c r="J10" s="121"/>
      <c r="K10" s="121"/>
      <c r="L10" s="58"/>
    </row>
    <row r="11" s="87" customFormat="1" ht="27" customHeight="1" spans="1:12">
      <c r="A11" s="43"/>
      <c r="B11" s="80">
        <v>201</v>
      </c>
      <c r="C11" s="80">
        <v>29</v>
      </c>
      <c r="D11" s="83" t="s">
        <v>87</v>
      </c>
      <c r="E11" s="80"/>
      <c r="F11" s="80" t="s">
        <v>88</v>
      </c>
      <c r="G11" s="121">
        <f>SUM(H11:I11)</f>
        <v>10000</v>
      </c>
      <c r="H11" s="121"/>
      <c r="I11" s="121">
        <v>10000</v>
      </c>
      <c r="J11" s="121"/>
      <c r="K11" s="121"/>
      <c r="L11" s="58"/>
    </row>
    <row r="12" s="87" customFormat="1" ht="27" customHeight="1" spans="1:12">
      <c r="A12" s="43"/>
      <c r="B12" s="80">
        <v>208</v>
      </c>
      <c r="C12" s="80"/>
      <c r="D12" s="80"/>
      <c r="E12" s="80"/>
      <c r="F12" s="80" t="s">
        <v>89</v>
      </c>
      <c r="G12" s="121">
        <f>SUM(H12:I12)</f>
        <v>84717.6</v>
      </c>
      <c r="H12" s="121">
        <f>H13</f>
        <v>84717.6</v>
      </c>
      <c r="I12" s="121"/>
      <c r="J12" s="121"/>
      <c r="K12" s="121"/>
      <c r="L12" s="58"/>
    </row>
    <row r="13" s="87" customFormat="1" ht="27" customHeight="1" spans="1:12">
      <c r="A13" s="43"/>
      <c r="B13" s="80">
        <v>208</v>
      </c>
      <c r="C13" s="83" t="s">
        <v>90</v>
      </c>
      <c r="D13" s="80"/>
      <c r="E13" s="80"/>
      <c r="F13" s="80" t="s">
        <v>91</v>
      </c>
      <c r="G13" s="121">
        <f>SUM(H13:I13)</f>
        <v>84717.6</v>
      </c>
      <c r="H13" s="121">
        <f>SUM(H14:H14)</f>
        <v>84717.6</v>
      </c>
      <c r="I13" s="121"/>
      <c r="J13" s="121"/>
      <c r="K13" s="121"/>
      <c r="L13" s="58"/>
    </row>
    <row r="14" s="87" customFormat="1" ht="27" customHeight="1" spans="1:12">
      <c r="A14" s="43"/>
      <c r="B14" s="80">
        <v>208</v>
      </c>
      <c r="C14" s="83" t="s">
        <v>90</v>
      </c>
      <c r="D14" s="83" t="s">
        <v>90</v>
      </c>
      <c r="E14" s="80"/>
      <c r="F14" s="80" t="s">
        <v>92</v>
      </c>
      <c r="G14" s="121">
        <f>SUM(H14:I14)</f>
        <v>84717.6</v>
      </c>
      <c r="H14" s="121">
        <v>84717.6</v>
      </c>
      <c r="I14" s="121"/>
      <c r="J14" s="121"/>
      <c r="K14" s="121"/>
      <c r="L14" s="58"/>
    </row>
    <row r="15" s="87" customFormat="1" ht="27" customHeight="1" spans="1:12">
      <c r="A15" s="43"/>
      <c r="B15" s="80">
        <v>210</v>
      </c>
      <c r="C15" s="80"/>
      <c r="D15" s="80"/>
      <c r="E15" s="80"/>
      <c r="F15" s="80" t="s">
        <v>93</v>
      </c>
      <c r="G15" s="121">
        <f>SUM(H15:I15)</f>
        <v>45570.35</v>
      </c>
      <c r="H15" s="121">
        <f>H16</f>
        <v>45570.35</v>
      </c>
      <c r="I15" s="121"/>
      <c r="J15" s="121"/>
      <c r="K15" s="121"/>
      <c r="L15" s="58"/>
    </row>
    <row r="16" s="87" customFormat="1" ht="27" customHeight="1" spans="1:12">
      <c r="A16" s="43"/>
      <c r="B16" s="80">
        <v>210</v>
      </c>
      <c r="C16" s="83" t="s">
        <v>94</v>
      </c>
      <c r="D16" s="83"/>
      <c r="E16" s="80"/>
      <c r="F16" s="80" t="s">
        <v>95</v>
      </c>
      <c r="G16" s="121">
        <f>SUM(H16:I16)</f>
        <v>45570.35</v>
      </c>
      <c r="H16" s="121">
        <f>SUM(H17:H18)</f>
        <v>45570.35</v>
      </c>
      <c r="I16" s="121"/>
      <c r="J16" s="121"/>
      <c r="K16" s="121"/>
      <c r="L16" s="58"/>
    </row>
    <row r="17" s="87" customFormat="1" ht="27" customHeight="1" spans="1:12">
      <c r="A17" s="43"/>
      <c r="B17" s="80">
        <v>210</v>
      </c>
      <c r="C17" s="83" t="s">
        <v>94</v>
      </c>
      <c r="D17" s="83" t="s">
        <v>96</v>
      </c>
      <c r="E17" s="80"/>
      <c r="F17" s="80" t="s">
        <v>97</v>
      </c>
      <c r="G17" s="121">
        <f>SUM(H17:I17)</f>
        <v>40770.35</v>
      </c>
      <c r="H17" s="121">
        <v>40770.35</v>
      </c>
      <c r="I17" s="121"/>
      <c r="J17" s="121"/>
      <c r="K17" s="121"/>
      <c r="L17" s="58"/>
    </row>
    <row r="18" s="87" customFormat="1" ht="27" customHeight="1" spans="1:12">
      <c r="A18" s="43"/>
      <c r="B18" s="80">
        <v>210</v>
      </c>
      <c r="C18" s="83" t="s">
        <v>94</v>
      </c>
      <c r="D18" s="80">
        <v>99</v>
      </c>
      <c r="E18" s="80"/>
      <c r="F18" s="80" t="s">
        <v>98</v>
      </c>
      <c r="G18" s="121">
        <f t="shared" ref="G18:G24" si="1">SUM(H18:I18)</f>
        <v>4800</v>
      </c>
      <c r="H18" s="121">
        <v>4800</v>
      </c>
      <c r="I18" s="121"/>
      <c r="J18" s="121"/>
      <c r="K18" s="121"/>
      <c r="L18" s="58"/>
    </row>
    <row r="19" s="87" customFormat="1" ht="27" customHeight="1" spans="1:12">
      <c r="A19" s="43"/>
      <c r="B19" s="80">
        <v>221</v>
      </c>
      <c r="C19" s="80"/>
      <c r="D19" s="80"/>
      <c r="E19" s="80"/>
      <c r="F19" s="80" t="s">
        <v>99</v>
      </c>
      <c r="G19" s="121">
        <f t="shared" si="1"/>
        <v>63538</v>
      </c>
      <c r="H19" s="121">
        <f>H20</f>
        <v>63538</v>
      </c>
      <c r="I19" s="121"/>
      <c r="J19" s="121"/>
      <c r="K19" s="121"/>
      <c r="L19" s="58"/>
    </row>
    <row r="20" s="87" customFormat="1" ht="27" customHeight="1" spans="1:12">
      <c r="A20" s="43"/>
      <c r="B20" s="80">
        <v>221</v>
      </c>
      <c r="C20" s="83" t="s">
        <v>100</v>
      </c>
      <c r="D20" s="80"/>
      <c r="E20" s="80"/>
      <c r="F20" s="80" t="s">
        <v>101</v>
      </c>
      <c r="G20" s="121">
        <f t="shared" si="1"/>
        <v>63538</v>
      </c>
      <c r="H20" s="121">
        <f>SUM(H21)</f>
        <v>63538</v>
      </c>
      <c r="I20" s="121"/>
      <c r="J20" s="121"/>
      <c r="K20" s="121"/>
      <c r="L20" s="58"/>
    </row>
    <row r="21" s="87" customFormat="1" ht="27" customHeight="1" spans="1:12">
      <c r="A21" s="43"/>
      <c r="B21" s="80">
        <v>221</v>
      </c>
      <c r="C21" s="83" t="s">
        <v>100</v>
      </c>
      <c r="D21" s="83" t="s">
        <v>96</v>
      </c>
      <c r="E21" s="80"/>
      <c r="F21" s="80" t="s">
        <v>102</v>
      </c>
      <c r="G21" s="121">
        <f t="shared" si="1"/>
        <v>63538</v>
      </c>
      <c r="H21" s="121">
        <v>63538</v>
      </c>
      <c r="I21" s="121"/>
      <c r="J21" s="121"/>
      <c r="K21" s="121"/>
      <c r="L21" s="58"/>
    </row>
    <row r="22" s="87" customFormat="1" ht="27" customHeight="1" spans="1:12">
      <c r="A22" s="42"/>
      <c r="B22" s="80"/>
      <c r="C22" s="80"/>
      <c r="D22" s="80"/>
      <c r="E22" s="80"/>
      <c r="F22" s="80"/>
      <c r="G22" s="121"/>
      <c r="H22" s="121"/>
      <c r="I22" s="121"/>
      <c r="J22" s="153"/>
      <c r="K22" s="153"/>
      <c r="L22" s="56"/>
    </row>
    <row r="23" s="87" customFormat="1" ht="27" customHeight="1" spans="1:12">
      <c r="A23" s="42"/>
      <c r="B23" s="80"/>
      <c r="C23" s="83"/>
      <c r="D23" s="80"/>
      <c r="E23" s="80"/>
      <c r="F23" s="80"/>
      <c r="G23" s="121"/>
      <c r="H23" s="121"/>
      <c r="I23" s="121"/>
      <c r="J23" s="153"/>
      <c r="K23" s="153"/>
      <c r="L23" s="56"/>
    </row>
    <row r="24" s="87" customFormat="1" ht="27" customHeight="1" spans="1:12">
      <c r="A24" s="42"/>
      <c r="B24" s="80"/>
      <c r="C24" s="83"/>
      <c r="D24" s="83"/>
      <c r="E24" s="80"/>
      <c r="F24" s="80"/>
      <c r="G24" s="121"/>
      <c r="H24" s="121"/>
      <c r="I24" s="121"/>
      <c r="J24" s="153"/>
      <c r="K24" s="153"/>
      <c r="L24" s="57"/>
    </row>
    <row r="25" s="87" customFormat="1" spans="1:12">
      <c r="A25" s="50"/>
      <c r="B25" s="51"/>
      <c r="C25" s="51"/>
      <c r="D25" s="51"/>
      <c r="E25" s="51"/>
      <c r="F25" s="50"/>
      <c r="G25" s="50"/>
      <c r="H25" s="50"/>
      <c r="I25" s="50"/>
      <c r="J25" s="51"/>
      <c r="K25" s="51"/>
      <c r="L25" s="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4166666666667" style="129" customWidth="1"/>
    <col min="2" max="2" width="33.3666666666667" style="129" customWidth="1"/>
    <col min="3" max="3" width="16.3666666666667" style="129" customWidth="1"/>
    <col min="4" max="4" width="33.3666666666667" style="129" customWidth="1"/>
    <col min="5" max="7" width="16.3666666666667" style="129" customWidth="1"/>
    <col min="8" max="8" width="18.2666666666667" style="129" customWidth="1"/>
    <col min="9" max="9" width="1.54166666666667" style="129" customWidth="1"/>
    <col min="10" max="11" width="9.725" style="129" customWidth="1"/>
    <col min="12" max="16384" width="10" style="129"/>
  </cols>
  <sheetData>
    <row r="1" ht="14.25" customHeight="1" spans="1:9">
      <c r="A1" s="130"/>
      <c r="B1" s="131"/>
      <c r="C1" s="132"/>
      <c r="D1" s="132"/>
      <c r="E1" s="133"/>
      <c r="F1" s="133"/>
      <c r="G1" s="133"/>
      <c r="H1" s="134" t="s">
        <v>103</v>
      </c>
      <c r="I1" s="148" t="s">
        <v>3</v>
      </c>
    </row>
    <row r="2" ht="19.9" customHeight="1" spans="1:9">
      <c r="A2" s="132"/>
      <c r="B2" s="135" t="s">
        <v>104</v>
      </c>
      <c r="C2" s="135"/>
      <c r="D2" s="135"/>
      <c r="E2" s="135"/>
      <c r="F2" s="135"/>
      <c r="G2" s="135"/>
      <c r="H2" s="135"/>
      <c r="I2" s="148"/>
    </row>
    <row r="3" ht="17" customHeight="1" spans="1:9">
      <c r="A3" s="136"/>
      <c r="B3" s="137" t="s">
        <v>5</v>
      </c>
      <c r="C3" s="137"/>
      <c r="D3" s="138"/>
      <c r="E3" s="138"/>
      <c r="F3" s="138"/>
      <c r="G3" s="138"/>
      <c r="H3" s="139" t="s">
        <v>6</v>
      </c>
      <c r="I3" s="149"/>
    </row>
    <row r="4" ht="21.4" customHeight="1" spans="1:9">
      <c r="A4" s="140"/>
      <c r="B4" s="141" t="s">
        <v>7</v>
      </c>
      <c r="C4" s="141"/>
      <c r="D4" s="141" t="s">
        <v>8</v>
      </c>
      <c r="E4" s="141"/>
      <c r="F4" s="141"/>
      <c r="G4" s="141"/>
      <c r="H4" s="141"/>
      <c r="I4" s="150"/>
    </row>
    <row r="5" ht="21.4" customHeight="1" spans="1:9">
      <c r="A5" s="140"/>
      <c r="B5" s="141" t="s">
        <v>9</v>
      </c>
      <c r="C5" s="141" t="s">
        <v>10</v>
      </c>
      <c r="D5" s="141" t="s">
        <v>9</v>
      </c>
      <c r="E5" s="141" t="s">
        <v>59</v>
      </c>
      <c r="F5" s="141" t="s">
        <v>105</v>
      </c>
      <c r="G5" s="141" t="s">
        <v>106</v>
      </c>
      <c r="H5" s="141" t="s">
        <v>107</v>
      </c>
      <c r="I5" s="150"/>
    </row>
    <row r="6" ht="19.9" customHeight="1" spans="1:9">
      <c r="A6" s="142"/>
      <c r="B6" s="143" t="s">
        <v>108</v>
      </c>
      <c r="C6" s="144">
        <f>SUM(C7:C8)</f>
        <v>790702.74</v>
      </c>
      <c r="D6" s="143" t="s">
        <v>109</v>
      </c>
      <c r="E6" s="144">
        <f>SUM(F6:H6)</f>
        <v>790702.74</v>
      </c>
      <c r="F6" s="144">
        <f>SUM(F7:F26)</f>
        <v>790702.74</v>
      </c>
      <c r="G6" s="144"/>
      <c r="H6" s="144"/>
      <c r="I6" s="151"/>
    </row>
    <row r="7" ht="19.9" customHeight="1" spans="1:9">
      <c r="A7" s="142"/>
      <c r="B7" s="145" t="s">
        <v>110</v>
      </c>
      <c r="C7" s="144">
        <v>790702.74</v>
      </c>
      <c r="D7" s="145" t="s">
        <v>111</v>
      </c>
      <c r="E7" s="144">
        <f>SUM(F7:G7)</f>
        <v>596876.79</v>
      </c>
      <c r="F7" s="144">
        <v>596876.79</v>
      </c>
      <c r="G7" s="144"/>
      <c r="H7" s="144"/>
      <c r="I7" s="151"/>
    </row>
    <row r="8" ht="19.9" customHeight="1" spans="1:9">
      <c r="A8" s="142"/>
      <c r="B8" s="145" t="s">
        <v>112</v>
      </c>
      <c r="C8" s="144"/>
      <c r="D8" s="145" t="s">
        <v>113</v>
      </c>
      <c r="E8" s="144">
        <f t="shared" ref="E8:E34" si="0">SUM(F8:G8)</f>
        <v>0</v>
      </c>
      <c r="F8" s="144"/>
      <c r="G8" s="144"/>
      <c r="H8" s="144"/>
      <c r="I8" s="151"/>
    </row>
    <row r="9" ht="19.9" customHeight="1" spans="1:9">
      <c r="A9" s="142"/>
      <c r="B9" s="145" t="s">
        <v>114</v>
      </c>
      <c r="C9" s="144"/>
      <c r="D9" s="145" t="s">
        <v>115</v>
      </c>
      <c r="E9" s="144">
        <f t="shared" si="0"/>
        <v>0</v>
      </c>
      <c r="F9" s="144"/>
      <c r="G9" s="144"/>
      <c r="H9" s="144"/>
      <c r="I9" s="151"/>
    </row>
    <row r="10" ht="19.9" customHeight="1" spans="1:9">
      <c r="A10" s="142"/>
      <c r="B10" s="143" t="s">
        <v>116</v>
      </c>
      <c r="C10" s="144"/>
      <c r="D10" s="145" t="s">
        <v>117</v>
      </c>
      <c r="E10" s="144">
        <f t="shared" si="0"/>
        <v>0</v>
      </c>
      <c r="F10" s="144"/>
      <c r="G10" s="144"/>
      <c r="H10" s="144"/>
      <c r="I10" s="151"/>
    </row>
    <row r="11" ht="19.9" customHeight="1" spans="1:9">
      <c r="A11" s="142"/>
      <c r="B11" s="145" t="s">
        <v>110</v>
      </c>
      <c r="C11" s="144"/>
      <c r="D11" s="145" t="s">
        <v>118</v>
      </c>
      <c r="E11" s="144">
        <f t="shared" si="0"/>
        <v>0</v>
      </c>
      <c r="F11" s="144"/>
      <c r="G11" s="144"/>
      <c r="H11" s="144"/>
      <c r="I11" s="151"/>
    </row>
    <row r="12" ht="19.9" customHeight="1" spans="1:9">
      <c r="A12" s="142"/>
      <c r="B12" s="145" t="s">
        <v>112</v>
      </c>
      <c r="C12" s="144"/>
      <c r="D12" s="145" t="s">
        <v>119</v>
      </c>
      <c r="E12" s="144">
        <f t="shared" si="0"/>
        <v>0</v>
      </c>
      <c r="F12" s="144"/>
      <c r="G12" s="144"/>
      <c r="H12" s="144"/>
      <c r="I12" s="151"/>
    </row>
    <row r="13" ht="19.9" customHeight="1" spans="1:9">
      <c r="A13" s="142"/>
      <c r="B13" s="145" t="s">
        <v>114</v>
      </c>
      <c r="C13" s="144"/>
      <c r="D13" s="145" t="s">
        <v>120</v>
      </c>
      <c r="E13" s="144">
        <f t="shared" si="0"/>
        <v>0</v>
      </c>
      <c r="F13" s="144"/>
      <c r="G13" s="144"/>
      <c r="H13" s="144"/>
      <c r="I13" s="151"/>
    </row>
    <row r="14" ht="19.9" customHeight="1" spans="1:9">
      <c r="A14" s="142"/>
      <c r="B14" s="145" t="s">
        <v>121</v>
      </c>
      <c r="C14" s="144"/>
      <c r="D14" s="145" t="s">
        <v>122</v>
      </c>
      <c r="E14" s="144">
        <f t="shared" si="0"/>
        <v>84717.6</v>
      </c>
      <c r="F14" s="144">
        <v>84717.6</v>
      </c>
      <c r="G14" s="144"/>
      <c r="H14" s="144"/>
      <c r="I14" s="151"/>
    </row>
    <row r="15" ht="19.9" customHeight="1" spans="1:9">
      <c r="A15" s="142"/>
      <c r="B15" s="145" t="s">
        <v>121</v>
      </c>
      <c r="C15" s="144"/>
      <c r="D15" s="145" t="s">
        <v>123</v>
      </c>
      <c r="E15" s="144">
        <f t="shared" si="0"/>
        <v>0</v>
      </c>
      <c r="F15" s="144"/>
      <c r="G15" s="144"/>
      <c r="H15" s="144"/>
      <c r="I15" s="151"/>
    </row>
    <row r="16" ht="19.9" customHeight="1" spans="1:9">
      <c r="A16" s="142"/>
      <c r="B16" s="145" t="s">
        <v>121</v>
      </c>
      <c r="C16" s="144"/>
      <c r="D16" s="145" t="s">
        <v>124</v>
      </c>
      <c r="E16" s="144">
        <f t="shared" si="0"/>
        <v>45570.35</v>
      </c>
      <c r="F16" s="144">
        <v>45570.35</v>
      </c>
      <c r="G16" s="144"/>
      <c r="H16" s="144"/>
      <c r="I16" s="151"/>
    </row>
    <row r="17" ht="19.9" customHeight="1" spans="1:9">
      <c r="A17" s="142"/>
      <c r="B17" s="145" t="s">
        <v>121</v>
      </c>
      <c r="C17" s="144"/>
      <c r="D17" s="145" t="s">
        <v>125</v>
      </c>
      <c r="E17" s="144">
        <f t="shared" si="0"/>
        <v>0</v>
      </c>
      <c r="F17" s="144"/>
      <c r="G17" s="144"/>
      <c r="H17" s="144"/>
      <c r="I17" s="151"/>
    </row>
    <row r="18" ht="19.9" customHeight="1" spans="1:9">
      <c r="A18" s="142"/>
      <c r="B18" s="145" t="s">
        <v>121</v>
      </c>
      <c r="C18" s="144"/>
      <c r="D18" s="145" t="s">
        <v>126</v>
      </c>
      <c r="E18" s="144">
        <f t="shared" si="0"/>
        <v>0</v>
      </c>
      <c r="F18" s="144"/>
      <c r="G18" s="144"/>
      <c r="H18" s="144"/>
      <c r="I18" s="151"/>
    </row>
    <row r="19" ht="19.9" customHeight="1" spans="1:9">
      <c r="A19" s="142"/>
      <c r="B19" s="145" t="s">
        <v>121</v>
      </c>
      <c r="C19" s="144"/>
      <c r="D19" s="145" t="s">
        <v>127</v>
      </c>
      <c r="E19" s="144">
        <f t="shared" si="0"/>
        <v>0</v>
      </c>
      <c r="F19" s="144"/>
      <c r="G19" s="144"/>
      <c r="H19" s="144"/>
      <c r="I19" s="151"/>
    </row>
    <row r="20" ht="19.9" customHeight="1" spans="1:9">
      <c r="A20" s="142"/>
      <c r="B20" s="145" t="s">
        <v>121</v>
      </c>
      <c r="C20" s="144"/>
      <c r="D20" s="145" t="s">
        <v>128</v>
      </c>
      <c r="E20" s="144">
        <f t="shared" si="0"/>
        <v>0</v>
      </c>
      <c r="F20" s="144"/>
      <c r="G20" s="144"/>
      <c r="H20" s="144"/>
      <c r="I20" s="151"/>
    </row>
    <row r="21" ht="19.9" customHeight="1" spans="1:9">
      <c r="A21" s="142"/>
      <c r="B21" s="145" t="s">
        <v>121</v>
      </c>
      <c r="C21" s="144"/>
      <c r="D21" s="145" t="s">
        <v>129</v>
      </c>
      <c r="E21" s="144">
        <f t="shared" si="0"/>
        <v>0</v>
      </c>
      <c r="F21" s="144"/>
      <c r="G21" s="144"/>
      <c r="H21" s="144"/>
      <c r="I21" s="151"/>
    </row>
    <row r="22" ht="19.9" customHeight="1" spans="1:9">
      <c r="A22" s="142"/>
      <c r="B22" s="145" t="s">
        <v>121</v>
      </c>
      <c r="C22" s="144"/>
      <c r="D22" s="145" t="s">
        <v>130</v>
      </c>
      <c r="E22" s="144">
        <f t="shared" si="0"/>
        <v>0</v>
      </c>
      <c r="F22" s="144"/>
      <c r="G22" s="144"/>
      <c r="H22" s="144"/>
      <c r="I22" s="151"/>
    </row>
    <row r="23" ht="19.9" customHeight="1" spans="1:9">
      <c r="A23" s="142"/>
      <c r="B23" s="145" t="s">
        <v>121</v>
      </c>
      <c r="C23" s="144"/>
      <c r="D23" s="145" t="s">
        <v>131</v>
      </c>
      <c r="E23" s="144">
        <f t="shared" si="0"/>
        <v>0</v>
      </c>
      <c r="F23" s="144"/>
      <c r="G23" s="144"/>
      <c r="H23" s="144"/>
      <c r="I23" s="151"/>
    </row>
    <row r="24" ht="19.9" customHeight="1" spans="1:9">
      <c r="A24" s="142"/>
      <c r="B24" s="145" t="s">
        <v>121</v>
      </c>
      <c r="C24" s="144"/>
      <c r="D24" s="145" t="s">
        <v>132</v>
      </c>
      <c r="E24" s="144">
        <f t="shared" si="0"/>
        <v>0</v>
      </c>
      <c r="F24" s="144"/>
      <c r="G24" s="144"/>
      <c r="H24" s="144"/>
      <c r="I24" s="151"/>
    </row>
    <row r="25" ht="19.9" customHeight="1" spans="1:9">
      <c r="A25" s="142"/>
      <c r="B25" s="145" t="s">
        <v>121</v>
      </c>
      <c r="C25" s="144"/>
      <c r="D25" s="145" t="s">
        <v>133</v>
      </c>
      <c r="E25" s="144">
        <f t="shared" si="0"/>
        <v>0</v>
      </c>
      <c r="F25" s="144"/>
      <c r="G25" s="144"/>
      <c r="H25" s="144"/>
      <c r="I25" s="151"/>
    </row>
    <row r="26" ht="19.9" customHeight="1" spans="1:9">
      <c r="A26" s="142"/>
      <c r="B26" s="145" t="s">
        <v>121</v>
      </c>
      <c r="C26" s="144"/>
      <c r="D26" s="145" t="s">
        <v>134</v>
      </c>
      <c r="E26" s="144">
        <f t="shared" si="0"/>
        <v>63538</v>
      </c>
      <c r="F26" s="144">
        <v>63538</v>
      </c>
      <c r="G26" s="144"/>
      <c r="H26" s="144"/>
      <c r="I26" s="151"/>
    </row>
    <row r="27" ht="19.9" customHeight="1" spans="1:9">
      <c r="A27" s="142"/>
      <c r="B27" s="145" t="s">
        <v>121</v>
      </c>
      <c r="C27" s="144"/>
      <c r="D27" s="145" t="s">
        <v>135</v>
      </c>
      <c r="E27" s="144">
        <f t="shared" si="0"/>
        <v>0</v>
      </c>
      <c r="F27" s="144"/>
      <c r="G27" s="144"/>
      <c r="H27" s="144"/>
      <c r="I27" s="151"/>
    </row>
    <row r="28" ht="19.9" customHeight="1" spans="1:9">
      <c r="A28" s="142"/>
      <c r="B28" s="145" t="s">
        <v>121</v>
      </c>
      <c r="C28" s="144"/>
      <c r="D28" s="145" t="s">
        <v>136</v>
      </c>
      <c r="E28" s="144">
        <f t="shared" si="0"/>
        <v>0</v>
      </c>
      <c r="F28" s="144"/>
      <c r="G28" s="144"/>
      <c r="H28" s="144"/>
      <c r="I28" s="151"/>
    </row>
    <row r="29" ht="19.9" customHeight="1" spans="1:9">
      <c r="A29" s="142"/>
      <c r="B29" s="145" t="s">
        <v>121</v>
      </c>
      <c r="C29" s="144"/>
      <c r="D29" s="145" t="s">
        <v>137</v>
      </c>
      <c r="E29" s="144">
        <f t="shared" si="0"/>
        <v>0</v>
      </c>
      <c r="F29" s="144"/>
      <c r="G29" s="144"/>
      <c r="H29" s="144"/>
      <c r="I29" s="151"/>
    </row>
    <row r="30" ht="19.9" customHeight="1" spans="1:9">
      <c r="A30" s="142"/>
      <c r="B30" s="145" t="s">
        <v>121</v>
      </c>
      <c r="C30" s="144"/>
      <c r="D30" s="145" t="s">
        <v>138</v>
      </c>
      <c r="E30" s="144">
        <f t="shared" si="0"/>
        <v>0</v>
      </c>
      <c r="F30" s="144"/>
      <c r="G30" s="144"/>
      <c r="H30" s="144"/>
      <c r="I30" s="151"/>
    </row>
    <row r="31" ht="19.9" customHeight="1" spans="1:9">
      <c r="A31" s="142"/>
      <c r="B31" s="145" t="s">
        <v>121</v>
      </c>
      <c r="C31" s="144"/>
      <c r="D31" s="145" t="s">
        <v>139</v>
      </c>
      <c r="E31" s="144">
        <f t="shared" si="0"/>
        <v>0</v>
      </c>
      <c r="F31" s="144"/>
      <c r="G31" s="144"/>
      <c r="H31" s="144"/>
      <c r="I31" s="151"/>
    </row>
    <row r="32" ht="19.9" customHeight="1" spans="1:9">
      <c r="A32" s="142"/>
      <c r="B32" s="145" t="s">
        <v>121</v>
      </c>
      <c r="C32" s="144"/>
      <c r="D32" s="145" t="s">
        <v>140</v>
      </c>
      <c r="E32" s="144">
        <f t="shared" si="0"/>
        <v>0</v>
      </c>
      <c r="F32" s="144"/>
      <c r="G32" s="144"/>
      <c r="H32" s="144"/>
      <c r="I32" s="151"/>
    </row>
    <row r="33" ht="19.9" customHeight="1" spans="1:9">
      <c r="A33" s="142"/>
      <c r="B33" s="145" t="s">
        <v>121</v>
      </c>
      <c r="C33" s="144"/>
      <c r="D33" s="145" t="s">
        <v>141</v>
      </c>
      <c r="E33" s="144">
        <f t="shared" si="0"/>
        <v>0</v>
      </c>
      <c r="F33" s="144"/>
      <c r="G33" s="144"/>
      <c r="H33" s="144"/>
      <c r="I33" s="151"/>
    </row>
    <row r="34" ht="19.9" customHeight="1" spans="1:9">
      <c r="A34" s="142"/>
      <c r="B34" s="145" t="s">
        <v>121</v>
      </c>
      <c r="C34" s="144"/>
      <c r="D34" s="145" t="s">
        <v>142</v>
      </c>
      <c r="E34" s="144">
        <f t="shared" si="0"/>
        <v>0</v>
      </c>
      <c r="F34" s="144"/>
      <c r="G34" s="144"/>
      <c r="H34" s="144"/>
      <c r="I34" s="151"/>
    </row>
    <row r="35" ht="8.5" customHeight="1" spans="1:9">
      <c r="A35" s="146"/>
      <c r="B35" s="146"/>
      <c r="C35" s="146"/>
      <c r="D35" s="147"/>
      <c r="E35" s="146"/>
      <c r="F35" s="146"/>
      <c r="G35" s="146"/>
      <c r="H35" s="146"/>
      <c r="I35" s="15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4166666666667" style="87" customWidth="1"/>
    <col min="2" max="3" width="5.90833333333333" style="87" customWidth="1"/>
    <col min="4" max="4" width="11.6333333333333" style="87" customWidth="1"/>
    <col min="5" max="5" width="23.45" style="87" customWidth="1"/>
    <col min="6" max="10" width="14.875" style="87" customWidth="1"/>
    <col min="11" max="13" width="5.90833333333333" style="87" customWidth="1"/>
    <col min="14" max="16" width="7.26666666666667" style="87" customWidth="1"/>
    <col min="17" max="23" width="5.90833333333333" style="87" customWidth="1"/>
    <col min="24" max="26" width="7.26666666666667" style="87" customWidth="1"/>
    <col min="27" max="33" width="5.90833333333333" style="87" customWidth="1"/>
    <col min="34" max="39" width="7.26666666666667" style="87" customWidth="1"/>
    <col min="40" max="40" width="1.54166666666667" style="87" customWidth="1"/>
    <col min="41" max="42" width="9.725" style="87" customWidth="1"/>
    <col min="43" max="16384" width="10" style="87"/>
  </cols>
  <sheetData>
    <row r="1" ht="25" customHeight="1" spans="1:40">
      <c r="A1" s="114"/>
      <c r="B1" s="115"/>
      <c r="C1" s="115"/>
      <c r="D1" s="116"/>
      <c r="E1" s="116"/>
      <c r="F1" s="35"/>
      <c r="G1" s="35"/>
      <c r="H1" s="35"/>
      <c r="I1" s="116"/>
      <c r="J1" s="116"/>
      <c r="K1" s="35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25" t="s">
        <v>143</v>
      </c>
      <c r="AN1" s="126"/>
    </row>
    <row r="2" ht="22.75" customHeight="1" spans="1:40">
      <c r="A2" s="35"/>
      <c r="B2" s="3" t="s">
        <v>144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26"/>
    </row>
    <row r="3" ht="19.5" customHeight="1" spans="1:40">
      <c r="A3" s="38"/>
      <c r="B3" s="39" t="s">
        <v>5</v>
      </c>
      <c r="C3" s="39"/>
      <c r="D3" s="39"/>
      <c r="E3" s="39"/>
      <c r="F3" s="117"/>
      <c r="G3" s="38"/>
      <c r="H3" s="118"/>
      <c r="I3" s="117"/>
      <c r="J3" s="117"/>
      <c r="K3" s="124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8" t="s">
        <v>6</v>
      </c>
      <c r="AM3" s="118"/>
      <c r="AN3" s="127"/>
    </row>
    <row r="4" ht="24.4" customHeight="1" spans="1:40">
      <c r="A4" s="40"/>
      <c r="B4" s="119" t="s">
        <v>9</v>
      </c>
      <c r="C4" s="119"/>
      <c r="D4" s="119"/>
      <c r="E4" s="119"/>
      <c r="F4" s="119" t="s">
        <v>145</v>
      </c>
      <c r="G4" s="119" t="s">
        <v>146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147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148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28"/>
    </row>
    <row r="5" ht="24.4" customHeight="1" spans="1:40">
      <c r="A5" s="40"/>
      <c r="B5" s="119" t="s">
        <v>79</v>
      </c>
      <c r="C5" s="119"/>
      <c r="D5" s="119" t="s">
        <v>70</v>
      </c>
      <c r="E5" s="119" t="s">
        <v>71</v>
      </c>
      <c r="F5" s="119"/>
      <c r="G5" s="119" t="s">
        <v>59</v>
      </c>
      <c r="H5" s="119" t="s">
        <v>149</v>
      </c>
      <c r="I5" s="119"/>
      <c r="J5" s="119"/>
      <c r="K5" s="119" t="s">
        <v>150</v>
      </c>
      <c r="L5" s="119"/>
      <c r="M5" s="119"/>
      <c r="N5" s="119" t="s">
        <v>151</v>
      </c>
      <c r="O5" s="119"/>
      <c r="P5" s="119"/>
      <c r="Q5" s="119" t="s">
        <v>59</v>
      </c>
      <c r="R5" s="119" t="s">
        <v>149</v>
      </c>
      <c r="S5" s="119"/>
      <c r="T5" s="119"/>
      <c r="U5" s="119" t="s">
        <v>150</v>
      </c>
      <c r="V5" s="119"/>
      <c r="W5" s="119"/>
      <c r="X5" s="119" t="s">
        <v>151</v>
      </c>
      <c r="Y5" s="119"/>
      <c r="Z5" s="119"/>
      <c r="AA5" s="119" t="s">
        <v>59</v>
      </c>
      <c r="AB5" s="119" t="s">
        <v>149</v>
      </c>
      <c r="AC5" s="119"/>
      <c r="AD5" s="119"/>
      <c r="AE5" s="119" t="s">
        <v>150</v>
      </c>
      <c r="AF5" s="119"/>
      <c r="AG5" s="119"/>
      <c r="AH5" s="119" t="s">
        <v>151</v>
      </c>
      <c r="AI5" s="119"/>
      <c r="AJ5" s="119"/>
      <c r="AK5" s="119" t="s">
        <v>152</v>
      </c>
      <c r="AL5" s="119"/>
      <c r="AM5" s="119"/>
      <c r="AN5" s="128"/>
    </row>
    <row r="6" ht="39" customHeight="1" spans="1:40">
      <c r="A6" s="120"/>
      <c r="B6" s="119" t="s">
        <v>80</v>
      </c>
      <c r="C6" s="119" t="s">
        <v>81</v>
      </c>
      <c r="D6" s="119"/>
      <c r="E6" s="119"/>
      <c r="F6" s="119"/>
      <c r="G6" s="119"/>
      <c r="H6" s="119" t="s">
        <v>153</v>
      </c>
      <c r="I6" s="119" t="s">
        <v>75</v>
      </c>
      <c r="J6" s="119" t="s">
        <v>76</v>
      </c>
      <c r="K6" s="119" t="s">
        <v>153</v>
      </c>
      <c r="L6" s="119" t="s">
        <v>75</v>
      </c>
      <c r="M6" s="119" t="s">
        <v>76</v>
      </c>
      <c r="N6" s="119" t="s">
        <v>153</v>
      </c>
      <c r="O6" s="119" t="s">
        <v>154</v>
      </c>
      <c r="P6" s="119" t="s">
        <v>155</v>
      </c>
      <c r="Q6" s="119"/>
      <c r="R6" s="119" t="s">
        <v>153</v>
      </c>
      <c r="S6" s="119" t="s">
        <v>75</v>
      </c>
      <c r="T6" s="119" t="s">
        <v>76</v>
      </c>
      <c r="U6" s="119" t="s">
        <v>153</v>
      </c>
      <c r="V6" s="119" t="s">
        <v>75</v>
      </c>
      <c r="W6" s="119" t="s">
        <v>76</v>
      </c>
      <c r="X6" s="119" t="s">
        <v>153</v>
      </c>
      <c r="Y6" s="119" t="s">
        <v>154</v>
      </c>
      <c r="Z6" s="119" t="s">
        <v>155</v>
      </c>
      <c r="AA6" s="119"/>
      <c r="AB6" s="119" t="s">
        <v>153</v>
      </c>
      <c r="AC6" s="119" t="s">
        <v>75</v>
      </c>
      <c r="AD6" s="119" t="s">
        <v>76</v>
      </c>
      <c r="AE6" s="119" t="s">
        <v>153</v>
      </c>
      <c r="AF6" s="119" t="s">
        <v>75</v>
      </c>
      <c r="AG6" s="119" t="s">
        <v>76</v>
      </c>
      <c r="AH6" s="119" t="s">
        <v>153</v>
      </c>
      <c r="AI6" s="119" t="s">
        <v>154</v>
      </c>
      <c r="AJ6" s="119" t="s">
        <v>155</v>
      </c>
      <c r="AK6" s="119" t="s">
        <v>153</v>
      </c>
      <c r="AL6" s="119" t="s">
        <v>154</v>
      </c>
      <c r="AM6" s="119" t="s">
        <v>155</v>
      </c>
      <c r="AN6" s="128"/>
    </row>
    <row r="7" ht="22.75" customHeight="1" spans="1:40">
      <c r="A7" s="40"/>
      <c r="B7" s="80"/>
      <c r="C7" s="80"/>
      <c r="D7" s="80">
        <v>137002</v>
      </c>
      <c r="E7" s="80" t="s">
        <v>72</v>
      </c>
      <c r="F7" s="121">
        <f>F8+F18</f>
        <v>790702.74</v>
      </c>
      <c r="G7" s="121">
        <f>G8+G18</f>
        <v>790702.74</v>
      </c>
      <c r="H7" s="121">
        <f>H8+H18</f>
        <v>790702.74</v>
      </c>
      <c r="I7" s="121">
        <f>I8+I18</f>
        <v>780702.74</v>
      </c>
      <c r="J7" s="121">
        <f>J8+J18</f>
        <v>10000</v>
      </c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8"/>
    </row>
    <row r="8" ht="32.5" customHeight="1" spans="1:40">
      <c r="A8" s="40"/>
      <c r="B8" s="80">
        <v>301</v>
      </c>
      <c r="C8" s="80"/>
      <c r="D8" s="82"/>
      <c r="E8" s="122" t="s">
        <v>156</v>
      </c>
      <c r="F8" s="121">
        <f t="shared" ref="F8:F15" si="0">G8+Q8</f>
        <v>734962.54</v>
      </c>
      <c r="G8" s="121">
        <f>SUM(G9:G17)</f>
        <v>734962.54</v>
      </c>
      <c r="H8" s="121">
        <f>SUM(H9:H17)</f>
        <v>734962.54</v>
      </c>
      <c r="I8" s="121">
        <f>SUM(I9:I17)</f>
        <v>734962.54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8"/>
    </row>
    <row r="9" ht="32.5" customHeight="1" spans="1:40">
      <c r="A9" s="40"/>
      <c r="B9" s="80">
        <v>301</v>
      </c>
      <c r="C9" s="83" t="s">
        <v>100</v>
      </c>
      <c r="D9" s="82"/>
      <c r="E9" s="123" t="s">
        <v>157</v>
      </c>
      <c r="F9" s="121">
        <f t="shared" si="0"/>
        <v>184500</v>
      </c>
      <c r="G9" s="121">
        <f t="shared" ref="G9:G15" si="1">H9+K9+N9</f>
        <v>184500</v>
      </c>
      <c r="H9" s="121">
        <f t="shared" ref="H9:H15" si="2">I9+J9</f>
        <v>184500</v>
      </c>
      <c r="I9" s="121">
        <v>184500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8"/>
    </row>
    <row r="10" ht="32.5" customHeight="1" spans="1:40">
      <c r="A10" s="40"/>
      <c r="B10" s="80">
        <v>301</v>
      </c>
      <c r="C10" s="83" t="s">
        <v>100</v>
      </c>
      <c r="D10" s="82"/>
      <c r="E10" s="123" t="s">
        <v>158</v>
      </c>
      <c r="F10" s="121">
        <f t="shared" si="0"/>
        <v>20520</v>
      </c>
      <c r="G10" s="121">
        <f t="shared" si="1"/>
        <v>20520</v>
      </c>
      <c r="H10" s="121">
        <f t="shared" si="2"/>
        <v>20520</v>
      </c>
      <c r="I10" s="121">
        <v>20520</v>
      </c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8"/>
    </row>
    <row r="11" ht="32.5" customHeight="1" spans="1:40">
      <c r="A11" s="40"/>
      <c r="B11" s="80">
        <v>301</v>
      </c>
      <c r="C11" s="83" t="s">
        <v>159</v>
      </c>
      <c r="D11" s="82"/>
      <c r="E11" s="123" t="s">
        <v>160</v>
      </c>
      <c r="F11" s="121">
        <f t="shared" si="0"/>
        <v>285153</v>
      </c>
      <c r="G11" s="121">
        <f t="shared" si="1"/>
        <v>285153</v>
      </c>
      <c r="H11" s="121">
        <f t="shared" si="2"/>
        <v>285153</v>
      </c>
      <c r="I11" s="121">
        <v>285153</v>
      </c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8"/>
    </row>
    <row r="12" ht="32.5" customHeight="1" spans="1:40">
      <c r="A12" s="40"/>
      <c r="B12" s="80">
        <v>301</v>
      </c>
      <c r="C12" s="83" t="s">
        <v>161</v>
      </c>
      <c r="D12" s="82"/>
      <c r="E12" s="123" t="s">
        <v>162</v>
      </c>
      <c r="F12" s="121">
        <f t="shared" si="0"/>
        <v>84717.6</v>
      </c>
      <c r="G12" s="121">
        <f t="shared" si="1"/>
        <v>84717.6</v>
      </c>
      <c r="H12" s="121">
        <f t="shared" si="2"/>
        <v>84717.6</v>
      </c>
      <c r="I12" s="121">
        <v>84717.6</v>
      </c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8"/>
    </row>
    <row r="13" ht="32.5" customHeight="1" spans="1:40">
      <c r="A13" s="40"/>
      <c r="B13" s="80">
        <v>301</v>
      </c>
      <c r="C13" s="83" t="s">
        <v>163</v>
      </c>
      <c r="D13" s="82"/>
      <c r="E13" s="123" t="s">
        <v>164</v>
      </c>
      <c r="F13" s="121">
        <f t="shared" si="0"/>
        <v>40770.35</v>
      </c>
      <c r="G13" s="121">
        <f t="shared" si="1"/>
        <v>40770.35</v>
      </c>
      <c r="H13" s="121">
        <f t="shared" si="2"/>
        <v>40770.35</v>
      </c>
      <c r="I13" s="121">
        <v>40770.35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8"/>
    </row>
    <row r="14" ht="32.5" customHeight="1" spans="1:40">
      <c r="A14" s="40"/>
      <c r="B14" s="80">
        <v>301</v>
      </c>
      <c r="C14" s="83" t="s">
        <v>94</v>
      </c>
      <c r="D14" s="82"/>
      <c r="E14" s="123" t="s">
        <v>165</v>
      </c>
      <c r="F14" s="121">
        <f t="shared" si="0"/>
        <v>4800</v>
      </c>
      <c r="G14" s="121">
        <f t="shared" si="1"/>
        <v>4800</v>
      </c>
      <c r="H14" s="121">
        <f t="shared" si="2"/>
        <v>4800</v>
      </c>
      <c r="I14" s="121">
        <v>4800</v>
      </c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8"/>
    </row>
    <row r="15" ht="32.5" customHeight="1" spans="1:40">
      <c r="A15" s="40"/>
      <c r="B15" s="80">
        <v>301</v>
      </c>
      <c r="C15" s="83" t="s">
        <v>166</v>
      </c>
      <c r="D15" s="82"/>
      <c r="E15" s="123" t="s">
        <v>167</v>
      </c>
      <c r="F15" s="121">
        <f t="shared" si="0"/>
        <v>7412.79</v>
      </c>
      <c r="G15" s="121">
        <f t="shared" si="1"/>
        <v>7412.79</v>
      </c>
      <c r="H15" s="121">
        <f t="shared" si="2"/>
        <v>7412.79</v>
      </c>
      <c r="I15" s="121">
        <v>7412.79</v>
      </c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8"/>
    </row>
    <row r="16" ht="32.5" customHeight="1" spans="1:40">
      <c r="A16" s="40"/>
      <c r="B16" s="80">
        <v>301</v>
      </c>
      <c r="C16" s="83" t="s">
        <v>168</v>
      </c>
      <c r="D16" s="82"/>
      <c r="E16" s="123" t="s">
        <v>169</v>
      </c>
      <c r="F16" s="121">
        <f>G16+Q16</f>
        <v>63538</v>
      </c>
      <c r="G16" s="121">
        <f>H16+K16+N16</f>
        <v>63538</v>
      </c>
      <c r="H16" s="121">
        <f>I16+J16</f>
        <v>63538</v>
      </c>
      <c r="I16" s="121">
        <v>63538</v>
      </c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8"/>
    </row>
    <row r="17" ht="32.5" customHeight="1" spans="1:40">
      <c r="A17" s="40"/>
      <c r="B17" s="80">
        <v>301</v>
      </c>
      <c r="C17" s="83" t="s">
        <v>87</v>
      </c>
      <c r="D17" s="82"/>
      <c r="E17" s="123" t="s">
        <v>170</v>
      </c>
      <c r="F17" s="121">
        <f>G17+Q17</f>
        <v>43550.8</v>
      </c>
      <c r="G17" s="121">
        <f>H17+K17+N17</f>
        <v>43550.8</v>
      </c>
      <c r="H17" s="121">
        <f>I17+J17</f>
        <v>43550.8</v>
      </c>
      <c r="I17" s="121">
        <v>43550.8</v>
      </c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8"/>
    </row>
    <row r="18" ht="32.5" customHeight="1" spans="1:40">
      <c r="A18" s="40"/>
      <c r="B18" s="80">
        <v>302</v>
      </c>
      <c r="C18" s="83"/>
      <c r="D18" s="80"/>
      <c r="E18" s="80" t="s">
        <v>171</v>
      </c>
      <c r="F18" s="121">
        <f>G18+Q18</f>
        <v>55740.2</v>
      </c>
      <c r="G18" s="121">
        <f>SUM(G19:G25)</f>
        <v>55740.2</v>
      </c>
      <c r="H18" s="121">
        <f>SUM(H19:H25)</f>
        <v>55740.2</v>
      </c>
      <c r="I18" s="121">
        <f>SUM(I19:I25)</f>
        <v>45740.2</v>
      </c>
      <c r="J18" s="121">
        <f>SUM(J19:J25)</f>
        <v>10000</v>
      </c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8"/>
    </row>
    <row r="19" ht="32.5" customHeight="1" spans="1:40">
      <c r="A19" s="40"/>
      <c r="B19" s="80">
        <v>302</v>
      </c>
      <c r="C19" s="83" t="s">
        <v>100</v>
      </c>
      <c r="D19" s="80"/>
      <c r="E19" s="123" t="s">
        <v>172</v>
      </c>
      <c r="F19" s="121">
        <f>G19+Q19</f>
        <v>32000</v>
      </c>
      <c r="G19" s="121">
        <f>H19+K19+N19</f>
        <v>32000</v>
      </c>
      <c r="H19" s="121">
        <f>I19+J19</f>
        <v>32000</v>
      </c>
      <c r="I19" s="121">
        <v>22000</v>
      </c>
      <c r="J19" s="121">
        <v>10000</v>
      </c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8"/>
    </row>
    <row r="20" ht="32.5" customHeight="1" spans="1:40">
      <c r="A20" s="40"/>
      <c r="B20" s="80">
        <v>302</v>
      </c>
      <c r="C20" s="83" t="s">
        <v>90</v>
      </c>
      <c r="D20" s="80"/>
      <c r="E20" s="123" t="s">
        <v>173</v>
      </c>
      <c r="F20" s="121">
        <f t="shared" ref="F20:F28" si="3">G20+Q20</f>
        <v>1600</v>
      </c>
      <c r="G20" s="121">
        <f t="shared" ref="G20:G28" si="4">H20+K20+N20</f>
        <v>1600</v>
      </c>
      <c r="H20" s="121">
        <f t="shared" ref="H20:H28" si="5">I20+J20</f>
        <v>1600</v>
      </c>
      <c r="I20" s="121">
        <v>1600</v>
      </c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8"/>
    </row>
    <row r="21" ht="32.5" customHeight="1" spans="1:40">
      <c r="A21" s="40"/>
      <c r="B21" s="80">
        <v>302</v>
      </c>
      <c r="C21" s="83" t="s">
        <v>174</v>
      </c>
      <c r="D21" s="80"/>
      <c r="E21" s="123" t="s">
        <v>175</v>
      </c>
      <c r="F21" s="121">
        <f t="shared" si="3"/>
        <v>3200</v>
      </c>
      <c r="G21" s="121">
        <f t="shared" si="4"/>
        <v>3200</v>
      </c>
      <c r="H21" s="121">
        <f t="shared" si="5"/>
        <v>3200</v>
      </c>
      <c r="I21" s="121">
        <v>3200</v>
      </c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8"/>
    </row>
    <row r="22" ht="32.5" customHeight="1" spans="1:40">
      <c r="A22" s="40"/>
      <c r="B22" s="80">
        <v>302</v>
      </c>
      <c r="C22" s="83" t="s">
        <v>159</v>
      </c>
      <c r="D22" s="80"/>
      <c r="E22" s="123" t="s">
        <v>176</v>
      </c>
      <c r="F22" s="121">
        <f t="shared" si="3"/>
        <v>6000</v>
      </c>
      <c r="G22" s="121">
        <f t="shared" si="4"/>
        <v>6000</v>
      </c>
      <c r="H22" s="121">
        <f t="shared" si="5"/>
        <v>6000</v>
      </c>
      <c r="I22" s="121">
        <v>6000</v>
      </c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8"/>
    </row>
    <row r="23" ht="32.5" customHeight="1" spans="1:40">
      <c r="A23" s="40"/>
      <c r="B23" s="80">
        <v>302</v>
      </c>
      <c r="C23" s="83" t="s">
        <v>177</v>
      </c>
      <c r="D23" s="80"/>
      <c r="E23" s="123" t="s">
        <v>178</v>
      </c>
      <c r="F23" s="121">
        <f t="shared" si="3"/>
        <v>8063.96</v>
      </c>
      <c r="G23" s="121">
        <f t="shared" si="4"/>
        <v>8063.96</v>
      </c>
      <c r="H23" s="121">
        <f t="shared" si="5"/>
        <v>8063.96</v>
      </c>
      <c r="I23" s="121">
        <v>8063.96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8"/>
    </row>
    <row r="24" ht="32.5" customHeight="1" spans="1:40">
      <c r="A24" s="40"/>
      <c r="B24" s="80">
        <v>302</v>
      </c>
      <c r="C24" s="83" t="s">
        <v>179</v>
      </c>
      <c r="D24" s="80"/>
      <c r="E24" s="123" t="s">
        <v>180</v>
      </c>
      <c r="F24" s="121">
        <f t="shared" si="3"/>
        <v>3357.18</v>
      </c>
      <c r="G24" s="121">
        <f t="shared" si="4"/>
        <v>3357.18</v>
      </c>
      <c r="H24" s="121">
        <f t="shared" si="5"/>
        <v>3357.18</v>
      </c>
      <c r="I24" s="121">
        <v>3357.18</v>
      </c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8"/>
    </row>
    <row r="25" ht="32.5" customHeight="1" spans="1:40">
      <c r="A25" s="40"/>
      <c r="B25" s="80">
        <v>302</v>
      </c>
      <c r="C25" s="83" t="s">
        <v>87</v>
      </c>
      <c r="D25" s="80"/>
      <c r="E25" s="123" t="s">
        <v>181</v>
      </c>
      <c r="F25" s="121">
        <f t="shared" si="3"/>
        <v>1519.06</v>
      </c>
      <c r="G25" s="121">
        <f t="shared" si="4"/>
        <v>1519.06</v>
      </c>
      <c r="H25" s="121">
        <f t="shared" si="5"/>
        <v>1519.06</v>
      </c>
      <c r="I25" s="121">
        <v>1519.06</v>
      </c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E7" sqref="E7"/>
    </sheetView>
  </sheetViews>
  <sheetFormatPr defaultColWidth="10" defaultRowHeight="13.5"/>
  <cols>
    <col min="1" max="1" width="1.54166666666667" style="87" customWidth="1"/>
    <col min="2" max="4" width="6.18333333333333" style="87" customWidth="1"/>
    <col min="5" max="5" width="16.8166666666667" style="87" customWidth="1"/>
    <col min="6" max="6" width="41" style="87" customWidth="1"/>
    <col min="7" max="7" width="16.3666666666667" style="87" customWidth="1"/>
    <col min="8" max="8" width="16.6333333333333" style="87" customWidth="1"/>
    <col min="9" max="9" width="16.3666666666667" style="87" customWidth="1"/>
    <col min="10" max="10" width="1.54166666666667" style="87" customWidth="1"/>
    <col min="11" max="11" width="9.725" style="87" customWidth="1"/>
    <col min="12" max="16384" width="10" style="87"/>
  </cols>
  <sheetData>
    <row r="1" ht="14.25" customHeight="1" spans="1:10">
      <c r="A1" s="90"/>
      <c r="B1" s="88"/>
      <c r="C1" s="88"/>
      <c r="D1" s="88"/>
      <c r="E1" s="89"/>
      <c r="F1" s="89"/>
      <c r="G1" s="106" t="s">
        <v>182</v>
      </c>
      <c r="H1" s="106"/>
      <c r="I1" s="106"/>
      <c r="J1" s="111"/>
    </row>
    <row r="2" ht="19.9" customHeight="1" spans="1:10">
      <c r="A2" s="90"/>
      <c r="B2" s="92" t="s">
        <v>183</v>
      </c>
      <c r="C2" s="92"/>
      <c r="D2" s="92"/>
      <c r="E2" s="92"/>
      <c r="F2" s="92"/>
      <c r="G2" s="92"/>
      <c r="H2" s="92"/>
      <c r="I2" s="92"/>
      <c r="J2" s="111" t="s">
        <v>3</v>
      </c>
    </row>
    <row r="3" ht="17" customHeight="1" spans="1:10">
      <c r="A3" s="93"/>
      <c r="B3" s="94" t="s">
        <v>5</v>
      </c>
      <c r="C3" s="94"/>
      <c r="D3" s="94"/>
      <c r="E3" s="94"/>
      <c r="F3" s="94"/>
      <c r="G3" s="93"/>
      <c r="H3" s="107"/>
      <c r="I3" s="95" t="s">
        <v>6</v>
      </c>
      <c r="J3" s="111"/>
    </row>
    <row r="4" ht="21.4" customHeight="1" spans="1:10">
      <c r="A4" s="98"/>
      <c r="B4" s="97" t="s">
        <v>9</v>
      </c>
      <c r="C4" s="97"/>
      <c r="D4" s="97"/>
      <c r="E4" s="97"/>
      <c r="F4" s="97"/>
      <c r="G4" s="97" t="s">
        <v>59</v>
      </c>
      <c r="H4" s="108" t="s">
        <v>184</v>
      </c>
      <c r="I4" s="108" t="s">
        <v>148</v>
      </c>
      <c r="J4" s="105"/>
    </row>
    <row r="5" ht="21.4" customHeight="1" spans="1:10">
      <c r="A5" s="98"/>
      <c r="B5" s="97" t="s">
        <v>79</v>
      </c>
      <c r="C5" s="97"/>
      <c r="D5" s="97"/>
      <c r="E5" s="97" t="s">
        <v>70</v>
      </c>
      <c r="F5" s="97" t="s">
        <v>71</v>
      </c>
      <c r="G5" s="97"/>
      <c r="H5" s="108"/>
      <c r="I5" s="108"/>
      <c r="J5" s="105"/>
    </row>
    <row r="6" ht="21.4" customHeight="1" spans="1:10">
      <c r="A6" s="109"/>
      <c r="B6" s="97" t="s">
        <v>80</v>
      </c>
      <c r="C6" s="97" t="s">
        <v>81</v>
      </c>
      <c r="D6" s="97" t="s">
        <v>82</v>
      </c>
      <c r="E6" s="97"/>
      <c r="F6" s="97"/>
      <c r="G6" s="97"/>
      <c r="H6" s="108"/>
      <c r="I6" s="108"/>
      <c r="J6" s="112"/>
    </row>
    <row r="7" ht="26" customHeight="1" spans="1:10">
      <c r="A7" s="110"/>
      <c r="B7" s="97"/>
      <c r="C7" s="97"/>
      <c r="D7" s="97"/>
      <c r="E7" s="80">
        <v>137002</v>
      </c>
      <c r="F7" s="97" t="s">
        <v>72</v>
      </c>
      <c r="G7" s="99">
        <f>G8+G12+G15+G19</f>
        <v>790702.74</v>
      </c>
      <c r="H7" s="99">
        <f>H8+H12+H15+H19</f>
        <v>790702.74</v>
      </c>
      <c r="I7" s="99"/>
      <c r="J7" s="113"/>
    </row>
    <row r="8" ht="26" customHeight="1" spans="1:10">
      <c r="A8" s="109"/>
      <c r="B8" s="80">
        <v>201</v>
      </c>
      <c r="C8" s="80"/>
      <c r="D8" s="80"/>
      <c r="E8" s="82"/>
      <c r="F8" s="80" t="s">
        <v>83</v>
      </c>
      <c r="G8" s="104">
        <f>G9</f>
        <v>596876.79</v>
      </c>
      <c r="H8" s="104">
        <f>H9</f>
        <v>596876.79</v>
      </c>
      <c r="I8" s="104"/>
      <c r="J8" s="111"/>
    </row>
    <row r="9" ht="26" customHeight="1" spans="1:10">
      <c r="A9" s="109"/>
      <c r="B9" s="80">
        <v>201</v>
      </c>
      <c r="C9" s="80">
        <v>29</v>
      </c>
      <c r="D9" s="80"/>
      <c r="E9" s="80"/>
      <c r="F9" s="80" t="s">
        <v>84</v>
      </c>
      <c r="G9" s="104">
        <f>SUM(G10:G11)</f>
        <v>596876.79</v>
      </c>
      <c r="H9" s="104">
        <f>SUM(H10:H11)</f>
        <v>596876.79</v>
      </c>
      <c r="I9" s="104"/>
      <c r="J9" s="111"/>
    </row>
    <row r="10" ht="26" customHeight="1" spans="1:10">
      <c r="A10" s="109"/>
      <c r="B10" s="80">
        <v>201</v>
      </c>
      <c r="C10" s="80">
        <v>29</v>
      </c>
      <c r="D10" s="83" t="s">
        <v>85</v>
      </c>
      <c r="E10" s="80"/>
      <c r="F10" s="80" t="s">
        <v>86</v>
      </c>
      <c r="G10" s="104">
        <f>SUM(H10)</f>
        <v>586876.79</v>
      </c>
      <c r="H10" s="104">
        <v>586876.79</v>
      </c>
      <c r="I10" s="104"/>
      <c r="J10" s="112"/>
    </row>
    <row r="11" ht="26" customHeight="1" spans="1:10">
      <c r="A11" s="109"/>
      <c r="B11" s="80">
        <v>201</v>
      </c>
      <c r="C11" s="80">
        <v>29</v>
      </c>
      <c r="D11" s="83" t="s">
        <v>87</v>
      </c>
      <c r="E11" s="80"/>
      <c r="F11" s="80" t="s">
        <v>88</v>
      </c>
      <c r="G11" s="104">
        <f>SUM(H11)</f>
        <v>10000</v>
      </c>
      <c r="H11" s="104">
        <v>10000</v>
      </c>
      <c r="I11" s="104"/>
      <c r="J11" s="112"/>
    </row>
    <row r="12" ht="26" customHeight="1" spans="1:10">
      <c r="A12" s="109"/>
      <c r="B12" s="80">
        <v>208</v>
      </c>
      <c r="C12" s="80"/>
      <c r="D12" s="80"/>
      <c r="E12" s="102"/>
      <c r="F12" s="80" t="s">
        <v>89</v>
      </c>
      <c r="G12" s="104">
        <f>G13</f>
        <v>84717.6</v>
      </c>
      <c r="H12" s="104">
        <f>H13</f>
        <v>84717.6</v>
      </c>
      <c r="I12" s="104"/>
      <c r="J12" s="112"/>
    </row>
    <row r="13" ht="26" customHeight="1" spans="1:10">
      <c r="A13" s="109"/>
      <c r="B13" s="80">
        <v>208</v>
      </c>
      <c r="C13" s="83" t="s">
        <v>90</v>
      </c>
      <c r="D13" s="80"/>
      <c r="E13" s="102"/>
      <c r="F13" s="80" t="s">
        <v>91</v>
      </c>
      <c r="G13" s="104">
        <f>SUM(G14:G14)</f>
        <v>84717.6</v>
      </c>
      <c r="H13" s="104">
        <f>SUM(H14:H14)</f>
        <v>84717.6</v>
      </c>
      <c r="I13" s="104"/>
      <c r="J13" s="112"/>
    </row>
    <row r="14" ht="26" customHeight="1" spans="1:10">
      <c r="A14" s="109"/>
      <c r="B14" s="80">
        <v>208</v>
      </c>
      <c r="C14" s="83" t="s">
        <v>90</v>
      </c>
      <c r="D14" s="83" t="s">
        <v>90</v>
      </c>
      <c r="E14" s="102"/>
      <c r="F14" s="80" t="s">
        <v>92</v>
      </c>
      <c r="G14" s="104">
        <f>SUM(H14)</f>
        <v>84717.6</v>
      </c>
      <c r="H14" s="104">
        <v>84717.6</v>
      </c>
      <c r="I14" s="104"/>
      <c r="J14" s="112"/>
    </row>
    <row r="15" ht="26" customHeight="1" spans="1:10">
      <c r="A15" s="109"/>
      <c r="B15" s="80">
        <v>210</v>
      </c>
      <c r="C15" s="80"/>
      <c r="D15" s="80"/>
      <c r="E15" s="102"/>
      <c r="F15" s="80" t="s">
        <v>93</v>
      </c>
      <c r="G15" s="104">
        <f>G16</f>
        <v>45570.35</v>
      </c>
      <c r="H15" s="104">
        <f>H16</f>
        <v>45570.35</v>
      </c>
      <c r="I15" s="104"/>
      <c r="J15" s="112"/>
    </row>
    <row r="16" ht="26" customHeight="1" spans="1:10">
      <c r="A16" s="109"/>
      <c r="B16" s="80">
        <v>210</v>
      </c>
      <c r="C16" s="83" t="s">
        <v>94</v>
      </c>
      <c r="D16" s="83"/>
      <c r="E16" s="102"/>
      <c r="F16" s="80" t="s">
        <v>95</v>
      </c>
      <c r="G16" s="104">
        <f>SUM(G17:G18)</f>
        <v>45570.35</v>
      </c>
      <c r="H16" s="104">
        <f>SUM(H17:H18)</f>
        <v>45570.35</v>
      </c>
      <c r="I16" s="104"/>
      <c r="J16" s="112"/>
    </row>
    <row r="17" ht="26" customHeight="1" spans="1:10">
      <c r="A17" s="109"/>
      <c r="B17" s="80">
        <v>210</v>
      </c>
      <c r="C17" s="83" t="s">
        <v>94</v>
      </c>
      <c r="D17" s="83" t="s">
        <v>96</v>
      </c>
      <c r="E17" s="102"/>
      <c r="F17" s="80" t="s">
        <v>97</v>
      </c>
      <c r="G17" s="104">
        <f>SUM(H17)</f>
        <v>40770.35</v>
      </c>
      <c r="H17" s="104">
        <v>40770.35</v>
      </c>
      <c r="I17" s="104"/>
      <c r="J17" s="112"/>
    </row>
    <row r="18" ht="26" customHeight="1" spans="1:10">
      <c r="A18" s="109"/>
      <c r="B18" s="80">
        <v>210</v>
      </c>
      <c r="C18" s="83" t="s">
        <v>94</v>
      </c>
      <c r="D18" s="80">
        <v>99</v>
      </c>
      <c r="E18" s="102"/>
      <c r="F18" s="80" t="s">
        <v>98</v>
      </c>
      <c r="G18" s="104">
        <f>SUM(H18)</f>
        <v>4800</v>
      </c>
      <c r="H18" s="104">
        <v>4800</v>
      </c>
      <c r="I18" s="104"/>
      <c r="J18" s="112"/>
    </row>
    <row r="19" ht="26" customHeight="1" spans="1:10">
      <c r="A19" s="109"/>
      <c r="B19" s="80">
        <v>221</v>
      </c>
      <c r="C19" s="80"/>
      <c r="D19" s="80"/>
      <c r="E19" s="102"/>
      <c r="F19" s="80" t="s">
        <v>99</v>
      </c>
      <c r="G19" s="104">
        <f>G20</f>
        <v>63538</v>
      </c>
      <c r="H19" s="104">
        <f>H20</f>
        <v>63538</v>
      </c>
      <c r="I19" s="104"/>
      <c r="J19" s="112"/>
    </row>
    <row r="20" ht="26" customHeight="1" spans="1:10">
      <c r="A20" s="109"/>
      <c r="B20" s="80">
        <v>221</v>
      </c>
      <c r="C20" s="83" t="s">
        <v>100</v>
      </c>
      <c r="D20" s="80"/>
      <c r="E20" s="102"/>
      <c r="F20" s="80" t="s">
        <v>101</v>
      </c>
      <c r="G20" s="104">
        <f>G21</f>
        <v>63538</v>
      </c>
      <c r="H20" s="104">
        <f>H21</f>
        <v>63538</v>
      </c>
      <c r="I20" s="104"/>
      <c r="J20" s="112"/>
    </row>
    <row r="21" ht="26" customHeight="1" spans="1:10">
      <c r="A21" s="109"/>
      <c r="B21" s="80">
        <v>221</v>
      </c>
      <c r="C21" s="83" t="s">
        <v>100</v>
      </c>
      <c r="D21" s="83" t="s">
        <v>96</v>
      </c>
      <c r="E21" s="102"/>
      <c r="F21" s="80" t="s">
        <v>102</v>
      </c>
      <c r="G21" s="104">
        <f>SUM(H21)</f>
        <v>63538</v>
      </c>
      <c r="H21" s="104">
        <v>63538</v>
      </c>
      <c r="I21" s="104"/>
      <c r="J21" s="112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D7" sqref="D7"/>
    </sheetView>
  </sheetViews>
  <sheetFormatPr defaultColWidth="10" defaultRowHeight="13.5"/>
  <cols>
    <col min="1" max="1" width="1.54166666666667" style="87" customWidth="1"/>
    <col min="2" max="3" width="6.18333333333333" style="87" customWidth="1"/>
    <col min="4" max="4" width="16.3666666666667" style="87" customWidth="1"/>
    <col min="5" max="5" width="41" style="87" customWidth="1"/>
    <col min="6" max="8" width="16.3666666666667" style="87" customWidth="1"/>
    <col min="9" max="9" width="1.54166666666667" style="87" customWidth="1"/>
    <col min="10" max="16384" width="10" style="87"/>
  </cols>
  <sheetData>
    <row r="1" ht="14.25" customHeight="1" spans="1:9">
      <c r="A1" s="88"/>
      <c r="B1" s="88"/>
      <c r="C1" s="88"/>
      <c r="D1" s="89"/>
      <c r="E1" s="89"/>
      <c r="F1" s="90"/>
      <c r="G1" s="90"/>
      <c r="H1" s="91" t="s">
        <v>185</v>
      </c>
      <c r="I1" s="105"/>
    </row>
    <row r="2" ht="19.9" customHeight="1" spans="1:9">
      <c r="A2" s="90"/>
      <c r="B2" s="92" t="s">
        <v>186</v>
      </c>
      <c r="C2" s="92"/>
      <c r="D2" s="92"/>
      <c r="E2" s="92"/>
      <c r="F2" s="92"/>
      <c r="G2" s="92"/>
      <c r="H2" s="92"/>
      <c r="I2" s="105"/>
    </row>
    <row r="3" ht="17" customHeight="1" spans="1:9">
      <c r="A3" s="93"/>
      <c r="B3" s="94" t="s">
        <v>5</v>
      </c>
      <c r="C3" s="94"/>
      <c r="D3" s="94"/>
      <c r="E3" s="94"/>
      <c r="G3" s="93"/>
      <c r="H3" s="95" t="s">
        <v>6</v>
      </c>
      <c r="I3" s="105"/>
    </row>
    <row r="4" ht="21.4" customHeight="1" spans="1:9">
      <c r="A4" s="96"/>
      <c r="B4" s="97" t="s">
        <v>9</v>
      </c>
      <c r="C4" s="97"/>
      <c r="D4" s="97"/>
      <c r="E4" s="97"/>
      <c r="F4" s="97" t="s">
        <v>75</v>
      </c>
      <c r="G4" s="97"/>
      <c r="H4" s="97"/>
      <c r="I4" s="105"/>
    </row>
    <row r="5" ht="21.4" customHeight="1" spans="1:9">
      <c r="A5" s="96"/>
      <c r="B5" s="97" t="s">
        <v>79</v>
      </c>
      <c r="C5" s="97"/>
      <c r="D5" s="97" t="s">
        <v>70</v>
      </c>
      <c r="E5" s="97" t="s">
        <v>71</v>
      </c>
      <c r="F5" s="97" t="s">
        <v>59</v>
      </c>
      <c r="G5" s="97" t="s">
        <v>187</v>
      </c>
      <c r="H5" s="97" t="s">
        <v>188</v>
      </c>
      <c r="I5" s="105"/>
    </row>
    <row r="6" ht="21.4" customHeight="1" spans="1:9">
      <c r="A6" s="98"/>
      <c r="B6" s="97" t="s">
        <v>80</v>
      </c>
      <c r="C6" s="97" t="s">
        <v>81</v>
      </c>
      <c r="D6" s="97"/>
      <c r="E6" s="97"/>
      <c r="F6" s="97"/>
      <c r="G6" s="97"/>
      <c r="H6" s="97"/>
      <c r="I6" s="105"/>
    </row>
    <row r="7" ht="30" customHeight="1" spans="1:9">
      <c r="A7" s="96"/>
      <c r="B7" s="97"/>
      <c r="C7" s="97"/>
      <c r="D7" s="80">
        <v>137002</v>
      </c>
      <c r="E7" s="97" t="s">
        <v>72</v>
      </c>
      <c r="F7" s="99">
        <f>SUM(G7:H7)</f>
        <v>780702.74</v>
      </c>
      <c r="G7" s="99">
        <f>SUM(G8:G23)</f>
        <v>734962.54</v>
      </c>
      <c r="H7" s="99">
        <f>SUM(H8:H23)</f>
        <v>45740.2</v>
      </c>
      <c r="I7" s="105"/>
    </row>
    <row r="8" ht="30" customHeight="1" spans="1:9">
      <c r="A8" s="96"/>
      <c r="B8" s="100">
        <v>505</v>
      </c>
      <c r="C8" s="101" t="s">
        <v>100</v>
      </c>
      <c r="D8" s="102"/>
      <c r="E8" s="103" t="s">
        <v>189</v>
      </c>
      <c r="F8" s="104">
        <f>SUM(G8:H8)</f>
        <v>184500</v>
      </c>
      <c r="G8" s="104">
        <v>184500</v>
      </c>
      <c r="H8" s="104"/>
      <c r="I8" s="105"/>
    </row>
    <row r="9" ht="30" customHeight="1" spans="1:9">
      <c r="A9" s="96"/>
      <c r="B9" s="100">
        <v>505</v>
      </c>
      <c r="C9" s="101" t="s">
        <v>100</v>
      </c>
      <c r="D9" s="102"/>
      <c r="E9" s="103" t="s">
        <v>189</v>
      </c>
      <c r="F9" s="104">
        <f t="shared" ref="F9:F42" si="0">SUM(G9:H9)</f>
        <v>20520</v>
      </c>
      <c r="G9" s="104">
        <v>20520</v>
      </c>
      <c r="H9" s="104"/>
      <c r="I9" s="105"/>
    </row>
    <row r="10" ht="30" customHeight="1" spans="1:9">
      <c r="A10" s="96"/>
      <c r="B10" s="100">
        <v>505</v>
      </c>
      <c r="C10" s="101" t="s">
        <v>100</v>
      </c>
      <c r="D10" s="102"/>
      <c r="E10" s="103" t="s">
        <v>189</v>
      </c>
      <c r="F10" s="104">
        <f t="shared" si="0"/>
        <v>285153</v>
      </c>
      <c r="G10" s="104">
        <v>285153</v>
      </c>
      <c r="H10" s="104"/>
      <c r="I10" s="105"/>
    </row>
    <row r="11" ht="30" customHeight="1" spans="1:9">
      <c r="A11" s="96"/>
      <c r="B11" s="100">
        <v>505</v>
      </c>
      <c r="C11" s="101" t="s">
        <v>100</v>
      </c>
      <c r="D11" s="102"/>
      <c r="E11" s="103" t="s">
        <v>189</v>
      </c>
      <c r="F11" s="104">
        <f t="shared" si="0"/>
        <v>84717.6</v>
      </c>
      <c r="G11" s="104">
        <v>84717.6</v>
      </c>
      <c r="H11" s="104"/>
      <c r="I11" s="105"/>
    </row>
    <row r="12" ht="30" customHeight="1" spans="2:9">
      <c r="B12" s="100">
        <v>505</v>
      </c>
      <c r="C12" s="101" t="s">
        <v>100</v>
      </c>
      <c r="D12" s="102"/>
      <c r="E12" s="103" t="s">
        <v>189</v>
      </c>
      <c r="F12" s="104">
        <f t="shared" si="0"/>
        <v>40770.35</v>
      </c>
      <c r="G12" s="104">
        <v>40770.35</v>
      </c>
      <c r="H12" s="104"/>
      <c r="I12" s="105"/>
    </row>
    <row r="13" ht="30" customHeight="1" spans="2:9">
      <c r="B13" s="100">
        <v>505</v>
      </c>
      <c r="C13" s="101" t="s">
        <v>100</v>
      </c>
      <c r="D13" s="102"/>
      <c r="E13" s="103" t="s">
        <v>189</v>
      </c>
      <c r="F13" s="104">
        <f t="shared" si="0"/>
        <v>4800</v>
      </c>
      <c r="G13" s="104">
        <v>4800</v>
      </c>
      <c r="H13" s="104"/>
      <c r="I13" s="105"/>
    </row>
    <row r="14" ht="30" customHeight="1" spans="2:9">
      <c r="B14" s="100">
        <v>505</v>
      </c>
      <c r="C14" s="101" t="s">
        <v>100</v>
      </c>
      <c r="D14" s="102"/>
      <c r="E14" s="103" t="s">
        <v>189</v>
      </c>
      <c r="F14" s="104">
        <f t="shared" si="0"/>
        <v>7412.79</v>
      </c>
      <c r="G14" s="104">
        <v>7412.79</v>
      </c>
      <c r="H14" s="104"/>
      <c r="I14" s="105"/>
    </row>
    <row r="15" ht="30" customHeight="1" spans="2:9">
      <c r="B15" s="100">
        <v>505</v>
      </c>
      <c r="C15" s="101" t="s">
        <v>100</v>
      </c>
      <c r="D15" s="102"/>
      <c r="E15" s="103" t="s">
        <v>189</v>
      </c>
      <c r="F15" s="104">
        <f t="shared" si="0"/>
        <v>63538</v>
      </c>
      <c r="G15" s="104">
        <v>63538</v>
      </c>
      <c r="H15" s="104"/>
      <c r="I15" s="105"/>
    </row>
    <row r="16" ht="30" customHeight="1" spans="2:9">
      <c r="B16" s="100">
        <v>505</v>
      </c>
      <c r="C16" s="101" t="s">
        <v>100</v>
      </c>
      <c r="D16" s="102"/>
      <c r="E16" s="103" t="s">
        <v>189</v>
      </c>
      <c r="F16" s="104">
        <f t="shared" si="0"/>
        <v>43550.8</v>
      </c>
      <c r="G16" s="104">
        <v>43550.8</v>
      </c>
      <c r="H16" s="104"/>
      <c r="I16" s="105"/>
    </row>
    <row r="17" ht="30" customHeight="1" spans="2:9">
      <c r="B17" s="100">
        <v>505</v>
      </c>
      <c r="C17" s="101" t="s">
        <v>96</v>
      </c>
      <c r="D17" s="102"/>
      <c r="E17" s="103" t="s">
        <v>190</v>
      </c>
      <c r="F17" s="104">
        <f t="shared" si="0"/>
        <v>22000</v>
      </c>
      <c r="G17" s="104"/>
      <c r="H17" s="104">
        <v>22000</v>
      </c>
      <c r="I17" s="105"/>
    </row>
    <row r="18" ht="30" customHeight="1" spans="2:9">
      <c r="B18" s="100">
        <v>505</v>
      </c>
      <c r="C18" s="101" t="s">
        <v>96</v>
      </c>
      <c r="D18" s="102"/>
      <c r="E18" s="103" t="s">
        <v>190</v>
      </c>
      <c r="F18" s="104">
        <f t="shared" si="0"/>
        <v>1600</v>
      </c>
      <c r="G18" s="104"/>
      <c r="H18" s="104">
        <v>1600</v>
      </c>
      <c r="I18" s="105"/>
    </row>
    <row r="19" ht="30" customHeight="1" spans="2:9">
      <c r="B19" s="100">
        <v>505</v>
      </c>
      <c r="C19" s="101" t="s">
        <v>96</v>
      </c>
      <c r="D19" s="102"/>
      <c r="E19" s="103" t="s">
        <v>190</v>
      </c>
      <c r="F19" s="104">
        <f t="shared" si="0"/>
        <v>3200</v>
      </c>
      <c r="G19" s="104"/>
      <c r="H19" s="104">
        <v>3200</v>
      </c>
      <c r="I19" s="105"/>
    </row>
    <row r="20" ht="30" customHeight="1" spans="1:9">
      <c r="A20" s="96"/>
      <c r="B20" s="100">
        <v>505</v>
      </c>
      <c r="C20" s="101" t="s">
        <v>96</v>
      </c>
      <c r="D20" s="102"/>
      <c r="E20" s="103" t="s">
        <v>190</v>
      </c>
      <c r="F20" s="104">
        <f t="shared" si="0"/>
        <v>6000</v>
      </c>
      <c r="G20" s="104"/>
      <c r="H20" s="104">
        <v>6000</v>
      </c>
      <c r="I20" s="105"/>
    </row>
    <row r="21" ht="30" customHeight="1" spans="2:9">
      <c r="B21" s="100">
        <v>505</v>
      </c>
      <c r="C21" s="101" t="s">
        <v>96</v>
      </c>
      <c r="D21" s="102"/>
      <c r="E21" s="103" t="s">
        <v>190</v>
      </c>
      <c r="F21" s="104">
        <f t="shared" si="0"/>
        <v>8063.96</v>
      </c>
      <c r="G21" s="104"/>
      <c r="H21" s="104">
        <v>8063.96</v>
      </c>
      <c r="I21" s="105"/>
    </row>
    <row r="22" ht="30" customHeight="1" spans="2:9">
      <c r="B22" s="100">
        <v>505</v>
      </c>
      <c r="C22" s="101" t="s">
        <v>96</v>
      </c>
      <c r="D22" s="102"/>
      <c r="E22" s="103" t="s">
        <v>190</v>
      </c>
      <c r="F22" s="104">
        <f t="shared" si="0"/>
        <v>3357.18</v>
      </c>
      <c r="G22" s="104"/>
      <c r="H22" s="104">
        <v>3357.18</v>
      </c>
      <c r="I22" s="105"/>
    </row>
    <row r="23" ht="30" customHeight="1" spans="2:9">
      <c r="B23" s="100">
        <v>505</v>
      </c>
      <c r="C23" s="101" t="s">
        <v>96</v>
      </c>
      <c r="D23" s="102"/>
      <c r="E23" s="103" t="s">
        <v>190</v>
      </c>
      <c r="F23" s="104">
        <f t="shared" si="0"/>
        <v>1519.06</v>
      </c>
      <c r="G23" s="104"/>
      <c r="H23" s="104">
        <v>1519.06</v>
      </c>
      <c r="I23" s="10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67" customWidth="1"/>
    <col min="2" max="4" width="6.63333333333333" style="67" customWidth="1"/>
    <col min="5" max="5" width="26.6333333333333" style="67" customWidth="1"/>
    <col min="6" max="6" width="48.6333333333333" style="67" customWidth="1"/>
    <col min="7" max="7" width="26.6333333333333" style="67" customWidth="1"/>
    <col min="8" max="8" width="1.54166666666667" style="67" customWidth="1"/>
    <col min="9" max="10" width="9.725" style="67" customWidth="1"/>
    <col min="11" max="16384" width="10" style="67"/>
  </cols>
  <sheetData>
    <row r="1" ht="25" customHeight="1" spans="1:8">
      <c r="A1" s="68"/>
      <c r="B1" s="2"/>
      <c r="C1" s="2"/>
      <c r="D1" s="2"/>
      <c r="E1" s="14"/>
      <c r="F1" s="14"/>
      <c r="G1" s="69" t="s">
        <v>191</v>
      </c>
      <c r="H1" s="70"/>
    </row>
    <row r="2" ht="22.75" customHeight="1" spans="1:8">
      <c r="A2" s="68"/>
      <c r="B2" s="71" t="s">
        <v>192</v>
      </c>
      <c r="C2" s="71"/>
      <c r="D2" s="71"/>
      <c r="E2" s="71"/>
      <c r="F2" s="71"/>
      <c r="G2" s="71"/>
      <c r="H2" s="70" t="s">
        <v>3</v>
      </c>
    </row>
    <row r="3" ht="19.5" customHeight="1" spans="1:8">
      <c r="A3" s="72"/>
      <c r="B3" s="73" t="s">
        <v>5</v>
      </c>
      <c r="C3" s="73"/>
      <c r="D3" s="73"/>
      <c r="E3" s="73"/>
      <c r="F3" s="73"/>
      <c r="G3" s="74" t="s">
        <v>6</v>
      </c>
      <c r="H3" s="75"/>
    </row>
    <row r="4" ht="24.4" customHeight="1" spans="1:8">
      <c r="A4" s="76"/>
      <c r="B4" s="41" t="s">
        <v>79</v>
      </c>
      <c r="C4" s="41"/>
      <c r="D4" s="41"/>
      <c r="E4" s="41" t="s">
        <v>70</v>
      </c>
      <c r="F4" s="41" t="s">
        <v>71</v>
      </c>
      <c r="G4" s="41" t="s">
        <v>193</v>
      </c>
      <c r="H4" s="77"/>
    </row>
    <row r="5" ht="24" customHeight="1" spans="1:8">
      <c r="A5" s="76"/>
      <c r="B5" s="41" t="s">
        <v>80</v>
      </c>
      <c r="C5" s="41" t="s">
        <v>81</v>
      </c>
      <c r="D5" s="41" t="s">
        <v>82</v>
      </c>
      <c r="E5" s="41"/>
      <c r="F5" s="41"/>
      <c r="G5" s="41"/>
      <c r="H5" s="78"/>
    </row>
    <row r="6" ht="28" customHeight="1" spans="1:8">
      <c r="A6" s="79"/>
      <c r="B6" s="41"/>
      <c r="C6" s="41"/>
      <c r="D6" s="41"/>
      <c r="E6" s="80">
        <v>137002</v>
      </c>
      <c r="F6" s="41" t="s">
        <v>72</v>
      </c>
      <c r="G6" s="44">
        <f>G7</f>
        <v>10000</v>
      </c>
      <c r="H6" s="81"/>
    </row>
    <row r="7" ht="30" customHeight="1" spans="1:8">
      <c r="A7" s="79"/>
      <c r="B7" s="80">
        <v>201</v>
      </c>
      <c r="C7" s="80"/>
      <c r="D7" s="80"/>
      <c r="E7" s="82"/>
      <c r="F7" s="80" t="s">
        <v>83</v>
      </c>
      <c r="G7" s="44">
        <v>10000</v>
      </c>
      <c r="H7" s="81"/>
    </row>
    <row r="8" ht="30" customHeight="1" spans="1:8">
      <c r="A8" s="79"/>
      <c r="B8" s="80">
        <v>201</v>
      </c>
      <c r="C8" s="80">
        <v>29</v>
      </c>
      <c r="D8" s="80"/>
      <c r="E8" s="80"/>
      <c r="F8" s="80" t="s">
        <v>84</v>
      </c>
      <c r="G8" s="44">
        <v>10000</v>
      </c>
      <c r="H8" s="81"/>
    </row>
    <row r="9" ht="30" customHeight="1" spans="1:8">
      <c r="A9" s="79"/>
      <c r="B9" s="80">
        <v>201</v>
      </c>
      <c r="C9" s="80">
        <v>29</v>
      </c>
      <c r="D9" s="83" t="s">
        <v>87</v>
      </c>
      <c r="E9" s="80"/>
      <c r="F9" s="80" t="s">
        <v>88</v>
      </c>
      <c r="G9" s="44">
        <v>10000</v>
      </c>
      <c r="H9" s="81"/>
    </row>
    <row r="10" ht="30" customHeight="1" spans="1:8">
      <c r="A10" s="79"/>
      <c r="B10" s="41"/>
      <c r="C10" s="41"/>
      <c r="D10" s="41"/>
      <c r="E10" s="41"/>
      <c r="F10" s="41"/>
      <c r="G10" s="44"/>
      <c r="H10" s="81"/>
    </row>
    <row r="11" ht="30" customHeight="1" spans="1:8">
      <c r="A11" s="79"/>
      <c r="B11" s="41"/>
      <c r="C11" s="41"/>
      <c r="D11" s="41"/>
      <c r="E11" s="41"/>
      <c r="F11" s="41"/>
      <c r="G11" s="44"/>
      <c r="H11" s="81"/>
    </row>
    <row r="12" ht="30" customHeight="1" spans="1:8">
      <c r="A12" s="79"/>
      <c r="B12" s="41"/>
      <c r="C12" s="41"/>
      <c r="D12" s="41"/>
      <c r="E12" s="41"/>
      <c r="F12" s="41"/>
      <c r="G12" s="44"/>
      <c r="H12" s="81"/>
    </row>
    <row r="13" ht="30" customHeight="1" spans="1:8">
      <c r="A13" s="79"/>
      <c r="B13" s="41"/>
      <c r="C13" s="41"/>
      <c r="D13" s="41"/>
      <c r="E13" s="41"/>
      <c r="F13" s="41"/>
      <c r="G13" s="44"/>
      <c r="H13" s="81"/>
    </row>
    <row r="14" ht="30" customHeight="1" spans="1:8">
      <c r="A14" s="76"/>
      <c r="B14" s="48"/>
      <c r="C14" s="48"/>
      <c r="D14" s="48"/>
      <c r="E14" s="48"/>
      <c r="F14" s="48" t="s">
        <v>23</v>
      </c>
      <c r="G14" s="49"/>
      <c r="H14" s="77"/>
    </row>
    <row r="15" ht="30" customHeight="1" spans="1:8">
      <c r="A15" s="76"/>
      <c r="B15" s="48"/>
      <c r="C15" s="48"/>
      <c r="D15" s="48"/>
      <c r="E15" s="48"/>
      <c r="F15" s="48" t="s">
        <v>23</v>
      </c>
      <c r="G15" s="49"/>
      <c r="H15" s="77"/>
    </row>
    <row r="16" ht="30" customHeight="1" spans="1:8">
      <c r="A16" s="76"/>
      <c r="B16" s="48"/>
      <c r="C16" s="48"/>
      <c r="D16" s="48"/>
      <c r="E16" s="48"/>
      <c r="F16" s="48"/>
      <c r="G16" s="49"/>
      <c r="H16" s="78"/>
    </row>
    <row r="17" ht="30" customHeight="1" spans="1:8">
      <c r="A17" s="76"/>
      <c r="B17" s="48"/>
      <c r="C17" s="48"/>
      <c r="D17" s="48"/>
      <c r="E17" s="48"/>
      <c r="F17" s="48"/>
      <c r="G17" s="49"/>
      <c r="H17" s="78"/>
    </row>
    <row r="18" ht="9.75" customHeight="1" spans="1:8">
      <c r="A18" s="84"/>
      <c r="B18" s="85"/>
      <c r="C18" s="85"/>
      <c r="D18" s="85"/>
      <c r="E18" s="85"/>
      <c r="F18" s="84"/>
      <c r="G18" s="84"/>
      <c r="H18" s="86"/>
    </row>
    <row r="19" spans="2:7">
      <c r="B19" s="52"/>
      <c r="C19" s="52"/>
      <c r="D19" s="52"/>
      <c r="E19" s="52"/>
      <c r="F19" s="52"/>
      <c r="G19" s="52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2025-03-14T02:32:00Z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