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封面" sheetId="20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-1" sheetId="17" r:id="rId14"/>
    <sheet name="6-2" sheetId="21" r:id="rId15"/>
    <sheet name="6-3" sheetId="23" r:id="rId16"/>
    <sheet name="6-4" sheetId="22" r:id="rId17"/>
    <sheet name="6-5" sheetId="24" r:id="rId18"/>
    <sheet name="7" sheetId="18" r:id="rId19"/>
  </sheets>
  <externalReferences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</externalReferences>
  <definedNames>
    <definedName name="________________A01">#REF!</definedName>
    <definedName name="________________A08">'[1]A01-1'!$A$5:$C$36</definedName>
    <definedName name="_______________A01">#REF!</definedName>
    <definedName name="_______________A08">'[2]A01-1'!$A$5:$C$36</definedName>
    <definedName name="______________A01">#REF!</definedName>
    <definedName name="______________A08">'[3]A01-1'!$A$5:$C$36</definedName>
    <definedName name="_____________A01">#REF!</definedName>
    <definedName name="_____________A08">'[4]A01-1'!$A$5:$C$36</definedName>
    <definedName name="____________A01">#REF!</definedName>
    <definedName name="____________A08">'[5]A01-1'!$A$5:$C$36</definedName>
    <definedName name="____________qyc1234">#REF!</definedName>
    <definedName name="___________A01">#REF!</definedName>
    <definedName name="___________A08">'[5]A01-1'!$A$5:$C$36</definedName>
    <definedName name="___________qyc1234">#REF!</definedName>
    <definedName name="__________A01">#REF!</definedName>
    <definedName name="__________A08">'[5]A01-1'!$A$5:$C$36</definedName>
    <definedName name="__________qyc1234">#REF!</definedName>
    <definedName name="_________A01">#REF!</definedName>
    <definedName name="_________A08">'[6]A01-1'!$A$5:$C$36</definedName>
    <definedName name="_________qyc1234">#REF!</definedName>
    <definedName name="________A01">#REF!</definedName>
    <definedName name="________A08">'[5]A01-1'!$A$5:$C$36</definedName>
    <definedName name="________qyc1234">#REF!</definedName>
    <definedName name="_______A01">#REF!</definedName>
    <definedName name="_______A08">'[7]A01-1'!$A$5:$C$36</definedName>
    <definedName name="_______qyc1234">#REF!</definedName>
    <definedName name="______A01">#REF!</definedName>
    <definedName name="______A08">'[8]A01-1'!$A$5:$C$36</definedName>
    <definedName name="______qyc1234">#REF!</definedName>
    <definedName name="_____A01">#REF!</definedName>
    <definedName name="_____A08">'[8]A01-1'!$A$5:$C$36</definedName>
    <definedName name="_____qyc1234">#REF!</definedName>
    <definedName name="____1A01_">#REF!</definedName>
    <definedName name="____2A08_">'[9]A01-1'!$A$5:$C$36</definedName>
    <definedName name="____A01">#REF!</definedName>
    <definedName name="____A08">'[10]A01-1'!$A$5:$C$36</definedName>
    <definedName name="____qyc1234">#REF!</definedName>
    <definedName name="___1A01_">#REF!</definedName>
    <definedName name="___2A08_">'[2]A01-1'!$A$5:$C$36</definedName>
    <definedName name="___A01">#REF!</definedName>
    <definedName name="___A08">'[10]A01-1'!$A$5:$C$36</definedName>
    <definedName name="___qyc1234">#REF!</definedName>
    <definedName name="__1A01_">#REF!</definedName>
    <definedName name="__2A01_">#REF!</definedName>
    <definedName name="__2A08_">'[2]A01-1'!$A$5:$C$36</definedName>
    <definedName name="__4A08_">'[2]A01-1'!$A$5:$C$36</definedName>
    <definedName name="__A01">#REF!</definedName>
    <definedName name="__A08">'[2]A01-1'!$A$5:$C$36</definedName>
    <definedName name="__qyc1234">#REF!</definedName>
    <definedName name="_1A01_">#REF!</definedName>
    <definedName name="_2A01_">#REF!</definedName>
    <definedName name="_2A08_">'[11]A01-1'!$A$5:$C$36</definedName>
    <definedName name="_4A08_">'[2]A01-1'!$A$5:$C$36</definedName>
    <definedName name="_A01">#REF!</definedName>
    <definedName name="_A08">'[2]A01-1'!$A$5:$C$36</definedName>
    <definedName name="_a8756">'[1]A01-1'!$A$5:$C$36</definedName>
    <definedName name="_qyc1234">#REF!</definedName>
    <definedName name="a">#N/A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Area" localSheetId="1">'1'!$B$1:$E$40</definedName>
    <definedName name="_xlnm.Print_Area" localSheetId="3">'1-2'!$B$1:$K$20</definedName>
    <definedName name="_xlnm.Print_Area" localSheetId="0">封面!$A$1:$A$1</definedName>
    <definedName name="_xlnm.Print_Titles">#N/A</definedName>
    <definedName name="s">#N/A</definedName>
    <definedName name="地区名称">#REF!</definedName>
    <definedName name="分类">#REF!</definedName>
    <definedName name="市州">[12]Sheet1!$A$2:$U$2</definedName>
    <definedName name="行业">[12]Sheet1!$W$2:$W$9</definedName>
    <definedName name="形式">#REF!</definedName>
    <definedName name="性质">[13]Sheet2!$A$1:$A$4</definedName>
    <definedName name="支出">#REF!</definedName>
  </definedNames>
  <calcPr calcId="144525"/>
</workbook>
</file>

<file path=xl/sharedStrings.xml><?xml version="1.0" encoding="utf-8"?>
<sst xmlns="http://schemas.openxmlformats.org/spreadsheetml/2006/main" count="882" uniqueCount="348">
  <si>
    <t>中国共产主义青年团攀枝花市西区委员会部门</t>
  </si>
  <si>
    <t>2025年部门预算</t>
  </si>
  <si>
    <t xml:space="preserve">
表1</t>
  </si>
  <si>
    <t xml:space="preserve"> </t>
  </si>
  <si>
    <t>部门收支总表</t>
  </si>
  <si>
    <t>部门：中国共产主义青年团攀枝花市西区委员会部门</t>
  </si>
  <si>
    <t>金额单位：元</t>
  </si>
  <si>
    <t>收    入</t>
  </si>
  <si>
    <t>支    出</t>
  </si>
  <si>
    <t>项    目</t>
  </si>
  <si>
    <t>预算数</t>
  </si>
  <si>
    <t>一、一般公共预算拨款收入</t>
  </si>
  <si>
    <r>
      <rPr>
        <sz val="11"/>
        <color rgb="FF000000"/>
        <rFont val="Dialog.plain"/>
        <charset val="134"/>
      </rPr>
      <t>一、一般公共服务支出</t>
    </r>
  </si>
  <si>
    <t>二、政府性基金预算拨款收入</t>
  </si>
  <si>
    <r>
      <rPr>
        <sz val="11"/>
        <color rgb="FF000000"/>
        <rFont val="Dialog.plain"/>
        <charset val="134"/>
      </rPr>
      <t>二、外交支出</t>
    </r>
  </si>
  <si>
    <t>三、国有资本经营预算拨款收入</t>
  </si>
  <si>
    <r>
      <rPr>
        <sz val="11"/>
        <color rgb="FF000000"/>
        <rFont val="Dialog.plain"/>
        <charset val="134"/>
      </rPr>
      <t>三、国防支出</t>
    </r>
  </si>
  <si>
    <t>四、事业收入</t>
  </si>
  <si>
    <r>
      <rPr>
        <sz val="11"/>
        <color rgb="FF000000"/>
        <rFont val="Dialog.plain"/>
        <charset val="134"/>
      </rPr>
      <t>四、公共安全支出</t>
    </r>
  </si>
  <si>
    <t>五、事业单位经营收入</t>
  </si>
  <si>
    <r>
      <rPr>
        <sz val="11"/>
        <color rgb="FF000000"/>
        <rFont val="Dialog.plain"/>
        <charset val="134"/>
      </rPr>
      <t>五、教育支出</t>
    </r>
  </si>
  <si>
    <t>六、其他收入</t>
  </si>
  <si>
    <r>
      <rPr>
        <sz val="11"/>
        <color rgb="FF000000"/>
        <rFont val="Dialog.plain"/>
        <charset val="134"/>
      </rPr>
      <t>六、科学技术支出</t>
    </r>
  </si>
  <si>
    <t/>
  </si>
  <si>
    <r>
      <rPr>
        <sz val="11"/>
        <color rgb="FF000000"/>
        <rFont val="Dialog.plain"/>
        <charset val="134"/>
      </rPr>
      <t>七、文化旅游体育与传媒支出</t>
    </r>
  </si>
  <si>
    <r>
      <rPr>
        <sz val="11"/>
        <color rgb="FF000000"/>
        <rFont val="Dialog.plain"/>
        <charset val="134"/>
      </rPr>
      <t>八、社会保障和就业支出</t>
    </r>
  </si>
  <si>
    <r>
      <rPr>
        <sz val="11"/>
        <color rgb="FF000000"/>
        <rFont val="Dialog.plain"/>
        <charset val="134"/>
      </rPr>
      <t>九、社会保险基金支出</t>
    </r>
  </si>
  <si>
    <r>
      <rPr>
        <sz val="11"/>
        <color rgb="FF000000"/>
        <rFont val="Dialog.plain"/>
        <charset val="134"/>
      </rPr>
      <t>十、卫生健康支出</t>
    </r>
  </si>
  <si>
    <r>
      <rPr>
        <sz val="11"/>
        <color rgb="FF000000"/>
        <rFont val="Dialog.plain"/>
        <charset val="134"/>
      </rPr>
      <t>十一、节能环保支出</t>
    </r>
  </si>
  <si>
    <r>
      <rPr>
        <sz val="11"/>
        <color rgb="FF000000"/>
        <rFont val="Dialog.plain"/>
        <charset val="134"/>
      </rPr>
      <t>十二、城乡社区支出</t>
    </r>
  </si>
  <si>
    <r>
      <rPr>
        <sz val="11"/>
        <color rgb="FF000000"/>
        <rFont val="Dialog.plain"/>
        <charset val="134"/>
      </rPr>
      <t>十三、农林水支出</t>
    </r>
  </si>
  <si>
    <r>
      <rPr>
        <sz val="11"/>
        <color rgb="FF000000"/>
        <rFont val="Dialog.plain"/>
        <charset val="134"/>
      </rPr>
      <t>十四、交通运输支出</t>
    </r>
  </si>
  <si>
    <r>
      <rPr>
        <sz val="11"/>
        <color rgb="FF000000"/>
        <rFont val="Dialog.plain"/>
        <charset val="134"/>
      </rPr>
      <t>十五、资源勘探工业信息等支出</t>
    </r>
  </si>
  <si>
    <r>
      <rPr>
        <sz val="11"/>
        <color rgb="FF000000"/>
        <rFont val="Dialog.plain"/>
        <charset val="134"/>
      </rPr>
      <t>十六、商业服务业等支出</t>
    </r>
  </si>
  <si>
    <r>
      <rPr>
        <sz val="11"/>
        <color rgb="FF000000"/>
        <rFont val="Dialog.plain"/>
        <charset val="134"/>
      </rPr>
      <t>十七、金融支出</t>
    </r>
  </si>
  <si>
    <r>
      <rPr>
        <sz val="11"/>
        <color rgb="FF000000"/>
        <rFont val="Dialog.plain"/>
        <charset val="134"/>
      </rPr>
      <t>十八、援助其他地区支出</t>
    </r>
  </si>
  <si>
    <r>
      <rPr>
        <sz val="11"/>
        <color rgb="FF000000"/>
        <rFont val="Dialog.plain"/>
        <charset val="134"/>
      </rPr>
      <t>十九、自然资源海洋气象等支出</t>
    </r>
  </si>
  <si>
    <r>
      <rPr>
        <sz val="11"/>
        <color rgb="FF000000"/>
        <rFont val="Dialog.plain"/>
        <charset val="134"/>
      </rPr>
      <t>二十、住房保障支出</t>
    </r>
  </si>
  <si>
    <r>
      <rPr>
        <sz val="11"/>
        <color rgb="FF000000"/>
        <rFont val="Dialog.plain"/>
        <charset val="134"/>
      </rPr>
      <t>二十一、粮油物资储备支出</t>
    </r>
  </si>
  <si>
    <r>
      <rPr>
        <sz val="11"/>
        <color rgb="FF000000"/>
        <rFont val="Dialog.plain"/>
        <charset val="134"/>
      </rPr>
      <t>二十二、国有资本经营预算支出</t>
    </r>
  </si>
  <si>
    <r>
      <rPr>
        <sz val="11"/>
        <color rgb="FF000000"/>
        <rFont val="Dialog.plain"/>
        <charset val="134"/>
      </rPr>
      <t>二十三、灾害防治及应急管理支出</t>
    </r>
  </si>
  <si>
    <r>
      <rPr>
        <sz val="11"/>
        <color rgb="FF000000"/>
        <rFont val="Dialog.plain"/>
        <charset val="134"/>
      </rPr>
      <t>二十四、预备费</t>
    </r>
  </si>
  <si>
    <r>
      <rPr>
        <sz val="11"/>
        <color rgb="FF000000"/>
        <rFont val="Dialog.plain"/>
        <charset val="134"/>
      </rPr>
      <t>二十五、其他支出</t>
    </r>
  </si>
  <si>
    <r>
      <rPr>
        <sz val="11"/>
        <color rgb="FF000000"/>
        <rFont val="Dialog.plain"/>
        <charset val="134"/>
      </rPr>
      <t>二十六、转移性支出</t>
    </r>
  </si>
  <si>
    <r>
      <rPr>
        <sz val="11"/>
        <color rgb="FF000000"/>
        <rFont val="Dialog.plain"/>
        <charset val="134"/>
      </rPr>
      <t>二十七、债务还本支出</t>
    </r>
  </si>
  <si>
    <r>
      <rPr>
        <sz val="11"/>
        <color rgb="FF000000"/>
        <rFont val="Dialog.plain"/>
        <charset val="134"/>
      </rPr>
      <t>二十八、债务付息支出</t>
    </r>
  </si>
  <si>
    <r>
      <rPr>
        <sz val="11"/>
        <color rgb="FF000000"/>
        <rFont val="Dialog.plain"/>
        <charset val="134"/>
      </rPr>
      <t>二十九、债务发行费用支出</t>
    </r>
  </si>
  <si>
    <r>
      <rPr>
        <sz val="11"/>
        <color rgb="FF000000"/>
        <rFont val="Dialog.plain"/>
        <charset val="134"/>
      </rPr>
      <t>三十、抗疫特别国债安排的支出</t>
    </r>
  </si>
  <si>
    <r>
      <rPr>
        <sz val="11"/>
        <color rgb="FF000000"/>
        <rFont val="Dialog.bold"/>
        <charset val="134"/>
      </rPr>
      <t>本 年 收 入 合 计</t>
    </r>
  </si>
  <si>
    <r>
      <rPr>
        <sz val="11"/>
        <color rgb="FF000000"/>
        <rFont val="Dialog.bold"/>
        <charset val="134"/>
      </rPr>
      <t>本 年 支 出 合 计</t>
    </r>
  </si>
  <si>
    <t>七、用事业基金弥补收支差额</t>
  </si>
  <si>
    <t>三十一、事业单位结余分配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</si>
  <si>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</si>
  <si>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</si>
  <si>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</si>
  <si>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</si>
  <si>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</si>
  <si>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</si>
  <si>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</si>
  <si>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</si>
  <si>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</si>
  <si>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</si>
  <si>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</si>
  <si>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</si>
  <si>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</si>
  <si>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>事业单位经营
收入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</si>
  <si>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</si>
  <si>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</si>
  <si>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</si>
  <si>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</si>
  <si>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</si>
  <si>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</si>
  <si>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合    计</t>
  </si>
  <si>
    <t>表1-2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</si>
  <si>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</si>
  <si>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</si>
  <si>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</si>
  <si>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</si>
  <si>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</si>
  <si>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</si>
  <si>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</si>
  <si>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</si>
  <si>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</si>
  <si>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一般公共服务支出</t>
  </si>
  <si>
    <t>群众团体事务</t>
  </si>
  <si>
    <t>01</t>
  </si>
  <si>
    <t>行政运行</t>
  </si>
  <si>
    <t>50</t>
  </si>
  <si>
    <t>事业运行</t>
  </si>
  <si>
    <t>99</t>
  </si>
  <si>
    <t>其他群众团体事务支出</t>
  </si>
  <si>
    <t>社会保障和就业支出</t>
  </si>
  <si>
    <t>05</t>
  </si>
  <si>
    <t>行政事业单位养老支出</t>
  </si>
  <si>
    <t>机关事业单位基本养老保险缴费支出</t>
  </si>
  <si>
    <t>卫生健康支出</t>
  </si>
  <si>
    <t>11</t>
  </si>
  <si>
    <t>行政事业单位医疗</t>
  </si>
  <si>
    <t>行政单位医疗</t>
  </si>
  <si>
    <t>02</t>
  </si>
  <si>
    <t>事业单位医疗</t>
  </si>
  <si>
    <t>03</t>
  </si>
  <si>
    <t>公务员医疗补助</t>
  </si>
  <si>
    <t>其他行政事业单位医疗支出</t>
  </si>
  <si>
    <t>住房保障支出</t>
  </si>
  <si>
    <t>住房改革支出</t>
  </si>
  <si>
    <t>住房公积金</t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</si>
  <si>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</si>
  <si>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</si>
  <si>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</si>
  <si>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</si>
  <si>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</si>
  <si>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</si>
  <si>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</si>
  <si>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color rgb="FF000000"/>
        <rFont val="Dialog.plain"/>
        <charset val="134"/>
      </rPr>
      <t> 一般公共预算拨款收入</t>
    </r>
  </si>
  <si>
    <r>
      <rPr>
        <sz val="11"/>
        <color rgb="FF000000"/>
        <rFont val="Dialog.plain"/>
        <charset val="134"/>
      </rPr>
      <t> 一般公共服务支出</t>
    </r>
  </si>
  <si>
    <r>
      <rPr>
        <sz val="11"/>
        <color rgb="FF000000"/>
        <rFont val="Dialog.plain"/>
        <charset val="134"/>
      </rPr>
      <t> 政府性基金预算拨款收入</t>
    </r>
  </si>
  <si>
    <r>
      <rPr>
        <sz val="11"/>
        <color rgb="FF000000"/>
        <rFont val="Dialog.plain"/>
        <charset val="134"/>
      </rPr>
      <t> 外交支出</t>
    </r>
  </si>
  <si>
    <r>
      <rPr>
        <sz val="11"/>
        <color rgb="FF000000"/>
        <rFont val="Dialog.plain"/>
        <charset val="134"/>
      </rPr>
      <t> 国有资本经营预算拨款收入</t>
    </r>
  </si>
  <si>
    <r>
      <rPr>
        <sz val="11"/>
        <color rgb="FF000000"/>
        <rFont val="Dialog.plain"/>
        <charset val="134"/>
      </rPr>
      <t> 国防支出</t>
    </r>
  </si>
  <si>
    <t>一、上年结转</t>
  </si>
  <si>
    <r>
      <rPr>
        <sz val="11"/>
        <color rgb="FF000000"/>
        <rFont val="Dialog.plain"/>
        <charset val="134"/>
      </rPr>
      <t> 公共安全支出</t>
    </r>
  </si>
  <si>
    <r>
      <rPr>
        <sz val="11"/>
        <color rgb="FF000000"/>
        <rFont val="Dialog.plain"/>
        <charset val="134"/>
      </rPr>
      <t> 教育支出</t>
    </r>
  </si>
  <si>
    <r>
      <rPr>
        <sz val="11"/>
        <color rgb="FF000000"/>
        <rFont val="Dialog.plain"/>
        <charset val="134"/>
      </rPr>
      <t> 科学技术支出</t>
    </r>
  </si>
  <si>
    <r>
      <rPr>
        <sz val="11"/>
        <color rgb="FF000000"/>
        <rFont val="Dialog.plain"/>
        <charset val="134"/>
      </rPr>
      <t> 文化旅游体育与传媒支出</t>
    </r>
  </si>
  <si>
    <r>
      <rPr>
        <sz val="11"/>
        <color rgb="FF000000"/>
        <rFont val="Dialog.plain"/>
        <charset val="134"/>
      </rPr>
      <t> </t>
    </r>
  </si>
  <si>
    <r>
      <rPr>
        <sz val="11"/>
        <color rgb="FF000000"/>
        <rFont val="Dialog.plain"/>
        <charset val="134"/>
      </rPr>
      <t> 社会保障和就业支出</t>
    </r>
  </si>
  <si>
    <r>
      <rPr>
        <sz val="11"/>
        <color rgb="FF000000"/>
        <rFont val="Dialog.plain"/>
        <charset val="134"/>
      </rPr>
      <t> 社会保险基金支出</t>
    </r>
  </si>
  <si>
    <r>
      <rPr>
        <sz val="11"/>
        <color rgb="FF000000"/>
        <rFont val="Dialog.plain"/>
        <charset val="134"/>
      </rPr>
      <t> 卫生健康支出</t>
    </r>
  </si>
  <si>
    <r>
      <rPr>
        <sz val="11"/>
        <color rgb="FF000000"/>
        <rFont val="Dialog.plain"/>
        <charset val="134"/>
      </rPr>
      <t> 节能环保支出</t>
    </r>
  </si>
  <si>
    <r>
      <rPr>
        <sz val="11"/>
        <color rgb="FF000000"/>
        <rFont val="Dialog.plain"/>
        <charset val="134"/>
      </rPr>
      <t> 城乡社区支出</t>
    </r>
  </si>
  <si>
    <r>
      <rPr>
        <sz val="11"/>
        <color rgb="FF000000"/>
        <rFont val="Dialog.plain"/>
        <charset val="134"/>
      </rPr>
      <t> 农林水支出</t>
    </r>
  </si>
  <si>
    <r>
      <rPr>
        <sz val="11"/>
        <color rgb="FF000000"/>
        <rFont val="Dialog.plain"/>
        <charset val="134"/>
      </rPr>
      <t> 交通运输支出</t>
    </r>
  </si>
  <si>
    <r>
      <rPr>
        <sz val="11"/>
        <color rgb="FF000000"/>
        <rFont val="Dialog.plain"/>
        <charset val="134"/>
      </rPr>
      <t> 资源勘探工业信息等支出</t>
    </r>
  </si>
  <si>
    <r>
      <rPr>
        <sz val="11"/>
        <color rgb="FF000000"/>
        <rFont val="Dialog.plain"/>
        <charset val="134"/>
      </rPr>
      <t> 商业服务业等支出</t>
    </r>
  </si>
  <si>
    <r>
      <rPr>
        <sz val="11"/>
        <color rgb="FF000000"/>
        <rFont val="Dialog.plain"/>
        <charset val="134"/>
      </rPr>
      <t> 金融支出</t>
    </r>
  </si>
  <si>
    <r>
      <rPr>
        <sz val="11"/>
        <color rgb="FF000000"/>
        <rFont val="Dialog.plain"/>
        <charset val="134"/>
      </rPr>
      <t> 援助其他地区支出</t>
    </r>
  </si>
  <si>
    <r>
      <rPr>
        <sz val="11"/>
        <color rgb="FF000000"/>
        <rFont val="Dialog.plain"/>
        <charset val="134"/>
      </rPr>
      <t> 自然资源海洋气象等支出</t>
    </r>
  </si>
  <si>
    <r>
      <rPr>
        <sz val="11"/>
        <color rgb="FF000000"/>
        <rFont val="Dialog.plain"/>
        <charset val="134"/>
      </rPr>
      <t> 住房保障支出</t>
    </r>
  </si>
  <si>
    <r>
      <rPr>
        <sz val="11"/>
        <color rgb="FF000000"/>
        <rFont val="Dialog.plain"/>
        <charset val="134"/>
      </rPr>
      <t> 粮油物资储备支出</t>
    </r>
  </si>
  <si>
    <r>
      <rPr>
        <sz val="11"/>
        <color rgb="FF000000"/>
        <rFont val="Dialog.plain"/>
        <charset val="134"/>
      </rPr>
      <t> 国有资本经营预算支出</t>
    </r>
  </si>
  <si>
    <r>
      <rPr>
        <sz val="11"/>
        <color rgb="FF000000"/>
        <rFont val="Dialog.plain"/>
        <charset val="134"/>
      </rPr>
      <t> 灾害防治及应急管理支出</t>
    </r>
  </si>
  <si>
    <r>
      <rPr>
        <sz val="11"/>
        <color rgb="FF000000"/>
        <rFont val="Dialog.plain"/>
        <charset val="134"/>
      </rPr>
      <t> 其他支出</t>
    </r>
  </si>
  <si>
    <r>
      <rPr>
        <sz val="11"/>
        <color rgb="FF000000"/>
        <rFont val="Dialog.plain"/>
        <charset val="134"/>
      </rPr>
      <t> 债务还本支出</t>
    </r>
  </si>
  <si>
    <r>
      <rPr>
        <sz val="11"/>
        <color rgb="FF000000"/>
        <rFont val="Dialog.plain"/>
        <charset val="134"/>
      </rPr>
      <t> 债务付息支出</t>
    </r>
  </si>
  <si>
    <r>
      <rPr>
        <sz val="11"/>
        <color rgb="FF000000"/>
        <rFont val="Dialog.plain"/>
        <charset val="134"/>
      </rPr>
      <t> 债务发行费用支出</t>
    </r>
  </si>
  <si>
    <r>
      <rPr>
        <sz val="11"/>
        <color rgb="FF000000"/>
        <rFont val="Dialog.plain"/>
        <charset val="134"/>
      </rPr>
      <t> 抗疫特别国债安排的支出</t>
    </r>
  </si>
  <si>
    <t>表2-1</t>
  </si>
  <si>
    <t>财政拨款支出预算表（部门经济分类科目）</t>
  </si>
  <si>
    <t>总计</t>
  </si>
  <si>
    <t>区级当年财政拨款安排</t>
  </si>
  <si>
    <t>上级提前通知专项转移支付等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</si>
  <si>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</si>
  <si>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</si>
  <si>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</si>
  <si>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</si>
  <si>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</si>
  <si>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</si>
  <si>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</si>
  <si>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</si>
  <si>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工资福利支出</t>
  </si>
  <si>
    <r>
      <rPr>
        <sz val="11"/>
        <color rgb="FF000000"/>
        <rFont val="Dialog.plain"/>
        <charset val="134"/>
      </rPr>
      <t>30101-基本工资</t>
    </r>
  </si>
  <si>
    <r>
      <rPr>
        <sz val="11"/>
        <color rgb="FF000000"/>
        <rFont val="Dialog.plain"/>
        <charset val="134"/>
      </rPr>
      <t>30102-津贴补贴</t>
    </r>
  </si>
  <si>
    <r>
      <rPr>
        <sz val="11"/>
        <color rgb="FF000000"/>
        <rFont val="Dialog.plain"/>
        <charset val="134"/>
      </rPr>
      <t>30103-奖金</t>
    </r>
  </si>
  <si>
    <t>07</t>
  </si>
  <si>
    <r>
      <rPr>
        <sz val="11"/>
        <color rgb="FF000000"/>
        <rFont val="Dialog.plain"/>
        <charset val="134"/>
      </rPr>
      <t>30107-绩效工资</t>
    </r>
  </si>
  <si>
    <t>08</t>
  </si>
  <si>
    <r>
      <rPr>
        <sz val="11"/>
        <color rgb="FF000000"/>
        <rFont val="Dialog.plain"/>
        <charset val="134"/>
      </rPr>
      <t>30108-机关事业单位基本养老保险缴费</t>
    </r>
  </si>
  <si>
    <t>10</t>
  </si>
  <si>
    <r>
      <rPr>
        <sz val="11"/>
        <color rgb="FF000000"/>
        <rFont val="Dialog.plain"/>
        <charset val="134"/>
      </rPr>
      <t>30110-职工基本医疗保险缴费</t>
    </r>
  </si>
  <si>
    <r>
      <rPr>
        <sz val="11"/>
        <color rgb="FF000000"/>
        <rFont val="Dialog.plain"/>
        <charset val="134"/>
      </rPr>
      <t>30111-公务员医疗补助缴费</t>
    </r>
  </si>
  <si>
    <t>12</t>
  </si>
  <si>
    <r>
      <rPr>
        <sz val="11"/>
        <color rgb="FF000000"/>
        <rFont val="Dialog.plain"/>
        <charset val="134"/>
      </rPr>
      <t>30112-其他社会保障缴费</t>
    </r>
  </si>
  <si>
    <t>13</t>
  </si>
  <si>
    <r>
      <rPr>
        <sz val="11"/>
        <color rgb="FF000000"/>
        <rFont val="Dialog.plain"/>
        <charset val="134"/>
      </rPr>
      <t>30113-住房公积金</t>
    </r>
  </si>
  <si>
    <r>
      <rPr>
        <sz val="11"/>
        <color rgb="FF000000"/>
        <rFont val="Dialog.plain"/>
        <charset val="134"/>
      </rPr>
      <t>30199-其他工资福利支出</t>
    </r>
  </si>
  <si>
    <t>商品和服务支出</t>
  </si>
  <si>
    <r>
      <rPr>
        <sz val="11"/>
        <color rgb="FF000000"/>
        <rFont val="Dialog.plain"/>
        <charset val="134"/>
      </rPr>
      <t>30201-办公费</t>
    </r>
  </si>
  <si>
    <r>
      <rPr>
        <sz val="11"/>
        <color rgb="FF000000"/>
        <rFont val="Dialog.plain"/>
        <charset val="134"/>
      </rPr>
      <t>30211-差旅费</t>
    </r>
  </si>
  <si>
    <r>
      <rPr>
        <sz val="11"/>
        <color rgb="FF000000"/>
        <rFont val="Dialog.plain"/>
        <charset val="134"/>
      </rPr>
      <t>30217-公务接待费</t>
    </r>
  </si>
  <si>
    <t>17</t>
  </si>
  <si>
    <r>
      <rPr>
        <sz val="11"/>
        <color rgb="FF000000"/>
        <rFont val="Dialog.plain"/>
        <charset val="134"/>
      </rPr>
      <t>30226-劳务费</t>
    </r>
  </si>
  <si>
    <t>26</t>
  </si>
  <si>
    <r>
      <rPr>
        <sz val="11"/>
        <color rgb="FF000000"/>
        <rFont val="Dialog.plain"/>
        <charset val="134"/>
      </rPr>
      <t>30228-工会经费</t>
    </r>
  </si>
  <si>
    <t>27</t>
  </si>
  <si>
    <t>28</t>
  </si>
  <si>
    <r>
      <rPr>
        <sz val="11"/>
        <color rgb="FF000000"/>
        <rFont val="Dialog.plain"/>
        <charset val="134"/>
      </rPr>
      <t>30229-福利费</t>
    </r>
  </si>
  <si>
    <t>29</t>
  </si>
  <si>
    <r>
      <rPr>
        <sz val="11"/>
        <color rgb="FF000000"/>
        <rFont val="Dialog.plain"/>
        <charset val="134"/>
      </rPr>
      <t>30239-其他交通费用</t>
    </r>
  </si>
  <si>
    <r>
      <rPr>
        <sz val="11"/>
        <color rgb="FF000000"/>
        <rFont val="Dialog.plain"/>
        <charset val="134"/>
      </rPr>
      <t>30299-其他商品和服务支出</t>
    </r>
  </si>
  <si>
    <t>39</t>
  </si>
  <si>
    <r>
      <rPr>
        <sz val="11"/>
        <color rgb="FF000000"/>
        <rFont val="Dialog.plain"/>
        <charset val="134"/>
      </rPr>
      <t>30205-水费</t>
    </r>
  </si>
  <si>
    <t>06</t>
  </si>
  <si>
    <r>
      <rPr>
        <sz val="11"/>
        <color rgb="FF000000"/>
        <rFont val="Dialog.plain"/>
        <charset val="134"/>
      </rPr>
      <t>30206-电费</t>
    </r>
  </si>
  <si>
    <r>
      <rPr>
        <sz val="11"/>
        <color rgb="FF000000"/>
        <rFont val="Dialog.plain"/>
        <charset val="134"/>
      </rPr>
      <t>30207-邮电费</t>
    </r>
  </si>
  <si>
    <t>表3</t>
  </si>
  <si>
    <t>一般公共预算支出预算表</t>
  </si>
  <si>
    <t>当年财政拨款安排</t>
  </si>
  <si>
    <t>表3-1</t>
  </si>
  <si>
    <t>一般公共预算基本支出预算表</t>
  </si>
  <si>
    <t>人员经费</t>
  </si>
  <si>
    <t>公用经费</t>
  </si>
  <si>
    <r>
      <rPr>
        <sz val="11"/>
        <color rgb="FF000000"/>
        <rFont val="Dialog.plain"/>
        <charset val="134"/>
      </rPr>
      <t>50101-工资奖金津补贴</t>
    </r>
  </si>
  <si>
    <r>
      <rPr>
        <sz val="11"/>
        <color rgb="FF000000"/>
        <rFont val="Dialog.plain"/>
        <charset val="134"/>
      </rPr>
      <t>50501-工资福利支出</t>
    </r>
  </si>
  <si>
    <r>
      <rPr>
        <sz val="11"/>
        <color rgb="FF000000"/>
        <rFont val="Dialog.plain"/>
        <charset val="134"/>
      </rPr>
      <t>50102-社会保障缴费</t>
    </r>
  </si>
  <si>
    <r>
      <rPr>
        <sz val="11"/>
        <color rgb="FF000000"/>
        <rFont val="Dialog.plain"/>
        <charset val="134"/>
      </rPr>
      <t>50103-住房公积金</t>
    </r>
  </si>
  <si>
    <r>
      <rPr>
        <sz val="11"/>
        <color rgb="FF000000"/>
        <rFont val="Dialog.plain"/>
        <charset val="134"/>
      </rPr>
      <t>50199-其他工资福利支出</t>
    </r>
  </si>
  <si>
    <r>
      <rPr>
        <sz val="11"/>
        <color rgb="FF000000"/>
        <rFont val="Dialog.plain"/>
        <charset val="134"/>
      </rPr>
      <t>50201-办公经费</t>
    </r>
  </si>
  <si>
    <r>
      <rPr>
        <sz val="11"/>
        <color rgb="FF000000"/>
        <rFont val="Dialog.plain"/>
        <charset val="134"/>
      </rPr>
      <t>50502-商品和服务支出</t>
    </r>
  </si>
  <si>
    <r>
      <rPr>
        <sz val="11"/>
        <color rgb="FF000000"/>
        <rFont val="Dialog.plain"/>
        <charset val="134"/>
      </rPr>
      <t>50206-公务接待费</t>
    </r>
  </si>
  <si>
    <r>
      <rPr>
        <sz val="11"/>
        <color rgb="FF000000"/>
        <rFont val="Dialog.plain"/>
        <charset val="134"/>
      </rPr>
      <t>50299-其他商品和服务支出</t>
    </r>
  </si>
  <si>
    <t>表3-2</t>
  </si>
  <si>
    <t>一般公共预算项目支出预算表</t>
  </si>
  <si>
    <t>金额</t>
  </si>
  <si>
    <t>表3-3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</si>
  <si>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</si>
  <si>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</si>
  <si>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</si>
  <si>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</si>
  <si>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</si>
  <si>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公务接待费</t>
  </si>
  <si>
    <t>公务用车购置费</t>
  </si>
  <si>
    <t>公务用车运行费</t>
  </si>
  <si>
    <t>注：此表无数据</t>
  </si>
  <si>
    <t>表4</t>
  </si>
  <si>
    <t>政府性基金预算支出预算表</t>
  </si>
  <si>
    <t>本年政府性基金预算支出</t>
  </si>
  <si>
    <t>功能科目名称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</si>
  <si>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</si>
  <si>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</si>
  <si>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</si>
  <si>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</si>
  <si>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</si>
  <si>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r>
      <rPr>
        <sz val="11"/>
        <rFont val="宋体"/>
        <charset val="134"/>
      </rPr>
      <t> </t>
    </r>
  </si>
  <si>
    <t>表6-1</t>
  </si>
  <si>
    <t>部门预算项目绩效目标表</t>
  </si>
  <si>
    <t>(2025年度)</t>
  </si>
  <si>
    <t>项目名称</t>
  </si>
  <si>
    <t>志愿服务事业发展经费</t>
  </si>
  <si>
    <t>部门（单位）</t>
  </si>
  <si>
    <t>项目资金
（元）</t>
  </si>
  <si>
    <t>年度资金总额</t>
  </si>
  <si>
    <t>财政拨款</t>
  </si>
  <si>
    <t>其他资金</t>
  </si>
  <si>
    <t>总体目标</t>
  </si>
  <si>
    <t>开展大型活动志愿服务及日常志愿服务（春运、国庆、中秋、文化传承、留守儿童关爱等）；健全青年志愿服务组织（培训、评选、广告、物品等）；“返家乡逐梦扬帆计划”大学生社会实践活动；西部计划志愿者项目：（基本保障补贴、岗位补贴、住房公积金、年终一次性补贴、艰苦边远地区补贴、保险、新招募志愿者培训费、节假日慰问费、志愿者探亲交通补贴、志愿者管理费用等）。</t>
  </si>
  <si>
    <t>绩效指标</t>
  </si>
  <si>
    <t>一级指标</t>
  </si>
  <si>
    <t>二级指标</t>
  </si>
  <si>
    <t>三级指标</t>
  </si>
  <si>
    <t>指标值（包含数字及文字描述）</t>
  </si>
  <si>
    <t>项目完成</t>
  </si>
  <si>
    <t>数量指标</t>
  </si>
  <si>
    <t>开展志愿服务活动，健全青年志愿服务组织</t>
  </si>
  <si>
    <r>
      <rPr>
        <sz val="9"/>
        <rFont val="Times New Roman"/>
        <charset val="134"/>
      </rPr>
      <t>8</t>
    </r>
    <r>
      <rPr>
        <sz val="9"/>
        <rFont val="宋体"/>
        <charset val="134"/>
      </rPr>
      <t>次日常志愿服务，</t>
    </r>
    <r>
      <rPr>
        <sz val="9"/>
        <rFont val="Times New Roman"/>
        <charset val="134"/>
      </rPr>
      <t>100</t>
    </r>
    <r>
      <rPr>
        <sz val="9"/>
        <rFont val="宋体"/>
        <charset val="134"/>
      </rPr>
      <t>人次左右参与；</t>
    </r>
    <r>
      <rPr>
        <sz val="9"/>
        <rFont val="Times New Roman"/>
        <charset val="134"/>
      </rPr>
      <t>14</t>
    </r>
    <r>
      <rPr>
        <sz val="9"/>
        <rFont val="宋体"/>
        <charset val="134"/>
      </rPr>
      <t>次专项志愿服务，</t>
    </r>
    <r>
      <rPr>
        <sz val="9"/>
        <rFont val="Times New Roman"/>
        <charset val="134"/>
      </rPr>
      <t>50</t>
    </r>
    <r>
      <rPr>
        <sz val="9"/>
        <rFont val="宋体"/>
        <charset val="134"/>
      </rPr>
      <t>人左右参与，</t>
    </r>
    <r>
      <rPr>
        <sz val="9"/>
        <rFont val="Times New Roman"/>
        <charset val="134"/>
      </rPr>
      <t>8</t>
    </r>
    <r>
      <rPr>
        <sz val="9"/>
        <rFont val="宋体"/>
        <charset val="134"/>
      </rPr>
      <t>个青年志愿服务组织</t>
    </r>
  </si>
  <si>
    <t>西部计划志愿者</t>
  </si>
  <si>
    <r>
      <rPr>
        <sz val="9"/>
        <rFont val="宋体"/>
        <charset val="134"/>
      </rPr>
      <t>预计招募</t>
    </r>
    <r>
      <rPr>
        <sz val="9"/>
        <rFont val="Times New Roman"/>
        <charset val="134"/>
      </rPr>
      <t>3</t>
    </r>
    <r>
      <rPr>
        <sz val="9"/>
        <rFont val="宋体"/>
        <charset val="134"/>
      </rPr>
      <t>名西部计划志愿者</t>
    </r>
  </si>
  <si>
    <t>“返家乡逐梦扬帆计划”大学生社会实践活动</t>
  </si>
  <si>
    <r>
      <rPr>
        <sz val="9"/>
        <rFont val="宋体"/>
        <charset val="134"/>
      </rPr>
      <t>每年寒暑假，预计</t>
    </r>
    <r>
      <rPr>
        <sz val="9"/>
        <rFont val="Times New Roman"/>
        <charset val="134"/>
      </rPr>
      <t>15</t>
    </r>
    <r>
      <rPr>
        <sz val="9"/>
        <rFont val="宋体"/>
        <charset val="134"/>
      </rPr>
      <t>人</t>
    </r>
  </si>
  <si>
    <t>质量指标</t>
  </si>
  <si>
    <t>引导和帮助西部计划志愿者树立正确的就业观，并为他们搭建到基层去、到祖国和人民最需要的地方去干事创业</t>
  </si>
  <si>
    <t>发扬雷锋精神，服务好春运、国庆旅游者、返乡人士等</t>
  </si>
  <si>
    <t>时效指标</t>
  </si>
  <si>
    <t>本年度内完成</t>
  </si>
  <si>
    <r>
      <rPr>
        <sz val="9"/>
        <rFont val="Times New Roman"/>
        <charset val="134"/>
      </rPr>
      <t>≤365</t>
    </r>
    <r>
      <rPr>
        <sz val="9"/>
        <rFont val="宋体"/>
        <charset val="134"/>
      </rPr>
      <t>天</t>
    </r>
  </si>
  <si>
    <t>成本指标</t>
  </si>
  <si>
    <t>经费控制</t>
  </si>
  <si>
    <t>≤10.8万</t>
  </si>
  <si>
    <t>项目效益</t>
  </si>
  <si>
    <t>社会效益指标</t>
  </si>
  <si>
    <t>加强我区青年志愿者工作制度化、规范化、长效化建设，着力推进和谐西区建设，在全区弘扬“奉献、友爱、互助、进步”志者精神，营造良好社会氛围</t>
  </si>
  <si>
    <t>满意度指标</t>
  </si>
  <si>
    <t>服务对象满意度指标</t>
  </si>
  <si>
    <t>开展志愿服务活动</t>
  </si>
  <si>
    <t>≥95%</t>
  </si>
  <si>
    <t>表6-2</t>
  </si>
  <si>
    <t>少先队工作项目</t>
  </si>
  <si>
    <t>根据《关于印发县（市、区、旗）、中小学少先队改革主要任务清单》（川少办发〔2017〕11号）、《中国少年先锋队章程》和《关于推进少先队改革的实施意见》的文件要求，引导全区广大少先队员牢记党的嘱托，听党话、跟党走，争当新时代好少年，时刻准备着为“一区一城”建设贡献力量。</t>
  </si>
  <si>
    <t>少先队工作项目次数</t>
  </si>
  <si>
    <r>
      <rPr>
        <sz val="9"/>
        <rFont val="Times New Roman"/>
        <charset val="134"/>
      </rPr>
      <t>10</t>
    </r>
    <r>
      <rPr>
        <sz val="9"/>
        <rFont val="宋体"/>
        <charset val="134"/>
      </rPr>
      <t>次活动左右，</t>
    </r>
    <r>
      <rPr>
        <sz val="9"/>
        <rFont val="Times New Roman"/>
        <charset val="134"/>
      </rPr>
      <t>2</t>
    </r>
    <r>
      <rPr>
        <sz val="9"/>
        <rFont val="宋体"/>
        <charset val="134"/>
      </rPr>
      <t>次建队日活动，</t>
    </r>
    <r>
      <rPr>
        <sz val="9"/>
        <rFont val="Times New Roman"/>
        <charset val="134"/>
      </rPr>
      <t>80</t>
    </r>
    <r>
      <rPr>
        <sz val="9"/>
        <rFont val="宋体"/>
        <charset val="134"/>
      </rPr>
      <t>人次左右参与</t>
    </r>
  </si>
  <si>
    <t>加强工作的统筹协调，完善少先队工作的机制</t>
  </si>
  <si>
    <t>健全完善共青团力量，常态化开展少先队日常主体队日活动</t>
  </si>
  <si>
    <t>≤0.5万</t>
  </si>
  <si>
    <t>少先队日常主体队日活动</t>
  </si>
  <si>
    <t>团结、教育、引导全区广大少先队员牢记党的嘱托，听党话、跟党走，争当新时代好少年，时刻准备着为建设美丽繁荣和谐西区贡献力量</t>
  </si>
  <si>
    <t>服务对象</t>
  </si>
  <si>
    <t>表6-3</t>
  </si>
  <si>
    <t>团的基层组织建设项目</t>
  </si>
  <si>
    <t>增强基层团组织服务团员青年的能力与实效，引导广大团员青年为“一区一城”建设做贡献。扩大团组织覆盖率，夯实团的基层基础。分层分类开展学习培训, 不断强化学习的质量和成效。</t>
  </si>
  <si>
    <t>青春建功新农村活动</t>
  </si>
  <si>
    <r>
      <rPr>
        <sz val="9"/>
        <rFont val="Times New Roman"/>
        <charset val="134"/>
      </rPr>
      <t>1</t>
    </r>
    <r>
      <rPr>
        <sz val="9"/>
        <rFont val="宋体"/>
        <charset val="134"/>
      </rPr>
      <t>个镇、</t>
    </r>
    <r>
      <rPr>
        <sz val="9"/>
        <rFont val="Times New Roman"/>
        <charset val="134"/>
      </rPr>
      <t>6</t>
    </r>
    <r>
      <rPr>
        <sz val="9"/>
        <rFont val="宋体"/>
        <charset val="134"/>
      </rPr>
      <t>个村；</t>
    </r>
    <r>
      <rPr>
        <sz val="9"/>
        <rFont val="Times New Roman"/>
        <charset val="134"/>
      </rPr>
      <t>5</t>
    </r>
    <r>
      <rPr>
        <sz val="9"/>
        <rFont val="宋体"/>
        <charset val="134"/>
      </rPr>
      <t>个街道，</t>
    </r>
    <r>
      <rPr>
        <sz val="9"/>
        <rFont val="Times New Roman"/>
        <charset val="134"/>
      </rPr>
      <t>20</t>
    </r>
    <r>
      <rPr>
        <sz val="9"/>
        <rFont val="宋体"/>
        <charset val="134"/>
      </rPr>
      <t>个社区团组织建设</t>
    </r>
  </si>
  <si>
    <t>增强团组织服务农村青年的能力与实效，引导农村青年为推进农业现代化做贡献</t>
  </si>
  <si>
    <t>基层组织建设</t>
  </si>
  <si>
    <t>提高团组织的吸引力、凝聚力和战斗力，扩大团组织覆盖率，夯实团的基层基础</t>
  </si>
  <si>
    <t>表6-4</t>
  </si>
  <si>
    <t>团委工作活动经费项目</t>
  </si>
  <si>
    <t>按照《中国共产主义青年团章程》和团区委工作职责要求，全面推进工作稳步开展，确保工作顺利完成。</t>
  </si>
  <si>
    <t>思想政治引领</t>
  </si>
  <si>
    <t>服务青年创新创业、青年成长成才</t>
  </si>
  <si>
    <r>
      <rPr>
        <sz val="9"/>
        <rFont val="宋体"/>
        <charset val="134"/>
      </rPr>
      <t>1个镇、</t>
    </r>
    <r>
      <rPr>
        <sz val="9"/>
        <rFont val="Times New Roman"/>
        <charset val="134"/>
      </rPr>
      <t>5</t>
    </r>
    <r>
      <rPr>
        <sz val="9"/>
        <rFont val="宋体"/>
        <charset val="134"/>
      </rPr>
      <t>个街道；培训会、分享会等</t>
    </r>
    <r>
      <rPr>
        <sz val="9"/>
        <rFont val="Times New Roman"/>
        <charset val="134"/>
      </rPr>
      <t>4</t>
    </r>
    <r>
      <rPr>
        <sz val="9"/>
        <rFont val="宋体"/>
        <charset val="134"/>
      </rPr>
      <t>次，服务创业青年</t>
    </r>
    <r>
      <rPr>
        <sz val="9"/>
        <rFont val="Times New Roman"/>
        <charset val="134"/>
      </rPr>
      <t>10</t>
    </r>
    <r>
      <rPr>
        <sz val="9"/>
        <rFont val="宋体"/>
        <charset val="134"/>
      </rPr>
      <t>余人</t>
    </r>
  </si>
  <si>
    <t>提升日常事务工作效率、质量</t>
  </si>
  <si>
    <t>镇、街道依托共青团工作服务青年、组织青年，引领创业青年服务经济大局</t>
  </si>
  <si>
    <t>≤4万</t>
  </si>
  <si>
    <t>办公室日常工作经费</t>
  </si>
  <si>
    <t>改进团组织的吸引力、凝聚力和战斗力，对开展各项青年工作、巩固和扩大党执政的群众基础产生长期的积极影响</t>
  </si>
  <si>
    <t>表6-5</t>
  </si>
  <si>
    <t>日常活动及维护经费</t>
  </si>
  <si>
    <t>攀枝花市西区青少年活动中心</t>
  </si>
  <si>
    <t>通过开展“蒲公英”寒暑假公益课、普及性教育实践活动、各类比赛、家庭教育讲座等活动，使青少年体验到优质公益课的同时，也让青少年参与寓教于乐的课外活动，促进德智体美全面发展。</t>
  </si>
  <si>
    <r>
      <rPr>
        <sz val="9"/>
        <rFont val="Times New Roman"/>
        <charset val="134"/>
      </rPr>
      <t>“</t>
    </r>
    <r>
      <rPr>
        <sz val="9"/>
        <rFont val="宋体"/>
        <charset val="134"/>
      </rPr>
      <t>蒲公英</t>
    </r>
    <r>
      <rPr>
        <sz val="9"/>
        <rFont val="Times New Roman"/>
        <charset val="134"/>
      </rPr>
      <t>”</t>
    </r>
    <r>
      <rPr>
        <sz val="9"/>
        <rFont val="宋体"/>
        <charset val="134"/>
      </rPr>
      <t>寒暑假公益课</t>
    </r>
  </si>
  <si>
    <r>
      <rPr>
        <sz val="9"/>
        <rFont val="宋体"/>
        <charset val="134"/>
      </rPr>
      <t>举办</t>
    </r>
    <r>
      <rPr>
        <sz val="9"/>
        <rFont val="Times New Roman"/>
        <charset val="134"/>
      </rPr>
      <t>“</t>
    </r>
    <r>
      <rPr>
        <sz val="9"/>
        <rFont val="宋体"/>
        <charset val="134"/>
      </rPr>
      <t>蒲公英</t>
    </r>
    <r>
      <rPr>
        <sz val="9"/>
        <rFont val="Times New Roman"/>
        <charset val="134"/>
      </rPr>
      <t>”</t>
    </r>
    <r>
      <rPr>
        <sz val="9"/>
        <rFont val="宋体"/>
        <charset val="134"/>
      </rPr>
      <t>寒暑假公益课涵盖吉他、舞蹈等</t>
    </r>
    <r>
      <rPr>
        <sz val="9"/>
        <rFont val="Times New Roman"/>
        <charset val="134"/>
      </rPr>
      <t>9</t>
    </r>
    <r>
      <rPr>
        <sz val="9"/>
        <rFont val="宋体"/>
        <charset val="134"/>
      </rPr>
      <t>类课程，共计</t>
    </r>
    <r>
      <rPr>
        <sz val="9"/>
        <rFont val="Times New Roman"/>
        <charset val="134"/>
      </rPr>
      <t>170</t>
    </r>
    <r>
      <rPr>
        <sz val="9"/>
        <rFont val="宋体"/>
        <charset val="134"/>
      </rPr>
      <t>个课时，</t>
    </r>
    <r>
      <rPr>
        <sz val="9"/>
        <rFont val="Times New Roman"/>
        <charset val="134"/>
      </rPr>
      <t>2600</t>
    </r>
    <r>
      <rPr>
        <sz val="9"/>
        <rFont val="宋体"/>
        <charset val="134"/>
      </rPr>
      <t>余人次参加</t>
    </r>
  </si>
  <si>
    <t>普及性教育及其他活动</t>
  </si>
  <si>
    <r>
      <rPr>
        <sz val="9"/>
        <rFont val="宋体"/>
        <charset val="134"/>
      </rPr>
      <t>开展三线精神教育、节日活动、主题教育活动等</t>
    </r>
    <r>
      <rPr>
        <sz val="9"/>
        <rFont val="Times New Roman"/>
        <charset val="134"/>
      </rPr>
      <t>7</t>
    </r>
    <r>
      <rPr>
        <sz val="9"/>
        <rFont val="宋体"/>
        <charset val="134"/>
      </rPr>
      <t>次左右，受益青少年</t>
    </r>
    <r>
      <rPr>
        <sz val="9"/>
        <rFont val="Times New Roman"/>
        <charset val="134"/>
      </rPr>
      <t>1800</t>
    </r>
    <r>
      <rPr>
        <sz val="9"/>
        <rFont val="宋体"/>
        <charset val="134"/>
      </rPr>
      <t>人次左右</t>
    </r>
  </si>
  <si>
    <t>加强青少年思想引领工作，同时让青少年参与寓教于乐的课外活动</t>
  </si>
  <si>
    <t>≤1万</t>
  </si>
  <si>
    <t>日常专项经费</t>
  </si>
  <si>
    <t>使报名青少年体验到优质公益课；加强青少年思想引领工作，同时让青少年参与寓教于乐的课外活动；活动中心设备完善、环境优良，持续开展日常工作</t>
  </si>
  <si>
    <t>群众满意度</t>
  </si>
  <si>
    <t>95%以上</t>
  </si>
  <si>
    <t>表7</t>
  </si>
  <si>
    <t>部门整体支出绩效目标表</t>
  </si>
  <si>
    <r>
      <rPr>
        <sz val="12"/>
        <rFont val="宋体"/>
        <charset val="134"/>
      </rPr>
      <t>（</t>
    </r>
    <r>
      <rPr>
        <sz val="12"/>
        <rFont val="Times New Roman"/>
        <charset val="134"/>
      </rPr>
      <t>2025</t>
    </r>
    <r>
      <rPr>
        <sz val="12"/>
        <rFont val="宋体"/>
        <charset val="134"/>
      </rPr>
      <t>年度）</t>
    </r>
  </si>
  <si>
    <t>部门名称</t>
  </si>
  <si>
    <t>年度主要任务</t>
  </si>
  <si>
    <t>任务名称</t>
  </si>
  <si>
    <t>主要内容</t>
  </si>
  <si>
    <t>保障在职职工全年的工资、津贴补贴支出办公费、水电费、差旅费等</t>
  </si>
  <si>
    <t>保障青年马克思主义者培养工程、少先队工作项目、团的基层组织建设项目，团委工作活动项目、志愿者服务等项目顺利开展</t>
  </si>
  <si>
    <t>年度单位整体支出预算</t>
  </si>
  <si>
    <t>资金总额</t>
  </si>
  <si>
    <t>年度总体目标</t>
  </si>
  <si>
    <t>抓好党史学习教育工作，牢牢把握“五老”“青年”“红领巾”等群体特点，坚持为党育人的根本任务，不断教育引导广大青少年听党话、跟党走。选树培养一批能够讲好党的理论、传播三线精神、传承英雄精神的团员青年</t>
  </si>
  <si>
    <t>年度绩效指标</t>
  </si>
  <si>
    <t>指标值
（包含数字及文字描述）</t>
  </si>
  <si>
    <t>产出指标</t>
  </si>
  <si>
    <t>保障职工工资、绩效、各项社会保险和按需求支付办公费、电费、邮电费、差旅费、公务用车运行维护费等日常公用经费，做好全局日常保障工作</t>
  </si>
  <si>
    <t>按计划开展各项项目工作</t>
  </si>
  <si>
    <t>全面保障职工人员经费、保障单位日常运行</t>
  </si>
  <si>
    <t>按项目要求开展</t>
  </si>
  <si>
    <t>按工作进度</t>
  </si>
  <si>
    <t>138.28万元</t>
  </si>
  <si>
    <t>16.8万元</t>
  </si>
  <si>
    <t>效益指标</t>
  </si>
  <si>
    <t>职能职责</t>
  </si>
  <si>
    <t>保证机构正常运行，确保完成年度职能目标任务</t>
  </si>
  <si>
    <t>抽样调查</t>
  </si>
  <si>
    <t>≥95</t>
  </si>
  <si>
    <t xml:space="preserve">注：各部门在公开部门预算时，应将部门预算项目绩效目标随同部门预算公开，并逐步加大公开力度，将整体支出绩效目标向社会公开。
    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</si>
</sst>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m&quot;月&quot;dd&quot;日&quot;"/>
  </numFmts>
  <fonts count="49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2"/>
      <name val="方正黑体简体"/>
      <charset val="134"/>
    </font>
    <font>
      <b/>
      <sz val="16"/>
      <name val="宋体"/>
      <charset val="134"/>
    </font>
    <font>
      <sz val="12"/>
      <name val="宋体"/>
      <charset val="134"/>
    </font>
    <font>
      <sz val="12"/>
      <name val="Times New Roman"/>
      <charset val="134"/>
    </font>
    <font>
      <sz val="9"/>
      <name val="SimSun"/>
      <charset val="134"/>
    </font>
    <font>
      <sz val="9"/>
      <name val="simhei"/>
      <charset val="134"/>
    </font>
    <font>
      <b/>
      <sz val="15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9"/>
      <name val="Times New Roman"/>
      <charset val="134"/>
    </font>
    <font>
      <sz val="9"/>
      <name val="宋体"/>
      <charset val="134"/>
    </font>
    <font>
      <b/>
      <sz val="9"/>
      <name val="宋体"/>
      <charset val="134"/>
    </font>
    <font>
      <b/>
      <sz val="11"/>
      <name val="宋体"/>
      <charset val="134"/>
    </font>
    <font>
      <sz val="11"/>
      <color rgb="FF000000"/>
      <name val="宋体"/>
      <charset val="134"/>
    </font>
    <font>
      <sz val="9"/>
      <color rgb="FF000000"/>
      <name val="SimSun"/>
      <charset val="134"/>
    </font>
    <font>
      <sz val="9"/>
      <color rgb="FF000000"/>
      <name val="宋体"/>
      <charset val="134"/>
    </font>
    <font>
      <sz val="11"/>
      <color rgb="FF000000"/>
      <name val="SimSun"/>
      <charset val="134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11"/>
      <name val="SimSun"/>
      <charset val="134"/>
    </font>
    <font>
      <b/>
      <sz val="16"/>
      <color rgb="FF000000"/>
      <name val="黑体"/>
      <charset val="134"/>
    </font>
    <font>
      <sz val="9"/>
      <color rgb="FF000000"/>
      <name val="Hiragino Sans GB"/>
      <charset val="134"/>
    </font>
    <font>
      <b/>
      <sz val="9"/>
      <color rgb="FF000000"/>
      <name val="Hiragino Sans GB"/>
      <charset val="134"/>
    </font>
    <font>
      <b/>
      <sz val="36"/>
      <name val="黑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0000"/>
      <name val="Dialog.plain"/>
      <charset val="134"/>
    </font>
    <font>
      <sz val="11"/>
      <color rgb="FF000000"/>
      <name val="Dialog.bold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27" fillId="0" borderId="0" applyFont="0" applyFill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29" fillId="3" borderId="20" applyNumberFormat="0" applyAlignment="0" applyProtection="0">
      <alignment vertical="center"/>
    </xf>
    <xf numFmtId="44" fontId="27" fillId="0" borderId="0" applyFont="0" applyFill="0" applyBorder="0" applyAlignment="0" applyProtection="0">
      <alignment vertical="center"/>
    </xf>
    <xf numFmtId="41" fontId="27" fillId="0" borderId="0" applyFont="0" applyFill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9" fontId="27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7" fillId="7" borderId="21" applyNumberFormat="0" applyFont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22" applyNumberFormat="0" applyFill="0" applyAlignment="0" applyProtection="0">
      <alignment vertical="center"/>
    </xf>
    <xf numFmtId="0" fontId="39" fillId="0" borderId="22" applyNumberFormat="0" applyFill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4" fillId="0" borderId="23" applyNumberFormat="0" applyFill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40" fillId="11" borderId="24" applyNumberFormat="0" applyAlignment="0" applyProtection="0">
      <alignment vertical="center"/>
    </xf>
    <xf numFmtId="0" fontId="41" fillId="11" borderId="20" applyNumberFormat="0" applyAlignment="0" applyProtection="0">
      <alignment vertical="center"/>
    </xf>
    <xf numFmtId="0" fontId="42" fillId="12" borderId="25" applyNumberFormat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43" fillId="0" borderId="26" applyNumberFormat="0" applyFill="0" applyAlignment="0" applyProtection="0">
      <alignment vertical="center"/>
    </xf>
    <xf numFmtId="0" fontId="44" fillId="0" borderId="27" applyNumberFormat="0" applyFill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6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4" fillId="0" borderId="0"/>
  </cellStyleXfs>
  <cellXfs count="186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4" fontId="6" fillId="0" borderId="2" xfId="0" applyNumberFormat="1" applyFont="1" applyFill="1" applyBorder="1" applyAlignment="1">
      <alignment horizontal="right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>
      <alignment horizontal="left" vertical="center"/>
    </xf>
    <xf numFmtId="0" fontId="8" fillId="0" borderId="5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49" fontId="10" fillId="0" borderId="4" xfId="0" applyNumberFormat="1" applyFont="1" applyFill="1" applyBorder="1" applyAlignment="1" applyProtection="1">
      <alignment horizontal="center" vertical="center"/>
    </xf>
    <xf numFmtId="0" fontId="10" fillId="0" borderId="4" xfId="0" applyNumberFormat="1" applyFont="1" applyFill="1" applyBorder="1" applyAlignment="1" applyProtection="1">
      <alignment horizontal="center" vertical="center" wrapText="1"/>
    </xf>
    <xf numFmtId="0" fontId="10" fillId="0" borderId="4" xfId="0" applyNumberFormat="1" applyFont="1" applyFill="1" applyBorder="1" applyAlignment="1" applyProtection="1">
      <alignment horizontal="left" vertical="center"/>
    </xf>
    <xf numFmtId="3" fontId="10" fillId="0" borderId="4" xfId="0" applyNumberFormat="1" applyFont="1" applyFill="1" applyBorder="1" applyAlignment="1" applyProtection="1">
      <alignment horizontal="left" vertical="center"/>
    </xf>
    <xf numFmtId="0" fontId="10" fillId="0" borderId="4" xfId="0" applyNumberFormat="1" applyFont="1" applyFill="1" applyBorder="1" applyAlignment="1" applyProtection="1">
      <alignment horizontal="center" vertical="center"/>
    </xf>
    <xf numFmtId="49" fontId="10" fillId="0" borderId="4" xfId="0" applyNumberFormat="1" applyFont="1" applyFill="1" applyBorder="1" applyAlignment="1" applyProtection="1">
      <alignment horizontal="left" vertical="center" wrapText="1"/>
    </xf>
    <xf numFmtId="0" fontId="11" fillId="0" borderId="4" xfId="0" applyNumberFormat="1" applyFont="1" applyFill="1" applyBorder="1" applyAlignment="1" applyProtection="1">
      <alignment horizontal="center" vertical="center" wrapText="1"/>
    </xf>
    <xf numFmtId="0" fontId="12" fillId="0" borderId="4" xfId="0" applyNumberFormat="1" applyFont="1" applyFill="1" applyBorder="1" applyAlignment="1" applyProtection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vertical="center" wrapText="1"/>
    </xf>
    <xf numFmtId="0" fontId="10" fillId="0" borderId="8" xfId="0" applyNumberFormat="1" applyFont="1" applyFill="1" applyBorder="1" applyAlignment="1" applyProtection="1">
      <alignment horizontal="center" vertical="center"/>
    </xf>
    <xf numFmtId="0" fontId="10" fillId="0" borderId="9" xfId="0" applyNumberFormat="1" applyFont="1" applyFill="1" applyBorder="1" applyAlignment="1" applyProtection="1">
      <alignment horizontal="center" vertical="center"/>
    </xf>
    <xf numFmtId="0" fontId="12" fillId="0" borderId="10" xfId="0" applyNumberFormat="1" applyFont="1" applyFill="1" applyBorder="1" applyAlignment="1" applyProtection="1">
      <alignment horizontal="center" vertical="center" wrapText="1"/>
    </xf>
    <xf numFmtId="0" fontId="12" fillId="0" borderId="11" xfId="0" applyNumberFormat="1" applyFont="1" applyFill="1" applyBorder="1" applyAlignment="1" applyProtection="1">
      <alignment horizontal="center" vertical="center" wrapText="1"/>
    </xf>
    <xf numFmtId="0" fontId="11" fillId="0" borderId="12" xfId="0" applyNumberFormat="1" applyFont="1" applyFill="1" applyBorder="1" applyAlignment="1" applyProtection="1">
      <alignment horizontal="center" vertical="center" wrapText="1"/>
    </xf>
    <xf numFmtId="0" fontId="11" fillId="0" borderId="11" xfId="0" applyNumberFormat="1" applyFont="1" applyFill="1" applyBorder="1" applyAlignment="1" applyProtection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12" fillId="0" borderId="1" xfId="0" applyFont="1" applyBorder="1">
      <alignment vertical="center"/>
    </xf>
    <xf numFmtId="0" fontId="7" fillId="0" borderId="0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2" fillId="0" borderId="13" xfId="0" applyFont="1" applyBorder="1">
      <alignment vertical="center"/>
    </xf>
    <xf numFmtId="0" fontId="9" fillId="0" borderId="13" xfId="0" applyFont="1" applyBorder="1" applyAlignment="1">
      <alignment horizontal="left" vertical="center"/>
    </xf>
    <xf numFmtId="0" fontId="12" fillId="0" borderId="5" xfId="0" applyFont="1" applyBorder="1">
      <alignment vertical="center"/>
    </xf>
    <xf numFmtId="0" fontId="14" fillId="0" borderId="4" xfId="0" applyFont="1" applyFill="1" applyBorder="1" applyAlignment="1">
      <alignment horizontal="center" vertical="center"/>
    </xf>
    <xf numFmtId="0" fontId="12" fillId="0" borderId="5" xfId="0" applyFont="1" applyBorder="1" applyAlignment="1">
      <alignment vertical="center" wrapText="1"/>
    </xf>
    <xf numFmtId="0" fontId="13" fillId="0" borderId="5" xfId="0" applyFont="1" applyBorder="1">
      <alignment vertical="center"/>
    </xf>
    <xf numFmtId="4" fontId="14" fillId="0" borderId="4" xfId="0" applyNumberFormat="1" applyFont="1" applyFill="1" applyBorder="1" applyAlignment="1">
      <alignment horizontal="right" vertical="center"/>
    </xf>
    <xf numFmtId="0" fontId="12" fillId="0" borderId="5" xfId="0" applyFont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/>
    </xf>
    <xf numFmtId="4" fontId="9" fillId="0" borderId="4" xfId="0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left" vertical="center"/>
    </xf>
    <xf numFmtId="4" fontId="9" fillId="0" borderId="4" xfId="0" applyNumberFormat="1" applyFont="1" applyFill="1" applyBorder="1" applyAlignment="1">
      <alignment horizontal="right" vertical="center"/>
    </xf>
    <xf numFmtId="0" fontId="12" fillId="0" borderId="14" xfId="0" applyFont="1" applyBorder="1">
      <alignment vertical="center"/>
    </xf>
    <xf numFmtId="0" fontId="12" fillId="0" borderId="14" xfId="0" applyFont="1" applyBorder="1" applyAlignment="1">
      <alignment vertical="center" wrapText="1"/>
    </xf>
    <xf numFmtId="0" fontId="1" fillId="0" borderId="0" xfId="0" applyFont="1" applyFill="1" applyAlignment="1">
      <alignment horizontal="center" vertical="center"/>
    </xf>
    <xf numFmtId="0" fontId="9" fillId="0" borderId="1" xfId="0" applyFont="1" applyBorder="1" applyAlignment="1">
      <alignment horizontal="right" vertical="center" wrapText="1"/>
    </xf>
    <xf numFmtId="0" fontId="9" fillId="0" borderId="13" xfId="0" applyFont="1" applyBorder="1" applyAlignment="1">
      <alignment horizontal="center" vertical="center"/>
    </xf>
    <xf numFmtId="0" fontId="12" fillId="0" borderId="15" xfId="0" applyFont="1" applyBorder="1">
      <alignment vertical="center"/>
    </xf>
    <xf numFmtId="0" fontId="12" fillId="0" borderId="6" xfId="0" applyFont="1" applyBorder="1">
      <alignment vertical="center"/>
    </xf>
    <xf numFmtId="0" fontId="12" fillId="0" borderId="6" xfId="0" applyFont="1" applyBorder="1" applyAlignment="1">
      <alignment vertical="center" wrapText="1"/>
    </xf>
    <xf numFmtId="0" fontId="13" fillId="0" borderId="6" xfId="0" applyFont="1" applyBorder="1" applyAlignment="1">
      <alignment vertical="center" wrapText="1"/>
    </xf>
    <xf numFmtId="0" fontId="12" fillId="0" borderId="6" xfId="0" applyFont="1" applyBorder="1" applyAlignment="1">
      <alignment horizontal="center" vertical="center"/>
    </xf>
    <xf numFmtId="0" fontId="12" fillId="0" borderId="16" xfId="0" applyFont="1" applyBorder="1" applyAlignment="1">
      <alignment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/>
    </xf>
    <xf numFmtId="49" fontId="9" fillId="0" borderId="4" xfId="0" applyNumberFormat="1" applyFont="1" applyFill="1" applyBorder="1" applyAlignment="1" applyProtection="1">
      <alignment horizontal="center" vertical="center" wrapText="1"/>
    </xf>
    <xf numFmtId="4" fontId="14" fillId="0" borderId="4" xfId="0" applyNumberFormat="1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/>
    </xf>
    <xf numFmtId="0" fontId="13" fillId="0" borderId="6" xfId="0" applyFont="1" applyBorder="1" applyAlignment="1">
      <alignment horizontal="center" vertical="center" wrapText="1"/>
    </xf>
    <xf numFmtId="0" fontId="0" fillId="0" borderId="0" xfId="0" applyFont="1" applyFill="1">
      <alignment vertical="center"/>
    </xf>
    <xf numFmtId="0" fontId="12" fillId="0" borderId="1" xfId="0" applyFont="1" applyFill="1" applyBorder="1">
      <alignment vertical="center"/>
    </xf>
    <xf numFmtId="0" fontId="9" fillId="0" borderId="1" xfId="0" applyFont="1" applyFill="1" applyBorder="1" applyAlignment="1">
      <alignment horizontal="right" vertical="center" wrapText="1"/>
    </xf>
    <xf numFmtId="0" fontId="12" fillId="0" borderId="5" xfId="0" applyFont="1" applyFill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12" fillId="0" borderId="13" xfId="0" applyFont="1" applyFill="1" applyBorder="1">
      <alignment vertical="center"/>
    </xf>
    <xf numFmtId="0" fontId="9" fillId="0" borderId="13" xfId="0" applyFont="1" applyFill="1" applyBorder="1" applyAlignment="1">
      <alignment horizontal="left" vertical="center"/>
    </xf>
    <xf numFmtId="0" fontId="9" fillId="0" borderId="13" xfId="0" applyFont="1" applyFill="1" applyBorder="1" applyAlignment="1">
      <alignment horizontal="center" vertical="center"/>
    </xf>
    <xf numFmtId="0" fontId="12" fillId="0" borderId="15" xfId="0" applyFont="1" applyFill="1" applyBorder="1">
      <alignment vertical="center"/>
    </xf>
    <xf numFmtId="0" fontId="12" fillId="0" borderId="5" xfId="0" applyFont="1" applyFill="1" applyBorder="1" applyAlignment="1">
      <alignment vertical="center" wrapText="1"/>
    </xf>
    <xf numFmtId="0" fontId="12" fillId="0" borderId="6" xfId="0" applyFont="1" applyFill="1" applyBorder="1">
      <alignment vertical="center"/>
    </xf>
    <xf numFmtId="0" fontId="12" fillId="0" borderId="6" xfId="0" applyFont="1" applyFill="1" applyBorder="1" applyAlignment="1">
      <alignment vertical="center" wrapText="1"/>
    </xf>
    <xf numFmtId="0" fontId="13" fillId="0" borderId="5" xfId="0" applyFont="1" applyFill="1" applyBorder="1">
      <alignment vertical="center"/>
    </xf>
    <xf numFmtId="0" fontId="13" fillId="0" borderId="6" xfId="0" applyFont="1" applyFill="1" applyBorder="1" applyAlignment="1">
      <alignment vertical="center" wrapText="1"/>
    </xf>
    <xf numFmtId="0" fontId="14" fillId="0" borderId="4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49" fontId="14" fillId="0" borderId="4" xfId="0" applyNumberFormat="1" applyFont="1" applyBorder="1" applyAlignment="1">
      <alignment horizontal="center" vertical="center"/>
    </xf>
    <xf numFmtId="0" fontId="12" fillId="0" borderId="14" xfId="0" applyFont="1" applyFill="1" applyBorder="1">
      <alignment vertical="center"/>
    </xf>
    <xf numFmtId="0" fontId="12" fillId="0" borderId="14" xfId="0" applyFont="1" applyFill="1" applyBorder="1" applyAlignment="1">
      <alignment vertical="center" wrapText="1"/>
    </xf>
    <xf numFmtId="0" fontId="12" fillId="0" borderId="16" xfId="0" applyFont="1" applyFill="1" applyBorder="1" applyAlignment="1">
      <alignment vertical="center" wrapText="1"/>
    </xf>
    <xf numFmtId="0" fontId="0" fillId="0" borderId="0" xfId="0">
      <alignment vertical="center"/>
    </xf>
    <xf numFmtId="0" fontId="15" fillId="0" borderId="1" xfId="0" applyFont="1" applyBorder="1">
      <alignment vertical="center"/>
    </xf>
    <xf numFmtId="0" fontId="16" fillId="0" borderId="1" xfId="0" applyFont="1" applyBorder="1" applyAlignment="1">
      <alignment vertical="center" wrapText="1"/>
    </xf>
    <xf numFmtId="0" fontId="17" fillId="0" borderId="1" xfId="0" applyFont="1" applyBorder="1">
      <alignment vertical="center"/>
    </xf>
    <xf numFmtId="0" fontId="18" fillId="0" borderId="1" xfId="0" applyFont="1" applyBorder="1" applyAlignment="1">
      <alignment horizontal="right" vertical="center" wrapText="1"/>
    </xf>
    <xf numFmtId="0" fontId="19" fillId="0" borderId="1" xfId="0" applyFont="1" applyBorder="1" applyAlignment="1">
      <alignment horizontal="center" vertical="center"/>
    </xf>
    <xf numFmtId="0" fontId="17" fillId="0" borderId="13" xfId="0" applyFont="1" applyBorder="1">
      <alignment vertical="center"/>
    </xf>
    <xf numFmtId="0" fontId="15" fillId="0" borderId="13" xfId="0" applyFont="1" applyBorder="1" applyAlignment="1">
      <alignment horizontal="left" vertical="center"/>
    </xf>
    <xf numFmtId="0" fontId="15" fillId="0" borderId="13" xfId="0" applyFont="1" applyBorder="1" applyAlignment="1">
      <alignment horizontal="right" vertical="center"/>
    </xf>
    <xf numFmtId="0" fontId="17" fillId="0" borderId="5" xfId="0" applyFont="1" applyBorder="1">
      <alignment vertical="center"/>
    </xf>
    <xf numFmtId="0" fontId="20" fillId="0" borderId="4" xfId="0" applyFont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4" fontId="20" fillId="0" borderId="4" xfId="0" applyNumberFormat="1" applyFont="1" applyBorder="1" applyAlignment="1">
      <alignment horizontal="right" vertical="center"/>
    </xf>
    <xf numFmtId="0" fontId="15" fillId="0" borderId="4" xfId="0" applyFont="1" applyBorder="1" applyAlignment="1">
      <alignment horizontal="center" vertical="center" wrapText="1"/>
    </xf>
    <xf numFmtId="49" fontId="15" fillId="0" borderId="4" xfId="0" applyNumberFormat="1" applyFont="1" applyBorder="1" applyAlignment="1">
      <alignment horizontal="center" vertical="center" wrapText="1"/>
    </xf>
    <xf numFmtId="0" fontId="15" fillId="0" borderId="4" xfId="0" applyFont="1" applyBorder="1" applyAlignment="1">
      <alignment horizontal="left" vertical="center"/>
    </xf>
    <xf numFmtId="0" fontId="15" fillId="0" borderId="4" xfId="0" applyFont="1" applyBorder="1" applyAlignment="1">
      <alignment horizontal="left" vertical="center" wrapText="1"/>
    </xf>
    <xf numFmtId="4" fontId="15" fillId="0" borderId="4" xfId="0" applyNumberFormat="1" applyFont="1" applyBorder="1" applyAlignment="1">
      <alignment horizontal="right" vertical="center"/>
    </xf>
    <xf numFmtId="4" fontId="15" fillId="0" borderId="8" xfId="0" applyNumberFormat="1" applyFont="1" applyBorder="1" applyAlignment="1">
      <alignment horizontal="right" vertical="center"/>
    </xf>
    <xf numFmtId="0" fontId="17" fillId="0" borderId="4" xfId="0" applyFont="1" applyBorder="1">
      <alignment vertical="center"/>
    </xf>
    <xf numFmtId="0" fontId="17" fillId="0" borderId="16" xfId="0" applyFont="1" applyBorder="1">
      <alignment vertical="center"/>
    </xf>
    <xf numFmtId="0" fontId="0" fillId="0" borderId="4" xfId="0" applyBorder="1">
      <alignment vertical="center"/>
    </xf>
    <xf numFmtId="0" fontId="16" fillId="0" borderId="6" xfId="0" applyFont="1" applyBorder="1" applyAlignment="1">
      <alignment vertical="center" wrapText="1"/>
    </xf>
    <xf numFmtId="0" fontId="16" fillId="0" borderId="0" xfId="0" applyFont="1" applyAlignment="1">
      <alignment vertical="center" wrapText="1"/>
    </xf>
    <xf numFmtId="0" fontId="15" fillId="0" borderId="1" xfId="0" applyFont="1" applyBorder="1" applyAlignment="1">
      <alignment horizontal="right" vertical="center" wrapText="1"/>
    </xf>
    <xf numFmtId="0" fontId="16" fillId="0" borderId="13" xfId="0" applyFont="1" applyBorder="1" applyAlignment="1">
      <alignment vertical="center" wrapText="1"/>
    </xf>
    <xf numFmtId="0" fontId="20" fillId="0" borderId="4" xfId="0" applyFont="1" applyBorder="1" applyAlignment="1">
      <alignment horizontal="center" vertical="center" wrapText="1"/>
    </xf>
    <xf numFmtId="0" fontId="17" fillId="0" borderId="5" xfId="0" applyFont="1" applyBorder="1" applyAlignment="1">
      <alignment vertical="center" wrapText="1"/>
    </xf>
    <xf numFmtId="0" fontId="21" fillId="0" borderId="5" xfId="0" applyFont="1" applyBorder="1">
      <alignment vertical="center"/>
    </xf>
    <xf numFmtId="0" fontId="17" fillId="0" borderId="6" xfId="0" applyFont="1" applyBorder="1">
      <alignment vertical="center"/>
    </xf>
    <xf numFmtId="0" fontId="17" fillId="0" borderId="6" xfId="0" applyFont="1" applyBorder="1" applyAlignment="1">
      <alignment vertical="center" wrapText="1"/>
    </xf>
    <xf numFmtId="0" fontId="21" fillId="0" borderId="6" xfId="0" applyFont="1" applyBorder="1" applyAlignment="1">
      <alignment vertical="center" wrapText="1"/>
    </xf>
    <xf numFmtId="0" fontId="9" fillId="0" borderId="1" xfId="0" applyFont="1" applyBorder="1">
      <alignment vertical="center"/>
    </xf>
    <xf numFmtId="0" fontId="2" fillId="0" borderId="1" xfId="0" applyFont="1" applyBorder="1">
      <alignment vertical="center"/>
    </xf>
    <xf numFmtId="0" fontId="6" fillId="0" borderId="1" xfId="0" applyFont="1" applyBorder="1" applyAlignment="1">
      <alignment vertical="center" wrapText="1"/>
    </xf>
    <xf numFmtId="0" fontId="6" fillId="0" borderId="13" xfId="0" applyFont="1" applyBorder="1" applyAlignment="1">
      <alignment vertical="center" wrapText="1"/>
    </xf>
    <xf numFmtId="0" fontId="9" fillId="0" borderId="13" xfId="0" applyFont="1" applyBorder="1" applyAlignment="1">
      <alignment horizontal="right" vertical="center"/>
    </xf>
    <xf numFmtId="0" fontId="14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4" fontId="14" fillId="0" borderId="4" xfId="0" applyNumberFormat="1" applyFont="1" applyBorder="1" applyAlignment="1">
      <alignment horizontal="right" vertical="center"/>
    </xf>
    <xf numFmtId="49" fontId="14" fillId="0" borderId="4" xfId="0" applyNumberFormat="1" applyFont="1" applyBorder="1" applyAlignment="1">
      <alignment vertical="center" wrapText="1"/>
    </xf>
    <xf numFmtId="0" fontId="15" fillId="0" borderId="4" xfId="0" applyFont="1" applyBorder="1" applyAlignment="1">
      <alignment vertical="center" wrapText="1"/>
    </xf>
    <xf numFmtId="49" fontId="9" fillId="0" borderId="4" xfId="0" applyNumberFormat="1" applyFont="1" applyBorder="1" applyAlignment="1">
      <alignment vertical="center" wrapText="1"/>
    </xf>
    <xf numFmtId="0" fontId="6" fillId="0" borderId="14" xfId="0" applyFont="1" applyBorder="1" applyAlignment="1">
      <alignment vertical="center" wrapText="1"/>
    </xf>
    <xf numFmtId="0" fontId="12" fillId="0" borderId="13" xfId="0" applyFont="1" applyBorder="1" applyAlignment="1">
      <alignment vertical="center" wrapText="1"/>
    </xf>
    <xf numFmtId="0" fontId="14" fillId="0" borderId="4" xfId="0" applyNumberFormat="1" applyFont="1" applyBorder="1" applyAlignment="1">
      <alignment horizontal="right" vertical="center"/>
    </xf>
    <xf numFmtId="0" fontId="22" fillId="0" borderId="1" xfId="0" applyFont="1" applyBorder="1" applyAlignment="1">
      <alignment horizontal="right" vertical="center" wrapText="1"/>
    </xf>
    <xf numFmtId="0" fontId="6" fillId="0" borderId="5" xfId="0" applyFont="1" applyBorder="1" applyAlignment="1">
      <alignment vertical="center" wrapText="1"/>
    </xf>
    <xf numFmtId="0" fontId="6" fillId="0" borderId="15" xfId="0" applyFont="1" applyBorder="1" applyAlignment="1">
      <alignment vertical="center" wrapText="1"/>
    </xf>
    <xf numFmtId="0" fontId="6" fillId="0" borderId="6" xfId="0" applyFont="1" applyBorder="1" applyAlignment="1">
      <alignment vertical="center" wrapText="1"/>
    </xf>
    <xf numFmtId="0" fontId="6" fillId="0" borderId="16" xfId="0" applyFont="1" applyBorder="1" applyAlignment="1">
      <alignment vertical="center" wrapText="1"/>
    </xf>
    <xf numFmtId="0" fontId="0" fillId="0" borderId="0" xfId="0" applyFont="1" applyFill="1" applyAlignment="1">
      <alignment vertical="center"/>
    </xf>
    <xf numFmtId="0" fontId="18" fillId="0" borderId="1" xfId="0" applyFont="1" applyFill="1" applyBorder="1" applyAlignment="1">
      <alignment vertical="center"/>
    </xf>
    <xf numFmtId="0" fontId="15" fillId="0" borderId="1" xfId="0" applyFont="1" applyFill="1" applyBorder="1" applyAlignment="1">
      <alignment vertical="center"/>
    </xf>
    <xf numFmtId="0" fontId="16" fillId="0" borderId="1" xfId="0" applyFont="1" applyFill="1" applyBorder="1" applyAlignment="1">
      <alignment vertical="center"/>
    </xf>
    <xf numFmtId="0" fontId="16" fillId="0" borderId="1" xfId="0" applyFont="1" applyFill="1" applyBorder="1" applyAlignment="1">
      <alignment vertical="center" wrapText="1"/>
    </xf>
    <xf numFmtId="0" fontId="18" fillId="0" borderId="1" xfId="0" applyFont="1" applyFill="1" applyBorder="1" applyAlignment="1">
      <alignment horizontal="right" vertical="center"/>
    </xf>
    <xf numFmtId="0" fontId="23" fillId="0" borderId="1" xfId="0" applyFont="1" applyFill="1" applyBorder="1" applyAlignment="1">
      <alignment horizontal="center" vertical="center"/>
    </xf>
    <xf numFmtId="0" fontId="16" fillId="0" borderId="13" xfId="0" applyFont="1" applyFill="1" applyBorder="1" applyAlignment="1">
      <alignment vertical="center"/>
    </xf>
    <xf numFmtId="0" fontId="15" fillId="0" borderId="13" xfId="0" applyFont="1" applyFill="1" applyBorder="1" applyAlignment="1">
      <alignment horizontal="left" vertical="center"/>
    </xf>
    <xf numFmtId="0" fontId="16" fillId="0" borderId="13" xfId="0" applyFont="1" applyFill="1" applyBorder="1" applyAlignment="1">
      <alignment vertical="center" wrapText="1"/>
    </xf>
    <xf numFmtId="0" fontId="18" fillId="0" borderId="13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vertical="center"/>
    </xf>
    <xf numFmtId="0" fontId="20" fillId="0" borderId="4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vertical="center"/>
    </xf>
    <xf numFmtId="0" fontId="15" fillId="0" borderId="4" xfId="0" applyFont="1" applyFill="1" applyBorder="1" applyAlignment="1">
      <alignment horizontal="left" vertical="center"/>
    </xf>
    <xf numFmtId="4" fontId="15" fillId="0" borderId="4" xfId="0" applyNumberFormat="1" applyFont="1" applyFill="1" applyBorder="1" applyAlignment="1">
      <alignment horizontal="right" vertical="center"/>
    </xf>
    <xf numFmtId="0" fontId="15" fillId="0" borderId="4" xfId="0" applyFont="1" applyFill="1" applyBorder="1" applyAlignment="1">
      <alignment horizontal="left" vertical="center" wrapText="1"/>
    </xf>
    <xf numFmtId="0" fontId="16" fillId="0" borderId="14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 wrapText="1"/>
    </xf>
    <xf numFmtId="0" fontId="16" fillId="0" borderId="5" xfId="0" applyFont="1" applyFill="1" applyBorder="1" applyAlignment="1">
      <alignment vertical="center" wrapText="1"/>
    </xf>
    <xf numFmtId="0" fontId="16" fillId="0" borderId="15" xfId="0" applyFont="1" applyFill="1" applyBorder="1" applyAlignment="1">
      <alignment vertical="center" wrapText="1"/>
    </xf>
    <xf numFmtId="0" fontId="16" fillId="0" borderId="6" xfId="0" applyFont="1" applyFill="1" applyBorder="1" applyAlignment="1">
      <alignment vertical="center" wrapText="1"/>
    </xf>
    <xf numFmtId="0" fontId="17" fillId="0" borderId="6" xfId="0" applyFont="1" applyFill="1" applyBorder="1" applyAlignment="1">
      <alignment vertical="center" wrapText="1"/>
    </xf>
    <xf numFmtId="0" fontId="16" fillId="0" borderId="16" xfId="0" applyFont="1" applyFill="1" applyBorder="1" applyAlignment="1">
      <alignment vertical="center" wrapText="1"/>
    </xf>
    <xf numFmtId="4" fontId="9" fillId="0" borderId="4" xfId="0" applyNumberFormat="1" applyFont="1" applyBorder="1" applyAlignment="1">
      <alignment horizontal="right" vertical="center"/>
    </xf>
    <xf numFmtId="0" fontId="12" fillId="0" borderId="1" xfId="0" applyFont="1" applyFill="1" applyBorder="1" applyAlignment="1">
      <alignment vertical="center" wrapText="1"/>
    </xf>
    <xf numFmtId="0" fontId="12" fillId="0" borderId="13" xfId="0" applyFont="1" applyFill="1" applyBorder="1" applyAlignment="1">
      <alignment vertical="center" wrapText="1"/>
    </xf>
    <xf numFmtId="0" fontId="20" fillId="0" borderId="18" xfId="0" applyFont="1" applyFill="1" applyBorder="1" applyAlignment="1">
      <alignment horizontal="center" vertical="center"/>
    </xf>
    <xf numFmtId="0" fontId="21" fillId="0" borderId="5" xfId="0" applyFont="1" applyFill="1" applyBorder="1" applyAlignment="1">
      <alignment vertical="center"/>
    </xf>
    <xf numFmtId="0" fontId="20" fillId="0" borderId="4" xfId="0" applyFont="1" applyFill="1" applyBorder="1" applyAlignment="1">
      <alignment horizontal="center" vertical="center" wrapText="1"/>
    </xf>
    <xf numFmtId="4" fontId="20" fillId="0" borderId="4" xfId="0" applyNumberFormat="1" applyFont="1" applyFill="1" applyBorder="1" applyAlignment="1">
      <alignment horizontal="right" vertical="center"/>
    </xf>
    <xf numFmtId="0" fontId="21" fillId="0" borderId="6" xfId="0" applyFont="1" applyFill="1" applyBorder="1" applyAlignment="1">
      <alignment vertical="center" wrapText="1"/>
    </xf>
    <xf numFmtId="0" fontId="24" fillId="0" borderId="6" xfId="0" applyFont="1" applyFill="1" applyBorder="1" applyAlignment="1">
      <alignment vertical="center" wrapText="1"/>
    </xf>
    <xf numFmtId="0" fontId="24" fillId="0" borderId="5" xfId="0" applyFont="1" applyFill="1" applyBorder="1" applyAlignment="1">
      <alignment vertical="center" wrapText="1"/>
    </xf>
    <xf numFmtId="0" fontId="24" fillId="0" borderId="4" xfId="0" applyFont="1" applyFill="1" applyBorder="1" applyAlignment="1">
      <alignment vertical="center" wrapText="1"/>
    </xf>
    <xf numFmtId="0" fontId="25" fillId="0" borderId="5" xfId="0" applyFont="1" applyFill="1" applyBorder="1" applyAlignment="1">
      <alignment vertical="center" wrapText="1"/>
    </xf>
    <xf numFmtId="0" fontId="25" fillId="0" borderId="6" xfId="0" applyFont="1" applyFill="1" applyBorder="1" applyAlignment="1">
      <alignment vertical="center" wrapText="1"/>
    </xf>
    <xf numFmtId="0" fontId="24" fillId="0" borderId="14" xfId="0" applyFont="1" applyFill="1" applyBorder="1" applyAlignment="1">
      <alignment vertical="center" wrapText="1"/>
    </xf>
    <xf numFmtId="0" fontId="16" fillId="0" borderId="19" xfId="0" applyFont="1" applyFill="1" applyBorder="1" applyAlignment="1">
      <alignment vertical="center" wrapText="1"/>
    </xf>
    <xf numFmtId="0" fontId="4" fillId="0" borderId="0" xfId="0" applyFont="1" applyFill="1" applyAlignment="1">
      <alignment vertical="center"/>
    </xf>
    <xf numFmtId="0" fontId="26" fillId="0" borderId="0" xfId="0" applyFont="1" applyBorder="1" applyAlignment="1">
      <alignment horizontal="center" vertical="center" wrapText="1"/>
    </xf>
    <xf numFmtId="176" fontId="3" fillId="0" borderId="0" xfId="0" applyNumberFormat="1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5" Type="http://schemas.openxmlformats.org/officeDocument/2006/relationships/sharedStrings" Target="sharedStrings.xml"/><Relationship Id="rId34" Type="http://schemas.openxmlformats.org/officeDocument/2006/relationships/styles" Target="styles.xml"/><Relationship Id="rId33" Type="http://schemas.openxmlformats.org/officeDocument/2006/relationships/theme" Target="theme/theme1.xml"/><Relationship Id="rId32" Type="http://schemas.openxmlformats.org/officeDocument/2006/relationships/externalLink" Target="externalLinks/externalLink13.xml"/><Relationship Id="rId31" Type="http://schemas.openxmlformats.org/officeDocument/2006/relationships/externalLink" Target="externalLinks/externalLink12.xml"/><Relationship Id="rId30" Type="http://schemas.openxmlformats.org/officeDocument/2006/relationships/externalLink" Target="externalLinks/externalLink11.xml"/><Relationship Id="rId3" Type="http://schemas.openxmlformats.org/officeDocument/2006/relationships/worksheet" Target="worksheets/sheet3.xml"/><Relationship Id="rId29" Type="http://schemas.openxmlformats.org/officeDocument/2006/relationships/externalLink" Target="externalLinks/externalLink10.xml"/><Relationship Id="rId28" Type="http://schemas.openxmlformats.org/officeDocument/2006/relationships/externalLink" Target="externalLinks/externalLink9.xml"/><Relationship Id="rId27" Type="http://schemas.openxmlformats.org/officeDocument/2006/relationships/externalLink" Target="externalLinks/externalLink8.xml"/><Relationship Id="rId26" Type="http://schemas.openxmlformats.org/officeDocument/2006/relationships/externalLink" Target="externalLinks/externalLink7.xml"/><Relationship Id="rId25" Type="http://schemas.openxmlformats.org/officeDocument/2006/relationships/externalLink" Target="externalLinks/externalLink6.xml"/><Relationship Id="rId24" Type="http://schemas.openxmlformats.org/officeDocument/2006/relationships/externalLink" Target="externalLinks/externalLink5.xml"/><Relationship Id="rId23" Type="http://schemas.openxmlformats.org/officeDocument/2006/relationships/externalLink" Target="externalLinks/externalLink4.xml"/><Relationship Id="rId22" Type="http://schemas.openxmlformats.org/officeDocument/2006/relationships/externalLink" Target="externalLinks/externalLink3.xml"/><Relationship Id="rId21" Type="http://schemas.openxmlformats.org/officeDocument/2006/relationships/externalLink" Target="externalLinks/externalLink2.xml"/><Relationship Id="rId20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A3"/>
  <sheetViews>
    <sheetView tabSelected="1" workbookViewId="0">
      <selection activeCell="A4" sqref="A4"/>
    </sheetView>
  </sheetViews>
  <sheetFormatPr defaultColWidth="9" defaultRowHeight="14.25" outlineLevelRow="2"/>
  <cols>
    <col min="1" max="1" width="127" style="183" customWidth="1"/>
    <col min="2" max="16384" width="9" style="183"/>
  </cols>
  <sheetData>
    <row r="1" ht="137" customHeight="1" spans="1:1">
      <c r="A1" s="184" t="s">
        <v>0</v>
      </c>
    </row>
    <row r="2" ht="96" customHeight="1" spans="1:1">
      <c r="A2" s="184" t="s">
        <v>1</v>
      </c>
    </row>
    <row r="3" ht="60" customHeight="1" spans="1:1">
      <c r="A3" s="185">
        <v>45733</v>
      </c>
    </row>
  </sheetData>
  <printOptions horizontalCentered="1"/>
  <pageMargins left="0.590277777777778" right="0.590277777777778" top="3.54305555555556" bottom="0.786805555555556" header="0.5" footer="0.5"/>
  <pageSetup paperSize="9" scale="74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0">
    <pageSetUpPr fitToPage="1"/>
  </sheetPr>
  <dimension ref="A1:J17"/>
  <sheetViews>
    <sheetView workbookViewId="0">
      <pane ySplit="6" topLeftCell="A7" activePane="bottomLeft" state="frozen"/>
      <selection/>
      <selection pane="bottomLeft" activeCell="B8" sqref="B8"/>
    </sheetView>
  </sheetViews>
  <sheetFormatPr defaultColWidth="10" defaultRowHeight="13.5"/>
  <cols>
    <col min="1" max="1" width="1.54166666666667" customWidth="1"/>
    <col min="2" max="2" width="11.9083333333333" customWidth="1"/>
    <col min="3" max="3" width="28.9083333333333" customWidth="1"/>
    <col min="4" max="9" width="14.725" customWidth="1"/>
    <col min="10" max="10" width="1.54166666666667" customWidth="1"/>
    <col min="11" max="11" width="9.725" customWidth="1"/>
  </cols>
  <sheetData>
    <row r="1" ht="25" customHeight="1" spans="1:10">
      <c r="A1" s="41"/>
      <c r="B1" s="2"/>
      <c r="C1" s="42"/>
      <c r="D1" s="43"/>
      <c r="E1" s="43"/>
      <c r="F1" s="43"/>
      <c r="G1" s="43"/>
      <c r="H1" s="43"/>
      <c r="I1" s="59" t="s">
        <v>214</v>
      </c>
      <c r="J1" s="46"/>
    </row>
    <row r="2" ht="22.75" customHeight="1" spans="1:10">
      <c r="A2" s="41"/>
      <c r="B2" s="3" t="s">
        <v>215</v>
      </c>
      <c r="C2" s="3"/>
      <c r="D2" s="3"/>
      <c r="E2" s="3"/>
      <c r="F2" s="3"/>
      <c r="G2" s="3"/>
      <c r="H2" s="3"/>
      <c r="I2" s="3"/>
      <c r="J2" s="46" t="s">
        <v>3</v>
      </c>
    </row>
    <row r="3" ht="19.5" customHeight="1" spans="1:10">
      <c r="A3" s="44"/>
      <c r="B3" s="45" t="s">
        <v>5</v>
      </c>
      <c r="C3" s="45"/>
      <c r="D3" s="60"/>
      <c r="E3" s="60"/>
      <c r="F3" s="60"/>
      <c r="G3" s="60"/>
      <c r="H3" s="60"/>
      <c r="I3" s="60" t="s">
        <v>6</v>
      </c>
      <c r="J3" s="61"/>
    </row>
    <row r="4" ht="24.4" customHeight="1" spans="1:10">
      <c r="A4" s="46"/>
      <c r="B4" s="47" t="s">
        <v>216</v>
      </c>
      <c r="C4" s="47" t="s">
        <v>71</v>
      </c>
      <c r="D4" s="47" t="s">
        <v>217</v>
      </c>
      <c r="E4" s="47"/>
      <c r="F4" s="47"/>
      <c r="G4" s="47"/>
      <c r="H4" s="47"/>
      <c r="I4" s="47"/>
      <c r="J4" s="62"/>
    </row>
    <row r="5" ht="24.4" customHeight="1" spans="1:10">
      <c r="A5" s="48"/>
      <c r="B5" s="47"/>
      <c r="C5" s="47"/>
      <c r="D5" s="47" t="s">
        <v>59</v>
      </c>
      <c r="E5" s="67" t="s">
        <v>218</v>
      </c>
      <c r="F5" s="47" t="s">
        <v>219</v>
      </c>
      <c r="G5" s="47"/>
      <c r="H5" s="47"/>
      <c r="I5" s="47" t="s">
        <v>220</v>
      </c>
      <c r="J5" s="62"/>
    </row>
    <row r="6" ht="24.4" customHeight="1" spans="1:10">
      <c r="A6" s="48"/>
      <c r="B6" s="47"/>
      <c r="C6" s="47"/>
      <c r="D6" s="47"/>
      <c r="E6" s="67"/>
      <c r="F6" s="47" t="s">
        <v>157</v>
      </c>
      <c r="G6" s="47" t="s">
        <v>221</v>
      </c>
      <c r="H6" s="47" t="s">
        <v>222</v>
      </c>
      <c r="I6" s="47"/>
      <c r="J6" s="63"/>
    </row>
    <row r="7" ht="22.75" customHeight="1" spans="1:10">
      <c r="A7" s="49"/>
      <c r="B7" s="47"/>
      <c r="C7" s="47" t="s">
        <v>72</v>
      </c>
      <c r="D7" s="50">
        <f>SUM(D8)</f>
        <v>0</v>
      </c>
      <c r="E7" s="50">
        <f t="shared" ref="E7:I7" si="0">SUM(E8)</f>
        <v>0</v>
      </c>
      <c r="F7" s="50">
        <f t="shared" si="0"/>
        <v>0</v>
      </c>
      <c r="G7" s="50">
        <f t="shared" si="0"/>
        <v>0</v>
      </c>
      <c r="H7" s="50">
        <f t="shared" si="0"/>
        <v>0</v>
      </c>
      <c r="I7" s="50">
        <f t="shared" si="0"/>
        <v>0</v>
      </c>
      <c r="J7" s="64"/>
    </row>
    <row r="8" s="40" customFormat="1" ht="29" customHeight="1" spans="1:10">
      <c r="A8" s="68"/>
      <c r="B8" s="52">
        <v>137</v>
      </c>
      <c r="C8" s="69" t="s">
        <v>0</v>
      </c>
      <c r="D8" s="70">
        <f>E8+F8+I8</f>
        <v>0</v>
      </c>
      <c r="E8" s="70"/>
      <c r="F8" s="70">
        <f>G8+H8</f>
        <v>0</v>
      </c>
      <c r="G8" s="70"/>
      <c r="H8" s="70"/>
      <c r="I8" s="70"/>
      <c r="J8" s="72"/>
    </row>
    <row r="9" ht="29" customHeight="1" spans="1:10">
      <c r="A9" s="49"/>
      <c r="B9" s="47"/>
      <c r="C9" s="47"/>
      <c r="D9" s="50"/>
      <c r="E9" s="50"/>
      <c r="F9" s="50"/>
      <c r="G9" s="50"/>
      <c r="H9" s="50"/>
      <c r="I9" s="50"/>
      <c r="J9" s="64"/>
    </row>
    <row r="10" ht="29" customHeight="1" spans="1:10">
      <c r="A10" s="49"/>
      <c r="B10" s="47"/>
      <c r="C10" s="47"/>
      <c r="D10" s="50"/>
      <c r="E10" s="50"/>
      <c r="F10" s="50"/>
      <c r="G10" s="50"/>
      <c r="H10" s="50"/>
      <c r="I10" s="50"/>
      <c r="J10" s="64"/>
    </row>
    <row r="11" ht="29" customHeight="1" spans="1:10">
      <c r="A11" s="49"/>
      <c r="B11" s="47"/>
      <c r="C11" s="47"/>
      <c r="D11" s="50"/>
      <c r="E11" s="50"/>
      <c r="F11" s="50"/>
      <c r="G11" s="50"/>
      <c r="H11" s="50"/>
      <c r="I11" s="50"/>
      <c r="J11" s="64"/>
    </row>
    <row r="12" ht="29" customHeight="1" spans="1:10">
      <c r="A12" s="49"/>
      <c r="B12" s="47"/>
      <c r="C12" s="47"/>
      <c r="D12" s="50"/>
      <c r="E12" s="50"/>
      <c r="F12" s="50"/>
      <c r="G12" s="50"/>
      <c r="H12" s="50"/>
      <c r="I12" s="50"/>
      <c r="J12" s="64"/>
    </row>
    <row r="13" ht="29" customHeight="1" spans="1:10">
      <c r="A13" s="49"/>
      <c r="B13" s="47"/>
      <c r="C13" s="47"/>
      <c r="D13" s="50"/>
      <c r="E13" s="50"/>
      <c r="F13" s="50"/>
      <c r="G13" s="50"/>
      <c r="H13" s="50"/>
      <c r="I13" s="50"/>
      <c r="J13" s="64"/>
    </row>
    <row r="14" ht="29" customHeight="1" spans="1:10">
      <c r="A14" s="49"/>
      <c r="B14" s="47"/>
      <c r="C14" s="47"/>
      <c r="D14" s="50"/>
      <c r="E14" s="50"/>
      <c r="F14" s="50"/>
      <c r="G14" s="50"/>
      <c r="H14" s="50"/>
      <c r="I14" s="50"/>
      <c r="J14" s="64"/>
    </row>
    <row r="15" ht="29" customHeight="1" spans="1:10">
      <c r="A15" s="49"/>
      <c r="B15" s="47"/>
      <c r="C15" s="47"/>
      <c r="D15" s="50"/>
      <c r="E15" s="50"/>
      <c r="F15" s="50"/>
      <c r="G15" s="50"/>
      <c r="H15" s="50"/>
      <c r="I15" s="50"/>
      <c r="J15" s="64"/>
    </row>
    <row r="16" ht="29" customHeight="1" spans="1:10">
      <c r="A16" s="49"/>
      <c r="B16" s="47"/>
      <c r="C16" s="47"/>
      <c r="D16" s="50"/>
      <c r="E16" s="50"/>
      <c r="F16" s="50"/>
      <c r="G16" s="50"/>
      <c r="H16" s="50"/>
      <c r="I16" s="50"/>
      <c r="J16" s="64"/>
    </row>
    <row r="17" spans="2:9">
      <c r="B17" s="71" t="s">
        <v>223</v>
      </c>
      <c r="C17" s="71"/>
      <c r="D17" s="71"/>
      <c r="E17" s="71"/>
      <c r="F17" s="71"/>
      <c r="G17" s="71"/>
      <c r="H17" s="71"/>
      <c r="I17" s="71"/>
    </row>
  </sheetData>
  <mergeCells count="10">
    <mergeCell ref="B2:I2"/>
    <mergeCell ref="B3:C3"/>
    <mergeCell ref="D4:I4"/>
    <mergeCell ref="F5:H5"/>
    <mergeCell ref="B17:I17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1">
    <pageSetUpPr fitToPage="1"/>
  </sheetPr>
  <dimension ref="A1:J19"/>
  <sheetViews>
    <sheetView workbookViewId="0">
      <pane ySplit="6" topLeftCell="A7" activePane="bottomLeft" state="frozen"/>
      <selection/>
      <selection pane="bottomLeft" activeCell="F8" sqref="F8"/>
    </sheetView>
  </sheetViews>
  <sheetFormatPr defaultColWidth="10" defaultRowHeight="13.5"/>
  <cols>
    <col min="1" max="1" width="1.54166666666667" customWidth="1"/>
    <col min="2" max="4" width="6.18333333333333" customWidth="1"/>
    <col min="5" max="5" width="17" customWidth="1"/>
    <col min="6" max="6" width="40.6333333333333" customWidth="1"/>
    <col min="7" max="9" width="17" customWidth="1"/>
    <col min="10" max="10" width="1.54166666666667" customWidth="1"/>
    <col min="11" max="12" width="9.725" customWidth="1"/>
  </cols>
  <sheetData>
    <row r="1" ht="25" customHeight="1" spans="1:10">
      <c r="A1" s="41"/>
      <c r="B1" s="2"/>
      <c r="C1" s="2"/>
      <c r="D1" s="2"/>
      <c r="E1" s="42"/>
      <c r="F1" s="42"/>
      <c r="G1" s="43"/>
      <c r="H1" s="43"/>
      <c r="I1" s="59" t="s">
        <v>224</v>
      </c>
      <c r="J1" s="46"/>
    </row>
    <row r="2" ht="22.75" customHeight="1" spans="1:10">
      <c r="A2" s="41"/>
      <c r="B2" s="3" t="s">
        <v>225</v>
      </c>
      <c r="C2" s="3"/>
      <c r="D2" s="3"/>
      <c r="E2" s="3"/>
      <c r="F2" s="3"/>
      <c r="G2" s="3"/>
      <c r="H2" s="3"/>
      <c r="I2" s="3"/>
      <c r="J2" s="46"/>
    </row>
    <row r="3" ht="19.5" customHeight="1" spans="1:10">
      <c r="A3" s="44"/>
      <c r="B3" s="45" t="s">
        <v>5</v>
      </c>
      <c r="C3" s="45"/>
      <c r="D3" s="45"/>
      <c r="E3" s="45"/>
      <c r="F3" s="45"/>
      <c r="G3" s="44"/>
      <c r="H3" s="44"/>
      <c r="I3" s="60" t="s">
        <v>6</v>
      </c>
      <c r="J3" s="61"/>
    </row>
    <row r="4" ht="24.4" customHeight="1" spans="1:10">
      <c r="A4" s="46"/>
      <c r="B4" s="47" t="s">
        <v>9</v>
      </c>
      <c r="C4" s="47"/>
      <c r="D4" s="47"/>
      <c r="E4" s="47"/>
      <c r="F4" s="47"/>
      <c r="G4" s="47" t="s">
        <v>226</v>
      </c>
      <c r="H4" s="47"/>
      <c r="I4" s="47"/>
      <c r="J4" s="62"/>
    </row>
    <row r="5" ht="24.4" customHeight="1" spans="1:10">
      <c r="A5" s="48"/>
      <c r="B5" s="47" t="s">
        <v>79</v>
      </c>
      <c r="C5" s="47"/>
      <c r="D5" s="47"/>
      <c r="E5" s="47" t="s">
        <v>70</v>
      </c>
      <c r="F5" s="47" t="s">
        <v>71</v>
      </c>
      <c r="G5" s="47" t="s">
        <v>59</v>
      </c>
      <c r="H5" s="47" t="s">
        <v>75</v>
      </c>
      <c r="I5" s="47" t="s">
        <v>76</v>
      </c>
      <c r="J5" s="62"/>
    </row>
    <row r="6" ht="24.4" customHeight="1" spans="1:10">
      <c r="A6" s="48"/>
      <c r="B6" s="47" t="s">
        <v>80</v>
      </c>
      <c r="C6" s="47" t="s">
        <v>81</v>
      </c>
      <c r="D6" s="47" t="s">
        <v>82</v>
      </c>
      <c r="E6" s="47"/>
      <c r="F6" s="47"/>
      <c r="G6" s="47"/>
      <c r="H6" s="47"/>
      <c r="I6" s="47"/>
      <c r="J6" s="63"/>
    </row>
    <row r="7" ht="22.75" customHeight="1" spans="1:10">
      <c r="A7" s="49"/>
      <c r="B7" s="47"/>
      <c r="C7" s="47"/>
      <c r="D7" s="47"/>
      <c r="E7" s="47"/>
      <c r="F7" s="47" t="s">
        <v>72</v>
      </c>
      <c r="G7" s="50">
        <f>SUM(G8:G12)</f>
        <v>0</v>
      </c>
      <c r="H7" s="50"/>
      <c r="I7" s="50"/>
      <c r="J7" s="64"/>
    </row>
    <row r="8" ht="22.75" customHeight="1" spans="1:10">
      <c r="A8" s="49"/>
      <c r="B8" s="47"/>
      <c r="C8" s="47"/>
      <c r="D8" s="47"/>
      <c r="E8" s="52">
        <v>137</v>
      </c>
      <c r="F8" s="52" t="s">
        <v>227</v>
      </c>
      <c r="G8" s="50">
        <f>SUM(H8:I8)</f>
        <v>0</v>
      </c>
      <c r="H8" s="50"/>
      <c r="I8" s="50"/>
      <c r="J8" s="64"/>
    </row>
    <row r="9" ht="22.75" customHeight="1" spans="1:10">
      <c r="A9" s="49"/>
      <c r="B9" s="47"/>
      <c r="C9" s="47"/>
      <c r="D9" s="47"/>
      <c r="E9" s="52"/>
      <c r="F9" s="52"/>
      <c r="G9" s="50">
        <f t="shared" ref="G9:G14" si="0">SUM(H9:I9)</f>
        <v>0</v>
      </c>
      <c r="H9" s="50"/>
      <c r="I9" s="50"/>
      <c r="J9" s="64"/>
    </row>
    <row r="10" ht="22.75" customHeight="1" spans="1:10">
      <c r="A10" s="49"/>
      <c r="B10" s="47"/>
      <c r="C10" s="47"/>
      <c r="D10" s="47"/>
      <c r="E10" s="47"/>
      <c r="F10" s="47"/>
      <c r="G10" s="50">
        <f t="shared" si="0"/>
        <v>0</v>
      </c>
      <c r="H10" s="50"/>
      <c r="I10" s="50"/>
      <c r="J10" s="64"/>
    </row>
    <row r="11" ht="22.75" customHeight="1" spans="1:10">
      <c r="A11" s="49"/>
      <c r="B11" s="47"/>
      <c r="C11" s="47"/>
      <c r="D11" s="47"/>
      <c r="E11" s="47"/>
      <c r="F11" s="47"/>
      <c r="G11" s="50">
        <f t="shared" si="0"/>
        <v>0</v>
      </c>
      <c r="H11" s="50"/>
      <c r="I11" s="50"/>
      <c r="J11" s="64"/>
    </row>
    <row r="12" ht="22.75" customHeight="1" spans="1:10">
      <c r="A12" s="49"/>
      <c r="B12" s="47"/>
      <c r="C12" s="47"/>
      <c r="D12" s="47"/>
      <c r="E12" s="47"/>
      <c r="F12" s="47"/>
      <c r="G12" s="50">
        <f t="shared" si="0"/>
        <v>0</v>
      </c>
      <c r="H12" s="50"/>
      <c r="I12" s="50"/>
      <c r="J12" s="64"/>
    </row>
    <row r="13" ht="22.75" customHeight="1" spans="1:10">
      <c r="A13" s="49"/>
      <c r="B13" s="47"/>
      <c r="C13" s="47"/>
      <c r="D13" s="47"/>
      <c r="E13" s="47"/>
      <c r="F13" s="47"/>
      <c r="G13" s="50">
        <f t="shared" si="0"/>
        <v>0</v>
      </c>
      <c r="H13" s="50"/>
      <c r="I13" s="50"/>
      <c r="J13" s="64"/>
    </row>
    <row r="14" ht="22.75" customHeight="1" spans="1:10">
      <c r="A14" s="49"/>
      <c r="B14" s="47"/>
      <c r="C14" s="47"/>
      <c r="D14" s="47"/>
      <c r="E14" s="47"/>
      <c r="F14" s="47"/>
      <c r="G14" s="50">
        <f t="shared" si="0"/>
        <v>0</v>
      </c>
      <c r="H14" s="50"/>
      <c r="I14" s="50"/>
      <c r="J14" s="64"/>
    </row>
    <row r="15" ht="22.75" customHeight="1" spans="1:10">
      <c r="A15" s="49"/>
      <c r="B15" s="47"/>
      <c r="C15" s="47"/>
      <c r="D15" s="47"/>
      <c r="E15" s="47"/>
      <c r="F15" s="47"/>
      <c r="G15" s="50"/>
      <c r="H15" s="50"/>
      <c r="I15" s="50"/>
      <c r="J15" s="64"/>
    </row>
    <row r="16" ht="22.75" customHeight="1" spans="1:10">
      <c r="A16" s="48"/>
      <c r="B16" s="54"/>
      <c r="C16" s="54"/>
      <c r="D16" s="54"/>
      <c r="E16" s="54"/>
      <c r="F16" s="54" t="s">
        <v>23</v>
      </c>
      <c r="G16" s="55"/>
      <c r="H16" s="55"/>
      <c r="I16" s="55"/>
      <c r="J16" s="62"/>
    </row>
    <row r="17" ht="22.75" customHeight="1" spans="1:10">
      <c r="A17" s="48"/>
      <c r="B17" s="54"/>
      <c r="C17" s="54"/>
      <c r="D17" s="54"/>
      <c r="E17" s="54"/>
      <c r="F17" s="54" t="s">
        <v>23</v>
      </c>
      <c r="G17" s="55"/>
      <c r="H17" s="55"/>
      <c r="I17" s="55"/>
      <c r="J17" s="62"/>
    </row>
    <row r="19" spans="2:9">
      <c r="B19" s="58" t="s">
        <v>223</v>
      </c>
      <c r="C19" s="58"/>
      <c r="D19" s="58"/>
      <c r="E19" s="58"/>
      <c r="F19" s="58"/>
      <c r="G19" s="58"/>
      <c r="H19" s="58"/>
      <c r="I19" s="58"/>
    </row>
  </sheetData>
  <mergeCells count="11">
    <mergeCell ref="B2:I2"/>
    <mergeCell ref="B3:F3"/>
    <mergeCell ref="B4:F4"/>
    <mergeCell ref="G4:I4"/>
    <mergeCell ref="B5:D5"/>
    <mergeCell ref="B19:I19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2">
    <pageSetUpPr fitToPage="1"/>
  </sheetPr>
  <dimension ref="A1:J19"/>
  <sheetViews>
    <sheetView workbookViewId="0">
      <pane ySplit="6" topLeftCell="A7" activePane="bottomLeft" state="frozen"/>
      <selection/>
      <selection pane="bottomLeft" activeCell="B8" sqref="B8"/>
    </sheetView>
  </sheetViews>
  <sheetFormatPr defaultColWidth="10" defaultRowHeight="13.5"/>
  <cols>
    <col min="1" max="1" width="1.54166666666667" customWidth="1"/>
    <col min="2" max="2" width="12.2666666666667" customWidth="1"/>
    <col min="3" max="3" width="39.875" customWidth="1"/>
    <col min="4" max="9" width="14.45" customWidth="1"/>
    <col min="10" max="10" width="1.54166666666667" customWidth="1"/>
    <col min="11" max="11" width="9.725" customWidth="1"/>
  </cols>
  <sheetData>
    <row r="1" ht="25" customHeight="1" spans="1:10">
      <c r="A1" s="41"/>
      <c r="B1" s="2"/>
      <c r="C1" s="42"/>
      <c r="D1" s="43"/>
      <c r="E1" s="43"/>
      <c r="F1" s="43"/>
      <c r="G1" s="43"/>
      <c r="H1" s="43"/>
      <c r="I1" s="59" t="s">
        <v>228</v>
      </c>
      <c r="J1" s="46"/>
    </row>
    <row r="2" ht="22.75" customHeight="1" spans="1:10">
      <c r="A2" s="41"/>
      <c r="B2" s="3" t="s">
        <v>229</v>
      </c>
      <c r="C2" s="3"/>
      <c r="D2" s="3"/>
      <c r="E2" s="3"/>
      <c r="F2" s="3"/>
      <c r="G2" s="3"/>
      <c r="H2" s="3"/>
      <c r="I2" s="3"/>
      <c r="J2" s="46" t="s">
        <v>3</v>
      </c>
    </row>
    <row r="3" ht="19.5" customHeight="1" spans="1:10">
      <c r="A3" s="44"/>
      <c r="B3" s="45" t="s">
        <v>5</v>
      </c>
      <c r="C3" s="45"/>
      <c r="D3" s="60"/>
      <c r="E3" s="60"/>
      <c r="F3" s="60"/>
      <c r="G3" s="60"/>
      <c r="H3" s="60"/>
      <c r="I3" s="60" t="s">
        <v>6</v>
      </c>
      <c r="J3" s="61"/>
    </row>
    <row r="4" ht="24.4" customHeight="1" spans="1:10">
      <c r="A4" s="46"/>
      <c r="B4" s="47" t="s">
        <v>216</v>
      </c>
      <c r="C4" s="47" t="s">
        <v>71</v>
      </c>
      <c r="D4" s="47" t="s">
        <v>217</v>
      </c>
      <c r="E4" s="47"/>
      <c r="F4" s="47"/>
      <c r="G4" s="47"/>
      <c r="H4" s="47"/>
      <c r="I4" s="47"/>
      <c r="J4" s="62"/>
    </row>
    <row r="5" ht="24.4" customHeight="1" spans="1:10">
      <c r="A5" s="48"/>
      <c r="B5" s="47"/>
      <c r="C5" s="47"/>
      <c r="D5" s="47" t="s">
        <v>59</v>
      </c>
      <c r="E5" s="67" t="s">
        <v>218</v>
      </c>
      <c r="F5" s="47" t="s">
        <v>219</v>
      </c>
      <c r="G5" s="47"/>
      <c r="H5" s="47"/>
      <c r="I5" s="47" t="s">
        <v>220</v>
      </c>
      <c r="J5" s="62"/>
    </row>
    <row r="6" ht="24.4" customHeight="1" spans="1:10">
      <c r="A6" s="48"/>
      <c r="B6" s="47"/>
      <c r="C6" s="47"/>
      <c r="D6" s="47"/>
      <c r="E6" s="67"/>
      <c r="F6" s="47" t="s">
        <v>157</v>
      </c>
      <c r="G6" s="47" t="s">
        <v>221</v>
      </c>
      <c r="H6" s="47" t="s">
        <v>222</v>
      </c>
      <c r="I6" s="47"/>
      <c r="J6" s="63"/>
    </row>
    <row r="7" ht="22.75" customHeight="1" spans="1:10">
      <c r="A7" s="49"/>
      <c r="B7" s="47"/>
      <c r="C7" s="47" t="s">
        <v>72</v>
      </c>
      <c r="D7" s="50"/>
      <c r="E7" s="50"/>
      <c r="F7" s="50"/>
      <c r="G7" s="50"/>
      <c r="H7" s="50"/>
      <c r="I7" s="50"/>
      <c r="J7" s="64"/>
    </row>
    <row r="8" ht="22.75" customHeight="1" spans="1:10">
      <c r="A8" s="49"/>
      <c r="B8" s="52">
        <v>137</v>
      </c>
      <c r="C8" s="52" t="s">
        <v>0</v>
      </c>
      <c r="D8" s="50"/>
      <c r="E8" s="50"/>
      <c r="F8" s="50"/>
      <c r="G8" s="50"/>
      <c r="H8" s="50"/>
      <c r="I8" s="50"/>
      <c r="J8" s="64"/>
    </row>
    <row r="9" ht="22.75" customHeight="1" spans="1:10">
      <c r="A9" s="49"/>
      <c r="B9" s="47"/>
      <c r="C9" s="47"/>
      <c r="D9" s="50"/>
      <c r="E9" s="50"/>
      <c r="F9" s="50"/>
      <c r="G9" s="50"/>
      <c r="H9" s="50"/>
      <c r="I9" s="50"/>
      <c r="J9" s="64"/>
    </row>
    <row r="10" ht="22.75" customHeight="1" spans="1:10">
      <c r="A10" s="49"/>
      <c r="B10" s="47"/>
      <c r="C10" s="47"/>
      <c r="D10" s="50"/>
      <c r="E10" s="50"/>
      <c r="F10" s="50"/>
      <c r="G10" s="50"/>
      <c r="H10" s="50"/>
      <c r="I10" s="50"/>
      <c r="J10" s="64"/>
    </row>
    <row r="11" ht="22.75" customHeight="1" spans="1:10">
      <c r="A11" s="49"/>
      <c r="B11" s="47"/>
      <c r="C11" s="47"/>
      <c r="D11" s="50"/>
      <c r="E11" s="50"/>
      <c r="F11" s="50"/>
      <c r="G11" s="50"/>
      <c r="H11" s="50"/>
      <c r="I11" s="50"/>
      <c r="J11" s="64"/>
    </row>
    <row r="12" ht="22.75" customHeight="1" spans="1:10">
      <c r="A12" s="49"/>
      <c r="B12" s="52"/>
      <c r="C12" s="52"/>
      <c r="D12" s="50"/>
      <c r="E12" s="50"/>
      <c r="F12" s="50"/>
      <c r="G12" s="50"/>
      <c r="H12" s="50"/>
      <c r="I12" s="50"/>
      <c r="J12" s="64"/>
    </row>
    <row r="13" ht="22.75" customHeight="1" spans="1:10">
      <c r="A13" s="49"/>
      <c r="B13" s="47"/>
      <c r="C13" s="47"/>
      <c r="D13" s="50"/>
      <c r="E13" s="50"/>
      <c r="F13" s="50"/>
      <c r="G13" s="50"/>
      <c r="H13" s="50"/>
      <c r="I13" s="50"/>
      <c r="J13" s="64"/>
    </row>
    <row r="14" ht="22.75" customHeight="1" spans="1:10">
      <c r="A14" s="49"/>
      <c r="B14" s="47"/>
      <c r="C14" s="47"/>
      <c r="D14" s="50"/>
      <c r="E14" s="50"/>
      <c r="F14" s="50"/>
      <c r="G14" s="50"/>
      <c r="H14" s="50"/>
      <c r="I14" s="50"/>
      <c r="J14" s="64"/>
    </row>
    <row r="15" ht="22.75" customHeight="1" spans="1:10">
      <c r="A15" s="49"/>
      <c r="B15" s="47"/>
      <c r="C15" s="47"/>
      <c r="D15" s="50"/>
      <c r="E15" s="50"/>
      <c r="F15" s="50"/>
      <c r="G15" s="50"/>
      <c r="H15" s="50"/>
      <c r="I15" s="50"/>
      <c r="J15" s="64"/>
    </row>
    <row r="16" ht="22.75" customHeight="1" spans="1:10">
      <c r="A16" s="49"/>
      <c r="B16" s="47"/>
      <c r="C16" s="47"/>
      <c r="D16" s="50"/>
      <c r="E16" s="50"/>
      <c r="F16" s="50"/>
      <c r="G16" s="50"/>
      <c r="H16" s="50"/>
      <c r="I16" s="50"/>
      <c r="J16" s="64"/>
    </row>
    <row r="17" ht="22.75" customHeight="1" spans="1:10">
      <c r="A17" s="49"/>
      <c r="B17" s="47"/>
      <c r="C17" s="47"/>
      <c r="D17" s="50"/>
      <c r="E17" s="50"/>
      <c r="F17" s="50"/>
      <c r="G17" s="50"/>
      <c r="H17" s="50"/>
      <c r="I17" s="50"/>
      <c r="J17" s="64"/>
    </row>
    <row r="19" spans="2:9">
      <c r="B19" s="58" t="s">
        <v>223</v>
      </c>
      <c r="C19" s="58"/>
      <c r="D19" s="58"/>
      <c r="E19" s="58"/>
      <c r="F19" s="58"/>
      <c r="G19" s="58"/>
      <c r="H19" s="58"/>
      <c r="I19" s="58"/>
    </row>
  </sheetData>
  <mergeCells count="10">
    <mergeCell ref="B2:I2"/>
    <mergeCell ref="B3:C3"/>
    <mergeCell ref="D4:I4"/>
    <mergeCell ref="F5:H5"/>
    <mergeCell ref="B19:I19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3">
    <pageSetUpPr fitToPage="1"/>
  </sheetPr>
  <dimension ref="A1:J19"/>
  <sheetViews>
    <sheetView workbookViewId="0">
      <pane ySplit="6" topLeftCell="A7" activePane="bottomLeft" state="frozen"/>
      <selection/>
      <selection pane="bottomLeft" activeCell="F20" sqref="F20"/>
    </sheetView>
  </sheetViews>
  <sheetFormatPr defaultColWidth="10" defaultRowHeight="13.5"/>
  <cols>
    <col min="1" max="1" width="1.54166666666667" customWidth="1"/>
    <col min="2" max="4" width="6.63333333333333" customWidth="1"/>
    <col min="5" max="5" width="13.3666666666667" customWidth="1"/>
    <col min="6" max="6" width="41" customWidth="1"/>
    <col min="7" max="9" width="17.6333333333333" customWidth="1"/>
    <col min="10" max="10" width="1.54166666666667" customWidth="1"/>
    <col min="11" max="12" width="9.725" customWidth="1"/>
  </cols>
  <sheetData>
    <row r="1" ht="25" customHeight="1" spans="1:10">
      <c r="A1" s="41"/>
      <c r="B1" s="2"/>
      <c r="C1" s="2"/>
      <c r="D1" s="2"/>
      <c r="E1" s="42"/>
      <c r="F1" s="42"/>
      <c r="G1" s="43"/>
      <c r="H1" s="43"/>
      <c r="I1" s="59" t="s">
        <v>230</v>
      </c>
      <c r="J1" s="46"/>
    </row>
    <row r="2" ht="22.75" customHeight="1" spans="1:10">
      <c r="A2" s="41"/>
      <c r="B2" s="3" t="s">
        <v>231</v>
      </c>
      <c r="C2" s="3"/>
      <c r="D2" s="3"/>
      <c r="E2" s="3"/>
      <c r="F2" s="3"/>
      <c r="G2" s="3"/>
      <c r="H2" s="3"/>
      <c r="I2" s="3"/>
      <c r="J2" s="46" t="s">
        <v>3</v>
      </c>
    </row>
    <row r="3" ht="19.5" customHeight="1" spans="1:10">
      <c r="A3" s="44"/>
      <c r="B3" s="45" t="s">
        <v>5</v>
      </c>
      <c r="C3" s="45"/>
      <c r="D3" s="45"/>
      <c r="E3" s="45"/>
      <c r="F3" s="45"/>
      <c r="G3" s="44"/>
      <c r="H3" s="44"/>
      <c r="I3" s="60" t="s">
        <v>6</v>
      </c>
      <c r="J3" s="61"/>
    </row>
    <row r="4" ht="24.4" customHeight="1" spans="1:10">
      <c r="A4" s="46"/>
      <c r="B4" s="47" t="s">
        <v>9</v>
      </c>
      <c r="C4" s="47"/>
      <c r="D4" s="47"/>
      <c r="E4" s="47"/>
      <c r="F4" s="47"/>
      <c r="G4" s="47" t="s">
        <v>232</v>
      </c>
      <c r="H4" s="47"/>
      <c r="I4" s="47"/>
      <c r="J4" s="62"/>
    </row>
    <row r="5" ht="24.4" customHeight="1" spans="1:10">
      <c r="A5" s="48"/>
      <c r="B5" s="47" t="s">
        <v>79</v>
      </c>
      <c r="C5" s="47"/>
      <c r="D5" s="47"/>
      <c r="E5" s="47" t="s">
        <v>70</v>
      </c>
      <c r="F5" s="47" t="s">
        <v>71</v>
      </c>
      <c r="G5" s="47" t="s">
        <v>59</v>
      </c>
      <c r="H5" s="47" t="s">
        <v>75</v>
      </c>
      <c r="I5" s="47" t="s">
        <v>76</v>
      </c>
      <c r="J5" s="62"/>
    </row>
    <row r="6" ht="24.4" customHeight="1" spans="1:10">
      <c r="A6" s="48"/>
      <c r="B6" s="47" t="s">
        <v>80</v>
      </c>
      <c r="C6" s="47" t="s">
        <v>81</v>
      </c>
      <c r="D6" s="47" t="s">
        <v>82</v>
      </c>
      <c r="E6" s="47"/>
      <c r="F6" s="47"/>
      <c r="G6" s="47"/>
      <c r="H6" s="47"/>
      <c r="I6" s="47"/>
      <c r="J6" s="63"/>
    </row>
    <row r="7" ht="22.75" customHeight="1" spans="1:10">
      <c r="A7" s="49"/>
      <c r="B7" s="47"/>
      <c r="C7" s="47"/>
      <c r="D7" s="47"/>
      <c r="E7" s="47"/>
      <c r="F7" s="47" t="s">
        <v>72</v>
      </c>
      <c r="G7" s="50"/>
      <c r="H7" s="50"/>
      <c r="I7" s="50"/>
      <c r="J7" s="64"/>
    </row>
    <row r="8" s="40" customFormat="1" ht="22.75" customHeight="1" spans="1:10">
      <c r="A8" s="51"/>
      <c r="B8" s="52"/>
      <c r="C8" s="52"/>
      <c r="D8" s="52"/>
      <c r="E8" s="52">
        <v>137</v>
      </c>
      <c r="F8" s="52" t="s">
        <v>227</v>
      </c>
      <c r="G8" s="53"/>
      <c r="H8" s="53"/>
      <c r="I8" s="53"/>
      <c r="J8" s="65"/>
    </row>
    <row r="9" ht="22.75" customHeight="1" spans="1:10">
      <c r="A9" s="48"/>
      <c r="B9" s="54"/>
      <c r="C9" s="54"/>
      <c r="D9" s="54"/>
      <c r="E9" s="54"/>
      <c r="F9" s="54"/>
      <c r="G9" s="55"/>
      <c r="H9" s="55"/>
      <c r="I9" s="55"/>
      <c r="J9" s="62"/>
    </row>
    <row r="10" ht="22.75" customHeight="1" spans="1:10">
      <c r="A10" s="48"/>
      <c r="B10" s="54"/>
      <c r="C10" s="54"/>
      <c r="D10" s="54"/>
      <c r="E10" s="54"/>
      <c r="F10" s="54"/>
      <c r="G10" s="55"/>
      <c r="H10" s="55"/>
      <c r="I10" s="55"/>
      <c r="J10" s="62"/>
    </row>
    <row r="11" ht="22.75" customHeight="1" spans="1:10">
      <c r="A11" s="48"/>
      <c r="B11" s="54"/>
      <c r="C11" s="54"/>
      <c r="D11" s="54"/>
      <c r="E11" s="54"/>
      <c r="F11" s="54"/>
      <c r="G11" s="55"/>
      <c r="H11" s="55"/>
      <c r="I11" s="55"/>
      <c r="J11" s="62"/>
    </row>
    <row r="12" ht="22.75" customHeight="1" spans="1:10">
      <c r="A12" s="48"/>
      <c r="B12" s="54"/>
      <c r="C12" s="54"/>
      <c r="D12" s="54"/>
      <c r="E12" s="54"/>
      <c r="F12" s="54"/>
      <c r="G12" s="55"/>
      <c r="H12" s="55"/>
      <c r="I12" s="55"/>
      <c r="J12" s="62"/>
    </row>
    <row r="13" ht="22.75" customHeight="1" spans="1:10">
      <c r="A13" s="48"/>
      <c r="B13" s="54"/>
      <c r="C13" s="54"/>
      <c r="D13" s="54"/>
      <c r="E13" s="54"/>
      <c r="F13" s="54"/>
      <c r="G13" s="55"/>
      <c r="H13" s="55"/>
      <c r="I13" s="55"/>
      <c r="J13" s="62"/>
    </row>
    <row r="14" ht="22.75" customHeight="1" spans="1:10">
      <c r="A14" s="48"/>
      <c r="B14" s="54"/>
      <c r="C14" s="54"/>
      <c r="D14" s="54"/>
      <c r="E14" s="54"/>
      <c r="F14" s="54"/>
      <c r="G14" s="55"/>
      <c r="H14" s="55"/>
      <c r="I14" s="55"/>
      <c r="J14" s="62"/>
    </row>
    <row r="15" ht="22.75" customHeight="1" spans="1:10">
      <c r="A15" s="48"/>
      <c r="B15" s="54"/>
      <c r="C15" s="54"/>
      <c r="D15" s="54"/>
      <c r="E15" s="54"/>
      <c r="F15" s="54"/>
      <c r="G15" s="55"/>
      <c r="H15" s="55"/>
      <c r="I15" s="55"/>
      <c r="J15" s="62"/>
    </row>
    <row r="16" ht="22.75" customHeight="1" spans="1:10">
      <c r="A16" s="48"/>
      <c r="B16" s="54"/>
      <c r="C16" s="54"/>
      <c r="D16" s="54"/>
      <c r="E16" s="54"/>
      <c r="F16" s="54" t="s">
        <v>23</v>
      </c>
      <c r="G16" s="55"/>
      <c r="H16" s="55"/>
      <c r="I16" s="55"/>
      <c r="J16" s="62"/>
    </row>
    <row r="17" ht="22.75" customHeight="1" spans="1:10">
      <c r="A17" s="48"/>
      <c r="B17" s="54"/>
      <c r="C17" s="54"/>
      <c r="D17" s="54"/>
      <c r="E17" s="54"/>
      <c r="F17" s="54" t="s">
        <v>233</v>
      </c>
      <c r="G17" s="55"/>
      <c r="H17" s="55"/>
      <c r="I17" s="55"/>
      <c r="J17" s="63"/>
    </row>
    <row r="18" ht="9.75" customHeight="1" spans="1:10">
      <c r="A18" s="56"/>
      <c r="B18" s="57"/>
      <c r="C18" s="57"/>
      <c r="D18" s="57"/>
      <c r="E18" s="57"/>
      <c r="F18" s="56"/>
      <c r="G18" s="56"/>
      <c r="H18" s="56"/>
      <c r="I18" s="56"/>
      <c r="J18" s="66"/>
    </row>
    <row r="19" spans="2:9">
      <c r="B19" s="58" t="s">
        <v>223</v>
      </c>
      <c r="C19" s="58"/>
      <c r="D19" s="58"/>
      <c r="E19" s="58"/>
      <c r="F19" s="58"/>
      <c r="G19" s="58"/>
      <c r="H19" s="58"/>
      <c r="I19" s="58"/>
    </row>
  </sheetData>
  <mergeCells count="11">
    <mergeCell ref="B2:I2"/>
    <mergeCell ref="B3:F3"/>
    <mergeCell ref="B4:F4"/>
    <mergeCell ref="G4:I4"/>
    <mergeCell ref="B5:D5"/>
    <mergeCell ref="B19:I19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4"/>
  <dimension ref="B1:M19"/>
  <sheetViews>
    <sheetView workbookViewId="0">
      <selection activeCell="C5" sqref="C5:J5"/>
    </sheetView>
  </sheetViews>
  <sheetFormatPr defaultColWidth="9" defaultRowHeight="13.5"/>
  <cols>
    <col min="1" max="1" width="9" style="1"/>
    <col min="2" max="2" width="12.5416666666667" style="1" customWidth="1"/>
    <col min="3" max="3" width="9" style="16"/>
    <col min="4" max="4" width="9" style="1"/>
    <col min="5" max="5" width="10.2666666666667" style="1" customWidth="1"/>
    <col min="6" max="6" width="12.6333333333333" style="1" customWidth="1"/>
    <col min="7" max="7" width="17.45" style="1" customWidth="1"/>
    <col min="8" max="8" width="10.2666666666667" style="1" customWidth="1"/>
    <col min="9" max="9" width="10.45" style="1" customWidth="1"/>
    <col min="10" max="10" width="9.90833333333333" style="1" customWidth="1"/>
    <col min="11" max="11" width="9.63333333333333" style="1" customWidth="1"/>
    <col min="12" max="12" width="9.45" style="1" customWidth="1"/>
    <col min="13" max="13" width="9.725" style="1" customWidth="1"/>
    <col min="14" max="16384" width="9" style="1"/>
  </cols>
  <sheetData>
    <row r="1" ht="19" customHeight="1" spans="2:10">
      <c r="B1" s="2"/>
      <c r="J1" s="1" t="s">
        <v>234</v>
      </c>
    </row>
    <row r="2" ht="24" customHeight="1" spans="2:13">
      <c r="B2" s="17" t="s">
        <v>235</v>
      </c>
      <c r="C2" s="18"/>
      <c r="D2" s="18"/>
      <c r="E2" s="18"/>
      <c r="F2" s="18"/>
      <c r="G2" s="18"/>
      <c r="H2" s="18"/>
      <c r="I2" s="18"/>
      <c r="J2" s="29"/>
      <c r="K2" s="30"/>
      <c r="L2" s="30"/>
      <c r="M2" s="30"/>
    </row>
    <row r="3" ht="25" customHeight="1" spans="2:13">
      <c r="B3" s="19" t="s">
        <v>236</v>
      </c>
      <c r="C3" s="19"/>
      <c r="D3" s="19"/>
      <c r="E3" s="19"/>
      <c r="F3" s="19"/>
      <c r="G3" s="19"/>
      <c r="H3" s="19"/>
      <c r="I3" s="19"/>
      <c r="J3" s="19"/>
      <c r="K3" s="31"/>
      <c r="L3" s="31"/>
      <c r="M3" s="31"/>
    </row>
    <row r="4" ht="25" customHeight="1" spans="2:13">
      <c r="B4" s="20" t="s">
        <v>237</v>
      </c>
      <c r="C4" s="21" t="s">
        <v>238</v>
      </c>
      <c r="D4" s="21"/>
      <c r="E4" s="21"/>
      <c r="F4" s="21"/>
      <c r="G4" s="21"/>
      <c r="H4" s="21"/>
      <c r="I4" s="21"/>
      <c r="J4" s="21"/>
      <c r="K4" s="32"/>
      <c r="L4" s="32"/>
      <c r="M4" s="32"/>
    </row>
    <row r="5" ht="25" customHeight="1" spans="2:13">
      <c r="B5" s="20" t="s">
        <v>239</v>
      </c>
      <c r="C5" s="21" t="s">
        <v>0</v>
      </c>
      <c r="D5" s="21"/>
      <c r="E5" s="21"/>
      <c r="F5" s="21"/>
      <c r="G5" s="21"/>
      <c r="H5" s="21"/>
      <c r="I5" s="21"/>
      <c r="J5" s="21"/>
      <c r="K5" s="32"/>
      <c r="L5" s="32"/>
      <c r="M5" s="32"/>
    </row>
    <row r="6" ht="25" customHeight="1" spans="2:13">
      <c r="B6" s="22" t="s">
        <v>240</v>
      </c>
      <c r="C6" s="23" t="s">
        <v>241</v>
      </c>
      <c r="D6" s="23"/>
      <c r="E6" s="23"/>
      <c r="F6" s="24">
        <v>108000</v>
      </c>
      <c r="G6" s="24"/>
      <c r="H6" s="24"/>
      <c r="I6" s="24"/>
      <c r="J6" s="24"/>
      <c r="K6" s="32"/>
      <c r="L6" s="32"/>
      <c r="M6" s="32"/>
    </row>
    <row r="7" ht="25" customHeight="1" spans="2:13">
      <c r="B7" s="25"/>
      <c r="C7" s="23" t="s">
        <v>242</v>
      </c>
      <c r="D7" s="23"/>
      <c r="E7" s="23"/>
      <c r="F7" s="24">
        <v>108000</v>
      </c>
      <c r="G7" s="24"/>
      <c r="H7" s="24"/>
      <c r="I7" s="24"/>
      <c r="J7" s="24"/>
      <c r="K7" s="32"/>
      <c r="L7" s="32"/>
      <c r="M7" s="32"/>
    </row>
    <row r="8" ht="25" customHeight="1" spans="2:13">
      <c r="B8" s="25"/>
      <c r="C8" s="23" t="s">
        <v>243</v>
      </c>
      <c r="D8" s="23"/>
      <c r="E8" s="23"/>
      <c r="F8" s="24"/>
      <c r="G8" s="24"/>
      <c r="H8" s="24"/>
      <c r="I8" s="24"/>
      <c r="J8" s="24"/>
      <c r="K8" s="32"/>
      <c r="L8" s="32"/>
      <c r="M8" s="32"/>
    </row>
    <row r="9" ht="25" customHeight="1" spans="2:13">
      <c r="B9" s="22" t="s">
        <v>244</v>
      </c>
      <c r="C9" s="26" t="s">
        <v>245</v>
      </c>
      <c r="D9" s="26"/>
      <c r="E9" s="26"/>
      <c r="F9" s="26"/>
      <c r="G9" s="26"/>
      <c r="H9" s="26"/>
      <c r="I9" s="26"/>
      <c r="J9" s="26"/>
      <c r="K9" s="32"/>
      <c r="L9" s="32"/>
      <c r="M9" s="32"/>
    </row>
    <row r="10" ht="25" customHeight="1" spans="2:13">
      <c r="B10" s="22"/>
      <c r="C10" s="26"/>
      <c r="D10" s="26"/>
      <c r="E10" s="26"/>
      <c r="F10" s="26"/>
      <c r="G10" s="26"/>
      <c r="H10" s="26"/>
      <c r="I10" s="26"/>
      <c r="J10" s="26"/>
      <c r="K10" s="32"/>
      <c r="L10" s="32"/>
      <c r="M10" s="32"/>
    </row>
    <row r="11" ht="25" customHeight="1" spans="2:13">
      <c r="B11" s="25" t="s">
        <v>246</v>
      </c>
      <c r="C11" s="20" t="s">
        <v>247</v>
      </c>
      <c r="D11" s="20" t="s">
        <v>248</v>
      </c>
      <c r="E11" s="23" t="s">
        <v>249</v>
      </c>
      <c r="F11" s="23"/>
      <c r="G11" s="23" t="s">
        <v>250</v>
      </c>
      <c r="H11" s="23"/>
      <c r="I11" s="23"/>
      <c r="J11" s="23"/>
      <c r="K11" s="32"/>
      <c r="L11" s="32"/>
      <c r="M11" s="32"/>
    </row>
    <row r="12" ht="40" customHeight="1" spans="2:13">
      <c r="B12" s="25"/>
      <c r="C12" s="25" t="s">
        <v>251</v>
      </c>
      <c r="D12" s="25" t="s">
        <v>252</v>
      </c>
      <c r="E12" s="28" t="s">
        <v>253</v>
      </c>
      <c r="F12" s="27"/>
      <c r="G12" s="27" t="s">
        <v>254</v>
      </c>
      <c r="H12" s="27"/>
      <c r="I12" s="27"/>
      <c r="J12" s="27"/>
      <c r="K12" s="32"/>
      <c r="L12" s="32"/>
      <c r="M12" s="32"/>
    </row>
    <row r="13" ht="38" customHeight="1" spans="2:13">
      <c r="B13" s="25"/>
      <c r="C13" s="25"/>
      <c r="D13" s="25"/>
      <c r="E13" s="28" t="s">
        <v>255</v>
      </c>
      <c r="F13" s="27"/>
      <c r="G13" s="28" t="s">
        <v>256</v>
      </c>
      <c r="H13" s="27"/>
      <c r="I13" s="27"/>
      <c r="J13" s="27"/>
      <c r="K13" s="33"/>
      <c r="L13" s="33"/>
      <c r="M13" s="33"/>
    </row>
    <row r="14" ht="30" customHeight="1" spans="2:10">
      <c r="B14" s="25"/>
      <c r="C14" s="25"/>
      <c r="D14" s="25"/>
      <c r="E14" s="28" t="s">
        <v>257</v>
      </c>
      <c r="F14" s="27"/>
      <c r="G14" s="28" t="s">
        <v>258</v>
      </c>
      <c r="H14" s="27"/>
      <c r="I14" s="27"/>
      <c r="J14" s="27"/>
    </row>
    <row r="15" ht="59" customHeight="1" spans="2:10">
      <c r="B15" s="25"/>
      <c r="C15" s="25"/>
      <c r="D15" s="25" t="s">
        <v>259</v>
      </c>
      <c r="E15" s="28" t="s">
        <v>260</v>
      </c>
      <c r="F15" s="27"/>
      <c r="G15" s="28" t="s">
        <v>261</v>
      </c>
      <c r="H15" s="27"/>
      <c r="I15" s="27"/>
      <c r="J15" s="27"/>
    </row>
    <row r="16" ht="24" customHeight="1" spans="2:10">
      <c r="B16" s="25"/>
      <c r="C16" s="25"/>
      <c r="D16" s="25" t="s">
        <v>262</v>
      </c>
      <c r="E16" s="28" t="s">
        <v>263</v>
      </c>
      <c r="F16" s="27"/>
      <c r="G16" s="27" t="s">
        <v>264</v>
      </c>
      <c r="H16" s="27"/>
      <c r="I16" s="27"/>
      <c r="J16" s="27"/>
    </row>
    <row r="17" ht="24" customHeight="1" spans="2:10">
      <c r="B17" s="25"/>
      <c r="C17" s="25"/>
      <c r="D17" s="25" t="s">
        <v>265</v>
      </c>
      <c r="E17" s="28" t="s">
        <v>266</v>
      </c>
      <c r="F17" s="27"/>
      <c r="G17" s="28" t="s">
        <v>267</v>
      </c>
      <c r="H17" s="27"/>
      <c r="I17" s="27"/>
      <c r="J17" s="27"/>
    </row>
    <row r="18" ht="42" customHeight="1" spans="2:10">
      <c r="B18" s="25"/>
      <c r="C18" s="25" t="s">
        <v>268</v>
      </c>
      <c r="D18" s="22" t="s">
        <v>269</v>
      </c>
      <c r="E18" s="28" t="s">
        <v>253</v>
      </c>
      <c r="F18" s="27"/>
      <c r="G18" s="28" t="s">
        <v>270</v>
      </c>
      <c r="H18" s="27"/>
      <c r="I18" s="27"/>
      <c r="J18" s="27"/>
    </row>
    <row r="19" ht="49" customHeight="1" spans="2:10">
      <c r="B19" s="25"/>
      <c r="C19" s="25" t="s">
        <v>271</v>
      </c>
      <c r="D19" s="22" t="s">
        <v>272</v>
      </c>
      <c r="E19" s="28" t="s">
        <v>273</v>
      </c>
      <c r="F19" s="27"/>
      <c r="G19" s="28" t="s">
        <v>274</v>
      </c>
      <c r="H19" s="27"/>
      <c r="I19" s="27"/>
      <c r="J19" s="27"/>
    </row>
  </sheetData>
  <mergeCells count="34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B6:B8"/>
    <mergeCell ref="B9:B10"/>
    <mergeCell ref="B11:B19"/>
    <mergeCell ref="C12:C17"/>
    <mergeCell ref="D12:D14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rintOptions horizontalCentered="1"/>
  <pageMargins left="0.590277777777778" right="0.590277777777778" top="1.37777777777778" bottom="0.984027777777778" header="0.5" footer="0.5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5"/>
  <dimension ref="B1:M17"/>
  <sheetViews>
    <sheetView workbookViewId="0">
      <selection activeCell="G14" sqref="G14:J14"/>
    </sheetView>
  </sheetViews>
  <sheetFormatPr defaultColWidth="9" defaultRowHeight="13.5"/>
  <cols>
    <col min="1" max="1" width="3.725" customWidth="1"/>
    <col min="2" max="2" width="13.1833333333333" style="1" customWidth="1"/>
    <col min="3" max="3" width="9" style="16"/>
    <col min="4" max="4" width="9" style="1"/>
    <col min="5" max="5" width="9.63333333333333" style="1" customWidth="1"/>
    <col min="6" max="6" width="12.6333333333333" style="1" customWidth="1"/>
    <col min="7" max="7" width="17.45" style="1" customWidth="1"/>
    <col min="8" max="8" width="10.2666666666667" style="1" customWidth="1"/>
    <col min="9" max="9" width="10.45" style="1" customWidth="1"/>
    <col min="10" max="10" width="9.90833333333333" style="1" customWidth="1"/>
    <col min="11" max="11" width="9.63333333333333" style="1" customWidth="1"/>
    <col min="12" max="12" width="9.45" style="1" customWidth="1"/>
    <col min="13" max="13" width="9.725" style="1" customWidth="1"/>
    <col min="14" max="16384" width="9" style="1"/>
  </cols>
  <sheetData>
    <row r="1" s="1" customFormat="1" ht="19" customHeight="1" spans="2:10">
      <c r="B1" s="2"/>
      <c r="C1" s="16"/>
      <c r="J1" s="1" t="s">
        <v>275</v>
      </c>
    </row>
    <row r="2" s="1" customFormat="1" ht="24" customHeight="1" spans="2:13">
      <c r="B2" s="17" t="s">
        <v>235</v>
      </c>
      <c r="C2" s="18"/>
      <c r="D2" s="18"/>
      <c r="E2" s="18"/>
      <c r="F2" s="18"/>
      <c r="G2" s="18"/>
      <c r="H2" s="18"/>
      <c r="I2" s="18"/>
      <c r="J2" s="29"/>
      <c r="K2" s="30"/>
      <c r="L2" s="30"/>
      <c r="M2" s="30"/>
    </row>
    <row r="3" s="1" customFormat="1" ht="25" customHeight="1" spans="2:13">
      <c r="B3" s="19" t="s">
        <v>236</v>
      </c>
      <c r="C3" s="19"/>
      <c r="D3" s="19"/>
      <c r="E3" s="19"/>
      <c r="F3" s="19"/>
      <c r="G3" s="19"/>
      <c r="H3" s="19"/>
      <c r="I3" s="19"/>
      <c r="J3" s="19"/>
      <c r="K3" s="31"/>
      <c r="L3" s="31"/>
      <c r="M3" s="31"/>
    </row>
    <row r="4" s="1" customFormat="1" ht="25" customHeight="1" spans="2:13">
      <c r="B4" s="20" t="s">
        <v>237</v>
      </c>
      <c r="C4" s="21" t="s">
        <v>276</v>
      </c>
      <c r="D4" s="21"/>
      <c r="E4" s="21"/>
      <c r="F4" s="21"/>
      <c r="G4" s="21"/>
      <c r="H4" s="21"/>
      <c r="I4" s="21"/>
      <c r="J4" s="21"/>
      <c r="K4" s="32"/>
      <c r="L4" s="32"/>
      <c r="M4" s="32"/>
    </row>
    <row r="5" s="1" customFormat="1" ht="25" customHeight="1" spans="2:13">
      <c r="B5" s="20" t="s">
        <v>239</v>
      </c>
      <c r="C5" s="21" t="s">
        <v>0</v>
      </c>
      <c r="D5" s="21"/>
      <c r="E5" s="21"/>
      <c r="F5" s="21"/>
      <c r="G5" s="21"/>
      <c r="H5" s="21"/>
      <c r="I5" s="21"/>
      <c r="J5" s="21"/>
      <c r="K5" s="32"/>
      <c r="L5" s="32"/>
      <c r="M5" s="32"/>
    </row>
    <row r="6" s="1" customFormat="1" ht="25" customHeight="1" spans="2:13">
      <c r="B6" s="22" t="s">
        <v>240</v>
      </c>
      <c r="C6" s="23" t="s">
        <v>241</v>
      </c>
      <c r="D6" s="23"/>
      <c r="E6" s="23"/>
      <c r="F6" s="24">
        <v>5000</v>
      </c>
      <c r="G6" s="24"/>
      <c r="H6" s="24"/>
      <c r="I6" s="24"/>
      <c r="J6" s="24"/>
      <c r="K6" s="32"/>
      <c r="L6" s="32"/>
      <c r="M6" s="32"/>
    </row>
    <row r="7" s="1" customFormat="1" ht="25" customHeight="1" spans="2:13">
      <c r="B7" s="25"/>
      <c r="C7" s="23" t="s">
        <v>242</v>
      </c>
      <c r="D7" s="23"/>
      <c r="E7" s="23"/>
      <c r="F7" s="24">
        <v>5000</v>
      </c>
      <c r="G7" s="24"/>
      <c r="H7" s="24"/>
      <c r="I7" s="24"/>
      <c r="J7" s="24"/>
      <c r="K7" s="32"/>
      <c r="L7" s="32"/>
      <c r="M7" s="32"/>
    </row>
    <row r="8" s="1" customFormat="1" ht="25" customHeight="1" spans="2:13">
      <c r="B8" s="25"/>
      <c r="C8" s="23" t="s">
        <v>243</v>
      </c>
      <c r="D8" s="23"/>
      <c r="E8" s="23"/>
      <c r="F8" s="24"/>
      <c r="G8" s="24"/>
      <c r="H8" s="24"/>
      <c r="I8" s="24"/>
      <c r="J8" s="24"/>
      <c r="K8" s="32"/>
      <c r="L8" s="32"/>
      <c r="M8" s="32"/>
    </row>
    <row r="9" s="1" customFormat="1" ht="25" customHeight="1" spans="2:13">
      <c r="B9" s="22" t="s">
        <v>244</v>
      </c>
      <c r="C9" s="26" t="s">
        <v>277</v>
      </c>
      <c r="D9" s="26"/>
      <c r="E9" s="26"/>
      <c r="F9" s="26"/>
      <c r="G9" s="26"/>
      <c r="H9" s="26"/>
      <c r="I9" s="26"/>
      <c r="J9" s="26"/>
      <c r="K9" s="32"/>
      <c r="L9" s="32"/>
      <c r="M9" s="32"/>
    </row>
    <row r="10" s="1" customFormat="1" ht="25" customHeight="1" spans="2:13">
      <c r="B10" s="22"/>
      <c r="C10" s="26"/>
      <c r="D10" s="26"/>
      <c r="E10" s="26"/>
      <c r="F10" s="26"/>
      <c r="G10" s="26"/>
      <c r="H10" s="26"/>
      <c r="I10" s="26"/>
      <c r="J10" s="26"/>
      <c r="K10" s="32"/>
      <c r="L10" s="32"/>
      <c r="M10" s="32"/>
    </row>
    <row r="11" s="1" customFormat="1" ht="25" customHeight="1" spans="2:13">
      <c r="B11" s="25" t="s">
        <v>246</v>
      </c>
      <c r="C11" s="20" t="s">
        <v>247</v>
      </c>
      <c r="D11" s="20" t="s">
        <v>248</v>
      </c>
      <c r="E11" s="23" t="s">
        <v>249</v>
      </c>
      <c r="F11" s="23"/>
      <c r="G11" s="23" t="s">
        <v>250</v>
      </c>
      <c r="H11" s="23"/>
      <c r="I11" s="23"/>
      <c r="J11" s="23"/>
      <c r="K11" s="32"/>
      <c r="L11" s="32"/>
      <c r="M11" s="32"/>
    </row>
    <row r="12" s="1" customFormat="1" ht="29" customHeight="1" spans="2:13">
      <c r="B12" s="25"/>
      <c r="C12" s="25" t="s">
        <v>251</v>
      </c>
      <c r="D12" s="25" t="s">
        <v>252</v>
      </c>
      <c r="E12" s="28" t="s">
        <v>278</v>
      </c>
      <c r="F12" s="27"/>
      <c r="G12" s="27" t="s">
        <v>279</v>
      </c>
      <c r="H12" s="27"/>
      <c r="I12" s="27"/>
      <c r="J12" s="27"/>
      <c r="K12" s="32"/>
      <c r="L12" s="32"/>
      <c r="M12" s="32"/>
    </row>
    <row r="13" s="1" customFormat="1" ht="29" customHeight="1" spans="2:10">
      <c r="B13" s="25"/>
      <c r="C13" s="25"/>
      <c r="D13" s="25" t="s">
        <v>259</v>
      </c>
      <c r="E13" s="28" t="s">
        <v>280</v>
      </c>
      <c r="F13" s="27"/>
      <c r="G13" s="28" t="s">
        <v>281</v>
      </c>
      <c r="H13" s="27"/>
      <c r="I13" s="27"/>
      <c r="J13" s="27"/>
    </row>
    <row r="14" s="1" customFormat="1" ht="29" customHeight="1" spans="2:10">
      <c r="B14" s="25"/>
      <c r="C14" s="25"/>
      <c r="D14" s="25" t="s">
        <v>262</v>
      </c>
      <c r="E14" s="28" t="s">
        <v>263</v>
      </c>
      <c r="F14" s="27"/>
      <c r="G14" s="27" t="s">
        <v>264</v>
      </c>
      <c r="H14" s="27"/>
      <c r="I14" s="27"/>
      <c r="J14" s="27"/>
    </row>
    <row r="15" s="1" customFormat="1" ht="29" customHeight="1" spans="2:10">
      <c r="B15" s="25"/>
      <c r="C15" s="25"/>
      <c r="D15" s="25" t="s">
        <v>265</v>
      </c>
      <c r="E15" s="28" t="s">
        <v>266</v>
      </c>
      <c r="F15" s="27"/>
      <c r="G15" s="28" t="s">
        <v>282</v>
      </c>
      <c r="H15" s="27"/>
      <c r="I15" s="27"/>
      <c r="J15" s="27"/>
    </row>
    <row r="16" s="1" customFormat="1" ht="29" customHeight="1" spans="2:10">
      <c r="B16" s="25"/>
      <c r="C16" s="25" t="s">
        <v>268</v>
      </c>
      <c r="D16" s="22" t="s">
        <v>269</v>
      </c>
      <c r="E16" s="28" t="s">
        <v>283</v>
      </c>
      <c r="F16" s="27"/>
      <c r="G16" s="28" t="s">
        <v>284</v>
      </c>
      <c r="H16" s="27"/>
      <c r="I16" s="27"/>
      <c r="J16" s="27"/>
    </row>
    <row r="17" s="1" customFormat="1" ht="29" customHeight="1" spans="2:10">
      <c r="B17" s="25"/>
      <c r="C17" s="25" t="s">
        <v>271</v>
      </c>
      <c r="D17" s="22" t="s">
        <v>272</v>
      </c>
      <c r="E17" s="28" t="s">
        <v>285</v>
      </c>
      <c r="F17" s="27"/>
      <c r="G17" s="28" t="s">
        <v>274</v>
      </c>
      <c r="H17" s="27"/>
      <c r="I17" s="27"/>
      <c r="J17" s="27"/>
    </row>
  </sheetData>
  <mergeCells count="29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B6:B8"/>
    <mergeCell ref="B9:B10"/>
    <mergeCell ref="B11:B17"/>
    <mergeCell ref="C12:C15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ageMargins left="0.75" right="0.75" top="1" bottom="1" header="0.511805555555556" footer="0.511805555555556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6"/>
  <dimension ref="B1:M17"/>
  <sheetViews>
    <sheetView workbookViewId="0">
      <selection activeCell="A1" sqref="$A1:$XFD1048576"/>
    </sheetView>
  </sheetViews>
  <sheetFormatPr defaultColWidth="9" defaultRowHeight="13.5"/>
  <cols>
    <col min="1" max="1" width="3.725" customWidth="1"/>
    <col min="2" max="2" width="13.1833333333333" style="1" customWidth="1"/>
    <col min="3" max="3" width="9" style="16"/>
    <col min="4" max="4" width="9" style="1"/>
    <col min="5" max="5" width="9.63333333333333" style="1" customWidth="1"/>
    <col min="6" max="6" width="12.6333333333333" style="1" customWidth="1"/>
    <col min="7" max="7" width="17.45" style="1" customWidth="1"/>
    <col min="8" max="8" width="10.2666666666667" style="1" customWidth="1"/>
    <col min="9" max="9" width="10.45" style="1" customWidth="1"/>
    <col min="10" max="10" width="9.90833333333333" style="1" customWidth="1"/>
    <col min="11" max="11" width="9.63333333333333" style="1" customWidth="1"/>
    <col min="12" max="12" width="9.45" style="1" customWidth="1"/>
    <col min="13" max="13" width="9.725" style="1" customWidth="1"/>
    <col min="14" max="16384" width="9" style="1"/>
  </cols>
  <sheetData>
    <row r="1" s="1" customFormat="1" ht="19" customHeight="1" spans="2:10">
      <c r="B1" s="2"/>
      <c r="C1" s="16"/>
      <c r="J1" s="1" t="s">
        <v>286</v>
      </c>
    </row>
    <row r="2" s="1" customFormat="1" ht="24" customHeight="1" spans="2:13">
      <c r="B2" s="17" t="s">
        <v>235</v>
      </c>
      <c r="C2" s="18"/>
      <c r="D2" s="18"/>
      <c r="E2" s="18"/>
      <c r="F2" s="18"/>
      <c r="G2" s="18"/>
      <c r="H2" s="18"/>
      <c r="I2" s="18"/>
      <c r="J2" s="29"/>
      <c r="K2" s="30"/>
      <c r="L2" s="30"/>
      <c r="M2" s="30"/>
    </row>
    <row r="3" s="1" customFormat="1" ht="25" customHeight="1" spans="2:13">
      <c r="B3" s="19" t="s">
        <v>236</v>
      </c>
      <c r="C3" s="19"/>
      <c r="D3" s="19"/>
      <c r="E3" s="19"/>
      <c r="F3" s="19"/>
      <c r="G3" s="19"/>
      <c r="H3" s="19"/>
      <c r="I3" s="19"/>
      <c r="J3" s="19"/>
      <c r="K3" s="31"/>
      <c r="L3" s="31"/>
      <c r="M3" s="31"/>
    </row>
    <row r="4" s="1" customFormat="1" ht="25" customHeight="1" spans="2:13">
      <c r="B4" s="20" t="s">
        <v>237</v>
      </c>
      <c r="C4" s="21" t="s">
        <v>287</v>
      </c>
      <c r="D4" s="21"/>
      <c r="E4" s="21"/>
      <c r="F4" s="21"/>
      <c r="G4" s="21"/>
      <c r="H4" s="21"/>
      <c r="I4" s="21"/>
      <c r="J4" s="21"/>
      <c r="K4" s="32"/>
      <c r="L4" s="32"/>
      <c r="M4" s="32"/>
    </row>
    <row r="5" s="1" customFormat="1" ht="25" customHeight="1" spans="2:13">
      <c r="B5" s="20" t="s">
        <v>239</v>
      </c>
      <c r="C5" s="21" t="s">
        <v>0</v>
      </c>
      <c r="D5" s="21"/>
      <c r="E5" s="21"/>
      <c r="F5" s="21"/>
      <c r="G5" s="21"/>
      <c r="H5" s="21"/>
      <c r="I5" s="21"/>
      <c r="J5" s="21"/>
      <c r="K5" s="32"/>
      <c r="L5" s="32"/>
      <c r="M5" s="32"/>
    </row>
    <row r="6" s="1" customFormat="1" ht="25" customHeight="1" spans="2:13">
      <c r="B6" s="22" t="s">
        <v>240</v>
      </c>
      <c r="C6" s="23" t="s">
        <v>241</v>
      </c>
      <c r="D6" s="23"/>
      <c r="E6" s="23"/>
      <c r="F6" s="24">
        <v>5000</v>
      </c>
      <c r="G6" s="24"/>
      <c r="H6" s="24"/>
      <c r="I6" s="24"/>
      <c r="J6" s="24"/>
      <c r="K6" s="32"/>
      <c r="L6" s="32"/>
      <c r="M6" s="32"/>
    </row>
    <row r="7" s="1" customFormat="1" ht="25" customHeight="1" spans="2:13">
      <c r="B7" s="25"/>
      <c r="C7" s="23" t="s">
        <v>242</v>
      </c>
      <c r="D7" s="23"/>
      <c r="E7" s="23"/>
      <c r="F7" s="24">
        <v>5000</v>
      </c>
      <c r="G7" s="24"/>
      <c r="H7" s="24"/>
      <c r="I7" s="24"/>
      <c r="J7" s="24"/>
      <c r="K7" s="32"/>
      <c r="L7" s="32"/>
      <c r="M7" s="32"/>
    </row>
    <row r="8" s="1" customFormat="1" ht="25" customHeight="1" spans="2:13">
      <c r="B8" s="25"/>
      <c r="C8" s="23" t="s">
        <v>243</v>
      </c>
      <c r="D8" s="23"/>
      <c r="E8" s="23"/>
      <c r="F8" s="24"/>
      <c r="G8" s="24"/>
      <c r="H8" s="24"/>
      <c r="I8" s="24"/>
      <c r="J8" s="24"/>
      <c r="K8" s="32"/>
      <c r="L8" s="32"/>
      <c r="M8" s="32"/>
    </row>
    <row r="9" s="1" customFormat="1" ht="25" customHeight="1" spans="2:13">
      <c r="B9" s="22" t="s">
        <v>244</v>
      </c>
      <c r="C9" s="26" t="s">
        <v>288</v>
      </c>
      <c r="D9" s="26"/>
      <c r="E9" s="26"/>
      <c r="F9" s="26"/>
      <c r="G9" s="26"/>
      <c r="H9" s="26"/>
      <c r="I9" s="26"/>
      <c r="J9" s="26"/>
      <c r="K9" s="32"/>
      <c r="L9" s="32"/>
      <c r="M9" s="32"/>
    </row>
    <row r="10" s="1" customFormat="1" ht="25" customHeight="1" spans="2:13">
      <c r="B10" s="22"/>
      <c r="C10" s="26"/>
      <c r="D10" s="26"/>
      <c r="E10" s="26"/>
      <c r="F10" s="26"/>
      <c r="G10" s="26"/>
      <c r="H10" s="26"/>
      <c r="I10" s="26"/>
      <c r="J10" s="26"/>
      <c r="K10" s="32"/>
      <c r="L10" s="32"/>
      <c r="M10" s="32"/>
    </row>
    <row r="11" s="1" customFormat="1" ht="25" customHeight="1" spans="2:13">
      <c r="B11" s="25" t="s">
        <v>246</v>
      </c>
      <c r="C11" s="20" t="s">
        <v>247</v>
      </c>
      <c r="D11" s="20" t="s">
        <v>248</v>
      </c>
      <c r="E11" s="23" t="s">
        <v>249</v>
      </c>
      <c r="F11" s="23"/>
      <c r="G11" s="23" t="s">
        <v>250</v>
      </c>
      <c r="H11" s="23"/>
      <c r="I11" s="23"/>
      <c r="J11" s="23"/>
      <c r="K11" s="32"/>
      <c r="L11" s="32"/>
      <c r="M11" s="32"/>
    </row>
    <row r="12" s="1" customFormat="1" ht="29" customHeight="1" spans="2:13">
      <c r="B12" s="25"/>
      <c r="C12" s="25" t="s">
        <v>251</v>
      </c>
      <c r="D12" s="25" t="s">
        <v>252</v>
      </c>
      <c r="E12" s="28" t="s">
        <v>289</v>
      </c>
      <c r="F12" s="27"/>
      <c r="G12" s="27" t="s">
        <v>290</v>
      </c>
      <c r="H12" s="27"/>
      <c r="I12" s="27"/>
      <c r="J12" s="27"/>
      <c r="K12" s="32"/>
      <c r="L12" s="32"/>
      <c r="M12" s="32"/>
    </row>
    <row r="13" s="1" customFormat="1" ht="29" customHeight="1" spans="2:10">
      <c r="B13" s="25"/>
      <c r="C13" s="25"/>
      <c r="D13" s="25" t="s">
        <v>259</v>
      </c>
      <c r="E13" s="28" t="s">
        <v>289</v>
      </c>
      <c r="F13" s="27"/>
      <c r="G13" s="28" t="s">
        <v>291</v>
      </c>
      <c r="H13" s="27"/>
      <c r="I13" s="27"/>
      <c r="J13" s="27"/>
    </row>
    <row r="14" s="1" customFormat="1" ht="29" customHeight="1" spans="2:10">
      <c r="B14" s="25"/>
      <c r="C14" s="25"/>
      <c r="D14" s="25" t="s">
        <v>262</v>
      </c>
      <c r="E14" s="28" t="s">
        <v>263</v>
      </c>
      <c r="F14" s="27"/>
      <c r="G14" s="27" t="s">
        <v>264</v>
      </c>
      <c r="H14" s="27"/>
      <c r="I14" s="27"/>
      <c r="J14" s="27"/>
    </row>
    <row r="15" s="1" customFormat="1" ht="29" customHeight="1" spans="2:10">
      <c r="B15" s="25"/>
      <c r="C15" s="25"/>
      <c r="D15" s="25" t="s">
        <v>265</v>
      </c>
      <c r="E15" s="28" t="s">
        <v>266</v>
      </c>
      <c r="F15" s="27"/>
      <c r="G15" s="28" t="s">
        <v>282</v>
      </c>
      <c r="H15" s="27"/>
      <c r="I15" s="27"/>
      <c r="J15" s="27"/>
    </row>
    <row r="16" s="1" customFormat="1" ht="29" customHeight="1" spans="2:10">
      <c r="B16" s="25"/>
      <c r="C16" s="25" t="s">
        <v>268</v>
      </c>
      <c r="D16" s="22" t="s">
        <v>269</v>
      </c>
      <c r="E16" s="28" t="s">
        <v>292</v>
      </c>
      <c r="F16" s="27"/>
      <c r="G16" s="28" t="s">
        <v>293</v>
      </c>
      <c r="H16" s="27"/>
      <c r="I16" s="27"/>
      <c r="J16" s="27"/>
    </row>
    <row r="17" s="1" customFormat="1" ht="29" customHeight="1" spans="2:10">
      <c r="B17" s="25"/>
      <c r="C17" s="25" t="s">
        <v>271</v>
      </c>
      <c r="D17" s="22" t="s">
        <v>272</v>
      </c>
      <c r="E17" s="28" t="s">
        <v>285</v>
      </c>
      <c r="F17" s="27"/>
      <c r="G17" s="28" t="s">
        <v>274</v>
      </c>
      <c r="H17" s="27"/>
      <c r="I17" s="27"/>
      <c r="J17" s="27"/>
    </row>
  </sheetData>
  <mergeCells count="29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B6:B8"/>
    <mergeCell ref="B9:B10"/>
    <mergeCell ref="B11:B17"/>
    <mergeCell ref="C12:C15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7"/>
  <dimension ref="B1:M18"/>
  <sheetViews>
    <sheetView workbookViewId="0">
      <selection activeCell="A12" sqref="$A12:$XFD12"/>
    </sheetView>
  </sheetViews>
  <sheetFormatPr defaultColWidth="9" defaultRowHeight="13.5"/>
  <cols>
    <col min="1" max="1" width="3.725" customWidth="1"/>
    <col min="2" max="2" width="13.1833333333333" style="1" customWidth="1"/>
    <col min="3" max="3" width="9" style="16"/>
    <col min="4" max="4" width="9" style="1"/>
    <col min="5" max="5" width="9.63333333333333" style="1" customWidth="1"/>
    <col min="6" max="6" width="12.6333333333333" style="1" customWidth="1"/>
    <col min="7" max="7" width="17.45" style="1" customWidth="1"/>
    <col min="8" max="8" width="10.2666666666667" style="1" customWidth="1"/>
    <col min="9" max="9" width="10.45" style="1" customWidth="1"/>
    <col min="10" max="10" width="9.90833333333333" style="1" customWidth="1"/>
    <col min="11" max="11" width="9.63333333333333" style="1" customWidth="1"/>
    <col min="12" max="12" width="9.45" style="1" customWidth="1"/>
    <col min="13" max="13" width="9.725" style="1" customWidth="1"/>
    <col min="14" max="16384" width="9" style="1"/>
  </cols>
  <sheetData>
    <row r="1" s="1" customFormat="1" ht="19" customHeight="1" spans="2:10">
      <c r="B1" s="2"/>
      <c r="C1" s="16"/>
      <c r="J1" s="1" t="s">
        <v>294</v>
      </c>
    </row>
    <row r="2" s="1" customFormat="1" ht="24" customHeight="1" spans="2:13">
      <c r="B2" s="17" t="s">
        <v>235</v>
      </c>
      <c r="C2" s="18"/>
      <c r="D2" s="18"/>
      <c r="E2" s="18"/>
      <c r="F2" s="18"/>
      <c r="G2" s="18"/>
      <c r="H2" s="18"/>
      <c r="I2" s="18"/>
      <c r="J2" s="29"/>
      <c r="K2" s="30"/>
      <c r="L2" s="30"/>
      <c r="M2" s="30"/>
    </row>
    <row r="3" s="1" customFormat="1" ht="25" customHeight="1" spans="2:13">
      <c r="B3" s="19" t="s">
        <v>236</v>
      </c>
      <c r="C3" s="19"/>
      <c r="D3" s="19"/>
      <c r="E3" s="19"/>
      <c r="F3" s="19"/>
      <c r="G3" s="19"/>
      <c r="H3" s="19"/>
      <c r="I3" s="19"/>
      <c r="J3" s="19"/>
      <c r="K3" s="31"/>
      <c r="L3" s="31"/>
      <c r="M3" s="31"/>
    </row>
    <row r="4" s="1" customFormat="1" ht="25" customHeight="1" spans="2:13">
      <c r="B4" s="20" t="s">
        <v>237</v>
      </c>
      <c r="C4" s="21" t="s">
        <v>295</v>
      </c>
      <c r="D4" s="21"/>
      <c r="E4" s="21"/>
      <c r="F4" s="21"/>
      <c r="G4" s="21"/>
      <c r="H4" s="21"/>
      <c r="I4" s="21"/>
      <c r="J4" s="21"/>
      <c r="K4" s="32"/>
      <c r="L4" s="32"/>
      <c r="M4" s="32"/>
    </row>
    <row r="5" s="1" customFormat="1" ht="25" customHeight="1" spans="2:13">
      <c r="B5" s="20" t="s">
        <v>239</v>
      </c>
      <c r="C5" s="21" t="s">
        <v>0</v>
      </c>
      <c r="D5" s="21"/>
      <c r="E5" s="21"/>
      <c r="F5" s="21"/>
      <c r="G5" s="21"/>
      <c r="H5" s="21"/>
      <c r="I5" s="21"/>
      <c r="J5" s="21"/>
      <c r="K5" s="32"/>
      <c r="L5" s="32"/>
      <c r="M5" s="32"/>
    </row>
    <row r="6" s="1" customFormat="1" ht="25" customHeight="1" spans="2:13">
      <c r="B6" s="22" t="s">
        <v>240</v>
      </c>
      <c r="C6" s="23" t="s">
        <v>241</v>
      </c>
      <c r="D6" s="23"/>
      <c r="E6" s="23"/>
      <c r="F6" s="24">
        <v>40000</v>
      </c>
      <c r="G6" s="24"/>
      <c r="H6" s="24"/>
      <c r="I6" s="24"/>
      <c r="J6" s="24"/>
      <c r="K6" s="32"/>
      <c r="L6" s="32"/>
      <c r="M6" s="32"/>
    </row>
    <row r="7" s="1" customFormat="1" ht="25" customHeight="1" spans="2:13">
      <c r="B7" s="25"/>
      <c r="C7" s="23" t="s">
        <v>242</v>
      </c>
      <c r="D7" s="23"/>
      <c r="E7" s="23"/>
      <c r="F7" s="24">
        <v>40000</v>
      </c>
      <c r="G7" s="24"/>
      <c r="H7" s="24"/>
      <c r="I7" s="24"/>
      <c r="J7" s="24"/>
      <c r="K7" s="32"/>
      <c r="L7" s="32"/>
      <c r="M7" s="32"/>
    </row>
    <row r="8" s="1" customFormat="1" ht="25" customHeight="1" spans="2:13">
      <c r="B8" s="25"/>
      <c r="C8" s="23" t="s">
        <v>243</v>
      </c>
      <c r="D8" s="23"/>
      <c r="E8" s="23"/>
      <c r="F8" s="24"/>
      <c r="G8" s="24"/>
      <c r="H8" s="24"/>
      <c r="I8" s="24"/>
      <c r="J8" s="24"/>
      <c r="K8" s="32"/>
      <c r="L8" s="32"/>
      <c r="M8" s="32"/>
    </row>
    <row r="9" s="1" customFormat="1" ht="25" customHeight="1" spans="2:13">
      <c r="B9" s="22" t="s">
        <v>244</v>
      </c>
      <c r="C9" s="26" t="s">
        <v>296</v>
      </c>
      <c r="D9" s="26"/>
      <c r="E9" s="26"/>
      <c r="F9" s="26"/>
      <c r="G9" s="26"/>
      <c r="H9" s="26"/>
      <c r="I9" s="26"/>
      <c r="J9" s="26"/>
      <c r="K9" s="32"/>
      <c r="L9" s="32"/>
      <c r="M9" s="32"/>
    </row>
    <row r="10" s="1" customFormat="1" ht="25" customHeight="1" spans="2:13">
      <c r="B10" s="22"/>
      <c r="C10" s="26"/>
      <c r="D10" s="26"/>
      <c r="E10" s="26"/>
      <c r="F10" s="26"/>
      <c r="G10" s="26"/>
      <c r="H10" s="26"/>
      <c r="I10" s="26"/>
      <c r="J10" s="26"/>
      <c r="K10" s="32"/>
      <c r="L10" s="32"/>
      <c r="M10" s="32"/>
    </row>
    <row r="11" s="1" customFormat="1" ht="31" customHeight="1" spans="2:13">
      <c r="B11" s="25" t="s">
        <v>246</v>
      </c>
      <c r="C11" s="20" t="s">
        <v>247</v>
      </c>
      <c r="D11" s="20" t="s">
        <v>248</v>
      </c>
      <c r="E11" s="23" t="s">
        <v>249</v>
      </c>
      <c r="F11" s="23"/>
      <c r="G11" s="23" t="s">
        <v>250</v>
      </c>
      <c r="H11" s="23"/>
      <c r="I11" s="23"/>
      <c r="J11" s="23"/>
      <c r="K11" s="32"/>
      <c r="L11" s="32"/>
      <c r="M11" s="32"/>
    </row>
    <row r="12" s="1" customFormat="1" ht="29" customHeight="1" spans="2:13">
      <c r="B12" s="25"/>
      <c r="C12" s="25" t="s">
        <v>251</v>
      </c>
      <c r="D12" s="34" t="s">
        <v>252</v>
      </c>
      <c r="E12" s="28" t="s">
        <v>297</v>
      </c>
      <c r="F12" s="27"/>
      <c r="G12" s="27" t="s">
        <v>290</v>
      </c>
      <c r="H12" s="27"/>
      <c r="I12" s="27"/>
      <c r="J12" s="27"/>
      <c r="K12" s="32"/>
      <c r="L12" s="32"/>
      <c r="M12" s="32"/>
    </row>
    <row r="13" s="1" customFormat="1" ht="29" customHeight="1" spans="2:13">
      <c r="B13" s="25"/>
      <c r="C13" s="25"/>
      <c r="D13" s="35"/>
      <c r="E13" s="36" t="s">
        <v>298</v>
      </c>
      <c r="F13" s="37"/>
      <c r="G13" s="36" t="s">
        <v>299</v>
      </c>
      <c r="H13" s="38"/>
      <c r="I13" s="38"/>
      <c r="J13" s="39"/>
      <c r="K13" s="32"/>
      <c r="L13" s="32"/>
      <c r="M13" s="32"/>
    </row>
    <row r="14" s="1" customFormat="1" ht="29" customHeight="1" spans="2:10">
      <c r="B14" s="25"/>
      <c r="C14" s="25"/>
      <c r="D14" s="25" t="s">
        <v>259</v>
      </c>
      <c r="E14" s="28" t="s">
        <v>300</v>
      </c>
      <c r="F14" s="27"/>
      <c r="G14" s="28" t="s">
        <v>301</v>
      </c>
      <c r="H14" s="27"/>
      <c r="I14" s="27"/>
      <c r="J14" s="27"/>
    </row>
    <row r="15" s="1" customFormat="1" ht="29" customHeight="1" spans="2:10">
      <c r="B15" s="25"/>
      <c r="C15" s="25"/>
      <c r="D15" s="25" t="s">
        <v>262</v>
      </c>
      <c r="E15" s="28" t="s">
        <v>263</v>
      </c>
      <c r="F15" s="27"/>
      <c r="G15" s="27" t="s">
        <v>264</v>
      </c>
      <c r="H15" s="27"/>
      <c r="I15" s="27"/>
      <c r="J15" s="27"/>
    </row>
    <row r="16" s="1" customFormat="1" ht="29" customHeight="1" spans="2:10">
      <c r="B16" s="25"/>
      <c r="C16" s="25"/>
      <c r="D16" s="25" t="s">
        <v>265</v>
      </c>
      <c r="E16" s="28" t="s">
        <v>266</v>
      </c>
      <c r="F16" s="27"/>
      <c r="G16" s="28" t="s">
        <v>302</v>
      </c>
      <c r="H16" s="27"/>
      <c r="I16" s="27"/>
      <c r="J16" s="27"/>
    </row>
    <row r="17" s="1" customFormat="1" ht="29" customHeight="1" spans="2:10">
      <c r="B17" s="25"/>
      <c r="C17" s="25" t="s">
        <v>268</v>
      </c>
      <c r="D17" s="22" t="s">
        <v>269</v>
      </c>
      <c r="E17" s="28" t="s">
        <v>303</v>
      </c>
      <c r="F17" s="27"/>
      <c r="G17" s="28" t="s">
        <v>304</v>
      </c>
      <c r="H17" s="27"/>
      <c r="I17" s="27"/>
      <c r="J17" s="27"/>
    </row>
    <row r="18" s="1" customFormat="1" ht="29" customHeight="1" spans="2:10">
      <c r="B18" s="25"/>
      <c r="C18" s="25" t="s">
        <v>271</v>
      </c>
      <c r="D18" s="22" t="s">
        <v>272</v>
      </c>
      <c r="E18" s="28" t="s">
        <v>285</v>
      </c>
      <c r="F18" s="27"/>
      <c r="G18" s="28" t="s">
        <v>274</v>
      </c>
      <c r="H18" s="27"/>
      <c r="I18" s="27"/>
      <c r="J18" s="27"/>
    </row>
  </sheetData>
  <mergeCells count="32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B6:B8"/>
    <mergeCell ref="B9:B10"/>
    <mergeCell ref="B11:B18"/>
    <mergeCell ref="C12:C16"/>
    <mergeCell ref="D12:D13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ageMargins left="0.75" right="0.75" top="1" bottom="1" header="0.5" footer="0.5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8"/>
  <dimension ref="B1:M18"/>
  <sheetViews>
    <sheetView workbookViewId="0">
      <selection activeCell="B5" sqref="B5"/>
    </sheetView>
  </sheetViews>
  <sheetFormatPr defaultColWidth="9" defaultRowHeight="13.5"/>
  <cols>
    <col min="1" max="1" width="9" style="1"/>
    <col min="2" max="2" width="12.5416666666667" style="1" customWidth="1"/>
    <col min="3" max="3" width="9" style="16"/>
    <col min="4" max="4" width="9" style="1"/>
    <col min="5" max="5" width="10.2666666666667" style="1" customWidth="1"/>
    <col min="6" max="6" width="12.6333333333333" style="1" customWidth="1"/>
    <col min="7" max="7" width="17.45" style="1" customWidth="1"/>
    <col min="8" max="8" width="10.2666666666667" style="1" customWidth="1"/>
    <col min="9" max="9" width="10.45" style="1" customWidth="1"/>
    <col min="10" max="10" width="9.90833333333333" style="1" customWidth="1"/>
    <col min="11" max="11" width="9.63333333333333" style="1" customWidth="1"/>
    <col min="12" max="12" width="9.45" style="1" customWidth="1"/>
    <col min="13" max="13" width="9.725" style="1" customWidth="1"/>
    <col min="14" max="16384" width="9" style="1"/>
  </cols>
  <sheetData>
    <row r="1" s="1" customFormat="1" ht="19" customHeight="1" spans="2:10">
      <c r="B1" s="2"/>
      <c r="C1" s="16"/>
      <c r="J1" s="1" t="s">
        <v>305</v>
      </c>
    </row>
    <row r="2" s="1" customFormat="1" ht="24" customHeight="1" spans="2:13">
      <c r="B2" s="17" t="s">
        <v>235</v>
      </c>
      <c r="C2" s="18"/>
      <c r="D2" s="18"/>
      <c r="E2" s="18"/>
      <c r="F2" s="18"/>
      <c r="G2" s="18"/>
      <c r="H2" s="18"/>
      <c r="I2" s="18"/>
      <c r="J2" s="29"/>
      <c r="K2" s="30"/>
      <c r="L2" s="30"/>
      <c r="M2" s="30"/>
    </row>
    <row r="3" s="1" customFormat="1" ht="25" customHeight="1" spans="2:13">
      <c r="B3" s="19" t="s">
        <v>236</v>
      </c>
      <c r="C3" s="19"/>
      <c r="D3" s="19"/>
      <c r="E3" s="19"/>
      <c r="F3" s="19"/>
      <c r="G3" s="19"/>
      <c r="H3" s="19"/>
      <c r="I3" s="19"/>
      <c r="J3" s="19"/>
      <c r="K3" s="31"/>
      <c r="L3" s="31"/>
      <c r="M3" s="31"/>
    </row>
    <row r="4" s="1" customFormat="1" ht="25" customHeight="1" spans="2:13">
      <c r="B4" s="20" t="s">
        <v>237</v>
      </c>
      <c r="C4" s="21" t="s">
        <v>306</v>
      </c>
      <c r="D4" s="21"/>
      <c r="E4" s="21"/>
      <c r="F4" s="21"/>
      <c r="G4" s="21"/>
      <c r="H4" s="21"/>
      <c r="I4" s="21"/>
      <c r="J4" s="21"/>
      <c r="K4" s="32"/>
      <c r="L4" s="32"/>
      <c r="M4" s="32"/>
    </row>
    <row r="5" s="1" customFormat="1" ht="25" customHeight="1" spans="2:13">
      <c r="B5" s="20" t="s">
        <v>239</v>
      </c>
      <c r="C5" s="21" t="s">
        <v>307</v>
      </c>
      <c r="D5" s="21"/>
      <c r="E5" s="21"/>
      <c r="F5" s="21"/>
      <c r="G5" s="21"/>
      <c r="H5" s="21"/>
      <c r="I5" s="21"/>
      <c r="J5" s="21"/>
      <c r="K5" s="32"/>
      <c r="L5" s="32"/>
      <c r="M5" s="32"/>
    </row>
    <row r="6" s="1" customFormat="1" ht="25" customHeight="1" spans="2:13">
      <c r="B6" s="22" t="s">
        <v>240</v>
      </c>
      <c r="C6" s="23" t="s">
        <v>241</v>
      </c>
      <c r="D6" s="23"/>
      <c r="E6" s="23"/>
      <c r="F6" s="24">
        <v>10000</v>
      </c>
      <c r="G6" s="24"/>
      <c r="H6" s="24"/>
      <c r="I6" s="24"/>
      <c r="J6" s="24"/>
      <c r="K6" s="32"/>
      <c r="L6" s="32"/>
      <c r="M6" s="32"/>
    </row>
    <row r="7" s="1" customFormat="1" ht="25" customHeight="1" spans="2:13">
      <c r="B7" s="25"/>
      <c r="C7" s="23" t="s">
        <v>242</v>
      </c>
      <c r="D7" s="23"/>
      <c r="E7" s="23"/>
      <c r="F7" s="24">
        <v>10000</v>
      </c>
      <c r="G7" s="24"/>
      <c r="H7" s="24"/>
      <c r="I7" s="24"/>
      <c r="J7" s="24"/>
      <c r="K7" s="32"/>
      <c r="L7" s="32"/>
      <c r="M7" s="32"/>
    </row>
    <row r="8" s="1" customFormat="1" ht="25" customHeight="1" spans="2:13">
      <c r="B8" s="25"/>
      <c r="C8" s="23" t="s">
        <v>243</v>
      </c>
      <c r="D8" s="23"/>
      <c r="E8" s="23"/>
      <c r="F8" s="24"/>
      <c r="G8" s="24"/>
      <c r="H8" s="24"/>
      <c r="I8" s="24"/>
      <c r="J8" s="24"/>
      <c r="K8" s="32"/>
      <c r="L8" s="32"/>
      <c r="M8" s="32"/>
    </row>
    <row r="9" s="1" customFormat="1" ht="25" customHeight="1" spans="2:13">
      <c r="B9" s="22" t="s">
        <v>244</v>
      </c>
      <c r="C9" s="26" t="s">
        <v>308</v>
      </c>
      <c r="D9" s="26"/>
      <c r="E9" s="26"/>
      <c r="F9" s="26"/>
      <c r="G9" s="26"/>
      <c r="H9" s="26"/>
      <c r="I9" s="26"/>
      <c r="J9" s="26"/>
      <c r="K9" s="32"/>
      <c r="L9" s="32"/>
      <c r="M9" s="32"/>
    </row>
    <row r="10" s="1" customFormat="1" ht="25" customHeight="1" spans="2:13">
      <c r="B10" s="22"/>
      <c r="C10" s="26"/>
      <c r="D10" s="26"/>
      <c r="E10" s="26"/>
      <c r="F10" s="26"/>
      <c r="G10" s="26"/>
      <c r="H10" s="26"/>
      <c r="I10" s="26"/>
      <c r="J10" s="26"/>
      <c r="K10" s="32"/>
      <c r="L10" s="32"/>
      <c r="M10" s="32"/>
    </row>
    <row r="11" s="1" customFormat="1" ht="25" customHeight="1" spans="2:13">
      <c r="B11" s="25" t="s">
        <v>246</v>
      </c>
      <c r="C11" s="20" t="s">
        <v>247</v>
      </c>
      <c r="D11" s="20" t="s">
        <v>248</v>
      </c>
      <c r="E11" s="23" t="s">
        <v>249</v>
      </c>
      <c r="F11" s="23"/>
      <c r="G11" s="23" t="s">
        <v>250</v>
      </c>
      <c r="H11" s="23"/>
      <c r="I11" s="23"/>
      <c r="J11" s="23"/>
      <c r="K11" s="32"/>
      <c r="L11" s="32"/>
      <c r="M11" s="32"/>
    </row>
    <row r="12" s="1" customFormat="1" ht="43" customHeight="1" spans="2:13">
      <c r="B12" s="25"/>
      <c r="C12" s="25" t="s">
        <v>251</v>
      </c>
      <c r="D12" s="25" t="s">
        <v>252</v>
      </c>
      <c r="E12" s="27" t="s">
        <v>309</v>
      </c>
      <c r="F12" s="27"/>
      <c r="G12" s="28" t="s">
        <v>310</v>
      </c>
      <c r="H12" s="27"/>
      <c r="I12" s="27"/>
      <c r="J12" s="27"/>
      <c r="K12" s="32"/>
      <c r="L12" s="32"/>
      <c r="M12" s="32"/>
    </row>
    <row r="13" s="1" customFormat="1" ht="43" customHeight="1" spans="2:13">
      <c r="B13" s="25"/>
      <c r="C13" s="25"/>
      <c r="D13" s="25"/>
      <c r="E13" s="28" t="s">
        <v>311</v>
      </c>
      <c r="F13" s="27"/>
      <c r="G13" s="28" t="s">
        <v>312</v>
      </c>
      <c r="H13" s="27"/>
      <c r="I13" s="27"/>
      <c r="J13" s="27"/>
      <c r="K13" s="33"/>
      <c r="L13" s="33"/>
      <c r="M13" s="33"/>
    </row>
    <row r="14" s="1" customFormat="1" ht="43" customHeight="1" spans="2:10">
      <c r="B14" s="25"/>
      <c r="C14" s="25"/>
      <c r="D14" s="25" t="s">
        <v>259</v>
      </c>
      <c r="E14" s="28" t="s">
        <v>311</v>
      </c>
      <c r="F14" s="27"/>
      <c r="G14" s="28" t="s">
        <v>313</v>
      </c>
      <c r="H14" s="27"/>
      <c r="I14" s="27"/>
      <c r="J14" s="27"/>
    </row>
    <row r="15" s="1" customFormat="1" ht="43" customHeight="1" spans="2:10">
      <c r="B15" s="25"/>
      <c r="C15" s="25"/>
      <c r="D15" s="25" t="s">
        <v>262</v>
      </c>
      <c r="E15" s="28" t="s">
        <v>263</v>
      </c>
      <c r="F15" s="27"/>
      <c r="G15" s="27" t="s">
        <v>264</v>
      </c>
      <c r="H15" s="27"/>
      <c r="I15" s="27"/>
      <c r="J15" s="27"/>
    </row>
    <row r="16" s="1" customFormat="1" ht="43" customHeight="1" spans="2:10">
      <c r="B16" s="25"/>
      <c r="C16" s="25"/>
      <c r="D16" s="25" t="s">
        <v>265</v>
      </c>
      <c r="E16" s="28" t="s">
        <v>266</v>
      </c>
      <c r="F16" s="27"/>
      <c r="G16" s="28" t="s">
        <v>314</v>
      </c>
      <c r="H16" s="27"/>
      <c r="I16" s="27"/>
      <c r="J16" s="27"/>
    </row>
    <row r="17" s="1" customFormat="1" ht="43" customHeight="1" spans="2:10">
      <c r="B17" s="25"/>
      <c r="C17" s="25" t="s">
        <v>268</v>
      </c>
      <c r="D17" s="22" t="s">
        <v>269</v>
      </c>
      <c r="E17" s="28" t="s">
        <v>315</v>
      </c>
      <c r="F17" s="27"/>
      <c r="G17" s="28" t="s">
        <v>316</v>
      </c>
      <c r="H17" s="27"/>
      <c r="I17" s="27"/>
      <c r="J17" s="27"/>
    </row>
    <row r="18" s="1" customFormat="1" ht="43" customHeight="1" spans="2:10">
      <c r="B18" s="25"/>
      <c r="C18" s="25" t="s">
        <v>271</v>
      </c>
      <c r="D18" s="22" t="s">
        <v>272</v>
      </c>
      <c r="E18" s="28" t="s">
        <v>317</v>
      </c>
      <c r="F18" s="27"/>
      <c r="G18" s="28" t="s">
        <v>318</v>
      </c>
      <c r="H18" s="27"/>
      <c r="I18" s="27"/>
      <c r="J18" s="27"/>
    </row>
  </sheetData>
  <mergeCells count="32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B6:B8"/>
    <mergeCell ref="B9:B10"/>
    <mergeCell ref="B11:B18"/>
    <mergeCell ref="C12:C16"/>
    <mergeCell ref="D12:D13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ageMargins left="0.75" right="0.75" top="1" bottom="1" header="0.5" footer="0.5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9">
    <pageSetUpPr fitToPage="1"/>
  </sheetPr>
  <dimension ref="B1:P32"/>
  <sheetViews>
    <sheetView workbookViewId="0">
      <selection activeCell="H23" sqref="H23:I23"/>
    </sheetView>
  </sheetViews>
  <sheetFormatPr defaultColWidth="10" defaultRowHeight="13.5"/>
  <cols>
    <col min="1" max="1" width="2.63333333333333" customWidth="1"/>
    <col min="2" max="2" width="5.725" style="1" customWidth="1"/>
    <col min="3" max="3" width="10.6333333333333" style="1" customWidth="1"/>
    <col min="4" max="4" width="10.2666666666667" style="1" customWidth="1"/>
    <col min="5" max="5" width="11.6333333333333" style="1" customWidth="1"/>
    <col min="6" max="9" width="9.63333333333333" style="1" customWidth="1"/>
    <col min="10" max="10" width="9.725" style="1" customWidth="1"/>
    <col min="11" max="16383" width="10" style="1"/>
  </cols>
  <sheetData>
    <row r="1" ht="25" customHeight="1" spans="2:9">
      <c r="B1" s="2"/>
      <c r="I1" s="1" t="s">
        <v>319</v>
      </c>
    </row>
    <row r="2" ht="27" customHeight="1" spans="2:9">
      <c r="B2" s="3" t="s">
        <v>320</v>
      </c>
      <c r="C2" s="3"/>
      <c r="D2" s="3"/>
      <c r="E2" s="3"/>
      <c r="F2" s="3"/>
      <c r="G2" s="3"/>
      <c r="H2" s="3"/>
      <c r="I2" s="3"/>
    </row>
    <row r="3" ht="26.5" customHeight="1" spans="2:9">
      <c r="B3" s="4" t="s">
        <v>321</v>
      </c>
      <c r="C3" s="5"/>
      <c r="D3" s="5"/>
      <c r="E3" s="5"/>
      <c r="F3" s="5"/>
      <c r="G3" s="5"/>
      <c r="H3" s="5"/>
      <c r="I3" s="5"/>
    </row>
    <row r="4" ht="26.5" customHeight="1" spans="2:9">
      <c r="B4" s="6" t="s">
        <v>322</v>
      </c>
      <c r="C4" s="6"/>
      <c r="D4" s="6"/>
      <c r="E4" s="6" t="s">
        <v>0</v>
      </c>
      <c r="F4" s="6"/>
      <c r="G4" s="6"/>
      <c r="H4" s="6"/>
      <c r="I4" s="6"/>
    </row>
    <row r="5" ht="26.5" customHeight="1" spans="2:9">
      <c r="B5" s="6" t="s">
        <v>323</v>
      </c>
      <c r="C5" s="6" t="s">
        <v>324</v>
      </c>
      <c r="D5" s="6"/>
      <c r="E5" s="6" t="s">
        <v>325</v>
      </c>
      <c r="F5" s="6"/>
      <c r="G5" s="6"/>
      <c r="H5" s="6"/>
      <c r="I5" s="6"/>
    </row>
    <row r="6" ht="26.5" customHeight="1" spans="2:9">
      <c r="B6" s="6"/>
      <c r="C6" s="7" t="s">
        <v>75</v>
      </c>
      <c r="D6" s="7"/>
      <c r="E6" s="7" t="s">
        <v>326</v>
      </c>
      <c r="F6" s="7"/>
      <c r="G6" s="7"/>
      <c r="H6" s="7"/>
      <c r="I6" s="7"/>
    </row>
    <row r="7" ht="26.5" customHeight="1" spans="2:9">
      <c r="B7" s="6"/>
      <c r="C7" s="7" t="s">
        <v>76</v>
      </c>
      <c r="D7" s="7"/>
      <c r="E7" s="7" t="s">
        <v>327</v>
      </c>
      <c r="F7" s="7"/>
      <c r="G7" s="7"/>
      <c r="H7" s="7"/>
      <c r="I7" s="7"/>
    </row>
    <row r="8" ht="26.5" customHeight="1" spans="2:9">
      <c r="B8" s="6"/>
      <c r="C8" s="7"/>
      <c r="D8" s="7"/>
      <c r="E8" s="7"/>
      <c r="F8" s="7"/>
      <c r="G8" s="7"/>
      <c r="H8" s="7"/>
      <c r="I8" s="7"/>
    </row>
    <row r="9" ht="26.5" customHeight="1" spans="2:9">
      <c r="B9" s="6"/>
      <c r="C9" s="7"/>
      <c r="D9" s="7"/>
      <c r="E9" s="7"/>
      <c r="F9" s="7"/>
      <c r="G9" s="7"/>
      <c r="H9" s="7"/>
      <c r="I9" s="7"/>
    </row>
    <row r="10" ht="26.5" customHeight="1" spans="2:9">
      <c r="B10" s="6"/>
      <c r="C10" s="6" t="s">
        <v>328</v>
      </c>
      <c r="D10" s="6"/>
      <c r="E10" s="6"/>
      <c r="F10" s="6"/>
      <c r="G10" s="6" t="s">
        <v>329</v>
      </c>
      <c r="H10" s="6" t="s">
        <v>242</v>
      </c>
      <c r="I10" s="6" t="s">
        <v>243</v>
      </c>
    </row>
    <row r="11" ht="26.5" customHeight="1" spans="2:9">
      <c r="B11" s="6"/>
      <c r="C11" s="6"/>
      <c r="D11" s="6"/>
      <c r="E11" s="6"/>
      <c r="F11" s="6"/>
      <c r="G11" s="8">
        <v>1550800.75</v>
      </c>
      <c r="H11" s="8">
        <v>1550800.75</v>
      </c>
      <c r="I11" s="8"/>
    </row>
    <row r="12" ht="42" customHeight="1" spans="2:9">
      <c r="B12" s="9" t="s">
        <v>330</v>
      </c>
      <c r="C12" s="10" t="s">
        <v>331</v>
      </c>
      <c r="D12" s="10"/>
      <c r="E12" s="10"/>
      <c r="F12" s="10"/>
      <c r="G12" s="10"/>
      <c r="H12" s="10"/>
      <c r="I12" s="10"/>
    </row>
    <row r="13" ht="26.5" customHeight="1" spans="2:9">
      <c r="B13" s="11" t="s">
        <v>332</v>
      </c>
      <c r="C13" s="11" t="s">
        <v>247</v>
      </c>
      <c r="D13" s="11" t="s">
        <v>248</v>
      </c>
      <c r="E13" s="11"/>
      <c r="F13" s="11" t="s">
        <v>249</v>
      </c>
      <c r="G13" s="11"/>
      <c r="H13" s="11" t="s">
        <v>333</v>
      </c>
      <c r="I13" s="11"/>
    </row>
    <row r="14" ht="26.5" customHeight="1" spans="2:9">
      <c r="B14" s="11"/>
      <c r="C14" s="12" t="s">
        <v>334</v>
      </c>
      <c r="D14" s="12" t="s">
        <v>252</v>
      </c>
      <c r="E14" s="12"/>
      <c r="F14" s="12" t="s">
        <v>75</v>
      </c>
      <c r="G14" s="12"/>
      <c r="H14" s="12" t="s">
        <v>335</v>
      </c>
      <c r="I14" s="12"/>
    </row>
    <row r="15" ht="26.5" customHeight="1" spans="2:9">
      <c r="B15" s="11"/>
      <c r="C15" s="12"/>
      <c r="D15" s="12"/>
      <c r="E15" s="12"/>
      <c r="F15" s="12" t="s">
        <v>76</v>
      </c>
      <c r="G15" s="12"/>
      <c r="H15" s="12" t="s">
        <v>336</v>
      </c>
      <c r="I15" s="12"/>
    </row>
    <row r="16" ht="26.5" customHeight="1" spans="2:9">
      <c r="B16" s="11"/>
      <c r="C16" s="12"/>
      <c r="D16" s="12" t="s">
        <v>259</v>
      </c>
      <c r="E16" s="12"/>
      <c r="F16" s="12" t="s">
        <v>75</v>
      </c>
      <c r="G16" s="12"/>
      <c r="H16" s="11" t="s">
        <v>337</v>
      </c>
      <c r="I16" s="11"/>
    </row>
    <row r="17" ht="26.5" customHeight="1" spans="2:9">
      <c r="B17" s="11"/>
      <c r="C17" s="12"/>
      <c r="D17" s="12"/>
      <c r="E17" s="12"/>
      <c r="F17" s="12" t="s">
        <v>76</v>
      </c>
      <c r="G17" s="12"/>
      <c r="H17" s="12" t="s">
        <v>338</v>
      </c>
      <c r="I17" s="12"/>
    </row>
    <row r="18" ht="26.5" customHeight="1" spans="2:9">
      <c r="B18" s="11"/>
      <c r="C18" s="12"/>
      <c r="D18" s="12" t="s">
        <v>262</v>
      </c>
      <c r="E18" s="12"/>
      <c r="F18" s="12" t="s">
        <v>75</v>
      </c>
      <c r="G18" s="12"/>
      <c r="H18" s="11" t="s">
        <v>339</v>
      </c>
      <c r="I18" s="11"/>
    </row>
    <row r="19" ht="26.5" customHeight="1" spans="2:9">
      <c r="B19" s="11"/>
      <c r="C19" s="12"/>
      <c r="D19" s="12"/>
      <c r="E19" s="12"/>
      <c r="F19" s="12" t="s">
        <v>76</v>
      </c>
      <c r="G19" s="12"/>
      <c r="H19" s="11" t="s">
        <v>339</v>
      </c>
      <c r="I19" s="11"/>
    </row>
    <row r="20" ht="26.5" customHeight="1" spans="2:9">
      <c r="B20" s="11"/>
      <c r="C20" s="12"/>
      <c r="D20" s="12" t="s">
        <v>265</v>
      </c>
      <c r="E20" s="12"/>
      <c r="F20" s="12" t="s">
        <v>75</v>
      </c>
      <c r="G20" s="12"/>
      <c r="H20" s="11" t="s">
        <v>340</v>
      </c>
      <c r="I20" s="11"/>
    </row>
    <row r="21" ht="26.5" customHeight="1" spans="2:9">
      <c r="B21" s="11"/>
      <c r="C21" s="12"/>
      <c r="D21" s="12"/>
      <c r="E21" s="12"/>
      <c r="F21" s="12" t="s">
        <v>76</v>
      </c>
      <c r="G21" s="12"/>
      <c r="H21" s="11" t="s">
        <v>341</v>
      </c>
      <c r="I21" s="11"/>
    </row>
    <row r="22" ht="26.5" customHeight="1" spans="2:9">
      <c r="B22" s="11"/>
      <c r="C22" s="12" t="s">
        <v>342</v>
      </c>
      <c r="D22" s="12" t="s">
        <v>269</v>
      </c>
      <c r="E22" s="12"/>
      <c r="F22" s="12" t="s">
        <v>343</v>
      </c>
      <c r="G22" s="12"/>
      <c r="H22" s="12" t="s">
        <v>344</v>
      </c>
      <c r="I22" s="12"/>
    </row>
    <row r="23" ht="26.5" customHeight="1" spans="2:9">
      <c r="B23" s="11"/>
      <c r="C23" s="12" t="s">
        <v>271</v>
      </c>
      <c r="D23" s="12" t="s">
        <v>272</v>
      </c>
      <c r="E23" s="12"/>
      <c r="F23" s="12" t="s">
        <v>345</v>
      </c>
      <c r="G23" s="12"/>
      <c r="H23" s="12" t="s">
        <v>346</v>
      </c>
      <c r="I23" s="12"/>
    </row>
    <row r="24" ht="45" customHeight="1" spans="2:9">
      <c r="B24" s="13" t="s">
        <v>347</v>
      </c>
      <c r="C24" s="13"/>
      <c r="D24" s="13"/>
      <c r="E24" s="13"/>
      <c r="F24" s="13"/>
      <c r="G24" s="13"/>
      <c r="H24" s="13"/>
      <c r="I24" s="13"/>
    </row>
    <row r="25" ht="16.4" customHeight="1" spans="2:3">
      <c r="B25" s="14"/>
      <c r="C25" s="14"/>
    </row>
    <row r="26" ht="16.4" customHeight="1" spans="2:2">
      <c r="B26" s="14"/>
    </row>
    <row r="27" ht="16.4" customHeight="1" spans="2:16">
      <c r="B27" s="14"/>
      <c r="P27" s="15"/>
    </row>
    <row r="28" ht="16.4" customHeight="1" spans="2:2">
      <c r="B28" s="14"/>
    </row>
    <row r="29" ht="16.4" customHeight="1" spans="2:9">
      <c r="B29" s="14"/>
      <c r="C29" s="14"/>
      <c r="D29" s="14"/>
      <c r="E29" s="14"/>
      <c r="F29" s="14"/>
      <c r="G29" s="14"/>
      <c r="H29" s="14"/>
      <c r="I29" s="14"/>
    </row>
    <row r="30" ht="16.4" customHeight="1" spans="2:9">
      <c r="B30" s="14"/>
      <c r="C30" s="14"/>
      <c r="D30" s="14"/>
      <c r="E30" s="14"/>
      <c r="F30" s="14"/>
      <c r="G30" s="14"/>
      <c r="H30" s="14"/>
      <c r="I30" s="14"/>
    </row>
    <row r="31" ht="16.4" customHeight="1" spans="2:9">
      <c r="B31" s="14"/>
      <c r="C31" s="14"/>
      <c r="D31" s="14"/>
      <c r="E31" s="14"/>
      <c r="F31" s="14"/>
      <c r="G31" s="14"/>
      <c r="H31" s="14"/>
      <c r="I31" s="14"/>
    </row>
    <row r="32" ht="16.4" customHeight="1" spans="2:9">
      <c r="B32" s="14"/>
      <c r="C32" s="14"/>
      <c r="D32" s="14"/>
      <c r="E32" s="14"/>
      <c r="F32" s="14"/>
      <c r="G32" s="14"/>
      <c r="H32" s="14"/>
      <c r="I32" s="14"/>
    </row>
  </sheetData>
  <mergeCells count="49">
    <mergeCell ref="B2:I2"/>
    <mergeCell ref="B3:I3"/>
    <mergeCell ref="B4:D4"/>
    <mergeCell ref="E4:I4"/>
    <mergeCell ref="C5:D5"/>
    <mergeCell ref="E5:I5"/>
    <mergeCell ref="C6:D6"/>
    <mergeCell ref="E6:I6"/>
    <mergeCell ref="C7:D7"/>
    <mergeCell ref="E7:I7"/>
    <mergeCell ref="C8:D8"/>
    <mergeCell ref="E8:I8"/>
    <mergeCell ref="C9:D9"/>
    <mergeCell ref="E9:I9"/>
    <mergeCell ref="C12:I12"/>
    <mergeCell ref="D13:E13"/>
    <mergeCell ref="F13:G13"/>
    <mergeCell ref="H13:I13"/>
    <mergeCell ref="F14:G14"/>
    <mergeCell ref="H14:I14"/>
    <mergeCell ref="F15:G15"/>
    <mergeCell ref="H15:I15"/>
    <mergeCell ref="F16:G16"/>
    <mergeCell ref="H16:I16"/>
    <mergeCell ref="F17:G17"/>
    <mergeCell ref="H17:I17"/>
    <mergeCell ref="F18:G18"/>
    <mergeCell ref="H18:I18"/>
    <mergeCell ref="F19:G19"/>
    <mergeCell ref="H19:I19"/>
    <mergeCell ref="F20:G20"/>
    <mergeCell ref="H20:I20"/>
    <mergeCell ref="F21:G21"/>
    <mergeCell ref="H21:I21"/>
    <mergeCell ref="D22:E22"/>
    <mergeCell ref="F22:G22"/>
    <mergeCell ref="H22:I22"/>
    <mergeCell ref="D23:E23"/>
    <mergeCell ref="F23:G23"/>
    <mergeCell ref="H23:I23"/>
    <mergeCell ref="B24:I24"/>
    <mergeCell ref="B5:B11"/>
    <mergeCell ref="B13:B23"/>
    <mergeCell ref="C14:C21"/>
    <mergeCell ref="C10:F11"/>
    <mergeCell ref="D14:E15"/>
    <mergeCell ref="D16:E17"/>
    <mergeCell ref="D18:E19"/>
    <mergeCell ref="D20:E21"/>
  </mergeCells>
  <printOptions horizontalCentered="1"/>
  <pageMargins left="1.37777777777778" right="0.984027777777778" top="0.590277777777778" bottom="0.590277777777778" header="0" footer="0"/>
  <pageSetup paperSize="9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>
    <pageSetUpPr fitToPage="1"/>
  </sheetPr>
  <dimension ref="A1:F41"/>
  <sheetViews>
    <sheetView topLeftCell="A3" workbookViewId="0">
      <selection activeCell="C6" sqref="C6"/>
    </sheetView>
  </sheetViews>
  <sheetFormatPr defaultColWidth="10" defaultRowHeight="13.5" outlineLevelCol="5"/>
  <cols>
    <col min="1" max="1" width="1.54166666666667" style="144" customWidth="1"/>
    <col min="2" max="2" width="41" style="144" customWidth="1"/>
    <col min="3" max="3" width="16.3666666666667" style="144" customWidth="1"/>
    <col min="4" max="4" width="41" style="144" customWidth="1"/>
    <col min="5" max="5" width="16.3666666666667" style="144" customWidth="1"/>
    <col min="6" max="6" width="1.54166666666667" style="144" customWidth="1"/>
    <col min="7" max="10" width="9.725" style="144" customWidth="1"/>
    <col min="11" max="16384" width="10" style="144"/>
  </cols>
  <sheetData>
    <row r="1" ht="14.25" customHeight="1" spans="1:6">
      <c r="A1" s="145"/>
      <c r="B1" s="146"/>
      <c r="C1" s="148"/>
      <c r="D1" s="147"/>
      <c r="E1" s="146" t="s">
        <v>2</v>
      </c>
      <c r="F1" s="163" t="s">
        <v>3</v>
      </c>
    </row>
    <row r="2" ht="19.9" customHeight="1" spans="1:6">
      <c r="A2" s="147"/>
      <c r="B2" s="150" t="s">
        <v>4</v>
      </c>
      <c r="C2" s="150"/>
      <c r="D2" s="150"/>
      <c r="E2" s="150"/>
      <c r="F2" s="163"/>
    </row>
    <row r="3" ht="17" customHeight="1" spans="1:6">
      <c r="A3" s="151"/>
      <c r="B3" s="152" t="s">
        <v>5</v>
      </c>
      <c r="C3" s="153"/>
      <c r="D3" s="153"/>
      <c r="E3" s="154" t="s">
        <v>6</v>
      </c>
      <c r="F3" s="164"/>
    </row>
    <row r="4" ht="21.4" customHeight="1" spans="1:6">
      <c r="A4" s="155"/>
      <c r="B4" s="156" t="s">
        <v>7</v>
      </c>
      <c r="C4" s="156"/>
      <c r="D4" s="156" t="s">
        <v>8</v>
      </c>
      <c r="E4" s="156"/>
      <c r="F4" s="165"/>
    </row>
    <row r="5" ht="21.4" customHeight="1" spans="1:6">
      <c r="A5" s="155"/>
      <c r="B5" s="156" t="s">
        <v>9</v>
      </c>
      <c r="C5" s="156" t="s">
        <v>10</v>
      </c>
      <c r="D5" s="156" t="s">
        <v>9</v>
      </c>
      <c r="E5" s="156" t="s">
        <v>10</v>
      </c>
      <c r="F5" s="165"/>
    </row>
    <row r="6" ht="19.9" customHeight="1" spans="1:6">
      <c r="A6" s="157"/>
      <c r="B6" s="160" t="s">
        <v>11</v>
      </c>
      <c r="C6" s="159">
        <v>1550800.75</v>
      </c>
      <c r="D6" s="160" t="s">
        <v>12</v>
      </c>
      <c r="E6" s="159">
        <v>1225140.82</v>
      </c>
      <c r="F6" s="166"/>
    </row>
    <row r="7" ht="19.9" customHeight="1" spans="1:6">
      <c r="A7" s="157"/>
      <c r="B7" s="160" t="s">
        <v>13</v>
      </c>
      <c r="C7" s="159"/>
      <c r="D7" s="160" t="s">
        <v>14</v>
      </c>
      <c r="E7" s="159"/>
      <c r="F7" s="166"/>
    </row>
    <row r="8" ht="19.9" customHeight="1" spans="1:6">
      <c r="A8" s="157"/>
      <c r="B8" s="160" t="s">
        <v>15</v>
      </c>
      <c r="C8" s="159"/>
      <c r="D8" s="160" t="s">
        <v>16</v>
      </c>
      <c r="E8" s="159"/>
      <c r="F8" s="166"/>
    </row>
    <row r="9" ht="19.9" customHeight="1" spans="1:6">
      <c r="A9" s="157"/>
      <c r="B9" s="160" t="s">
        <v>17</v>
      </c>
      <c r="C9" s="159"/>
      <c r="D9" s="160" t="s">
        <v>18</v>
      </c>
      <c r="E9" s="159"/>
      <c r="F9" s="166"/>
    </row>
    <row r="10" ht="19.9" customHeight="1" spans="1:6">
      <c r="A10" s="157"/>
      <c r="B10" s="160" t="s">
        <v>19</v>
      </c>
      <c r="C10" s="159"/>
      <c r="D10" s="160" t="s">
        <v>20</v>
      </c>
      <c r="E10" s="159"/>
      <c r="F10" s="166"/>
    </row>
    <row r="11" ht="19.9" customHeight="1" spans="1:6">
      <c r="A11" s="157"/>
      <c r="B11" s="160" t="s">
        <v>21</v>
      </c>
      <c r="C11" s="159"/>
      <c r="D11" s="160" t="s">
        <v>22</v>
      </c>
      <c r="E11" s="159"/>
      <c r="F11" s="166"/>
    </row>
    <row r="12" ht="19.9" customHeight="1" spans="1:6">
      <c r="A12" s="157"/>
      <c r="B12" s="160" t="s">
        <v>23</v>
      </c>
      <c r="C12" s="159"/>
      <c r="D12" s="160" t="s">
        <v>24</v>
      </c>
      <c r="E12" s="159"/>
      <c r="F12" s="166"/>
    </row>
    <row r="13" ht="19.9" customHeight="1" spans="1:6">
      <c r="A13" s="157"/>
      <c r="B13" s="160" t="s">
        <v>23</v>
      </c>
      <c r="C13" s="159"/>
      <c r="D13" s="160" t="s">
        <v>25</v>
      </c>
      <c r="E13" s="159">
        <v>139164.16</v>
      </c>
      <c r="F13" s="166"/>
    </row>
    <row r="14" ht="19.9" customHeight="1" spans="1:6">
      <c r="A14" s="157"/>
      <c r="B14" s="160" t="s">
        <v>23</v>
      </c>
      <c r="C14" s="159"/>
      <c r="D14" s="160" t="s">
        <v>26</v>
      </c>
      <c r="E14" s="159"/>
      <c r="F14" s="166"/>
    </row>
    <row r="15" ht="19.9" customHeight="1" spans="1:6">
      <c r="A15" s="157"/>
      <c r="B15" s="160" t="s">
        <v>23</v>
      </c>
      <c r="C15" s="159"/>
      <c r="D15" s="160" t="s">
        <v>27</v>
      </c>
      <c r="E15" s="159">
        <v>78010.77</v>
      </c>
      <c r="F15" s="166"/>
    </row>
    <row r="16" ht="19.9" customHeight="1" spans="1:6">
      <c r="A16" s="157"/>
      <c r="B16" s="160" t="s">
        <v>23</v>
      </c>
      <c r="C16" s="159"/>
      <c r="D16" s="160" t="s">
        <v>28</v>
      </c>
      <c r="E16" s="159"/>
      <c r="F16" s="166"/>
    </row>
    <row r="17" ht="19.9" customHeight="1" spans="1:6">
      <c r="A17" s="157"/>
      <c r="B17" s="160" t="s">
        <v>23</v>
      </c>
      <c r="C17" s="159"/>
      <c r="D17" s="160" t="s">
        <v>29</v>
      </c>
      <c r="E17" s="159"/>
      <c r="F17" s="166"/>
    </row>
    <row r="18" ht="19.9" customHeight="1" spans="1:6">
      <c r="A18" s="157"/>
      <c r="B18" s="160" t="s">
        <v>23</v>
      </c>
      <c r="C18" s="159"/>
      <c r="D18" s="160" t="s">
        <v>30</v>
      </c>
      <c r="E18" s="159"/>
      <c r="F18" s="166"/>
    </row>
    <row r="19" ht="19.9" customHeight="1" spans="1:6">
      <c r="A19" s="157"/>
      <c r="B19" s="160" t="s">
        <v>23</v>
      </c>
      <c r="C19" s="159"/>
      <c r="D19" s="160" t="s">
        <v>31</v>
      </c>
      <c r="E19" s="159"/>
      <c r="F19" s="166"/>
    </row>
    <row r="20" ht="19.9" customHeight="1" spans="1:6">
      <c r="A20" s="157"/>
      <c r="B20" s="160" t="s">
        <v>23</v>
      </c>
      <c r="C20" s="159"/>
      <c r="D20" s="160" t="s">
        <v>32</v>
      </c>
      <c r="E20" s="159"/>
      <c r="F20" s="166"/>
    </row>
    <row r="21" ht="19.9" customHeight="1" spans="1:6">
      <c r="A21" s="157"/>
      <c r="B21" s="160" t="s">
        <v>23</v>
      </c>
      <c r="C21" s="159"/>
      <c r="D21" s="160" t="s">
        <v>33</v>
      </c>
      <c r="E21" s="159"/>
      <c r="F21" s="166"/>
    </row>
    <row r="22" ht="19.9" customHeight="1" spans="1:6">
      <c r="A22" s="157"/>
      <c r="B22" s="160" t="s">
        <v>23</v>
      </c>
      <c r="C22" s="159"/>
      <c r="D22" s="160" t="s">
        <v>34</v>
      </c>
      <c r="E22" s="159"/>
      <c r="F22" s="166"/>
    </row>
    <row r="23" ht="19.9" customHeight="1" spans="1:6">
      <c r="A23" s="157"/>
      <c r="B23" s="160" t="s">
        <v>23</v>
      </c>
      <c r="C23" s="159"/>
      <c r="D23" s="160" t="s">
        <v>35</v>
      </c>
      <c r="E23" s="159"/>
      <c r="F23" s="166"/>
    </row>
    <row r="24" ht="19.9" customHeight="1" spans="1:6">
      <c r="A24" s="157"/>
      <c r="B24" s="160" t="s">
        <v>23</v>
      </c>
      <c r="C24" s="159"/>
      <c r="D24" s="160" t="s">
        <v>36</v>
      </c>
      <c r="E24" s="159"/>
      <c r="F24" s="166"/>
    </row>
    <row r="25" ht="19.9" customHeight="1" spans="1:6">
      <c r="A25" s="157"/>
      <c r="B25" s="160" t="s">
        <v>23</v>
      </c>
      <c r="C25" s="159"/>
      <c r="D25" s="160" t="s">
        <v>37</v>
      </c>
      <c r="E25" s="159">
        <v>108485</v>
      </c>
      <c r="F25" s="166"/>
    </row>
    <row r="26" ht="19.9" customHeight="1" spans="1:6">
      <c r="A26" s="157"/>
      <c r="B26" s="160" t="s">
        <v>23</v>
      </c>
      <c r="C26" s="159"/>
      <c r="D26" s="160" t="s">
        <v>38</v>
      </c>
      <c r="E26" s="159"/>
      <c r="F26" s="166"/>
    </row>
    <row r="27" ht="19.9" customHeight="1" spans="1:6">
      <c r="A27" s="157"/>
      <c r="B27" s="160" t="s">
        <v>23</v>
      </c>
      <c r="C27" s="159"/>
      <c r="D27" s="160" t="s">
        <v>39</v>
      </c>
      <c r="E27" s="159"/>
      <c r="F27" s="166"/>
    </row>
    <row r="28" ht="19.9" customHeight="1" spans="1:6">
      <c r="A28" s="157"/>
      <c r="B28" s="160" t="s">
        <v>23</v>
      </c>
      <c r="C28" s="159"/>
      <c r="D28" s="160" t="s">
        <v>40</v>
      </c>
      <c r="E28" s="159"/>
      <c r="F28" s="166"/>
    </row>
    <row r="29" ht="19.9" customHeight="1" spans="1:6">
      <c r="A29" s="157"/>
      <c r="B29" s="160" t="s">
        <v>23</v>
      </c>
      <c r="C29" s="159"/>
      <c r="D29" s="160" t="s">
        <v>41</v>
      </c>
      <c r="E29" s="159"/>
      <c r="F29" s="166"/>
    </row>
    <row r="30" ht="19.9" customHeight="1" spans="1:6">
      <c r="A30" s="157"/>
      <c r="B30" s="160" t="s">
        <v>23</v>
      </c>
      <c r="C30" s="159"/>
      <c r="D30" s="160" t="s">
        <v>42</v>
      </c>
      <c r="E30" s="159"/>
      <c r="F30" s="166"/>
    </row>
    <row r="31" ht="19.9" customHeight="1" spans="1:6">
      <c r="A31" s="157"/>
      <c r="B31" s="160" t="s">
        <v>23</v>
      </c>
      <c r="C31" s="159"/>
      <c r="D31" s="160" t="s">
        <v>43</v>
      </c>
      <c r="E31" s="159"/>
      <c r="F31" s="166"/>
    </row>
    <row r="32" ht="19.9" customHeight="1" spans="1:6">
      <c r="A32" s="157"/>
      <c r="B32" s="160" t="s">
        <v>23</v>
      </c>
      <c r="C32" s="159"/>
      <c r="D32" s="160" t="s">
        <v>44</v>
      </c>
      <c r="E32" s="159"/>
      <c r="F32" s="166"/>
    </row>
    <row r="33" ht="19.9" customHeight="1" spans="1:6">
      <c r="A33" s="157"/>
      <c r="B33" s="160" t="s">
        <v>23</v>
      </c>
      <c r="C33" s="159"/>
      <c r="D33" s="160" t="s">
        <v>45</v>
      </c>
      <c r="E33" s="159"/>
      <c r="F33" s="166"/>
    </row>
    <row r="34" ht="19.9" customHeight="1" spans="1:6">
      <c r="A34" s="157"/>
      <c r="B34" s="160" t="s">
        <v>23</v>
      </c>
      <c r="C34" s="159"/>
      <c r="D34" s="160" t="s">
        <v>46</v>
      </c>
      <c r="E34" s="159"/>
      <c r="F34" s="166"/>
    </row>
    <row r="35" ht="19.9" customHeight="1" spans="1:6">
      <c r="A35" s="157"/>
      <c r="B35" s="160" t="s">
        <v>23</v>
      </c>
      <c r="C35" s="159"/>
      <c r="D35" s="160" t="s">
        <v>47</v>
      </c>
      <c r="E35" s="159"/>
      <c r="F35" s="166"/>
    </row>
    <row r="36" ht="19.9" customHeight="1" spans="1:6">
      <c r="A36" s="172"/>
      <c r="B36" s="173" t="s">
        <v>48</v>
      </c>
      <c r="C36" s="174">
        <f>SUM(C6:C8)</f>
        <v>1550800.75</v>
      </c>
      <c r="D36" s="173" t="s">
        <v>49</v>
      </c>
      <c r="E36" s="174">
        <f>SUM(E6:E35)</f>
        <v>1550800.75</v>
      </c>
      <c r="F36" s="175"/>
    </row>
    <row r="37" ht="19.9" customHeight="1" spans="1:6">
      <c r="A37" s="157"/>
      <c r="B37" s="158" t="s">
        <v>50</v>
      </c>
      <c r="C37" s="159"/>
      <c r="D37" s="158" t="s">
        <v>51</v>
      </c>
      <c r="E37" s="159"/>
      <c r="F37" s="176"/>
    </row>
    <row r="38" ht="19.9" customHeight="1" spans="1:6">
      <c r="A38" s="177"/>
      <c r="B38" s="158" t="s">
        <v>52</v>
      </c>
      <c r="C38" s="159"/>
      <c r="D38" s="158" t="s">
        <v>53</v>
      </c>
      <c r="E38" s="159"/>
      <c r="F38" s="176"/>
    </row>
    <row r="39" ht="19.9" customHeight="1" spans="1:6">
      <c r="A39" s="177"/>
      <c r="B39" s="178"/>
      <c r="C39" s="178"/>
      <c r="D39" s="158" t="s">
        <v>54</v>
      </c>
      <c r="E39" s="159"/>
      <c r="F39" s="176"/>
    </row>
    <row r="40" ht="19.9" customHeight="1" spans="1:6">
      <c r="A40" s="179"/>
      <c r="B40" s="156" t="s">
        <v>55</v>
      </c>
      <c r="C40" s="174">
        <f>C36</f>
        <v>1550800.75</v>
      </c>
      <c r="D40" s="156" t="s">
        <v>56</v>
      </c>
      <c r="E40" s="174">
        <f>E36</f>
        <v>1550800.75</v>
      </c>
      <c r="F40" s="180"/>
    </row>
    <row r="41" ht="8.5" customHeight="1" spans="1:6">
      <c r="A41" s="161"/>
      <c r="B41" s="161"/>
      <c r="C41" s="181"/>
      <c r="D41" s="181"/>
      <c r="E41" s="161"/>
      <c r="F41" s="182"/>
    </row>
  </sheetData>
  <mergeCells count="4">
    <mergeCell ref="B2:E2"/>
    <mergeCell ref="B4:C4"/>
    <mergeCell ref="D4:E4"/>
    <mergeCell ref="A6:A35"/>
  </mergeCells>
  <printOptions horizontalCentered="1"/>
  <pageMargins left="1.37777777777778" right="0.984027777777778" top="0.984027777777778" bottom="0.984027777777778" header="0" footer="0"/>
  <pageSetup paperSize="9" scale="64" fitToHeight="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>
    <pageSetUpPr fitToPage="1"/>
  </sheetPr>
  <dimension ref="A1:O25"/>
  <sheetViews>
    <sheetView workbookViewId="0">
      <pane ySplit="6" topLeftCell="A7" activePane="bottomLeft" state="frozen"/>
      <selection/>
      <selection pane="bottomLeft" activeCell="B9" sqref="B9"/>
    </sheetView>
  </sheetViews>
  <sheetFormatPr defaultColWidth="10" defaultRowHeight="13.5"/>
  <cols>
    <col min="1" max="1" width="1.54166666666667" style="73" customWidth="1"/>
    <col min="2" max="2" width="16.8166666666667" style="73" customWidth="1"/>
    <col min="3" max="3" width="40.125" style="73" customWidth="1"/>
    <col min="4" max="4" width="17.875" style="73" customWidth="1"/>
    <col min="5" max="5" width="13" style="73" customWidth="1"/>
    <col min="6" max="6" width="20.125" style="73" customWidth="1"/>
    <col min="7" max="14" width="13" style="73" customWidth="1"/>
    <col min="15" max="15" width="1.54166666666667" style="73" customWidth="1"/>
    <col min="16" max="16" width="9.725" style="73" customWidth="1"/>
    <col min="17" max="16384" width="10" style="73"/>
  </cols>
  <sheetData>
    <row r="1" ht="25" customHeight="1" spans="1:15">
      <c r="A1" s="74"/>
      <c r="B1" s="2"/>
      <c r="C1" s="14"/>
      <c r="D1" s="169"/>
      <c r="E1" s="169"/>
      <c r="F1" s="169"/>
      <c r="G1" s="14"/>
      <c r="H1" s="14"/>
      <c r="I1" s="14"/>
      <c r="L1" s="14"/>
      <c r="M1" s="14"/>
      <c r="N1" s="75" t="s">
        <v>57</v>
      </c>
      <c r="O1" s="76"/>
    </row>
    <row r="2" ht="22.75" customHeight="1" spans="1:15">
      <c r="A2" s="74"/>
      <c r="B2" s="77" t="s">
        <v>58</v>
      </c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6" t="s">
        <v>3</v>
      </c>
    </row>
    <row r="3" ht="19.5" customHeight="1" spans="1:15">
      <c r="A3" s="78"/>
      <c r="B3" s="79" t="s">
        <v>5</v>
      </c>
      <c r="C3" s="79"/>
      <c r="D3" s="78"/>
      <c r="E3" s="78"/>
      <c r="F3" s="170"/>
      <c r="G3" s="78"/>
      <c r="H3" s="170"/>
      <c r="I3" s="170"/>
      <c r="J3" s="170"/>
      <c r="K3" s="170"/>
      <c r="L3" s="170"/>
      <c r="M3" s="170"/>
      <c r="N3" s="80" t="s">
        <v>6</v>
      </c>
      <c r="O3" s="81"/>
    </row>
    <row r="4" ht="24.4" customHeight="1" spans="1:15">
      <c r="A4" s="82"/>
      <c r="B4" s="67" t="s">
        <v>9</v>
      </c>
      <c r="C4" s="67"/>
      <c r="D4" s="67" t="s">
        <v>59</v>
      </c>
      <c r="E4" s="67" t="s">
        <v>60</v>
      </c>
      <c r="F4" s="67" t="s">
        <v>61</v>
      </c>
      <c r="G4" s="67" t="s">
        <v>62</v>
      </c>
      <c r="H4" s="67" t="s">
        <v>63</v>
      </c>
      <c r="I4" s="67" t="s">
        <v>64</v>
      </c>
      <c r="J4" s="67" t="s">
        <v>65</v>
      </c>
      <c r="K4" s="67" t="s">
        <v>66</v>
      </c>
      <c r="L4" s="67" t="s">
        <v>67</v>
      </c>
      <c r="M4" s="67" t="s">
        <v>68</v>
      </c>
      <c r="N4" s="67" t="s">
        <v>69</v>
      </c>
      <c r="O4" s="84"/>
    </row>
    <row r="5" ht="24.4" customHeight="1" spans="1:15">
      <c r="A5" s="82"/>
      <c r="B5" s="67" t="s">
        <v>70</v>
      </c>
      <c r="C5" s="171" t="s">
        <v>71</v>
      </c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84"/>
    </row>
    <row r="6" ht="24.4" customHeight="1" spans="1:15">
      <c r="A6" s="82"/>
      <c r="B6" s="67"/>
      <c r="C6" s="171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84"/>
    </row>
    <row r="7" ht="27" customHeight="1" spans="1:15">
      <c r="A7" s="85"/>
      <c r="B7" s="47"/>
      <c r="C7" s="47" t="s">
        <v>72</v>
      </c>
      <c r="D7" s="50">
        <f>SUM(D8)</f>
        <v>1550800.75</v>
      </c>
      <c r="E7" s="50"/>
      <c r="F7" s="50">
        <f t="shared" ref="F7:G7" si="0">SUM(F8)</f>
        <v>1550800.75</v>
      </c>
      <c r="G7" s="50">
        <f t="shared" si="0"/>
        <v>0</v>
      </c>
      <c r="H7" s="50"/>
      <c r="I7" s="50"/>
      <c r="J7" s="50"/>
      <c r="K7" s="50"/>
      <c r="L7" s="50"/>
      <c r="M7" s="50"/>
      <c r="N7" s="50"/>
      <c r="O7" s="86"/>
    </row>
    <row r="8" ht="27" customHeight="1" spans="1:15">
      <c r="A8" s="85"/>
      <c r="B8" s="52">
        <v>137</v>
      </c>
      <c r="C8" s="52" t="s">
        <v>0</v>
      </c>
      <c r="D8" s="50">
        <f>SUM(E8:G8)</f>
        <v>1550800.75</v>
      </c>
      <c r="E8" s="50"/>
      <c r="F8" s="50">
        <v>1550800.75</v>
      </c>
      <c r="G8" s="50"/>
      <c r="H8" s="50"/>
      <c r="I8" s="50"/>
      <c r="J8" s="50"/>
      <c r="K8" s="50"/>
      <c r="L8" s="50"/>
      <c r="M8" s="50"/>
      <c r="N8" s="50"/>
      <c r="O8" s="86"/>
    </row>
    <row r="9" ht="29" customHeight="1" spans="1:15">
      <c r="A9" s="85"/>
      <c r="B9" s="47"/>
      <c r="C9" s="47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86"/>
    </row>
    <row r="10" ht="27" customHeight="1" spans="1:15">
      <c r="A10" s="85"/>
      <c r="B10" s="47"/>
      <c r="C10" s="47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86"/>
    </row>
    <row r="11" ht="27" customHeight="1" spans="1:15">
      <c r="A11" s="85"/>
      <c r="B11" s="47"/>
      <c r="C11" s="47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86"/>
    </row>
    <row r="12" ht="27" customHeight="1" spans="1:15">
      <c r="A12" s="85"/>
      <c r="B12" s="47"/>
      <c r="C12" s="47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86"/>
    </row>
    <row r="13" ht="27" customHeight="1" spans="1:15">
      <c r="A13" s="85"/>
      <c r="B13" s="47"/>
      <c r="C13" s="47"/>
      <c r="D13" s="50"/>
      <c r="E13" s="50"/>
      <c r="F13" s="50"/>
      <c r="G13" s="50"/>
      <c r="H13" s="50"/>
      <c r="I13" s="50"/>
      <c r="J13" s="50"/>
      <c r="K13" s="50"/>
      <c r="L13" s="50"/>
      <c r="M13" s="50"/>
      <c r="N13" s="50"/>
      <c r="O13" s="86"/>
    </row>
    <row r="14" ht="27" customHeight="1" spans="1:15">
      <c r="A14" s="85"/>
      <c r="B14" s="47"/>
      <c r="C14" s="47"/>
      <c r="D14" s="50"/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86"/>
    </row>
    <row r="15" ht="27" customHeight="1" spans="1:15">
      <c r="A15" s="85"/>
      <c r="B15" s="47"/>
      <c r="C15" s="47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86"/>
    </row>
    <row r="16" ht="27" customHeight="1" spans="1:15">
      <c r="A16" s="85"/>
      <c r="B16" s="47"/>
      <c r="C16" s="47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86"/>
    </row>
    <row r="17" ht="27" customHeight="1" spans="1:15">
      <c r="A17" s="85"/>
      <c r="B17" s="47"/>
      <c r="C17" s="47"/>
      <c r="D17" s="50"/>
      <c r="E17" s="50"/>
      <c r="F17" s="50"/>
      <c r="G17" s="50"/>
      <c r="H17" s="50"/>
      <c r="I17" s="50"/>
      <c r="J17" s="50"/>
      <c r="K17" s="50"/>
      <c r="L17" s="50"/>
      <c r="M17" s="50"/>
      <c r="N17" s="50"/>
      <c r="O17" s="86"/>
    </row>
    <row r="18" ht="27" customHeight="1" spans="1:15">
      <c r="A18" s="85"/>
      <c r="B18" s="47"/>
      <c r="C18" s="47"/>
      <c r="D18" s="50"/>
      <c r="E18" s="50"/>
      <c r="F18" s="50"/>
      <c r="G18" s="50"/>
      <c r="H18" s="50"/>
      <c r="I18" s="50"/>
      <c r="J18" s="50"/>
      <c r="K18" s="50"/>
      <c r="L18" s="50"/>
      <c r="M18" s="50"/>
      <c r="N18" s="50"/>
      <c r="O18" s="86"/>
    </row>
    <row r="19" ht="27" customHeight="1" spans="1:15">
      <c r="A19" s="85"/>
      <c r="B19" s="47"/>
      <c r="C19" s="47"/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86"/>
    </row>
    <row r="20" ht="27" customHeight="1" spans="1:15">
      <c r="A20" s="85"/>
      <c r="B20" s="47"/>
      <c r="C20" s="47"/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86"/>
    </row>
    <row r="21" ht="27" customHeight="1" spans="1:15">
      <c r="A21" s="85"/>
      <c r="B21" s="47"/>
      <c r="C21" s="47"/>
      <c r="D21" s="50"/>
      <c r="E21" s="50"/>
      <c r="F21" s="50"/>
      <c r="G21" s="50"/>
      <c r="H21" s="50"/>
      <c r="I21" s="50"/>
      <c r="J21" s="50"/>
      <c r="K21" s="50"/>
      <c r="L21" s="50"/>
      <c r="M21" s="50"/>
      <c r="N21" s="50"/>
      <c r="O21" s="86"/>
    </row>
    <row r="22" ht="27" customHeight="1" spans="1:15">
      <c r="A22" s="85"/>
      <c r="B22" s="47"/>
      <c r="C22" s="47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86"/>
    </row>
    <row r="23" ht="27" customHeight="1" spans="1:15">
      <c r="A23" s="85"/>
      <c r="B23" s="47"/>
      <c r="C23" s="47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86"/>
    </row>
    <row r="24" ht="27" customHeight="1" spans="1:15">
      <c r="A24" s="85"/>
      <c r="B24" s="47"/>
      <c r="C24" s="47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86"/>
    </row>
    <row r="25" ht="27" customHeight="1" spans="1:15">
      <c r="A25" s="85"/>
      <c r="B25" s="47"/>
      <c r="C25" s="47"/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86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590277777777778" right="0.590277777777778" top="1.37777777777778" bottom="0.984027777777778" header="0" footer="0"/>
  <pageSetup paperSize="9" scale="7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>
    <pageSetUpPr fitToPage="1"/>
  </sheetPr>
  <dimension ref="A1:L28"/>
  <sheetViews>
    <sheetView workbookViewId="0">
      <pane ySplit="6" topLeftCell="A7" activePane="bottomLeft" state="frozen"/>
      <selection/>
      <selection pane="bottomLeft" activeCell="G15" sqref="G15"/>
    </sheetView>
  </sheetViews>
  <sheetFormatPr defaultColWidth="10" defaultRowHeight="13.5"/>
  <cols>
    <col min="1" max="1" width="1.54166666666667" style="93" customWidth="1"/>
    <col min="2" max="4" width="6.18333333333333" style="93" customWidth="1"/>
    <col min="5" max="5" width="16.8166666666667" style="93" customWidth="1"/>
    <col min="6" max="6" width="41" style="93" customWidth="1"/>
    <col min="7" max="10" width="16.45" style="93" customWidth="1"/>
    <col min="11" max="11" width="22.9083333333333" style="93" customWidth="1"/>
    <col min="12" max="12" width="1.54166666666667" style="93" customWidth="1"/>
    <col min="13" max="14" width="9.725" style="93" customWidth="1"/>
    <col min="15" max="16384" width="10" style="93"/>
  </cols>
  <sheetData>
    <row r="1" s="93" customFormat="1" ht="25" customHeight="1" spans="1:12">
      <c r="A1" s="41"/>
      <c r="B1" s="126"/>
      <c r="C1" s="126"/>
      <c r="D1" s="126"/>
      <c r="E1" s="131"/>
      <c r="F1" s="131"/>
      <c r="G1" s="43"/>
      <c r="H1" s="43"/>
      <c r="I1" s="43"/>
      <c r="J1" s="43"/>
      <c r="K1" s="59" t="s">
        <v>73</v>
      </c>
      <c r="L1" s="46"/>
    </row>
    <row r="2" s="93" customFormat="1" ht="22.75" customHeight="1" spans="1:12">
      <c r="A2" s="41"/>
      <c r="B2" s="3" t="s">
        <v>74</v>
      </c>
      <c r="C2" s="3"/>
      <c r="D2" s="3"/>
      <c r="E2" s="3"/>
      <c r="F2" s="3"/>
      <c r="G2" s="3"/>
      <c r="H2" s="3"/>
      <c r="I2" s="3"/>
      <c r="J2" s="3"/>
      <c r="K2" s="3"/>
      <c r="L2" s="46" t="s">
        <v>3</v>
      </c>
    </row>
    <row r="3" s="93" customFormat="1" ht="19.5" customHeight="1" spans="1:12">
      <c r="A3" s="44"/>
      <c r="B3" s="45" t="s">
        <v>5</v>
      </c>
      <c r="C3" s="45"/>
      <c r="D3" s="45"/>
      <c r="E3" s="45"/>
      <c r="F3" s="45"/>
      <c r="G3" s="44"/>
      <c r="H3" s="44"/>
      <c r="I3" s="137"/>
      <c r="J3" s="137"/>
      <c r="K3" s="60" t="s">
        <v>6</v>
      </c>
      <c r="L3" s="61"/>
    </row>
    <row r="4" s="93" customFormat="1" ht="24.4" customHeight="1" spans="1:12">
      <c r="A4" s="46"/>
      <c r="B4" s="87" t="s">
        <v>9</v>
      </c>
      <c r="C4" s="87"/>
      <c r="D4" s="87"/>
      <c r="E4" s="87"/>
      <c r="F4" s="87"/>
      <c r="G4" s="87" t="s">
        <v>59</v>
      </c>
      <c r="H4" s="87" t="s">
        <v>75</v>
      </c>
      <c r="I4" s="87" t="s">
        <v>76</v>
      </c>
      <c r="J4" s="87" t="s">
        <v>77</v>
      </c>
      <c r="K4" s="87" t="s">
        <v>78</v>
      </c>
      <c r="L4" s="62"/>
    </row>
    <row r="5" s="93" customFormat="1" ht="24.4" customHeight="1" spans="1:12">
      <c r="A5" s="48"/>
      <c r="B5" s="87" t="s">
        <v>79</v>
      </c>
      <c r="C5" s="87"/>
      <c r="D5" s="87"/>
      <c r="E5" s="87" t="s">
        <v>70</v>
      </c>
      <c r="F5" s="87" t="s">
        <v>71</v>
      </c>
      <c r="G5" s="87"/>
      <c r="H5" s="87"/>
      <c r="I5" s="87"/>
      <c r="J5" s="87"/>
      <c r="K5" s="87"/>
      <c r="L5" s="62"/>
    </row>
    <row r="6" s="93" customFormat="1" ht="24.4" customHeight="1" spans="1:12">
      <c r="A6" s="48"/>
      <c r="B6" s="87" t="s">
        <v>80</v>
      </c>
      <c r="C6" s="87" t="s">
        <v>81</v>
      </c>
      <c r="D6" s="87" t="s">
        <v>82</v>
      </c>
      <c r="E6" s="87"/>
      <c r="F6" s="87"/>
      <c r="G6" s="87"/>
      <c r="H6" s="87"/>
      <c r="I6" s="87"/>
      <c r="J6" s="87"/>
      <c r="K6" s="87"/>
      <c r="L6" s="63"/>
    </row>
    <row r="7" s="93" customFormat="1" ht="27" customHeight="1" spans="1:12">
      <c r="A7" s="49"/>
      <c r="B7" s="87"/>
      <c r="C7" s="87"/>
      <c r="D7" s="87"/>
      <c r="E7" s="87">
        <v>137</v>
      </c>
      <c r="F7" s="87" t="s">
        <v>72</v>
      </c>
      <c r="G7" s="132">
        <f t="shared" ref="G7:I7" si="0">G8+G13+G16+G22</f>
        <v>1550800.75</v>
      </c>
      <c r="H7" s="132">
        <f t="shared" si="0"/>
        <v>1382800.75</v>
      </c>
      <c r="I7" s="132">
        <f t="shared" si="0"/>
        <v>168000</v>
      </c>
      <c r="J7" s="132"/>
      <c r="K7" s="132"/>
      <c r="L7" s="64"/>
    </row>
    <row r="8" s="93" customFormat="1" ht="27" customHeight="1" spans="1:12">
      <c r="A8" s="49"/>
      <c r="B8" s="87">
        <v>201</v>
      </c>
      <c r="C8" s="87"/>
      <c r="D8" s="87"/>
      <c r="E8" s="88"/>
      <c r="F8" s="87" t="s">
        <v>83</v>
      </c>
      <c r="G8" s="132">
        <f t="shared" ref="G8:G14" si="1">SUM(H8:I8)</f>
        <v>1225140.82</v>
      </c>
      <c r="H8" s="132">
        <f>H9</f>
        <v>1057140.82</v>
      </c>
      <c r="I8" s="132">
        <f>I9</f>
        <v>168000</v>
      </c>
      <c r="J8" s="132"/>
      <c r="K8" s="132"/>
      <c r="L8" s="64"/>
    </row>
    <row r="9" s="93" customFormat="1" ht="27" customHeight="1" spans="1:12">
      <c r="A9" s="49"/>
      <c r="B9" s="87">
        <v>201</v>
      </c>
      <c r="C9" s="87">
        <v>29</v>
      </c>
      <c r="D9" s="87"/>
      <c r="E9" s="87"/>
      <c r="F9" s="87" t="s">
        <v>84</v>
      </c>
      <c r="G9" s="132">
        <f t="shared" si="1"/>
        <v>1225140.82</v>
      </c>
      <c r="H9" s="132">
        <f>SUM(H10:H12)</f>
        <v>1057140.82</v>
      </c>
      <c r="I9" s="132">
        <f>SUM(I10:I12)</f>
        <v>168000</v>
      </c>
      <c r="J9" s="132"/>
      <c r="K9" s="132"/>
      <c r="L9" s="64"/>
    </row>
    <row r="10" s="93" customFormat="1" ht="27" customHeight="1" spans="1:12">
      <c r="A10" s="49"/>
      <c r="B10" s="87">
        <v>201</v>
      </c>
      <c r="C10" s="87">
        <v>29</v>
      </c>
      <c r="D10" s="89" t="s">
        <v>85</v>
      </c>
      <c r="E10" s="87"/>
      <c r="F10" s="87" t="s">
        <v>86</v>
      </c>
      <c r="G10" s="132">
        <f t="shared" si="1"/>
        <v>353027.94</v>
      </c>
      <c r="H10" s="132">
        <v>353027.94</v>
      </c>
      <c r="I10" s="132"/>
      <c r="J10" s="132"/>
      <c r="K10" s="132"/>
      <c r="L10" s="64"/>
    </row>
    <row r="11" s="93" customFormat="1" ht="27" customHeight="1" spans="1:12">
      <c r="A11" s="49"/>
      <c r="B11" s="87">
        <v>201</v>
      </c>
      <c r="C11" s="87">
        <v>29</v>
      </c>
      <c r="D11" s="89" t="s">
        <v>87</v>
      </c>
      <c r="E11" s="87"/>
      <c r="F11" s="87" t="s">
        <v>88</v>
      </c>
      <c r="G11" s="132">
        <f t="shared" si="1"/>
        <v>704112.88</v>
      </c>
      <c r="H11" s="132">
        <v>704112.88</v>
      </c>
      <c r="I11" s="132"/>
      <c r="J11" s="132"/>
      <c r="K11" s="132"/>
      <c r="L11" s="64"/>
    </row>
    <row r="12" s="93" customFormat="1" ht="27" customHeight="1" spans="1:12">
      <c r="A12" s="49"/>
      <c r="B12" s="87">
        <v>201</v>
      </c>
      <c r="C12" s="87">
        <v>29</v>
      </c>
      <c r="D12" s="89" t="s">
        <v>89</v>
      </c>
      <c r="E12" s="87"/>
      <c r="F12" s="87" t="s">
        <v>90</v>
      </c>
      <c r="G12" s="132">
        <f t="shared" si="1"/>
        <v>168000</v>
      </c>
      <c r="H12" s="132"/>
      <c r="I12" s="132">
        <v>168000</v>
      </c>
      <c r="J12" s="132"/>
      <c r="K12" s="132"/>
      <c r="L12" s="64"/>
    </row>
    <row r="13" s="93" customFormat="1" ht="27" customHeight="1" spans="1:12">
      <c r="A13" s="49"/>
      <c r="B13" s="87">
        <v>208</v>
      </c>
      <c r="C13" s="87"/>
      <c r="D13" s="87"/>
      <c r="E13" s="87"/>
      <c r="F13" s="87" t="s">
        <v>91</v>
      </c>
      <c r="G13" s="132">
        <f t="shared" si="1"/>
        <v>139164.16</v>
      </c>
      <c r="H13" s="132">
        <f>H14</f>
        <v>139164.16</v>
      </c>
      <c r="I13" s="132"/>
      <c r="J13" s="132"/>
      <c r="K13" s="132"/>
      <c r="L13" s="64"/>
    </row>
    <row r="14" s="93" customFormat="1" ht="27" customHeight="1" spans="1:12">
      <c r="A14" s="49"/>
      <c r="B14" s="87">
        <v>208</v>
      </c>
      <c r="C14" s="89" t="s">
        <v>92</v>
      </c>
      <c r="D14" s="87"/>
      <c r="E14" s="87"/>
      <c r="F14" s="87" t="s">
        <v>93</v>
      </c>
      <c r="G14" s="132">
        <f t="shared" si="1"/>
        <v>139164.16</v>
      </c>
      <c r="H14" s="132">
        <f>SUM(H15:H15)</f>
        <v>139164.16</v>
      </c>
      <c r="I14" s="132"/>
      <c r="J14" s="132"/>
      <c r="K14" s="132"/>
      <c r="L14" s="64"/>
    </row>
    <row r="15" s="93" customFormat="1" ht="27" customHeight="1" spans="1:12">
      <c r="A15" s="49"/>
      <c r="B15" s="87">
        <v>208</v>
      </c>
      <c r="C15" s="89" t="s">
        <v>92</v>
      </c>
      <c r="D15" s="89" t="s">
        <v>92</v>
      </c>
      <c r="E15" s="87"/>
      <c r="F15" s="87" t="s">
        <v>94</v>
      </c>
      <c r="G15" s="132">
        <f t="shared" ref="G15:G27" si="2">SUM(H15:I15)</f>
        <v>139164.16</v>
      </c>
      <c r="H15" s="132">
        <v>139164.16</v>
      </c>
      <c r="I15" s="132"/>
      <c r="J15" s="132"/>
      <c r="K15" s="132"/>
      <c r="L15" s="64"/>
    </row>
    <row r="16" s="93" customFormat="1" ht="27" customHeight="1" spans="1:12">
      <c r="A16" s="49"/>
      <c r="B16" s="87">
        <v>210</v>
      </c>
      <c r="C16" s="87"/>
      <c r="D16" s="87"/>
      <c r="E16" s="87"/>
      <c r="F16" s="87" t="s">
        <v>95</v>
      </c>
      <c r="G16" s="132">
        <f t="shared" si="2"/>
        <v>78010.77</v>
      </c>
      <c r="H16" s="132">
        <f>H17</f>
        <v>78010.77</v>
      </c>
      <c r="I16" s="132"/>
      <c r="J16" s="132"/>
      <c r="K16" s="132"/>
      <c r="L16" s="64"/>
    </row>
    <row r="17" s="93" customFormat="1" ht="27" customHeight="1" spans="1:12">
      <c r="A17" s="49"/>
      <c r="B17" s="87">
        <v>210</v>
      </c>
      <c r="C17" s="89" t="s">
        <v>96</v>
      </c>
      <c r="D17" s="89"/>
      <c r="E17" s="87"/>
      <c r="F17" s="87" t="s">
        <v>97</v>
      </c>
      <c r="G17" s="132">
        <f t="shared" si="2"/>
        <v>78010.77</v>
      </c>
      <c r="H17" s="132">
        <f>SUM(H18:H21)</f>
        <v>78010.77</v>
      </c>
      <c r="I17" s="132"/>
      <c r="J17" s="132"/>
      <c r="K17" s="132"/>
      <c r="L17" s="64"/>
    </row>
    <row r="18" s="93" customFormat="1" ht="27" customHeight="1" spans="1:12">
      <c r="A18" s="49"/>
      <c r="B18" s="87">
        <v>210</v>
      </c>
      <c r="C18" s="89" t="s">
        <v>96</v>
      </c>
      <c r="D18" s="89" t="s">
        <v>85</v>
      </c>
      <c r="E18" s="87"/>
      <c r="F18" s="87" t="s">
        <v>98</v>
      </c>
      <c r="G18" s="132">
        <f t="shared" si="2"/>
        <v>20636.38</v>
      </c>
      <c r="H18" s="132">
        <v>20636.38</v>
      </c>
      <c r="I18" s="132"/>
      <c r="J18" s="132"/>
      <c r="K18" s="132"/>
      <c r="L18" s="64"/>
    </row>
    <row r="19" s="93" customFormat="1" ht="27" customHeight="1" spans="1:12">
      <c r="A19" s="49"/>
      <c r="B19" s="87">
        <v>210</v>
      </c>
      <c r="C19" s="89" t="s">
        <v>96</v>
      </c>
      <c r="D19" s="89" t="s">
        <v>99</v>
      </c>
      <c r="E19" s="87"/>
      <c r="F19" s="87" t="s">
        <v>100</v>
      </c>
      <c r="G19" s="132">
        <f t="shared" si="2"/>
        <v>48974.39</v>
      </c>
      <c r="H19" s="132">
        <v>48974.39</v>
      </c>
      <c r="I19" s="132"/>
      <c r="J19" s="132"/>
      <c r="K19" s="132"/>
      <c r="L19" s="64"/>
    </row>
    <row r="20" s="93" customFormat="1" ht="27" customHeight="1" spans="1:12">
      <c r="A20" s="49"/>
      <c r="B20" s="87">
        <v>210</v>
      </c>
      <c r="C20" s="89" t="s">
        <v>96</v>
      </c>
      <c r="D20" s="89" t="s">
        <v>101</v>
      </c>
      <c r="E20" s="87"/>
      <c r="F20" s="87" t="s">
        <v>102</v>
      </c>
      <c r="G20" s="132">
        <f t="shared" si="2"/>
        <v>2400</v>
      </c>
      <c r="H20" s="132">
        <v>2400</v>
      </c>
      <c r="I20" s="132"/>
      <c r="J20" s="132"/>
      <c r="K20" s="132"/>
      <c r="L20" s="64"/>
    </row>
    <row r="21" s="93" customFormat="1" ht="27" customHeight="1" spans="1:12">
      <c r="A21" s="49"/>
      <c r="B21" s="87">
        <v>210</v>
      </c>
      <c r="C21" s="89" t="s">
        <v>96</v>
      </c>
      <c r="D21" s="87">
        <v>99</v>
      </c>
      <c r="E21" s="87"/>
      <c r="F21" s="87" t="s">
        <v>103</v>
      </c>
      <c r="G21" s="132">
        <f t="shared" si="2"/>
        <v>6000</v>
      </c>
      <c r="H21" s="132">
        <v>6000</v>
      </c>
      <c r="I21" s="132"/>
      <c r="J21" s="132"/>
      <c r="K21" s="132"/>
      <c r="L21" s="64"/>
    </row>
    <row r="22" s="93" customFormat="1" ht="27" customHeight="1" spans="1:12">
      <c r="A22" s="49"/>
      <c r="B22" s="87">
        <v>221</v>
      </c>
      <c r="C22" s="87"/>
      <c r="D22" s="87"/>
      <c r="E22" s="87"/>
      <c r="F22" s="87" t="s">
        <v>104</v>
      </c>
      <c r="G22" s="132">
        <f t="shared" si="2"/>
        <v>108485</v>
      </c>
      <c r="H22" s="132">
        <f>H23</f>
        <v>108485</v>
      </c>
      <c r="I22" s="132"/>
      <c r="J22" s="132"/>
      <c r="K22" s="132"/>
      <c r="L22" s="64"/>
    </row>
    <row r="23" s="93" customFormat="1" ht="27" customHeight="1" spans="1:12">
      <c r="A23" s="49"/>
      <c r="B23" s="87">
        <v>221</v>
      </c>
      <c r="C23" s="89" t="s">
        <v>85</v>
      </c>
      <c r="D23" s="87"/>
      <c r="E23" s="87"/>
      <c r="F23" s="87" t="s">
        <v>105</v>
      </c>
      <c r="G23" s="132">
        <f t="shared" si="2"/>
        <v>108485</v>
      </c>
      <c r="H23" s="132">
        <f>SUM(H24)</f>
        <v>108485</v>
      </c>
      <c r="I23" s="132"/>
      <c r="J23" s="132"/>
      <c r="K23" s="132"/>
      <c r="L23" s="64"/>
    </row>
    <row r="24" s="93" customFormat="1" ht="27" customHeight="1" spans="1:12">
      <c r="A24" s="49"/>
      <c r="B24" s="87">
        <v>221</v>
      </c>
      <c r="C24" s="89" t="s">
        <v>85</v>
      </c>
      <c r="D24" s="89" t="s">
        <v>99</v>
      </c>
      <c r="E24" s="87"/>
      <c r="F24" s="87" t="s">
        <v>106</v>
      </c>
      <c r="G24" s="132">
        <f t="shared" si="2"/>
        <v>108485</v>
      </c>
      <c r="H24" s="132">
        <v>108485</v>
      </c>
      <c r="I24" s="132"/>
      <c r="J24" s="132"/>
      <c r="K24" s="132"/>
      <c r="L24" s="64"/>
    </row>
    <row r="25" s="93" customFormat="1" ht="27" customHeight="1" spans="1:12">
      <c r="A25" s="48"/>
      <c r="B25" s="87"/>
      <c r="C25" s="87"/>
      <c r="D25" s="87"/>
      <c r="E25" s="87"/>
      <c r="F25" s="87"/>
      <c r="G25" s="132"/>
      <c r="H25" s="132"/>
      <c r="I25" s="132"/>
      <c r="J25" s="168"/>
      <c r="K25" s="168"/>
      <c r="L25" s="62"/>
    </row>
    <row r="26" s="93" customFormat="1" ht="27" customHeight="1" spans="1:12">
      <c r="A26" s="48"/>
      <c r="B26" s="87"/>
      <c r="C26" s="89"/>
      <c r="D26" s="87"/>
      <c r="E26" s="87"/>
      <c r="F26" s="87"/>
      <c r="G26" s="132"/>
      <c r="H26" s="132"/>
      <c r="I26" s="132"/>
      <c r="J26" s="168"/>
      <c r="K26" s="168"/>
      <c r="L26" s="62"/>
    </row>
    <row r="27" s="93" customFormat="1" ht="27" customHeight="1" spans="1:12">
      <c r="A27" s="48"/>
      <c r="B27" s="87"/>
      <c r="C27" s="89"/>
      <c r="D27" s="89"/>
      <c r="E27" s="87"/>
      <c r="F27" s="87"/>
      <c r="G27" s="132"/>
      <c r="H27" s="132"/>
      <c r="I27" s="132"/>
      <c r="J27" s="168"/>
      <c r="K27" s="168"/>
      <c r="L27" s="63"/>
    </row>
    <row r="28" s="93" customFormat="1" spans="1:12">
      <c r="A28" s="56"/>
      <c r="B28" s="57"/>
      <c r="C28" s="57"/>
      <c r="D28" s="57"/>
      <c r="E28" s="57"/>
      <c r="F28" s="56"/>
      <c r="G28" s="56"/>
      <c r="H28" s="56"/>
      <c r="I28" s="56"/>
      <c r="J28" s="57"/>
      <c r="K28" s="57"/>
      <c r="L28" s="66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1"/>
  <pageMargins left="0.590277777777778" right="0.590277777777778" top="1.37777777777778" bottom="0.984027777777778" header="0" footer="0"/>
  <pageSetup paperSize="9" scale="73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>
    <pageSetUpPr fitToPage="1"/>
  </sheetPr>
  <dimension ref="A1:I35"/>
  <sheetViews>
    <sheetView workbookViewId="0">
      <pane ySplit="5" topLeftCell="A6" activePane="bottomLeft" state="frozen"/>
      <selection/>
      <selection pane="bottomLeft" activeCell="C10" sqref="C7 C10"/>
    </sheetView>
  </sheetViews>
  <sheetFormatPr defaultColWidth="10" defaultRowHeight="13.5"/>
  <cols>
    <col min="1" max="1" width="1.54166666666667" style="144" customWidth="1"/>
    <col min="2" max="2" width="33.3666666666667" style="144" customWidth="1"/>
    <col min="3" max="3" width="16.3666666666667" style="144" customWidth="1"/>
    <col min="4" max="4" width="33.3666666666667" style="144" customWidth="1"/>
    <col min="5" max="7" width="16.3666666666667" style="144" customWidth="1"/>
    <col min="8" max="8" width="18.2666666666667" style="144" customWidth="1"/>
    <col min="9" max="9" width="1.54166666666667" style="144" customWidth="1"/>
    <col min="10" max="11" width="9.725" style="144" customWidth="1"/>
    <col min="12" max="16384" width="10" style="144"/>
  </cols>
  <sheetData>
    <row r="1" ht="14.25" customHeight="1" spans="1:9">
      <c r="A1" s="145"/>
      <c r="B1" s="146"/>
      <c r="C1" s="147"/>
      <c r="D1" s="147"/>
      <c r="E1" s="148"/>
      <c r="F1" s="148"/>
      <c r="G1" s="148"/>
      <c r="H1" s="149" t="s">
        <v>107</v>
      </c>
      <c r="I1" s="163" t="s">
        <v>3</v>
      </c>
    </row>
    <row r="2" ht="19.9" customHeight="1" spans="1:9">
      <c r="A2" s="147"/>
      <c r="B2" s="150" t="s">
        <v>108</v>
      </c>
      <c r="C2" s="150"/>
      <c r="D2" s="150"/>
      <c r="E2" s="150"/>
      <c r="F2" s="150"/>
      <c r="G2" s="150"/>
      <c r="H2" s="150"/>
      <c r="I2" s="163"/>
    </row>
    <row r="3" ht="17" customHeight="1" spans="1:9">
      <c r="A3" s="151"/>
      <c r="B3" s="152" t="s">
        <v>5</v>
      </c>
      <c r="C3" s="152"/>
      <c r="D3" s="153"/>
      <c r="E3" s="153"/>
      <c r="F3" s="153"/>
      <c r="G3" s="153"/>
      <c r="H3" s="154" t="s">
        <v>6</v>
      </c>
      <c r="I3" s="164"/>
    </row>
    <row r="4" ht="21.4" customHeight="1" spans="1:9">
      <c r="A4" s="155"/>
      <c r="B4" s="156" t="s">
        <v>7</v>
      </c>
      <c r="C4" s="156"/>
      <c r="D4" s="156" t="s">
        <v>8</v>
      </c>
      <c r="E4" s="156"/>
      <c r="F4" s="156"/>
      <c r="G4" s="156"/>
      <c r="H4" s="156"/>
      <c r="I4" s="165"/>
    </row>
    <row r="5" ht="21.4" customHeight="1" spans="1:9">
      <c r="A5" s="155"/>
      <c r="B5" s="156" t="s">
        <v>9</v>
      </c>
      <c r="C5" s="156" t="s">
        <v>10</v>
      </c>
      <c r="D5" s="156" t="s">
        <v>9</v>
      </c>
      <c r="E5" s="156" t="s">
        <v>59</v>
      </c>
      <c r="F5" s="156" t="s">
        <v>109</v>
      </c>
      <c r="G5" s="156" t="s">
        <v>110</v>
      </c>
      <c r="H5" s="156" t="s">
        <v>111</v>
      </c>
      <c r="I5" s="165"/>
    </row>
    <row r="6" ht="19.9" customHeight="1" spans="1:9">
      <c r="A6" s="157"/>
      <c r="B6" s="158" t="s">
        <v>112</v>
      </c>
      <c r="C6" s="159">
        <f>SUM(C7:C8)</f>
        <v>1550800.75</v>
      </c>
      <c r="D6" s="158" t="s">
        <v>113</v>
      </c>
      <c r="E6" s="159">
        <f>SUM(F6:H6)</f>
        <v>1550800.75</v>
      </c>
      <c r="F6" s="159">
        <f>SUM(F7:F27)</f>
        <v>1550800.75</v>
      </c>
      <c r="G6" s="159"/>
      <c r="H6" s="159"/>
      <c r="I6" s="166"/>
    </row>
    <row r="7" ht="19.9" customHeight="1" spans="1:9">
      <c r="A7" s="157"/>
      <c r="B7" s="160" t="s">
        <v>114</v>
      </c>
      <c r="C7" s="159">
        <v>1550800.75</v>
      </c>
      <c r="D7" s="160" t="s">
        <v>115</v>
      </c>
      <c r="E7" s="159">
        <f>SUM(F7:G7)</f>
        <v>1225140.82</v>
      </c>
      <c r="F7" s="159">
        <v>1225140.82</v>
      </c>
      <c r="G7" s="159"/>
      <c r="H7" s="159"/>
      <c r="I7" s="166"/>
    </row>
    <row r="8" ht="19.9" customHeight="1" spans="1:9">
      <c r="A8" s="157"/>
      <c r="B8" s="160" t="s">
        <v>116</v>
      </c>
      <c r="C8" s="159"/>
      <c r="D8" s="160" t="s">
        <v>117</v>
      </c>
      <c r="E8" s="159">
        <f t="shared" ref="E8:E34" si="0">SUM(F8:G8)</f>
        <v>0</v>
      </c>
      <c r="F8" s="159"/>
      <c r="G8" s="159"/>
      <c r="H8" s="159"/>
      <c r="I8" s="166"/>
    </row>
    <row r="9" ht="19.9" customHeight="1" spans="1:9">
      <c r="A9" s="157"/>
      <c r="B9" s="160" t="s">
        <v>118</v>
      </c>
      <c r="C9" s="159"/>
      <c r="D9" s="160" t="s">
        <v>119</v>
      </c>
      <c r="E9" s="159">
        <f t="shared" si="0"/>
        <v>0</v>
      </c>
      <c r="F9" s="159"/>
      <c r="G9" s="159"/>
      <c r="H9" s="159"/>
      <c r="I9" s="166"/>
    </row>
    <row r="10" ht="19.9" customHeight="1" spans="1:9">
      <c r="A10" s="157"/>
      <c r="B10" s="158" t="s">
        <v>120</v>
      </c>
      <c r="C10" s="159"/>
      <c r="D10" s="160" t="s">
        <v>121</v>
      </c>
      <c r="E10" s="159">
        <f t="shared" si="0"/>
        <v>0</v>
      </c>
      <c r="F10" s="159"/>
      <c r="G10" s="159"/>
      <c r="H10" s="159"/>
      <c r="I10" s="166"/>
    </row>
    <row r="11" ht="19.9" customHeight="1" spans="1:9">
      <c r="A11" s="157"/>
      <c r="B11" s="160" t="s">
        <v>114</v>
      </c>
      <c r="C11" s="159"/>
      <c r="D11" s="160" t="s">
        <v>122</v>
      </c>
      <c r="E11" s="159">
        <f t="shared" si="0"/>
        <v>0</v>
      </c>
      <c r="F11" s="159"/>
      <c r="G11" s="159"/>
      <c r="H11" s="159"/>
      <c r="I11" s="166"/>
    </row>
    <row r="12" ht="19.9" customHeight="1" spans="1:9">
      <c r="A12" s="157"/>
      <c r="B12" s="160" t="s">
        <v>116</v>
      </c>
      <c r="C12" s="159"/>
      <c r="D12" s="160" t="s">
        <v>123</v>
      </c>
      <c r="E12" s="159">
        <f t="shared" si="0"/>
        <v>0</v>
      </c>
      <c r="F12" s="159"/>
      <c r="G12" s="159"/>
      <c r="H12" s="159"/>
      <c r="I12" s="166"/>
    </row>
    <row r="13" ht="19.9" customHeight="1" spans="1:9">
      <c r="A13" s="157"/>
      <c r="B13" s="160" t="s">
        <v>118</v>
      </c>
      <c r="C13" s="159"/>
      <c r="D13" s="160" t="s">
        <v>124</v>
      </c>
      <c r="E13" s="159">
        <f t="shared" si="0"/>
        <v>0</v>
      </c>
      <c r="F13" s="159"/>
      <c r="G13" s="159"/>
      <c r="H13" s="159"/>
      <c r="I13" s="166"/>
    </row>
    <row r="14" ht="19.9" customHeight="1" spans="1:9">
      <c r="A14" s="157"/>
      <c r="B14" s="160" t="s">
        <v>125</v>
      </c>
      <c r="C14" s="159"/>
      <c r="D14" s="160" t="s">
        <v>126</v>
      </c>
      <c r="E14" s="159">
        <f t="shared" si="0"/>
        <v>139164.16</v>
      </c>
      <c r="F14" s="159">
        <v>139164.16</v>
      </c>
      <c r="G14" s="159"/>
      <c r="H14" s="159"/>
      <c r="I14" s="166"/>
    </row>
    <row r="15" ht="19.9" customHeight="1" spans="1:9">
      <c r="A15" s="157"/>
      <c r="B15" s="160" t="s">
        <v>125</v>
      </c>
      <c r="C15" s="159"/>
      <c r="D15" s="160" t="s">
        <v>127</v>
      </c>
      <c r="E15" s="159">
        <f t="shared" si="0"/>
        <v>0</v>
      </c>
      <c r="F15" s="159"/>
      <c r="G15" s="159"/>
      <c r="H15" s="159"/>
      <c r="I15" s="166"/>
    </row>
    <row r="16" ht="19.9" customHeight="1" spans="1:9">
      <c r="A16" s="157"/>
      <c r="B16" s="160" t="s">
        <v>125</v>
      </c>
      <c r="C16" s="159"/>
      <c r="D16" s="160" t="s">
        <v>128</v>
      </c>
      <c r="E16" s="159">
        <f t="shared" si="0"/>
        <v>78010.77</v>
      </c>
      <c r="F16" s="159">
        <v>78010.77</v>
      </c>
      <c r="G16" s="159"/>
      <c r="H16" s="159"/>
      <c r="I16" s="166"/>
    </row>
    <row r="17" ht="19.9" customHeight="1" spans="1:9">
      <c r="A17" s="157"/>
      <c r="B17" s="160" t="s">
        <v>125</v>
      </c>
      <c r="C17" s="159"/>
      <c r="D17" s="160" t="s">
        <v>129</v>
      </c>
      <c r="E17" s="159">
        <f t="shared" si="0"/>
        <v>0</v>
      </c>
      <c r="F17" s="159"/>
      <c r="G17" s="159"/>
      <c r="H17" s="159"/>
      <c r="I17" s="166"/>
    </row>
    <row r="18" ht="19.9" customHeight="1" spans="1:9">
      <c r="A18" s="157"/>
      <c r="B18" s="160" t="s">
        <v>125</v>
      </c>
      <c r="C18" s="159"/>
      <c r="D18" s="160" t="s">
        <v>130</v>
      </c>
      <c r="E18" s="159">
        <f t="shared" si="0"/>
        <v>0</v>
      </c>
      <c r="F18" s="159"/>
      <c r="G18" s="159"/>
      <c r="H18" s="159"/>
      <c r="I18" s="166"/>
    </row>
    <row r="19" ht="19.9" customHeight="1" spans="1:9">
      <c r="A19" s="157"/>
      <c r="B19" s="160" t="s">
        <v>125</v>
      </c>
      <c r="C19" s="159"/>
      <c r="D19" s="160" t="s">
        <v>131</v>
      </c>
      <c r="E19" s="159">
        <f t="shared" si="0"/>
        <v>0</v>
      </c>
      <c r="F19" s="159"/>
      <c r="G19" s="159"/>
      <c r="H19" s="159"/>
      <c r="I19" s="166"/>
    </row>
    <row r="20" ht="19.9" customHeight="1" spans="1:9">
      <c r="A20" s="157"/>
      <c r="B20" s="160" t="s">
        <v>125</v>
      </c>
      <c r="C20" s="159"/>
      <c r="D20" s="160" t="s">
        <v>132</v>
      </c>
      <c r="E20" s="159">
        <f t="shared" si="0"/>
        <v>0</v>
      </c>
      <c r="F20" s="159"/>
      <c r="G20" s="159"/>
      <c r="H20" s="159"/>
      <c r="I20" s="166"/>
    </row>
    <row r="21" ht="19.9" customHeight="1" spans="1:9">
      <c r="A21" s="157"/>
      <c r="B21" s="160" t="s">
        <v>125</v>
      </c>
      <c r="C21" s="159"/>
      <c r="D21" s="160" t="s">
        <v>133</v>
      </c>
      <c r="E21" s="159">
        <f t="shared" si="0"/>
        <v>0</v>
      </c>
      <c r="F21" s="159"/>
      <c r="G21" s="159"/>
      <c r="H21" s="159"/>
      <c r="I21" s="166"/>
    </row>
    <row r="22" ht="19.9" customHeight="1" spans="1:9">
      <c r="A22" s="157"/>
      <c r="B22" s="160" t="s">
        <v>125</v>
      </c>
      <c r="C22" s="159"/>
      <c r="D22" s="160" t="s">
        <v>134</v>
      </c>
      <c r="E22" s="159">
        <f t="shared" si="0"/>
        <v>0</v>
      </c>
      <c r="F22" s="159"/>
      <c r="G22" s="159"/>
      <c r="H22" s="159"/>
      <c r="I22" s="166"/>
    </row>
    <row r="23" ht="19.9" customHeight="1" spans="1:9">
      <c r="A23" s="157"/>
      <c r="B23" s="160" t="s">
        <v>125</v>
      </c>
      <c r="C23" s="159"/>
      <c r="D23" s="160" t="s">
        <v>135</v>
      </c>
      <c r="E23" s="159">
        <f t="shared" si="0"/>
        <v>0</v>
      </c>
      <c r="F23" s="159"/>
      <c r="G23" s="159"/>
      <c r="H23" s="159"/>
      <c r="I23" s="166"/>
    </row>
    <row r="24" ht="19.9" customHeight="1" spans="1:9">
      <c r="A24" s="157"/>
      <c r="B24" s="160" t="s">
        <v>125</v>
      </c>
      <c r="C24" s="159"/>
      <c r="D24" s="160" t="s">
        <v>136</v>
      </c>
      <c r="E24" s="159">
        <f t="shared" si="0"/>
        <v>0</v>
      </c>
      <c r="F24" s="159"/>
      <c r="G24" s="159"/>
      <c r="H24" s="159"/>
      <c r="I24" s="166"/>
    </row>
    <row r="25" ht="19.9" customHeight="1" spans="1:9">
      <c r="A25" s="157"/>
      <c r="B25" s="160" t="s">
        <v>125</v>
      </c>
      <c r="C25" s="159"/>
      <c r="D25" s="160" t="s">
        <v>137</v>
      </c>
      <c r="E25" s="159">
        <f t="shared" si="0"/>
        <v>0</v>
      </c>
      <c r="F25" s="159"/>
      <c r="G25" s="159"/>
      <c r="H25" s="159"/>
      <c r="I25" s="166"/>
    </row>
    <row r="26" ht="19.9" customHeight="1" spans="1:9">
      <c r="A26" s="157"/>
      <c r="B26" s="160" t="s">
        <v>125</v>
      </c>
      <c r="C26" s="159"/>
      <c r="D26" s="160" t="s">
        <v>138</v>
      </c>
      <c r="E26" s="159">
        <f t="shared" si="0"/>
        <v>108485</v>
      </c>
      <c r="F26" s="159">
        <v>108485</v>
      </c>
      <c r="G26" s="159"/>
      <c r="H26" s="159"/>
      <c r="I26" s="166"/>
    </row>
    <row r="27" ht="19.9" customHeight="1" spans="1:9">
      <c r="A27" s="157"/>
      <c r="B27" s="160" t="s">
        <v>125</v>
      </c>
      <c r="C27" s="159"/>
      <c r="D27" s="160" t="s">
        <v>139</v>
      </c>
      <c r="E27" s="159">
        <f t="shared" si="0"/>
        <v>0</v>
      </c>
      <c r="F27" s="159"/>
      <c r="G27" s="159"/>
      <c r="H27" s="159"/>
      <c r="I27" s="166"/>
    </row>
    <row r="28" ht="19.9" customHeight="1" spans="1:9">
      <c r="A28" s="157"/>
      <c r="B28" s="160" t="s">
        <v>125</v>
      </c>
      <c r="C28" s="159"/>
      <c r="D28" s="160" t="s">
        <v>140</v>
      </c>
      <c r="E28" s="159">
        <f t="shared" si="0"/>
        <v>0</v>
      </c>
      <c r="F28" s="159"/>
      <c r="G28" s="159"/>
      <c r="H28" s="159"/>
      <c r="I28" s="166"/>
    </row>
    <row r="29" ht="19.9" customHeight="1" spans="1:9">
      <c r="A29" s="157"/>
      <c r="B29" s="160" t="s">
        <v>125</v>
      </c>
      <c r="C29" s="159"/>
      <c r="D29" s="160" t="s">
        <v>141</v>
      </c>
      <c r="E29" s="159">
        <f t="shared" si="0"/>
        <v>0</v>
      </c>
      <c r="F29" s="159"/>
      <c r="G29" s="159"/>
      <c r="H29" s="159"/>
      <c r="I29" s="166"/>
    </row>
    <row r="30" ht="19.9" customHeight="1" spans="1:9">
      <c r="A30" s="157"/>
      <c r="B30" s="160" t="s">
        <v>125</v>
      </c>
      <c r="C30" s="159"/>
      <c r="D30" s="160" t="s">
        <v>142</v>
      </c>
      <c r="E30" s="159">
        <f t="shared" si="0"/>
        <v>0</v>
      </c>
      <c r="F30" s="159"/>
      <c r="G30" s="159"/>
      <c r="H30" s="159"/>
      <c r="I30" s="166"/>
    </row>
    <row r="31" ht="19.9" customHeight="1" spans="1:9">
      <c r="A31" s="157"/>
      <c r="B31" s="160" t="s">
        <v>125</v>
      </c>
      <c r="C31" s="159"/>
      <c r="D31" s="160" t="s">
        <v>143</v>
      </c>
      <c r="E31" s="159">
        <f t="shared" si="0"/>
        <v>0</v>
      </c>
      <c r="F31" s="159"/>
      <c r="G31" s="159"/>
      <c r="H31" s="159"/>
      <c r="I31" s="166"/>
    </row>
    <row r="32" ht="19.9" customHeight="1" spans="1:9">
      <c r="A32" s="157"/>
      <c r="B32" s="160" t="s">
        <v>125</v>
      </c>
      <c r="C32" s="159"/>
      <c r="D32" s="160" t="s">
        <v>144</v>
      </c>
      <c r="E32" s="159">
        <f t="shared" si="0"/>
        <v>0</v>
      </c>
      <c r="F32" s="159"/>
      <c r="G32" s="159"/>
      <c r="H32" s="159"/>
      <c r="I32" s="166"/>
    </row>
    <row r="33" ht="19.9" customHeight="1" spans="1:9">
      <c r="A33" s="157"/>
      <c r="B33" s="160" t="s">
        <v>125</v>
      </c>
      <c r="C33" s="159"/>
      <c r="D33" s="160" t="s">
        <v>145</v>
      </c>
      <c r="E33" s="159">
        <f t="shared" si="0"/>
        <v>0</v>
      </c>
      <c r="F33" s="159"/>
      <c r="G33" s="159"/>
      <c r="H33" s="159"/>
      <c r="I33" s="166"/>
    </row>
    <row r="34" ht="19.9" customHeight="1" spans="1:9">
      <c r="A34" s="157"/>
      <c r="B34" s="160" t="s">
        <v>125</v>
      </c>
      <c r="C34" s="159"/>
      <c r="D34" s="160" t="s">
        <v>146</v>
      </c>
      <c r="E34" s="159">
        <f t="shared" si="0"/>
        <v>0</v>
      </c>
      <c r="F34" s="159"/>
      <c r="G34" s="159"/>
      <c r="H34" s="159"/>
      <c r="I34" s="166"/>
    </row>
    <row r="35" ht="8.5" customHeight="1" spans="1:9">
      <c r="A35" s="161"/>
      <c r="B35" s="161"/>
      <c r="C35" s="161"/>
      <c r="D35" s="162"/>
      <c r="E35" s="161"/>
      <c r="F35" s="161"/>
      <c r="G35" s="161"/>
      <c r="H35" s="161"/>
      <c r="I35" s="167"/>
    </row>
  </sheetData>
  <mergeCells count="6">
    <mergeCell ref="B2:H2"/>
    <mergeCell ref="B3:C3"/>
    <mergeCell ref="B4:C4"/>
    <mergeCell ref="D4:H4"/>
    <mergeCell ref="A7:A9"/>
    <mergeCell ref="A11:A34"/>
  </mergeCells>
  <printOptions horizontalCentered="1"/>
  <pageMargins left="1.37777777777778" right="0.984027777777778" top="0.984027777777778" bottom="0.984027777777778" header="0" footer="0"/>
  <pageSetup paperSize="9" scale="63" fitToHeight="0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>
    <pageSetUpPr fitToPage="1"/>
  </sheetPr>
  <dimension ref="A1:AN59"/>
  <sheetViews>
    <sheetView workbookViewId="0">
      <pane ySplit="6" topLeftCell="A36" activePane="bottomLeft" state="frozen"/>
      <selection/>
      <selection pane="bottomLeft" activeCell="H40" sqref="H40"/>
    </sheetView>
  </sheetViews>
  <sheetFormatPr defaultColWidth="10" defaultRowHeight="13.5"/>
  <cols>
    <col min="1" max="1" width="1.54166666666667" style="93" customWidth="1"/>
    <col min="2" max="3" width="5.90833333333333" style="93" customWidth="1"/>
    <col min="4" max="4" width="11.6333333333333" style="93" customWidth="1"/>
    <col min="5" max="5" width="23.45" style="93" customWidth="1"/>
    <col min="6" max="10" width="14.5" style="93" customWidth="1"/>
    <col min="11" max="13" width="5.90833333333333" style="93" customWidth="1"/>
    <col min="14" max="16" width="7.26666666666667" style="93" customWidth="1"/>
    <col min="17" max="23" width="5.90833333333333" style="93" customWidth="1"/>
    <col min="24" max="26" width="7.26666666666667" style="93" customWidth="1"/>
    <col min="27" max="33" width="5.90833333333333" style="93" customWidth="1"/>
    <col min="34" max="39" width="7.26666666666667" style="93" customWidth="1"/>
    <col min="40" max="40" width="1.54166666666667" style="93" customWidth="1"/>
    <col min="41" max="42" width="9.725" style="93" customWidth="1"/>
    <col min="43" max="16384" width="10" style="93"/>
  </cols>
  <sheetData>
    <row r="1" ht="25" customHeight="1" spans="1:40">
      <c r="A1" s="125"/>
      <c r="B1" s="126"/>
      <c r="C1" s="126"/>
      <c r="D1" s="127"/>
      <c r="E1" s="127"/>
      <c r="F1" s="41"/>
      <c r="G1" s="41"/>
      <c r="H1" s="41"/>
      <c r="I1" s="127"/>
      <c r="J1" s="127"/>
      <c r="K1" s="41"/>
      <c r="L1" s="127"/>
      <c r="M1" s="127"/>
      <c r="N1" s="127"/>
      <c r="O1" s="127"/>
      <c r="P1" s="127"/>
      <c r="Q1" s="127"/>
      <c r="R1" s="127"/>
      <c r="S1" s="127"/>
      <c r="T1" s="127"/>
      <c r="U1" s="127"/>
      <c r="V1" s="127"/>
      <c r="W1" s="127"/>
      <c r="X1" s="127"/>
      <c r="Y1" s="127"/>
      <c r="Z1" s="127"/>
      <c r="AA1" s="127"/>
      <c r="AB1" s="127"/>
      <c r="AC1" s="127"/>
      <c r="AD1" s="127"/>
      <c r="AE1" s="127"/>
      <c r="AF1" s="127"/>
      <c r="AG1" s="127"/>
      <c r="AH1" s="127"/>
      <c r="AI1" s="127"/>
      <c r="AJ1" s="127"/>
      <c r="AK1" s="127"/>
      <c r="AL1" s="127"/>
      <c r="AM1" s="139" t="s">
        <v>147</v>
      </c>
      <c r="AN1" s="140"/>
    </row>
    <row r="2" ht="22.75" customHeight="1" spans="1:40">
      <c r="A2" s="41"/>
      <c r="B2" s="3" t="s">
        <v>148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140"/>
    </row>
    <row r="3" ht="19.5" customHeight="1" spans="1:40">
      <c r="A3" s="44"/>
      <c r="B3" s="45" t="s">
        <v>5</v>
      </c>
      <c r="C3" s="45"/>
      <c r="D3" s="45"/>
      <c r="E3" s="45"/>
      <c r="F3" s="128"/>
      <c r="G3" s="44"/>
      <c r="H3" s="129"/>
      <c r="I3" s="128"/>
      <c r="J3" s="128"/>
      <c r="K3" s="137"/>
      <c r="L3" s="128"/>
      <c r="M3" s="128"/>
      <c r="N3" s="128"/>
      <c r="O3" s="128"/>
      <c r="P3" s="128"/>
      <c r="Q3" s="128"/>
      <c r="R3" s="128"/>
      <c r="S3" s="128"/>
      <c r="T3" s="128"/>
      <c r="U3" s="128"/>
      <c r="V3" s="128"/>
      <c r="W3" s="128"/>
      <c r="X3" s="128"/>
      <c r="Y3" s="128"/>
      <c r="Z3" s="128"/>
      <c r="AA3" s="128"/>
      <c r="AB3" s="128"/>
      <c r="AC3" s="128"/>
      <c r="AD3" s="128"/>
      <c r="AE3" s="128"/>
      <c r="AF3" s="128"/>
      <c r="AG3" s="128"/>
      <c r="AH3" s="128"/>
      <c r="AI3" s="128"/>
      <c r="AJ3" s="128"/>
      <c r="AK3" s="128"/>
      <c r="AL3" s="129" t="s">
        <v>6</v>
      </c>
      <c r="AM3" s="129"/>
      <c r="AN3" s="141"/>
    </row>
    <row r="4" ht="24.4" customHeight="1" spans="1:40">
      <c r="A4" s="46"/>
      <c r="B4" s="130" t="s">
        <v>9</v>
      </c>
      <c r="C4" s="130"/>
      <c r="D4" s="130"/>
      <c r="E4" s="130"/>
      <c r="F4" s="130" t="s">
        <v>149</v>
      </c>
      <c r="G4" s="130" t="s">
        <v>150</v>
      </c>
      <c r="H4" s="130"/>
      <c r="I4" s="130"/>
      <c r="J4" s="130"/>
      <c r="K4" s="130"/>
      <c r="L4" s="130"/>
      <c r="M4" s="130"/>
      <c r="N4" s="130"/>
      <c r="O4" s="130"/>
      <c r="P4" s="130"/>
      <c r="Q4" s="130" t="s">
        <v>151</v>
      </c>
      <c r="R4" s="130"/>
      <c r="S4" s="130"/>
      <c r="T4" s="130"/>
      <c r="U4" s="130"/>
      <c r="V4" s="130"/>
      <c r="W4" s="130"/>
      <c r="X4" s="130"/>
      <c r="Y4" s="130"/>
      <c r="Z4" s="130"/>
      <c r="AA4" s="130" t="s">
        <v>152</v>
      </c>
      <c r="AB4" s="130"/>
      <c r="AC4" s="130"/>
      <c r="AD4" s="130"/>
      <c r="AE4" s="130"/>
      <c r="AF4" s="130"/>
      <c r="AG4" s="130"/>
      <c r="AH4" s="130"/>
      <c r="AI4" s="130"/>
      <c r="AJ4" s="130"/>
      <c r="AK4" s="130"/>
      <c r="AL4" s="130"/>
      <c r="AM4" s="130"/>
      <c r="AN4" s="142"/>
    </row>
    <row r="5" ht="24.4" customHeight="1" spans="1:40">
      <c r="A5" s="46"/>
      <c r="B5" s="130" t="s">
        <v>79</v>
      </c>
      <c r="C5" s="130"/>
      <c r="D5" s="130" t="s">
        <v>70</v>
      </c>
      <c r="E5" s="130" t="s">
        <v>71</v>
      </c>
      <c r="F5" s="130"/>
      <c r="G5" s="130" t="s">
        <v>59</v>
      </c>
      <c r="H5" s="130" t="s">
        <v>153</v>
      </c>
      <c r="I5" s="130"/>
      <c r="J5" s="130"/>
      <c r="K5" s="130" t="s">
        <v>154</v>
      </c>
      <c r="L5" s="130"/>
      <c r="M5" s="130"/>
      <c r="N5" s="130" t="s">
        <v>155</v>
      </c>
      <c r="O5" s="130"/>
      <c r="P5" s="130"/>
      <c r="Q5" s="130" t="s">
        <v>59</v>
      </c>
      <c r="R5" s="130" t="s">
        <v>153</v>
      </c>
      <c r="S5" s="130"/>
      <c r="T5" s="130"/>
      <c r="U5" s="130" t="s">
        <v>154</v>
      </c>
      <c r="V5" s="130"/>
      <c r="W5" s="130"/>
      <c r="X5" s="130" t="s">
        <v>155</v>
      </c>
      <c r="Y5" s="130"/>
      <c r="Z5" s="130"/>
      <c r="AA5" s="130" t="s">
        <v>59</v>
      </c>
      <c r="AB5" s="130" t="s">
        <v>153</v>
      </c>
      <c r="AC5" s="130"/>
      <c r="AD5" s="130"/>
      <c r="AE5" s="130" t="s">
        <v>154</v>
      </c>
      <c r="AF5" s="130"/>
      <c r="AG5" s="130"/>
      <c r="AH5" s="130" t="s">
        <v>155</v>
      </c>
      <c r="AI5" s="130"/>
      <c r="AJ5" s="130"/>
      <c r="AK5" s="130" t="s">
        <v>156</v>
      </c>
      <c r="AL5" s="130"/>
      <c r="AM5" s="130"/>
      <c r="AN5" s="142"/>
    </row>
    <row r="6" ht="39" customHeight="1" spans="1:40">
      <c r="A6" s="131"/>
      <c r="B6" s="130" t="s">
        <v>80</v>
      </c>
      <c r="C6" s="130" t="s">
        <v>81</v>
      </c>
      <c r="D6" s="130"/>
      <c r="E6" s="130"/>
      <c r="F6" s="130"/>
      <c r="G6" s="130"/>
      <c r="H6" s="130" t="s">
        <v>157</v>
      </c>
      <c r="I6" s="130" t="s">
        <v>75</v>
      </c>
      <c r="J6" s="130" t="s">
        <v>76</v>
      </c>
      <c r="K6" s="130" t="s">
        <v>157</v>
      </c>
      <c r="L6" s="130" t="s">
        <v>75</v>
      </c>
      <c r="M6" s="130" t="s">
        <v>76</v>
      </c>
      <c r="N6" s="130" t="s">
        <v>157</v>
      </c>
      <c r="O6" s="130" t="s">
        <v>158</v>
      </c>
      <c r="P6" s="130" t="s">
        <v>159</v>
      </c>
      <c r="Q6" s="130"/>
      <c r="R6" s="130" t="s">
        <v>157</v>
      </c>
      <c r="S6" s="130" t="s">
        <v>75</v>
      </c>
      <c r="T6" s="130" t="s">
        <v>76</v>
      </c>
      <c r="U6" s="130" t="s">
        <v>157</v>
      </c>
      <c r="V6" s="130" t="s">
        <v>75</v>
      </c>
      <c r="W6" s="130" t="s">
        <v>76</v>
      </c>
      <c r="X6" s="130" t="s">
        <v>157</v>
      </c>
      <c r="Y6" s="130" t="s">
        <v>158</v>
      </c>
      <c r="Z6" s="130" t="s">
        <v>159</v>
      </c>
      <c r="AA6" s="130"/>
      <c r="AB6" s="130" t="s">
        <v>157</v>
      </c>
      <c r="AC6" s="130" t="s">
        <v>75</v>
      </c>
      <c r="AD6" s="130" t="s">
        <v>76</v>
      </c>
      <c r="AE6" s="130" t="s">
        <v>157</v>
      </c>
      <c r="AF6" s="130" t="s">
        <v>75</v>
      </c>
      <c r="AG6" s="130" t="s">
        <v>76</v>
      </c>
      <c r="AH6" s="130" t="s">
        <v>157</v>
      </c>
      <c r="AI6" s="130" t="s">
        <v>158</v>
      </c>
      <c r="AJ6" s="130" t="s">
        <v>159</v>
      </c>
      <c r="AK6" s="130" t="s">
        <v>157</v>
      </c>
      <c r="AL6" s="130" t="s">
        <v>158</v>
      </c>
      <c r="AM6" s="130" t="s">
        <v>159</v>
      </c>
      <c r="AN6" s="142"/>
    </row>
    <row r="7" ht="22.75" customHeight="1" spans="1:40">
      <c r="A7" s="46"/>
      <c r="B7" s="87"/>
      <c r="C7" s="87"/>
      <c r="D7" s="87">
        <v>137</v>
      </c>
      <c r="E7" s="87" t="s">
        <v>72</v>
      </c>
      <c r="F7" s="132">
        <f>F8+F35+F55</f>
        <v>1550800.75</v>
      </c>
      <c r="G7" s="132">
        <f>G8+G35+G55</f>
        <v>1550800.75</v>
      </c>
      <c r="H7" s="132">
        <f>H8+H35+H55</f>
        <v>1550800.75</v>
      </c>
      <c r="I7" s="132">
        <f>I8+I35+I55</f>
        <v>1382800.75</v>
      </c>
      <c r="J7" s="132">
        <f>J8+J35+J55</f>
        <v>168000</v>
      </c>
      <c r="K7" s="132"/>
      <c r="L7" s="132"/>
      <c r="M7" s="132"/>
      <c r="N7" s="132"/>
      <c r="O7" s="132"/>
      <c r="P7" s="132"/>
      <c r="Q7" s="132"/>
      <c r="R7" s="132"/>
      <c r="S7" s="132"/>
      <c r="T7" s="132"/>
      <c r="U7" s="132"/>
      <c r="V7" s="132"/>
      <c r="W7" s="132"/>
      <c r="X7" s="132"/>
      <c r="Y7" s="132"/>
      <c r="Z7" s="132"/>
      <c r="AA7" s="132"/>
      <c r="AB7" s="132"/>
      <c r="AC7" s="132"/>
      <c r="AD7" s="132"/>
      <c r="AE7" s="132"/>
      <c r="AF7" s="132"/>
      <c r="AG7" s="132"/>
      <c r="AH7" s="132"/>
      <c r="AI7" s="132"/>
      <c r="AJ7" s="132"/>
      <c r="AK7" s="132"/>
      <c r="AL7" s="132"/>
      <c r="AM7" s="132"/>
      <c r="AN7" s="142"/>
    </row>
    <row r="8" ht="32.5" customHeight="1" spans="1:40">
      <c r="A8" s="46"/>
      <c r="B8" s="87">
        <v>301</v>
      </c>
      <c r="C8" s="87"/>
      <c r="D8" s="88">
        <v>137</v>
      </c>
      <c r="E8" s="133" t="s">
        <v>160</v>
      </c>
      <c r="F8" s="132">
        <f>G8+Q8</f>
        <v>1288875.98</v>
      </c>
      <c r="G8" s="132">
        <f>SUM(G9:G34)</f>
        <v>1288875.98</v>
      </c>
      <c r="H8" s="132">
        <f>SUM(H9:H34)</f>
        <v>1288875.98</v>
      </c>
      <c r="I8" s="132">
        <f>SUM(I9:I34)</f>
        <v>1288875.98</v>
      </c>
      <c r="J8" s="132"/>
      <c r="K8" s="132"/>
      <c r="L8" s="132"/>
      <c r="M8" s="132"/>
      <c r="N8" s="132"/>
      <c r="O8" s="132"/>
      <c r="P8" s="132"/>
      <c r="Q8" s="132"/>
      <c r="R8" s="132"/>
      <c r="S8" s="132"/>
      <c r="T8" s="132"/>
      <c r="U8" s="132"/>
      <c r="V8" s="132"/>
      <c r="W8" s="132"/>
      <c r="X8" s="132"/>
      <c r="Y8" s="132"/>
      <c r="Z8" s="132"/>
      <c r="AA8" s="132"/>
      <c r="AB8" s="132"/>
      <c r="AC8" s="132"/>
      <c r="AD8" s="132"/>
      <c r="AE8" s="132"/>
      <c r="AF8" s="132"/>
      <c r="AG8" s="132"/>
      <c r="AH8" s="132"/>
      <c r="AI8" s="132"/>
      <c r="AJ8" s="132"/>
      <c r="AK8" s="132"/>
      <c r="AL8" s="132"/>
      <c r="AM8" s="132"/>
      <c r="AN8" s="142"/>
    </row>
    <row r="9" ht="32.5" customHeight="1" spans="1:40">
      <c r="A9" s="46"/>
      <c r="B9" s="87">
        <v>301</v>
      </c>
      <c r="C9" s="89" t="s">
        <v>85</v>
      </c>
      <c r="D9" s="88">
        <v>137001</v>
      </c>
      <c r="E9" s="134" t="s">
        <v>161</v>
      </c>
      <c r="F9" s="132">
        <f t="shared" ref="F9:F15" si="0">G9+Q9</f>
        <v>74268</v>
      </c>
      <c r="G9" s="132">
        <f t="shared" ref="G9:G15" si="1">H9+K9+N9</f>
        <v>74268</v>
      </c>
      <c r="H9" s="132">
        <f t="shared" ref="H9:H15" si="2">I9+J9</f>
        <v>74268</v>
      </c>
      <c r="I9" s="132">
        <v>74268</v>
      </c>
      <c r="J9" s="132"/>
      <c r="K9" s="132"/>
      <c r="L9" s="132"/>
      <c r="M9" s="132"/>
      <c r="N9" s="132"/>
      <c r="O9" s="132"/>
      <c r="P9" s="132"/>
      <c r="Q9" s="132"/>
      <c r="R9" s="132"/>
      <c r="S9" s="132"/>
      <c r="T9" s="132"/>
      <c r="U9" s="132"/>
      <c r="V9" s="132"/>
      <c r="W9" s="132"/>
      <c r="X9" s="132"/>
      <c r="Y9" s="132"/>
      <c r="Z9" s="132"/>
      <c r="AA9" s="132"/>
      <c r="AB9" s="132"/>
      <c r="AC9" s="132"/>
      <c r="AD9" s="132"/>
      <c r="AE9" s="132"/>
      <c r="AF9" s="132"/>
      <c r="AG9" s="132"/>
      <c r="AH9" s="132"/>
      <c r="AI9" s="132"/>
      <c r="AJ9" s="132"/>
      <c r="AK9" s="132"/>
      <c r="AL9" s="132"/>
      <c r="AM9" s="132"/>
      <c r="AN9" s="142"/>
    </row>
    <row r="10" ht="32.5" customHeight="1" spans="1:40">
      <c r="A10" s="46"/>
      <c r="B10" s="87">
        <v>301</v>
      </c>
      <c r="C10" s="89" t="s">
        <v>85</v>
      </c>
      <c r="D10" s="88">
        <v>137001</v>
      </c>
      <c r="E10" s="134" t="s">
        <v>161</v>
      </c>
      <c r="F10" s="132">
        <f t="shared" si="0"/>
        <v>32676</v>
      </c>
      <c r="G10" s="132">
        <f t="shared" si="1"/>
        <v>32676</v>
      </c>
      <c r="H10" s="132">
        <f t="shared" si="2"/>
        <v>32676</v>
      </c>
      <c r="I10" s="132">
        <v>32676</v>
      </c>
      <c r="J10" s="132"/>
      <c r="K10" s="132"/>
      <c r="L10" s="132"/>
      <c r="M10" s="132"/>
      <c r="N10" s="132"/>
      <c r="O10" s="132"/>
      <c r="P10" s="132"/>
      <c r="Q10" s="132"/>
      <c r="R10" s="132"/>
      <c r="S10" s="132"/>
      <c r="T10" s="132"/>
      <c r="U10" s="132"/>
      <c r="V10" s="132"/>
      <c r="W10" s="132"/>
      <c r="X10" s="132"/>
      <c r="Y10" s="132"/>
      <c r="Z10" s="132"/>
      <c r="AA10" s="132"/>
      <c r="AB10" s="132"/>
      <c r="AC10" s="132"/>
      <c r="AD10" s="132"/>
      <c r="AE10" s="132"/>
      <c r="AF10" s="132"/>
      <c r="AG10" s="132"/>
      <c r="AH10" s="132"/>
      <c r="AI10" s="132"/>
      <c r="AJ10" s="132"/>
      <c r="AK10" s="132"/>
      <c r="AL10" s="132"/>
      <c r="AM10" s="132"/>
      <c r="AN10" s="142"/>
    </row>
    <row r="11" ht="32.5" customHeight="1" spans="1:40">
      <c r="A11" s="46"/>
      <c r="B11" s="87">
        <v>301</v>
      </c>
      <c r="C11" s="89" t="s">
        <v>99</v>
      </c>
      <c r="D11" s="88">
        <v>137001</v>
      </c>
      <c r="E11" s="134" t="s">
        <v>162</v>
      </c>
      <c r="F11" s="132">
        <f t="shared" si="0"/>
        <v>77016</v>
      </c>
      <c r="G11" s="132">
        <f t="shared" si="1"/>
        <v>77016</v>
      </c>
      <c r="H11" s="132">
        <f t="shared" si="2"/>
        <v>77016</v>
      </c>
      <c r="I11" s="132">
        <v>77016</v>
      </c>
      <c r="J11" s="132"/>
      <c r="K11" s="132"/>
      <c r="L11" s="132"/>
      <c r="M11" s="132"/>
      <c r="N11" s="132"/>
      <c r="O11" s="132"/>
      <c r="P11" s="132"/>
      <c r="Q11" s="132"/>
      <c r="R11" s="132"/>
      <c r="S11" s="132"/>
      <c r="T11" s="132"/>
      <c r="U11" s="132"/>
      <c r="V11" s="132"/>
      <c r="W11" s="132"/>
      <c r="X11" s="132"/>
      <c r="Y11" s="132"/>
      <c r="Z11" s="132"/>
      <c r="AA11" s="132"/>
      <c r="AB11" s="132"/>
      <c r="AC11" s="132"/>
      <c r="AD11" s="132"/>
      <c r="AE11" s="132"/>
      <c r="AF11" s="132"/>
      <c r="AG11" s="132"/>
      <c r="AH11" s="132"/>
      <c r="AI11" s="132"/>
      <c r="AJ11" s="132"/>
      <c r="AK11" s="132"/>
      <c r="AL11" s="132"/>
      <c r="AM11" s="132"/>
      <c r="AN11" s="142"/>
    </row>
    <row r="12" ht="32.5" customHeight="1" spans="1:40">
      <c r="A12" s="46"/>
      <c r="B12" s="87">
        <v>301</v>
      </c>
      <c r="C12" s="89" t="s">
        <v>99</v>
      </c>
      <c r="D12" s="88">
        <v>137001</v>
      </c>
      <c r="E12" s="134" t="s">
        <v>162</v>
      </c>
      <c r="F12" s="132">
        <f t="shared" si="0"/>
        <v>4908</v>
      </c>
      <c r="G12" s="132">
        <f t="shared" si="1"/>
        <v>4908</v>
      </c>
      <c r="H12" s="132">
        <f t="shared" si="2"/>
        <v>4908</v>
      </c>
      <c r="I12" s="132">
        <v>4908</v>
      </c>
      <c r="J12" s="132"/>
      <c r="K12" s="132"/>
      <c r="L12" s="132"/>
      <c r="M12" s="132"/>
      <c r="N12" s="132"/>
      <c r="O12" s="132"/>
      <c r="P12" s="132"/>
      <c r="Q12" s="132"/>
      <c r="R12" s="132"/>
      <c r="S12" s="132"/>
      <c r="T12" s="132"/>
      <c r="U12" s="132"/>
      <c r="V12" s="132"/>
      <c r="W12" s="132"/>
      <c r="X12" s="132"/>
      <c r="Y12" s="132"/>
      <c r="Z12" s="132"/>
      <c r="AA12" s="132"/>
      <c r="AB12" s="132"/>
      <c r="AC12" s="132"/>
      <c r="AD12" s="132"/>
      <c r="AE12" s="132"/>
      <c r="AF12" s="132"/>
      <c r="AG12" s="132"/>
      <c r="AH12" s="132"/>
      <c r="AI12" s="132"/>
      <c r="AJ12" s="132"/>
      <c r="AK12" s="132"/>
      <c r="AL12" s="132"/>
      <c r="AM12" s="132"/>
      <c r="AN12" s="142"/>
    </row>
    <row r="13" ht="32.5" customHeight="1" spans="1:40">
      <c r="A13" s="46"/>
      <c r="B13" s="87">
        <v>301</v>
      </c>
      <c r="C13" s="89" t="s">
        <v>101</v>
      </c>
      <c r="D13" s="88">
        <v>137001</v>
      </c>
      <c r="E13" s="134" t="s">
        <v>163</v>
      </c>
      <c r="F13" s="132">
        <f t="shared" si="0"/>
        <v>116721</v>
      </c>
      <c r="G13" s="132">
        <f t="shared" si="1"/>
        <v>116721</v>
      </c>
      <c r="H13" s="132">
        <f t="shared" si="2"/>
        <v>116721</v>
      </c>
      <c r="I13" s="132">
        <v>116721</v>
      </c>
      <c r="J13" s="132"/>
      <c r="K13" s="132"/>
      <c r="L13" s="132"/>
      <c r="M13" s="132"/>
      <c r="N13" s="132"/>
      <c r="O13" s="132"/>
      <c r="P13" s="132"/>
      <c r="Q13" s="132"/>
      <c r="R13" s="132"/>
      <c r="S13" s="132"/>
      <c r="T13" s="132"/>
      <c r="U13" s="132"/>
      <c r="V13" s="132"/>
      <c r="W13" s="132"/>
      <c r="X13" s="132"/>
      <c r="Y13" s="132"/>
      <c r="Z13" s="132"/>
      <c r="AA13" s="132"/>
      <c r="AB13" s="132"/>
      <c r="AC13" s="132"/>
      <c r="AD13" s="132"/>
      <c r="AE13" s="132"/>
      <c r="AF13" s="132"/>
      <c r="AG13" s="132"/>
      <c r="AH13" s="132"/>
      <c r="AI13" s="132"/>
      <c r="AJ13" s="132"/>
      <c r="AK13" s="132"/>
      <c r="AL13" s="132"/>
      <c r="AM13" s="132"/>
      <c r="AN13" s="142"/>
    </row>
    <row r="14" ht="32.5" customHeight="1" spans="1:40">
      <c r="A14" s="46"/>
      <c r="B14" s="87">
        <v>301</v>
      </c>
      <c r="C14" s="89" t="s">
        <v>164</v>
      </c>
      <c r="D14" s="88">
        <v>137001</v>
      </c>
      <c r="E14" s="134" t="s">
        <v>165</v>
      </c>
      <c r="F14" s="132">
        <f t="shared" si="0"/>
        <v>68962</v>
      </c>
      <c r="G14" s="132">
        <f t="shared" si="1"/>
        <v>68962</v>
      </c>
      <c r="H14" s="132">
        <f t="shared" si="2"/>
        <v>68962</v>
      </c>
      <c r="I14" s="132">
        <v>68962</v>
      </c>
      <c r="J14" s="132"/>
      <c r="K14" s="132"/>
      <c r="L14" s="132"/>
      <c r="M14" s="132"/>
      <c r="N14" s="132"/>
      <c r="O14" s="132"/>
      <c r="P14" s="132"/>
      <c r="Q14" s="132"/>
      <c r="R14" s="132"/>
      <c r="S14" s="132"/>
      <c r="T14" s="132"/>
      <c r="U14" s="132"/>
      <c r="V14" s="132"/>
      <c r="W14" s="132"/>
      <c r="X14" s="132"/>
      <c r="Y14" s="132"/>
      <c r="Z14" s="132"/>
      <c r="AA14" s="132"/>
      <c r="AB14" s="132"/>
      <c r="AC14" s="132"/>
      <c r="AD14" s="132"/>
      <c r="AE14" s="132"/>
      <c r="AF14" s="132"/>
      <c r="AG14" s="132"/>
      <c r="AH14" s="132"/>
      <c r="AI14" s="132"/>
      <c r="AJ14" s="132"/>
      <c r="AK14" s="132"/>
      <c r="AL14" s="132"/>
      <c r="AM14" s="132"/>
      <c r="AN14" s="142"/>
    </row>
    <row r="15" ht="32.5" customHeight="1" spans="1:40">
      <c r="A15" s="46"/>
      <c r="B15" s="87">
        <v>301</v>
      </c>
      <c r="C15" s="89" t="s">
        <v>166</v>
      </c>
      <c r="D15" s="88">
        <v>137001</v>
      </c>
      <c r="E15" s="134" t="s">
        <v>167</v>
      </c>
      <c r="F15" s="132">
        <f t="shared" si="0"/>
        <v>37399.2</v>
      </c>
      <c r="G15" s="132">
        <f t="shared" si="1"/>
        <v>37399.2</v>
      </c>
      <c r="H15" s="132">
        <f t="shared" si="2"/>
        <v>37399.2</v>
      </c>
      <c r="I15" s="132">
        <v>37399.2</v>
      </c>
      <c r="J15" s="132"/>
      <c r="K15" s="132"/>
      <c r="L15" s="132"/>
      <c r="M15" s="132"/>
      <c r="N15" s="132"/>
      <c r="O15" s="132"/>
      <c r="P15" s="132"/>
      <c r="Q15" s="132"/>
      <c r="R15" s="132"/>
      <c r="S15" s="132"/>
      <c r="T15" s="132"/>
      <c r="U15" s="132"/>
      <c r="V15" s="132"/>
      <c r="W15" s="132"/>
      <c r="X15" s="132"/>
      <c r="Y15" s="132"/>
      <c r="Z15" s="132"/>
      <c r="AA15" s="132"/>
      <c r="AB15" s="132"/>
      <c r="AC15" s="132"/>
      <c r="AD15" s="132"/>
      <c r="AE15" s="132"/>
      <c r="AF15" s="132"/>
      <c r="AG15" s="132"/>
      <c r="AH15" s="132"/>
      <c r="AI15" s="132"/>
      <c r="AJ15" s="132"/>
      <c r="AK15" s="132"/>
      <c r="AL15" s="132"/>
      <c r="AM15" s="132"/>
      <c r="AN15" s="142"/>
    </row>
    <row r="16" ht="32.5" customHeight="1" spans="1:40">
      <c r="A16" s="46"/>
      <c r="B16" s="87">
        <v>301</v>
      </c>
      <c r="C16" s="89" t="s">
        <v>166</v>
      </c>
      <c r="D16" s="88">
        <v>137001</v>
      </c>
      <c r="E16" s="134" t="s">
        <v>167</v>
      </c>
      <c r="F16" s="132">
        <f t="shared" ref="F15:F25" si="3">G16+Q16</f>
        <v>17047.36</v>
      </c>
      <c r="G16" s="132">
        <f t="shared" ref="G15:G25" si="4">H16+K16+N16</f>
        <v>17047.36</v>
      </c>
      <c r="H16" s="132">
        <f t="shared" ref="H15:H25" si="5">I16+J16</f>
        <v>17047.36</v>
      </c>
      <c r="I16" s="132">
        <v>17047.36</v>
      </c>
      <c r="J16" s="132"/>
      <c r="K16" s="132"/>
      <c r="L16" s="132"/>
      <c r="M16" s="132"/>
      <c r="N16" s="132"/>
      <c r="O16" s="132"/>
      <c r="P16" s="132"/>
      <c r="Q16" s="132"/>
      <c r="R16" s="132"/>
      <c r="S16" s="132"/>
      <c r="T16" s="132"/>
      <c r="U16" s="132"/>
      <c r="V16" s="132"/>
      <c r="W16" s="132"/>
      <c r="X16" s="132"/>
      <c r="Y16" s="132"/>
      <c r="Z16" s="132"/>
      <c r="AA16" s="132"/>
      <c r="AB16" s="132"/>
      <c r="AC16" s="132"/>
      <c r="AD16" s="132"/>
      <c r="AE16" s="132"/>
      <c r="AF16" s="132"/>
      <c r="AG16" s="132"/>
      <c r="AH16" s="132"/>
      <c r="AI16" s="132"/>
      <c r="AJ16" s="132"/>
      <c r="AK16" s="132"/>
      <c r="AL16" s="132"/>
      <c r="AM16" s="132"/>
      <c r="AN16" s="142"/>
    </row>
    <row r="17" ht="32.5" customHeight="1" spans="1:40">
      <c r="A17" s="46"/>
      <c r="B17" s="87">
        <v>301</v>
      </c>
      <c r="C17" s="89" t="s">
        <v>168</v>
      </c>
      <c r="D17" s="88">
        <v>137001</v>
      </c>
      <c r="E17" s="134" t="s">
        <v>169</v>
      </c>
      <c r="F17" s="132">
        <f t="shared" si="3"/>
        <v>20636.38</v>
      </c>
      <c r="G17" s="132">
        <f t="shared" si="4"/>
        <v>20636.38</v>
      </c>
      <c r="H17" s="132">
        <f t="shared" si="5"/>
        <v>20636.38</v>
      </c>
      <c r="I17" s="132">
        <v>20636.38</v>
      </c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2"/>
      <c r="AH17" s="132"/>
      <c r="AI17" s="132"/>
      <c r="AJ17" s="132"/>
      <c r="AK17" s="132"/>
      <c r="AL17" s="132"/>
      <c r="AM17" s="132"/>
      <c r="AN17" s="142"/>
    </row>
    <row r="18" ht="32.5" customHeight="1" spans="1:40">
      <c r="A18" s="46"/>
      <c r="B18" s="87">
        <v>301</v>
      </c>
      <c r="C18" s="89" t="s">
        <v>168</v>
      </c>
      <c r="D18" s="88">
        <v>137001</v>
      </c>
      <c r="E18" s="134" t="s">
        <v>169</v>
      </c>
      <c r="F18" s="132">
        <f t="shared" si="3"/>
        <v>8204.04</v>
      </c>
      <c r="G18" s="132">
        <f t="shared" si="4"/>
        <v>8204.04</v>
      </c>
      <c r="H18" s="132">
        <f t="shared" si="5"/>
        <v>8204.04</v>
      </c>
      <c r="I18" s="132">
        <v>8204.04</v>
      </c>
      <c r="J18" s="132"/>
      <c r="K18" s="132"/>
      <c r="L18" s="132"/>
      <c r="M18" s="132"/>
      <c r="N18" s="132"/>
      <c r="O18" s="132"/>
      <c r="P18" s="132"/>
      <c r="Q18" s="132"/>
      <c r="R18" s="132"/>
      <c r="S18" s="132"/>
      <c r="T18" s="132"/>
      <c r="U18" s="132"/>
      <c r="V18" s="132"/>
      <c r="W18" s="132"/>
      <c r="X18" s="132"/>
      <c r="Y18" s="132"/>
      <c r="Z18" s="132"/>
      <c r="AA18" s="132"/>
      <c r="AB18" s="132"/>
      <c r="AC18" s="132"/>
      <c r="AD18" s="132"/>
      <c r="AE18" s="132"/>
      <c r="AF18" s="132"/>
      <c r="AG18" s="132"/>
      <c r="AH18" s="132"/>
      <c r="AI18" s="132"/>
      <c r="AJ18" s="132"/>
      <c r="AK18" s="132"/>
      <c r="AL18" s="132"/>
      <c r="AM18" s="132"/>
      <c r="AN18" s="142"/>
    </row>
    <row r="19" ht="32.5" customHeight="1" spans="1:40">
      <c r="A19" s="46"/>
      <c r="B19" s="87">
        <v>301</v>
      </c>
      <c r="C19" s="89" t="s">
        <v>96</v>
      </c>
      <c r="D19" s="88">
        <v>137001</v>
      </c>
      <c r="E19" s="134" t="s">
        <v>170</v>
      </c>
      <c r="F19" s="132">
        <f t="shared" si="3"/>
        <v>2400</v>
      </c>
      <c r="G19" s="132">
        <f t="shared" si="4"/>
        <v>2400</v>
      </c>
      <c r="H19" s="132">
        <f t="shared" si="5"/>
        <v>2400</v>
      </c>
      <c r="I19" s="132">
        <v>2400</v>
      </c>
      <c r="J19" s="132"/>
      <c r="K19" s="132"/>
      <c r="L19" s="132"/>
      <c r="M19" s="132"/>
      <c r="N19" s="132"/>
      <c r="O19" s="132"/>
      <c r="P19" s="132"/>
      <c r="Q19" s="132"/>
      <c r="R19" s="132"/>
      <c r="S19" s="132"/>
      <c r="T19" s="132"/>
      <c r="U19" s="132"/>
      <c r="V19" s="132"/>
      <c r="W19" s="132"/>
      <c r="X19" s="132"/>
      <c r="Y19" s="132"/>
      <c r="Z19" s="132"/>
      <c r="AA19" s="132"/>
      <c r="AB19" s="132"/>
      <c r="AC19" s="132"/>
      <c r="AD19" s="132"/>
      <c r="AE19" s="132"/>
      <c r="AF19" s="132"/>
      <c r="AG19" s="132"/>
      <c r="AH19" s="132"/>
      <c r="AI19" s="132"/>
      <c r="AJ19" s="132"/>
      <c r="AK19" s="132"/>
      <c r="AL19" s="132"/>
      <c r="AM19" s="132"/>
      <c r="AN19" s="142"/>
    </row>
    <row r="20" ht="32.5" customHeight="1" spans="1:40">
      <c r="A20" s="46"/>
      <c r="B20" s="87">
        <v>301</v>
      </c>
      <c r="C20" s="89" t="s">
        <v>96</v>
      </c>
      <c r="D20" s="88">
        <v>137001</v>
      </c>
      <c r="E20" s="134" t="s">
        <v>170</v>
      </c>
      <c r="F20" s="132">
        <f t="shared" si="3"/>
        <v>1200</v>
      </c>
      <c r="G20" s="132">
        <f t="shared" si="4"/>
        <v>1200</v>
      </c>
      <c r="H20" s="132">
        <f t="shared" si="5"/>
        <v>1200</v>
      </c>
      <c r="I20" s="132">
        <v>1200</v>
      </c>
      <c r="J20" s="132"/>
      <c r="K20" s="132"/>
      <c r="L20" s="132"/>
      <c r="M20" s="132"/>
      <c r="N20" s="132"/>
      <c r="O20" s="132"/>
      <c r="P20" s="132"/>
      <c r="Q20" s="132"/>
      <c r="R20" s="132"/>
      <c r="S20" s="132"/>
      <c r="T20" s="132"/>
      <c r="U20" s="132"/>
      <c r="V20" s="132"/>
      <c r="W20" s="132"/>
      <c r="X20" s="132"/>
      <c r="Y20" s="132"/>
      <c r="Z20" s="132"/>
      <c r="AA20" s="132"/>
      <c r="AB20" s="132"/>
      <c r="AC20" s="132"/>
      <c r="AD20" s="132"/>
      <c r="AE20" s="132"/>
      <c r="AF20" s="132"/>
      <c r="AG20" s="132"/>
      <c r="AH20" s="132"/>
      <c r="AI20" s="132"/>
      <c r="AJ20" s="132"/>
      <c r="AK20" s="132"/>
      <c r="AL20" s="132"/>
      <c r="AM20" s="132"/>
      <c r="AN20" s="142"/>
    </row>
    <row r="21" ht="32.5" customHeight="1" spans="1:40">
      <c r="A21" s="46"/>
      <c r="B21" s="87">
        <v>301</v>
      </c>
      <c r="C21" s="89" t="s">
        <v>171</v>
      </c>
      <c r="D21" s="88">
        <v>137001</v>
      </c>
      <c r="E21" s="134" t="s">
        <v>172</v>
      </c>
      <c r="F21" s="132">
        <f t="shared" si="3"/>
        <v>536.01</v>
      </c>
      <c r="G21" s="132">
        <f t="shared" si="4"/>
        <v>536.01</v>
      </c>
      <c r="H21" s="132">
        <f t="shared" si="5"/>
        <v>536.01</v>
      </c>
      <c r="I21" s="138">
        <v>536.01</v>
      </c>
      <c r="J21" s="132"/>
      <c r="K21" s="132"/>
      <c r="L21" s="132"/>
      <c r="M21" s="132"/>
      <c r="N21" s="132"/>
      <c r="O21" s="132"/>
      <c r="P21" s="132"/>
      <c r="Q21" s="132"/>
      <c r="R21" s="132"/>
      <c r="S21" s="132"/>
      <c r="T21" s="132"/>
      <c r="U21" s="132"/>
      <c r="V21" s="132"/>
      <c r="W21" s="132"/>
      <c r="X21" s="132"/>
      <c r="Y21" s="132"/>
      <c r="Z21" s="132"/>
      <c r="AA21" s="132"/>
      <c r="AB21" s="132"/>
      <c r="AC21" s="132"/>
      <c r="AD21" s="132"/>
      <c r="AE21" s="132"/>
      <c r="AF21" s="132"/>
      <c r="AG21" s="132"/>
      <c r="AH21" s="132"/>
      <c r="AI21" s="132"/>
      <c r="AJ21" s="132"/>
      <c r="AK21" s="132"/>
      <c r="AL21" s="132"/>
      <c r="AM21" s="132"/>
      <c r="AN21" s="142"/>
    </row>
    <row r="22" ht="32.5" customHeight="1" spans="1:40">
      <c r="A22" s="46"/>
      <c r="B22" s="87">
        <v>301</v>
      </c>
      <c r="C22" s="89" t="s">
        <v>171</v>
      </c>
      <c r="D22" s="88">
        <v>137001</v>
      </c>
      <c r="E22" s="134" t="s">
        <v>172</v>
      </c>
      <c r="F22" s="132">
        <f t="shared" si="3"/>
        <v>1491.65</v>
      </c>
      <c r="G22" s="132">
        <f t="shared" si="4"/>
        <v>1491.65</v>
      </c>
      <c r="H22" s="132">
        <f t="shared" si="5"/>
        <v>1491.65</v>
      </c>
      <c r="I22" s="132">
        <v>1491.65</v>
      </c>
      <c r="J22" s="132"/>
      <c r="K22" s="132"/>
      <c r="L22" s="132"/>
      <c r="M22" s="132"/>
      <c r="N22" s="132"/>
      <c r="O22" s="132"/>
      <c r="P22" s="132"/>
      <c r="Q22" s="132"/>
      <c r="R22" s="132"/>
      <c r="S22" s="132"/>
      <c r="T22" s="132"/>
      <c r="U22" s="132"/>
      <c r="V22" s="132"/>
      <c r="W22" s="132"/>
      <c r="X22" s="132"/>
      <c r="Y22" s="132"/>
      <c r="Z22" s="132"/>
      <c r="AA22" s="132"/>
      <c r="AB22" s="132"/>
      <c r="AC22" s="132"/>
      <c r="AD22" s="132"/>
      <c r="AE22" s="132"/>
      <c r="AF22" s="132"/>
      <c r="AG22" s="132"/>
      <c r="AH22" s="132"/>
      <c r="AI22" s="132"/>
      <c r="AJ22" s="132"/>
      <c r="AK22" s="132"/>
      <c r="AL22" s="132"/>
      <c r="AM22" s="132"/>
      <c r="AN22" s="142"/>
    </row>
    <row r="23" ht="32.5" customHeight="1" spans="1:40">
      <c r="A23" s="46"/>
      <c r="B23" s="87">
        <v>301</v>
      </c>
      <c r="C23" s="89" t="s">
        <v>173</v>
      </c>
      <c r="D23" s="88">
        <v>137001</v>
      </c>
      <c r="E23" s="134" t="s">
        <v>174</v>
      </c>
      <c r="F23" s="132">
        <f t="shared" si="3"/>
        <v>32161</v>
      </c>
      <c r="G23" s="132">
        <f t="shared" si="4"/>
        <v>32161</v>
      </c>
      <c r="H23" s="132">
        <f t="shared" si="5"/>
        <v>32161</v>
      </c>
      <c r="I23" s="132">
        <v>32161</v>
      </c>
      <c r="J23" s="132"/>
      <c r="K23" s="132"/>
      <c r="L23" s="132"/>
      <c r="M23" s="132"/>
      <c r="N23" s="132"/>
      <c r="O23" s="132"/>
      <c r="P23" s="132"/>
      <c r="Q23" s="132"/>
      <c r="R23" s="132"/>
      <c r="S23" s="132"/>
      <c r="T23" s="132"/>
      <c r="U23" s="132"/>
      <c r="V23" s="132"/>
      <c r="W23" s="132"/>
      <c r="X23" s="132"/>
      <c r="Y23" s="132"/>
      <c r="Z23" s="132"/>
      <c r="AA23" s="132"/>
      <c r="AB23" s="132"/>
      <c r="AC23" s="132"/>
      <c r="AD23" s="132"/>
      <c r="AE23" s="132"/>
      <c r="AF23" s="132"/>
      <c r="AG23" s="132"/>
      <c r="AH23" s="132"/>
      <c r="AI23" s="132"/>
      <c r="AJ23" s="132"/>
      <c r="AK23" s="132"/>
      <c r="AL23" s="132"/>
      <c r="AM23" s="132"/>
      <c r="AN23" s="142"/>
    </row>
    <row r="24" ht="32.5" customHeight="1" spans="1:40">
      <c r="A24" s="46"/>
      <c r="B24" s="87">
        <v>301</v>
      </c>
      <c r="C24" s="89" t="s">
        <v>173</v>
      </c>
      <c r="D24" s="88">
        <v>137001</v>
      </c>
      <c r="E24" s="134" t="s">
        <v>174</v>
      </c>
      <c r="F24" s="132">
        <f t="shared" si="3"/>
        <v>12786</v>
      </c>
      <c r="G24" s="132">
        <f t="shared" si="4"/>
        <v>12786</v>
      </c>
      <c r="H24" s="132">
        <f t="shared" si="5"/>
        <v>12786</v>
      </c>
      <c r="I24" s="132">
        <v>12786</v>
      </c>
      <c r="J24" s="132"/>
      <c r="K24" s="132"/>
      <c r="L24" s="132"/>
      <c r="M24" s="132"/>
      <c r="N24" s="132"/>
      <c r="O24" s="132"/>
      <c r="P24" s="132"/>
      <c r="Q24" s="132"/>
      <c r="R24" s="132"/>
      <c r="S24" s="132"/>
      <c r="T24" s="132"/>
      <c r="U24" s="132"/>
      <c r="V24" s="132"/>
      <c r="W24" s="132"/>
      <c r="X24" s="132"/>
      <c r="Y24" s="132"/>
      <c r="Z24" s="132"/>
      <c r="AA24" s="132"/>
      <c r="AB24" s="132"/>
      <c r="AC24" s="132"/>
      <c r="AD24" s="132"/>
      <c r="AE24" s="132"/>
      <c r="AF24" s="132"/>
      <c r="AG24" s="132"/>
      <c r="AH24" s="132"/>
      <c r="AI24" s="132"/>
      <c r="AJ24" s="132"/>
      <c r="AK24" s="132"/>
      <c r="AL24" s="132"/>
      <c r="AM24" s="132"/>
      <c r="AN24" s="142"/>
    </row>
    <row r="25" ht="32.5" customHeight="1" spans="1:40">
      <c r="A25" s="46"/>
      <c r="B25" s="87">
        <v>301</v>
      </c>
      <c r="C25" s="89" t="s">
        <v>89</v>
      </c>
      <c r="D25" s="88">
        <v>137001</v>
      </c>
      <c r="E25" s="134" t="s">
        <v>175</v>
      </c>
      <c r="F25" s="132">
        <f t="shared" si="3"/>
        <v>45500.8</v>
      </c>
      <c r="G25" s="132">
        <f t="shared" si="4"/>
        <v>45500.8</v>
      </c>
      <c r="H25" s="132">
        <f t="shared" si="5"/>
        <v>45500.8</v>
      </c>
      <c r="I25" s="132">
        <v>45500.8</v>
      </c>
      <c r="J25" s="132"/>
      <c r="K25" s="132"/>
      <c r="L25" s="132"/>
      <c r="M25" s="132"/>
      <c r="N25" s="132"/>
      <c r="O25" s="132"/>
      <c r="P25" s="132"/>
      <c r="Q25" s="132"/>
      <c r="R25" s="132"/>
      <c r="S25" s="132"/>
      <c r="T25" s="132"/>
      <c r="U25" s="132"/>
      <c r="V25" s="132"/>
      <c r="W25" s="132"/>
      <c r="X25" s="132"/>
      <c r="Y25" s="132"/>
      <c r="Z25" s="132"/>
      <c r="AA25" s="132"/>
      <c r="AB25" s="132"/>
      <c r="AC25" s="132"/>
      <c r="AD25" s="132"/>
      <c r="AE25" s="132"/>
      <c r="AF25" s="132"/>
      <c r="AG25" s="132"/>
      <c r="AH25" s="132"/>
      <c r="AI25" s="132"/>
      <c r="AJ25" s="132"/>
      <c r="AK25" s="132"/>
      <c r="AL25" s="132"/>
      <c r="AM25" s="132"/>
      <c r="AN25" s="142"/>
    </row>
    <row r="26" ht="32.5" customHeight="1" spans="1:40">
      <c r="A26" s="46"/>
      <c r="B26" s="87">
        <v>301</v>
      </c>
      <c r="C26" s="89" t="s">
        <v>85</v>
      </c>
      <c r="D26" s="88">
        <v>137002</v>
      </c>
      <c r="E26" s="134" t="s">
        <v>161</v>
      </c>
      <c r="F26" s="132">
        <f t="shared" ref="F26:F36" si="6">G26+Q26</f>
        <v>184500</v>
      </c>
      <c r="G26" s="132">
        <f t="shared" ref="G26:G36" si="7">H26+K26+N26</f>
        <v>184500</v>
      </c>
      <c r="H26" s="132">
        <f t="shared" ref="H26:H36" si="8">I26+J26</f>
        <v>184500</v>
      </c>
      <c r="I26" s="132">
        <v>184500</v>
      </c>
      <c r="J26" s="132"/>
      <c r="K26" s="132"/>
      <c r="L26" s="132"/>
      <c r="M26" s="132"/>
      <c r="N26" s="132"/>
      <c r="O26" s="132"/>
      <c r="P26" s="132"/>
      <c r="Q26" s="132"/>
      <c r="R26" s="132"/>
      <c r="S26" s="132"/>
      <c r="T26" s="132"/>
      <c r="U26" s="132"/>
      <c r="V26" s="132"/>
      <c r="W26" s="132"/>
      <c r="X26" s="132"/>
      <c r="Y26" s="132"/>
      <c r="Z26" s="132"/>
      <c r="AA26" s="132"/>
      <c r="AB26" s="132"/>
      <c r="AC26" s="132"/>
      <c r="AD26" s="132"/>
      <c r="AE26" s="132"/>
      <c r="AF26" s="132"/>
      <c r="AG26" s="132"/>
      <c r="AH26" s="132"/>
      <c r="AI26" s="132"/>
      <c r="AJ26" s="132"/>
      <c r="AK26" s="132"/>
      <c r="AL26" s="132"/>
      <c r="AM26" s="132"/>
      <c r="AN26" s="142"/>
    </row>
    <row r="27" ht="32.5" customHeight="1" spans="1:40">
      <c r="A27" s="46"/>
      <c r="B27" s="87">
        <v>301</v>
      </c>
      <c r="C27" s="89" t="s">
        <v>85</v>
      </c>
      <c r="D27" s="88">
        <v>137002</v>
      </c>
      <c r="E27" s="134" t="s">
        <v>162</v>
      </c>
      <c r="F27" s="132">
        <f t="shared" si="6"/>
        <v>20520</v>
      </c>
      <c r="G27" s="132">
        <f t="shared" si="7"/>
        <v>20520</v>
      </c>
      <c r="H27" s="132">
        <f t="shared" si="8"/>
        <v>20520</v>
      </c>
      <c r="I27" s="132">
        <v>20520</v>
      </c>
      <c r="J27" s="132"/>
      <c r="K27" s="132"/>
      <c r="L27" s="132"/>
      <c r="M27" s="132"/>
      <c r="N27" s="132"/>
      <c r="O27" s="132"/>
      <c r="P27" s="132"/>
      <c r="Q27" s="132"/>
      <c r="R27" s="132"/>
      <c r="S27" s="132"/>
      <c r="T27" s="132"/>
      <c r="U27" s="132"/>
      <c r="V27" s="132"/>
      <c r="W27" s="132"/>
      <c r="X27" s="132"/>
      <c r="Y27" s="132"/>
      <c r="Z27" s="132"/>
      <c r="AA27" s="132"/>
      <c r="AB27" s="132"/>
      <c r="AC27" s="132"/>
      <c r="AD27" s="132"/>
      <c r="AE27" s="132"/>
      <c r="AF27" s="132"/>
      <c r="AG27" s="132"/>
      <c r="AH27" s="132"/>
      <c r="AI27" s="132"/>
      <c r="AJ27" s="132"/>
      <c r="AK27" s="132"/>
      <c r="AL27" s="132"/>
      <c r="AM27" s="132"/>
      <c r="AN27" s="142"/>
    </row>
    <row r="28" ht="32.5" customHeight="1" spans="1:40">
      <c r="A28" s="46"/>
      <c r="B28" s="87">
        <v>301</v>
      </c>
      <c r="C28" s="89" t="s">
        <v>164</v>
      </c>
      <c r="D28" s="88">
        <v>137002</v>
      </c>
      <c r="E28" s="134" t="s">
        <v>165</v>
      </c>
      <c r="F28" s="132">
        <f t="shared" si="6"/>
        <v>285153</v>
      </c>
      <c r="G28" s="132">
        <f t="shared" si="7"/>
        <v>285153</v>
      </c>
      <c r="H28" s="132">
        <f t="shared" si="8"/>
        <v>285153</v>
      </c>
      <c r="I28" s="132">
        <v>285153</v>
      </c>
      <c r="J28" s="132"/>
      <c r="K28" s="132"/>
      <c r="L28" s="132"/>
      <c r="M28" s="132"/>
      <c r="N28" s="132"/>
      <c r="O28" s="132"/>
      <c r="P28" s="132"/>
      <c r="Q28" s="132"/>
      <c r="R28" s="132"/>
      <c r="S28" s="132"/>
      <c r="T28" s="132"/>
      <c r="U28" s="132"/>
      <c r="V28" s="132"/>
      <c r="W28" s="132"/>
      <c r="X28" s="132"/>
      <c r="Y28" s="132"/>
      <c r="Z28" s="132"/>
      <c r="AA28" s="132"/>
      <c r="AB28" s="132"/>
      <c r="AC28" s="132"/>
      <c r="AD28" s="132"/>
      <c r="AE28" s="132"/>
      <c r="AF28" s="132"/>
      <c r="AG28" s="132"/>
      <c r="AH28" s="132"/>
      <c r="AI28" s="132"/>
      <c r="AJ28" s="132"/>
      <c r="AK28" s="132"/>
      <c r="AL28" s="132"/>
      <c r="AM28" s="132"/>
      <c r="AN28" s="142"/>
    </row>
    <row r="29" ht="32.5" customHeight="1" spans="1:40">
      <c r="A29" s="46"/>
      <c r="B29" s="87">
        <v>301</v>
      </c>
      <c r="C29" s="89" t="s">
        <v>166</v>
      </c>
      <c r="D29" s="88">
        <v>137002</v>
      </c>
      <c r="E29" s="134" t="s">
        <v>167</v>
      </c>
      <c r="F29" s="132">
        <f t="shared" si="6"/>
        <v>84717.6</v>
      </c>
      <c r="G29" s="132">
        <f t="shared" si="7"/>
        <v>84717.6</v>
      </c>
      <c r="H29" s="132">
        <f t="shared" si="8"/>
        <v>84717.6</v>
      </c>
      <c r="I29" s="132">
        <v>84717.6</v>
      </c>
      <c r="J29" s="132"/>
      <c r="K29" s="132"/>
      <c r="L29" s="132"/>
      <c r="M29" s="132"/>
      <c r="N29" s="132"/>
      <c r="O29" s="132"/>
      <c r="P29" s="132"/>
      <c r="Q29" s="132"/>
      <c r="R29" s="132"/>
      <c r="S29" s="132"/>
      <c r="T29" s="132"/>
      <c r="U29" s="132"/>
      <c r="V29" s="132"/>
      <c r="W29" s="132"/>
      <c r="X29" s="132"/>
      <c r="Y29" s="132"/>
      <c r="Z29" s="132"/>
      <c r="AA29" s="132"/>
      <c r="AB29" s="132"/>
      <c r="AC29" s="132"/>
      <c r="AD29" s="132"/>
      <c r="AE29" s="132"/>
      <c r="AF29" s="132"/>
      <c r="AG29" s="132"/>
      <c r="AH29" s="132"/>
      <c r="AI29" s="132"/>
      <c r="AJ29" s="132"/>
      <c r="AK29" s="132"/>
      <c r="AL29" s="132"/>
      <c r="AM29" s="132"/>
      <c r="AN29" s="142"/>
    </row>
    <row r="30" ht="32.5" customHeight="1" spans="1:40">
      <c r="A30" s="46"/>
      <c r="B30" s="87">
        <v>301</v>
      </c>
      <c r="C30" s="89" t="s">
        <v>168</v>
      </c>
      <c r="D30" s="88">
        <v>137002</v>
      </c>
      <c r="E30" s="134" t="s">
        <v>169</v>
      </c>
      <c r="F30" s="132">
        <f t="shared" si="6"/>
        <v>40770.35</v>
      </c>
      <c r="G30" s="132">
        <f t="shared" si="7"/>
        <v>40770.35</v>
      </c>
      <c r="H30" s="132">
        <f t="shared" si="8"/>
        <v>40770.35</v>
      </c>
      <c r="I30" s="132">
        <v>40770.35</v>
      </c>
      <c r="J30" s="132"/>
      <c r="K30" s="132"/>
      <c r="L30" s="132"/>
      <c r="M30" s="132"/>
      <c r="N30" s="132"/>
      <c r="O30" s="132"/>
      <c r="P30" s="132"/>
      <c r="Q30" s="132"/>
      <c r="R30" s="132"/>
      <c r="S30" s="132"/>
      <c r="T30" s="132"/>
      <c r="U30" s="132"/>
      <c r="V30" s="132"/>
      <c r="W30" s="132"/>
      <c r="X30" s="132"/>
      <c r="Y30" s="132"/>
      <c r="Z30" s="132"/>
      <c r="AA30" s="132"/>
      <c r="AB30" s="132"/>
      <c r="AC30" s="132"/>
      <c r="AD30" s="132"/>
      <c r="AE30" s="132"/>
      <c r="AF30" s="132"/>
      <c r="AG30" s="132"/>
      <c r="AH30" s="132"/>
      <c r="AI30" s="132"/>
      <c r="AJ30" s="132"/>
      <c r="AK30" s="132"/>
      <c r="AL30" s="132"/>
      <c r="AM30" s="132"/>
      <c r="AN30" s="142"/>
    </row>
    <row r="31" ht="32.5" customHeight="1" spans="1:40">
      <c r="A31" s="46"/>
      <c r="B31" s="87">
        <v>301</v>
      </c>
      <c r="C31" s="89" t="s">
        <v>96</v>
      </c>
      <c r="D31" s="88">
        <v>137002</v>
      </c>
      <c r="E31" s="134" t="s">
        <v>170</v>
      </c>
      <c r="F31" s="132">
        <f t="shared" si="6"/>
        <v>4800</v>
      </c>
      <c r="G31" s="132">
        <f t="shared" si="7"/>
        <v>4800</v>
      </c>
      <c r="H31" s="132">
        <f t="shared" si="8"/>
        <v>4800</v>
      </c>
      <c r="I31" s="132">
        <v>4800</v>
      </c>
      <c r="J31" s="132"/>
      <c r="K31" s="132"/>
      <c r="L31" s="132"/>
      <c r="M31" s="132"/>
      <c r="N31" s="132"/>
      <c r="O31" s="132"/>
      <c r="P31" s="132"/>
      <c r="Q31" s="132"/>
      <c r="R31" s="132"/>
      <c r="S31" s="132"/>
      <c r="T31" s="132"/>
      <c r="U31" s="132"/>
      <c r="V31" s="132"/>
      <c r="W31" s="132"/>
      <c r="X31" s="132"/>
      <c r="Y31" s="132"/>
      <c r="Z31" s="132"/>
      <c r="AA31" s="132"/>
      <c r="AB31" s="132"/>
      <c r="AC31" s="132"/>
      <c r="AD31" s="132"/>
      <c r="AE31" s="132"/>
      <c r="AF31" s="132"/>
      <c r="AG31" s="132"/>
      <c r="AH31" s="132"/>
      <c r="AI31" s="132"/>
      <c r="AJ31" s="132"/>
      <c r="AK31" s="132"/>
      <c r="AL31" s="132"/>
      <c r="AM31" s="132"/>
      <c r="AN31" s="142"/>
    </row>
    <row r="32" ht="32.5" customHeight="1" spans="1:40">
      <c r="A32" s="46"/>
      <c r="B32" s="87">
        <v>301</v>
      </c>
      <c r="C32" s="89" t="s">
        <v>171</v>
      </c>
      <c r="D32" s="88">
        <v>137002</v>
      </c>
      <c r="E32" s="134" t="s">
        <v>172</v>
      </c>
      <c r="F32" s="132">
        <f t="shared" si="6"/>
        <v>7412.79</v>
      </c>
      <c r="G32" s="132">
        <f t="shared" si="7"/>
        <v>7412.79</v>
      </c>
      <c r="H32" s="132">
        <f t="shared" si="8"/>
        <v>7412.79</v>
      </c>
      <c r="I32" s="132">
        <v>7412.79</v>
      </c>
      <c r="J32" s="132"/>
      <c r="K32" s="132"/>
      <c r="L32" s="132"/>
      <c r="M32" s="132"/>
      <c r="N32" s="132"/>
      <c r="O32" s="132"/>
      <c r="P32" s="132"/>
      <c r="Q32" s="132"/>
      <c r="R32" s="132"/>
      <c r="S32" s="132"/>
      <c r="T32" s="132"/>
      <c r="U32" s="132"/>
      <c r="V32" s="132"/>
      <c r="W32" s="132"/>
      <c r="X32" s="132"/>
      <c r="Y32" s="132"/>
      <c r="Z32" s="132"/>
      <c r="AA32" s="132"/>
      <c r="AB32" s="132"/>
      <c r="AC32" s="132"/>
      <c r="AD32" s="132"/>
      <c r="AE32" s="132"/>
      <c r="AF32" s="132"/>
      <c r="AG32" s="132"/>
      <c r="AH32" s="132"/>
      <c r="AI32" s="132"/>
      <c r="AJ32" s="132"/>
      <c r="AK32" s="132"/>
      <c r="AL32" s="132"/>
      <c r="AM32" s="132"/>
      <c r="AN32" s="142"/>
    </row>
    <row r="33" ht="32.5" customHeight="1" spans="1:40">
      <c r="A33" s="46"/>
      <c r="B33" s="87">
        <v>301</v>
      </c>
      <c r="C33" s="89" t="s">
        <v>173</v>
      </c>
      <c r="D33" s="88">
        <v>137002</v>
      </c>
      <c r="E33" s="134" t="s">
        <v>174</v>
      </c>
      <c r="F33" s="132">
        <f t="shared" si="6"/>
        <v>63538</v>
      </c>
      <c r="G33" s="132">
        <f t="shared" si="7"/>
        <v>63538</v>
      </c>
      <c r="H33" s="132">
        <f t="shared" si="8"/>
        <v>63538</v>
      </c>
      <c r="I33" s="132">
        <v>63538</v>
      </c>
      <c r="J33" s="132"/>
      <c r="K33" s="132"/>
      <c r="L33" s="132"/>
      <c r="M33" s="132"/>
      <c r="N33" s="132"/>
      <c r="O33" s="132"/>
      <c r="P33" s="132"/>
      <c r="Q33" s="132"/>
      <c r="R33" s="132"/>
      <c r="S33" s="132"/>
      <c r="T33" s="132"/>
      <c r="U33" s="132"/>
      <c r="V33" s="132"/>
      <c r="W33" s="132"/>
      <c r="X33" s="132"/>
      <c r="Y33" s="132"/>
      <c r="Z33" s="132"/>
      <c r="AA33" s="132"/>
      <c r="AB33" s="132"/>
      <c r="AC33" s="132"/>
      <c r="AD33" s="132"/>
      <c r="AE33" s="132"/>
      <c r="AF33" s="132"/>
      <c r="AG33" s="132"/>
      <c r="AH33" s="132"/>
      <c r="AI33" s="132"/>
      <c r="AJ33" s="132"/>
      <c r="AK33" s="132"/>
      <c r="AL33" s="132"/>
      <c r="AM33" s="132"/>
      <c r="AN33" s="142"/>
    </row>
    <row r="34" ht="32.5" customHeight="1" spans="1:40">
      <c r="A34" s="46"/>
      <c r="B34" s="87">
        <v>301</v>
      </c>
      <c r="C34" s="89" t="s">
        <v>89</v>
      </c>
      <c r="D34" s="88">
        <v>137002</v>
      </c>
      <c r="E34" s="134" t="s">
        <v>175</v>
      </c>
      <c r="F34" s="132">
        <f t="shared" si="6"/>
        <v>43550.8</v>
      </c>
      <c r="G34" s="132">
        <f t="shared" si="7"/>
        <v>43550.8</v>
      </c>
      <c r="H34" s="132">
        <f t="shared" si="8"/>
        <v>43550.8</v>
      </c>
      <c r="I34" s="132">
        <v>43550.8</v>
      </c>
      <c r="J34" s="132"/>
      <c r="K34" s="132"/>
      <c r="L34" s="132"/>
      <c r="M34" s="132"/>
      <c r="N34" s="132"/>
      <c r="O34" s="132"/>
      <c r="P34" s="132"/>
      <c r="Q34" s="132"/>
      <c r="R34" s="132"/>
      <c r="S34" s="132"/>
      <c r="T34" s="132"/>
      <c r="U34" s="132"/>
      <c r="V34" s="132"/>
      <c r="W34" s="132"/>
      <c r="X34" s="132"/>
      <c r="Y34" s="132"/>
      <c r="Z34" s="132"/>
      <c r="AA34" s="132"/>
      <c r="AB34" s="132"/>
      <c r="AC34" s="132"/>
      <c r="AD34" s="132"/>
      <c r="AE34" s="132"/>
      <c r="AF34" s="132"/>
      <c r="AG34" s="132"/>
      <c r="AH34" s="132"/>
      <c r="AI34" s="132"/>
      <c r="AJ34" s="132"/>
      <c r="AK34" s="132"/>
      <c r="AL34" s="132"/>
      <c r="AM34" s="132"/>
      <c r="AN34" s="142"/>
    </row>
    <row r="35" ht="32.5" customHeight="1" spans="1:40">
      <c r="A35" s="46"/>
      <c r="B35" s="87">
        <v>302</v>
      </c>
      <c r="C35" s="89"/>
      <c r="D35" s="87">
        <v>137</v>
      </c>
      <c r="E35" s="87" t="s">
        <v>176</v>
      </c>
      <c r="F35" s="132">
        <f t="shared" ref="F35:F59" si="9">G35+Q35</f>
        <v>261924.77</v>
      </c>
      <c r="G35" s="132">
        <f>SUM(G36:G54)</f>
        <v>261924.77</v>
      </c>
      <c r="H35" s="132">
        <f>SUM(H36:H54)</f>
        <v>261924.77</v>
      </c>
      <c r="I35" s="132">
        <f>SUM(I36:I54)</f>
        <v>93924.77</v>
      </c>
      <c r="J35" s="132">
        <f>SUM(J36:J54)</f>
        <v>168000</v>
      </c>
      <c r="K35" s="132"/>
      <c r="L35" s="132"/>
      <c r="M35" s="132"/>
      <c r="N35" s="132"/>
      <c r="O35" s="132"/>
      <c r="P35" s="132"/>
      <c r="Q35" s="132"/>
      <c r="R35" s="132"/>
      <c r="S35" s="132"/>
      <c r="T35" s="132"/>
      <c r="U35" s="132"/>
      <c r="V35" s="132"/>
      <c r="W35" s="132"/>
      <c r="X35" s="132"/>
      <c r="Y35" s="132"/>
      <c r="Z35" s="132"/>
      <c r="AA35" s="132"/>
      <c r="AB35" s="132"/>
      <c r="AC35" s="132"/>
      <c r="AD35" s="132"/>
      <c r="AE35" s="132"/>
      <c r="AF35" s="132"/>
      <c r="AG35" s="132"/>
      <c r="AH35" s="132"/>
      <c r="AI35" s="132"/>
      <c r="AJ35" s="132"/>
      <c r="AK35" s="132"/>
      <c r="AL35" s="132"/>
      <c r="AM35" s="132"/>
      <c r="AN35" s="142"/>
    </row>
    <row r="36" ht="32.5" customHeight="1" spans="1:40">
      <c r="A36" s="46"/>
      <c r="B36" s="87">
        <v>302</v>
      </c>
      <c r="C36" s="89" t="s">
        <v>85</v>
      </c>
      <c r="D36" s="87">
        <v>137001</v>
      </c>
      <c r="E36" s="106" t="s">
        <v>177</v>
      </c>
      <c r="F36" s="132">
        <f t="shared" si="9"/>
        <v>106000</v>
      </c>
      <c r="G36" s="132">
        <f t="shared" ref="G35:G59" si="10">H36+K36+N36</f>
        <v>106000</v>
      </c>
      <c r="H36" s="132">
        <f t="shared" ref="H35:H59" si="11">I36+J36</f>
        <v>106000</v>
      </c>
      <c r="I36" s="132">
        <v>8000</v>
      </c>
      <c r="J36" s="132">
        <v>98000</v>
      </c>
      <c r="K36" s="132"/>
      <c r="L36" s="132"/>
      <c r="M36" s="132"/>
      <c r="N36" s="132"/>
      <c r="O36" s="132"/>
      <c r="P36" s="132"/>
      <c r="Q36" s="132"/>
      <c r="R36" s="132"/>
      <c r="S36" s="132"/>
      <c r="T36" s="132"/>
      <c r="U36" s="132"/>
      <c r="V36" s="132"/>
      <c r="W36" s="132"/>
      <c r="X36" s="132"/>
      <c r="Y36" s="132"/>
      <c r="Z36" s="132"/>
      <c r="AA36" s="132"/>
      <c r="AB36" s="132"/>
      <c r="AC36" s="132"/>
      <c r="AD36" s="132"/>
      <c r="AE36" s="132"/>
      <c r="AF36" s="132"/>
      <c r="AG36" s="132"/>
      <c r="AH36" s="132"/>
      <c r="AI36" s="132"/>
      <c r="AJ36" s="132"/>
      <c r="AK36" s="132"/>
      <c r="AL36" s="132"/>
      <c r="AM36" s="132"/>
      <c r="AN36" s="142"/>
    </row>
    <row r="37" ht="32.5" customHeight="1" spans="1:40">
      <c r="A37" s="46"/>
      <c r="B37" s="87">
        <v>302</v>
      </c>
      <c r="C37" s="89" t="s">
        <v>85</v>
      </c>
      <c r="D37" s="87">
        <v>137001</v>
      </c>
      <c r="E37" s="106" t="s">
        <v>177</v>
      </c>
      <c r="F37" s="132">
        <f t="shared" ref="F37:F45" si="12">G37+Q37</f>
        <v>7000</v>
      </c>
      <c r="G37" s="132">
        <f t="shared" ref="G37:G45" si="13">H37+K37+N37</f>
        <v>7000</v>
      </c>
      <c r="H37" s="132">
        <f t="shared" ref="H37:H45" si="14">I37+J37</f>
        <v>7000</v>
      </c>
      <c r="I37" s="132">
        <v>7000</v>
      </c>
      <c r="J37" s="132"/>
      <c r="K37" s="132"/>
      <c r="L37" s="132"/>
      <c r="M37" s="132"/>
      <c r="N37" s="132"/>
      <c r="O37" s="132"/>
      <c r="P37" s="132"/>
      <c r="Q37" s="132"/>
      <c r="R37" s="132"/>
      <c r="S37" s="132"/>
      <c r="T37" s="132"/>
      <c r="U37" s="132"/>
      <c r="V37" s="132"/>
      <c r="W37" s="132"/>
      <c r="X37" s="132"/>
      <c r="Y37" s="132"/>
      <c r="Z37" s="132"/>
      <c r="AA37" s="132"/>
      <c r="AB37" s="132"/>
      <c r="AC37" s="132"/>
      <c r="AD37" s="132"/>
      <c r="AE37" s="132"/>
      <c r="AF37" s="132"/>
      <c r="AG37" s="132"/>
      <c r="AH37" s="132"/>
      <c r="AI37" s="132"/>
      <c r="AJ37" s="132"/>
      <c r="AK37" s="132"/>
      <c r="AL37" s="132"/>
      <c r="AM37" s="132"/>
      <c r="AN37" s="142"/>
    </row>
    <row r="38" ht="32.5" customHeight="1" spans="1:40">
      <c r="A38" s="46"/>
      <c r="B38" s="87">
        <v>302</v>
      </c>
      <c r="C38" s="89" t="s">
        <v>164</v>
      </c>
      <c r="D38" s="87">
        <v>137001</v>
      </c>
      <c r="E38" s="106" t="s">
        <v>178</v>
      </c>
      <c r="F38" s="132">
        <f t="shared" si="12"/>
        <v>6000</v>
      </c>
      <c r="G38" s="132">
        <f t="shared" si="13"/>
        <v>6000</v>
      </c>
      <c r="H38" s="132">
        <f t="shared" si="14"/>
        <v>6000</v>
      </c>
      <c r="I38" s="132">
        <v>6000</v>
      </c>
      <c r="J38" s="132"/>
      <c r="K38" s="132"/>
      <c r="L38" s="132"/>
      <c r="M38" s="132"/>
      <c r="N38" s="132"/>
      <c r="O38" s="132"/>
      <c r="P38" s="132"/>
      <c r="Q38" s="132"/>
      <c r="R38" s="132"/>
      <c r="S38" s="132"/>
      <c r="T38" s="132"/>
      <c r="U38" s="132"/>
      <c r="V38" s="132"/>
      <c r="W38" s="132"/>
      <c r="X38" s="132"/>
      <c r="Y38" s="132"/>
      <c r="Z38" s="132"/>
      <c r="AA38" s="132"/>
      <c r="AB38" s="132"/>
      <c r="AC38" s="132"/>
      <c r="AD38" s="132"/>
      <c r="AE38" s="132"/>
      <c r="AF38" s="132"/>
      <c r="AG38" s="132"/>
      <c r="AH38" s="132"/>
      <c r="AI38" s="132"/>
      <c r="AJ38" s="132"/>
      <c r="AK38" s="132"/>
      <c r="AL38" s="132"/>
      <c r="AM38" s="132"/>
      <c r="AN38" s="142"/>
    </row>
    <row r="39" ht="32.5" customHeight="1" spans="1:40">
      <c r="A39" s="46"/>
      <c r="B39" s="87">
        <v>302</v>
      </c>
      <c r="C39" s="89" t="s">
        <v>96</v>
      </c>
      <c r="D39" s="87">
        <v>137001</v>
      </c>
      <c r="E39" s="106" t="s">
        <v>179</v>
      </c>
      <c r="F39" s="132">
        <f t="shared" si="12"/>
        <v>800</v>
      </c>
      <c r="G39" s="132">
        <f t="shared" si="13"/>
        <v>800</v>
      </c>
      <c r="H39" s="132">
        <f t="shared" si="14"/>
        <v>800</v>
      </c>
      <c r="I39" s="132">
        <v>800</v>
      </c>
      <c r="J39" s="132"/>
      <c r="K39" s="132"/>
      <c r="L39" s="132"/>
      <c r="M39" s="132"/>
      <c r="N39" s="132"/>
      <c r="O39" s="132"/>
      <c r="P39" s="132"/>
      <c r="Q39" s="132"/>
      <c r="R39" s="132"/>
      <c r="S39" s="132"/>
      <c r="T39" s="132"/>
      <c r="U39" s="132"/>
      <c r="V39" s="132"/>
      <c r="W39" s="132"/>
      <c r="X39" s="132"/>
      <c r="Y39" s="132"/>
      <c r="Z39" s="132"/>
      <c r="AA39" s="132"/>
      <c r="AB39" s="132"/>
      <c r="AC39" s="132"/>
      <c r="AD39" s="132"/>
      <c r="AE39" s="132"/>
      <c r="AF39" s="132"/>
      <c r="AG39" s="132"/>
      <c r="AH39" s="132"/>
      <c r="AI39" s="132"/>
      <c r="AJ39" s="132"/>
      <c r="AK39" s="132"/>
      <c r="AL39" s="132"/>
      <c r="AM39" s="132"/>
      <c r="AN39" s="142"/>
    </row>
    <row r="40" ht="32.5" customHeight="1" spans="1:40">
      <c r="A40" s="46"/>
      <c r="B40" s="87">
        <v>302</v>
      </c>
      <c r="C40" s="89" t="s">
        <v>180</v>
      </c>
      <c r="D40" s="87">
        <v>137001</v>
      </c>
      <c r="E40" s="106" t="s">
        <v>181</v>
      </c>
      <c r="F40" s="132">
        <f t="shared" si="12"/>
        <v>60000</v>
      </c>
      <c r="G40" s="132">
        <f t="shared" si="13"/>
        <v>60000</v>
      </c>
      <c r="H40" s="132">
        <f t="shared" si="14"/>
        <v>60000</v>
      </c>
      <c r="I40" s="132"/>
      <c r="J40" s="132">
        <v>60000</v>
      </c>
      <c r="K40" s="132"/>
      <c r="L40" s="132"/>
      <c r="M40" s="132"/>
      <c r="N40" s="132"/>
      <c r="O40" s="132"/>
      <c r="P40" s="132"/>
      <c r="Q40" s="132"/>
      <c r="R40" s="132"/>
      <c r="S40" s="132"/>
      <c r="T40" s="132"/>
      <c r="U40" s="132"/>
      <c r="V40" s="132"/>
      <c r="W40" s="132"/>
      <c r="X40" s="132"/>
      <c r="Y40" s="132"/>
      <c r="Z40" s="132"/>
      <c r="AA40" s="132"/>
      <c r="AB40" s="132"/>
      <c r="AC40" s="132"/>
      <c r="AD40" s="132"/>
      <c r="AE40" s="132"/>
      <c r="AF40" s="132"/>
      <c r="AG40" s="132"/>
      <c r="AH40" s="132"/>
      <c r="AI40" s="132"/>
      <c r="AJ40" s="132"/>
      <c r="AK40" s="132"/>
      <c r="AL40" s="132"/>
      <c r="AM40" s="132"/>
      <c r="AN40" s="142"/>
    </row>
    <row r="41" ht="32.5" customHeight="1" spans="1:40">
      <c r="A41" s="46"/>
      <c r="B41" s="87">
        <v>302</v>
      </c>
      <c r="C41" s="89" t="s">
        <v>182</v>
      </c>
      <c r="D41" s="87">
        <v>137001</v>
      </c>
      <c r="E41" s="106" t="s">
        <v>183</v>
      </c>
      <c r="F41" s="132">
        <f t="shared" si="12"/>
        <v>4300.77</v>
      </c>
      <c r="G41" s="132">
        <f t="shared" si="13"/>
        <v>4300.77</v>
      </c>
      <c r="H41" s="132">
        <f t="shared" si="14"/>
        <v>4300.77</v>
      </c>
      <c r="I41" s="132">
        <v>4300.77</v>
      </c>
      <c r="J41" s="132"/>
      <c r="K41" s="132"/>
      <c r="L41" s="132"/>
      <c r="M41" s="132"/>
      <c r="N41" s="132"/>
      <c r="O41" s="132"/>
      <c r="P41" s="132"/>
      <c r="Q41" s="132"/>
      <c r="R41" s="132"/>
      <c r="S41" s="132"/>
      <c r="T41" s="132"/>
      <c r="U41" s="132"/>
      <c r="V41" s="132"/>
      <c r="W41" s="132"/>
      <c r="X41" s="132"/>
      <c r="Y41" s="132"/>
      <c r="Z41" s="132"/>
      <c r="AA41" s="132"/>
      <c r="AB41" s="132"/>
      <c r="AC41" s="132"/>
      <c r="AD41" s="132"/>
      <c r="AE41" s="132"/>
      <c r="AF41" s="132"/>
      <c r="AG41" s="132"/>
      <c r="AH41" s="132"/>
      <c r="AI41" s="132"/>
      <c r="AJ41" s="132"/>
      <c r="AK41" s="132"/>
      <c r="AL41" s="132"/>
      <c r="AM41" s="132"/>
      <c r="AN41" s="142"/>
    </row>
    <row r="42" ht="32.5" customHeight="1" spans="1:40">
      <c r="A42" s="46"/>
      <c r="B42" s="87">
        <v>302</v>
      </c>
      <c r="C42" s="89" t="s">
        <v>184</v>
      </c>
      <c r="D42" s="87">
        <v>137001</v>
      </c>
      <c r="E42" s="106" t="s">
        <v>183</v>
      </c>
      <c r="F42" s="132">
        <f t="shared" si="12"/>
        <v>1544.92</v>
      </c>
      <c r="G42" s="132">
        <f t="shared" si="13"/>
        <v>1544.92</v>
      </c>
      <c r="H42" s="132">
        <f t="shared" si="14"/>
        <v>1544.92</v>
      </c>
      <c r="I42" s="132">
        <v>1544.92</v>
      </c>
      <c r="J42" s="132"/>
      <c r="K42" s="132"/>
      <c r="L42" s="132"/>
      <c r="M42" s="132"/>
      <c r="N42" s="132"/>
      <c r="O42" s="132"/>
      <c r="P42" s="132"/>
      <c r="Q42" s="132"/>
      <c r="R42" s="132"/>
      <c r="S42" s="132"/>
      <c r="T42" s="132"/>
      <c r="U42" s="132"/>
      <c r="V42" s="132"/>
      <c r="W42" s="132"/>
      <c r="X42" s="132"/>
      <c r="Y42" s="132"/>
      <c r="Z42" s="132"/>
      <c r="AA42" s="132"/>
      <c r="AB42" s="132"/>
      <c r="AC42" s="132"/>
      <c r="AD42" s="132"/>
      <c r="AE42" s="132"/>
      <c r="AF42" s="132"/>
      <c r="AG42" s="132"/>
      <c r="AH42" s="132"/>
      <c r="AI42" s="132"/>
      <c r="AJ42" s="132"/>
      <c r="AK42" s="132"/>
      <c r="AL42" s="132"/>
      <c r="AM42" s="132"/>
      <c r="AN42" s="142"/>
    </row>
    <row r="43" ht="32.5" customHeight="1" spans="1:40">
      <c r="A43" s="46"/>
      <c r="B43" s="87">
        <v>302</v>
      </c>
      <c r="C43" s="89" t="s">
        <v>185</v>
      </c>
      <c r="D43" s="87">
        <v>137001</v>
      </c>
      <c r="E43" s="106" t="s">
        <v>186</v>
      </c>
      <c r="F43" s="132">
        <f t="shared" si="12"/>
        <v>1114.02</v>
      </c>
      <c r="G43" s="132">
        <f t="shared" si="13"/>
        <v>1114.02</v>
      </c>
      <c r="H43" s="132">
        <f t="shared" si="14"/>
        <v>1114.02</v>
      </c>
      <c r="I43" s="132">
        <v>1114.02</v>
      </c>
      <c r="J43" s="132"/>
      <c r="K43" s="132"/>
      <c r="L43" s="132"/>
      <c r="M43" s="132"/>
      <c r="N43" s="132"/>
      <c r="O43" s="132"/>
      <c r="P43" s="132"/>
      <c r="Q43" s="132"/>
      <c r="R43" s="132"/>
      <c r="S43" s="132"/>
      <c r="T43" s="132"/>
      <c r="U43" s="132"/>
      <c r="V43" s="132"/>
      <c r="W43" s="132"/>
      <c r="X43" s="132"/>
      <c r="Y43" s="132"/>
      <c r="Z43" s="132"/>
      <c r="AA43" s="132"/>
      <c r="AB43" s="132"/>
      <c r="AC43" s="132"/>
      <c r="AD43" s="132"/>
      <c r="AE43" s="132"/>
      <c r="AF43" s="132"/>
      <c r="AG43" s="132"/>
      <c r="AH43" s="132"/>
      <c r="AI43" s="132"/>
      <c r="AJ43" s="132"/>
      <c r="AK43" s="132"/>
      <c r="AL43" s="132"/>
      <c r="AM43" s="132"/>
      <c r="AN43" s="142"/>
    </row>
    <row r="44" ht="32.5" customHeight="1" spans="1:40">
      <c r="A44" s="46"/>
      <c r="B44" s="87">
        <v>302</v>
      </c>
      <c r="C44" s="89" t="s">
        <v>185</v>
      </c>
      <c r="D44" s="87">
        <v>137001</v>
      </c>
      <c r="E44" s="106" t="s">
        <v>186</v>
      </c>
      <c r="F44" s="132">
        <f t="shared" si="12"/>
        <v>490.14</v>
      </c>
      <c r="G44" s="132">
        <f t="shared" si="13"/>
        <v>490.14</v>
      </c>
      <c r="H44" s="132">
        <f t="shared" si="14"/>
        <v>490.14</v>
      </c>
      <c r="I44" s="132">
        <v>490.14</v>
      </c>
      <c r="J44" s="132"/>
      <c r="K44" s="132"/>
      <c r="L44" s="132"/>
      <c r="M44" s="132"/>
      <c r="N44" s="132"/>
      <c r="O44" s="132"/>
      <c r="P44" s="132"/>
      <c r="Q44" s="132"/>
      <c r="R44" s="132"/>
      <c r="S44" s="132"/>
      <c r="T44" s="132"/>
      <c r="U44" s="132"/>
      <c r="V44" s="132"/>
      <c r="W44" s="132"/>
      <c r="X44" s="132"/>
      <c r="Y44" s="132"/>
      <c r="Z44" s="132"/>
      <c r="AA44" s="132"/>
      <c r="AB44" s="132"/>
      <c r="AC44" s="132"/>
      <c r="AD44" s="132"/>
      <c r="AE44" s="132"/>
      <c r="AF44" s="132"/>
      <c r="AG44" s="132"/>
      <c r="AH44" s="132"/>
      <c r="AI44" s="132"/>
      <c r="AJ44" s="132"/>
      <c r="AK44" s="132"/>
      <c r="AL44" s="132"/>
      <c r="AM44" s="132"/>
      <c r="AN44" s="142"/>
    </row>
    <row r="45" ht="32.5" customHeight="1" spans="1:40">
      <c r="A45" s="46"/>
      <c r="B45" s="87">
        <v>302</v>
      </c>
      <c r="C45" s="89" t="s">
        <v>187</v>
      </c>
      <c r="D45" s="87">
        <v>137001</v>
      </c>
      <c r="E45" s="106" t="s">
        <v>188</v>
      </c>
      <c r="F45" s="132">
        <f t="shared" si="12"/>
        <v>18000</v>
      </c>
      <c r="G45" s="132">
        <f t="shared" si="13"/>
        <v>18000</v>
      </c>
      <c r="H45" s="132">
        <f t="shared" si="14"/>
        <v>18000</v>
      </c>
      <c r="I45" s="132">
        <v>18000</v>
      </c>
      <c r="J45" s="132"/>
      <c r="K45" s="132"/>
      <c r="L45" s="132"/>
      <c r="M45" s="132"/>
      <c r="N45" s="132"/>
      <c r="O45" s="132"/>
      <c r="P45" s="132"/>
      <c r="Q45" s="132"/>
      <c r="R45" s="132"/>
      <c r="S45" s="132"/>
      <c r="T45" s="132"/>
      <c r="U45" s="132"/>
      <c r="V45" s="132"/>
      <c r="W45" s="132"/>
      <c r="X45" s="132"/>
      <c r="Y45" s="132"/>
      <c r="Z45" s="132"/>
      <c r="AA45" s="132"/>
      <c r="AB45" s="132"/>
      <c r="AC45" s="132"/>
      <c r="AD45" s="132"/>
      <c r="AE45" s="132"/>
      <c r="AF45" s="132"/>
      <c r="AG45" s="132"/>
      <c r="AH45" s="132"/>
      <c r="AI45" s="132"/>
      <c r="AJ45" s="132"/>
      <c r="AK45" s="132"/>
      <c r="AL45" s="132"/>
      <c r="AM45" s="132"/>
      <c r="AN45" s="142"/>
    </row>
    <row r="46" ht="32.5" customHeight="1" spans="1:40">
      <c r="A46" s="46"/>
      <c r="B46" s="87">
        <v>302</v>
      </c>
      <c r="C46" s="89" t="s">
        <v>187</v>
      </c>
      <c r="D46" s="87">
        <v>137001</v>
      </c>
      <c r="E46" s="106" t="s">
        <v>189</v>
      </c>
      <c r="F46" s="132">
        <f t="shared" si="9"/>
        <v>771.34</v>
      </c>
      <c r="G46" s="132">
        <f t="shared" si="10"/>
        <v>771.34</v>
      </c>
      <c r="H46" s="132">
        <f t="shared" si="11"/>
        <v>771.34</v>
      </c>
      <c r="I46" s="132">
        <v>771.34</v>
      </c>
      <c r="J46" s="132"/>
      <c r="K46" s="132"/>
      <c r="L46" s="132"/>
      <c r="M46" s="132"/>
      <c r="N46" s="132"/>
      <c r="O46" s="132"/>
      <c r="P46" s="132"/>
      <c r="Q46" s="132"/>
      <c r="R46" s="132"/>
      <c r="S46" s="132"/>
      <c r="T46" s="132"/>
      <c r="U46" s="132"/>
      <c r="V46" s="132"/>
      <c r="W46" s="132"/>
      <c r="X46" s="132"/>
      <c r="Y46" s="132"/>
      <c r="Z46" s="132"/>
      <c r="AA46" s="132"/>
      <c r="AB46" s="132"/>
      <c r="AC46" s="132"/>
      <c r="AD46" s="132"/>
      <c r="AE46" s="132"/>
      <c r="AF46" s="132"/>
      <c r="AG46" s="132"/>
      <c r="AH46" s="132"/>
      <c r="AI46" s="132"/>
      <c r="AJ46" s="132"/>
      <c r="AK46" s="132"/>
      <c r="AL46" s="132"/>
      <c r="AM46" s="132"/>
      <c r="AN46" s="142"/>
    </row>
    <row r="47" ht="32.5" customHeight="1" spans="1:40">
      <c r="A47" s="46"/>
      <c r="B47" s="87">
        <v>302</v>
      </c>
      <c r="C47" s="89" t="s">
        <v>190</v>
      </c>
      <c r="D47" s="87">
        <v>137001</v>
      </c>
      <c r="E47" s="106" t="s">
        <v>189</v>
      </c>
      <c r="F47" s="132">
        <f t="shared" si="9"/>
        <v>163.38</v>
      </c>
      <c r="G47" s="132">
        <f t="shared" si="10"/>
        <v>163.38</v>
      </c>
      <c r="H47" s="132">
        <f t="shared" si="11"/>
        <v>163.38</v>
      </c>
      <c r="I47" s="132">
        <v>163.38</v>
      </c>
      <c r="J47" s="132"/>
      <c r="K47" s="132"/>
      <c r="L47" s="132"/>
      <c r="M47" s="132"/>
      <c r="N47" s="132"/>
      <c r="O47" s="132"/>
      <c r="P47" s="132"/>
      <c r="Q47" s="132"/>
      <c r="R47" s="132"/>
      <c r="S47" s="132"/>
      <c r="T47" s="132"/>
      <c r="U47" s="132"/>
      <c r="V47" s="132"/>
      <c r="W47" s="132"/>
      <c r="X47" s="132"/>
      <c r="Y47" s="132"/>
      <c r="Z47" s="132"/>
      <c r="AA47" s="132"/>
      <c r="AB47" s="132"/>
      <c r="AC47" s="132"/>
      <c r="AD47" s="132"/>
      <c r="AE47" s="132"/>
      <c r="AF47" s="132"/>
      <c r="AG47" s="132"/>
      <c r="AH47" s="132"/>
      <c r="AI47" s="132"/>
      <c r="AJ47" s="132"/>
      <c r="AK47" s="132"/>
      <c r="AL47" s="132"/>
      <c r="AM47" s="132"/>
      <c r="AN47" s="142"/>
    </row>
    <row r="48" ht="32.5" customHeight="1" spans="1:40">
      <c r="A48" s="46"/>
      <c r="B48" s="87">
        <v>302</v>
      </c>
      <c r="C48" s="89" t="s">
        <v>85</v>
      </c>
      <c r="D48" s="87">
        <v>137002</v>
      </c>
      <c r="E48" s="134" t="s">
        <v>177</v>
      </c>
      <c r="F48" s="132">
        <f t="shared" si="9"/>
        <v>32000</v>
      </c>
      <c r="G48" s="132">
        <f t="shared" si="10"/>
        <v>32000</v>
      </c>
      <c r="H48" s="132">
        <f t="shared" si="11"/>
        <v>32000</v>
      </c>
      <c r="I48" s="132">
        <v>22000</v>
      </c>
      <c r="J48" s="132">
        <v>10000</v>
      </c>
      <c r="K48" s="132"/>
      <c r="L48" s="132"/>
      <c r="M48" s="132"/>
      <c r="N48" s="132"/>
      <c r="O48" s="132"/>
      <c r="P48" s="132"/>
      <c r="Q48" s="132"/>
      <c r="R48" s="132"/>
      <c r="S48" s="132"/>
      <c r="T48" s="132"/>
      <c r="U48" s="132"/>
      <c r="V48" s="132"/>
      <c r="W48" s="132"/>
      <c r="X48" s="132"/>
      <c r="Y48" s="132"/>
      <c r="Z48" s="132"/>
      <c r="AA48" s="132"/>
      <c r="AB48" s="132"/>
      <c r="AC48" s="132"/>
      <c r="AD48" s="132"/>
      <c r="AE48" s="132"/>
      <c r="AF48" s="132"/>
      <c r="AG48" s="132"/>
      <c r="AH48" s="132"/>
      <c r="AI48" s="132"/>
      <c r="AJ48" s="132"/>
      <c r="AK48" s="132"/>
      <c r="AL48" s="132"/>
      <c r="AM48" s="132"/>
      <c r="AN48" s="142"/>
    </row>
    <row r="49" ht="32.5" customHeight="1" spans="1:40">
      <c r="A49" s="46"/>
      <c r="B49" s="87">
        <v>302</v>
      </c>
      <c r="C49" s="89" t="s">
        <v>92</v>
      </c>
      <c r="D49" s="87">
        <v>137002</v>
      </c>
      <c r="E49" s="134" t="s">
        <v>191</v>
      </c>
      <c r="F49" s="132">
        <f t="shared" si="9"/>
        <v>1600</v>
      </c>
      <c r="G49" s="132">
        <f t="shared" si="10"/>
        <v>1600</v>
      </c>
      <c r="H49" s="132">
        <f t="shared" si="11"/>
        <v>1600</v>
      </c>
      <c r="I49" s="132">
        <v>1600</v>
      </c>
      <c r="J49" s="132"/>
      <c r="K49" s="132"/>
      <c r="L49" s="132"/>
      <c r="M49" s="132"/>
      <c r="N49" s="132"/>
      <c r="O49" s="132"/>
      <c r="P49" s="132"/>
      <c r="Q49" s="132"/>
      <c r="R49" s="132"/>
      <c r="S49" s="132"/>
      <c r="T49" s="132"/>
      <c r="U49" s="132"/>
      <c r="V49" s="132"/>
      <c r="W49" s="132"/>
      <c r="X49" s="132"/>
      <c r="Y49" s="132"/>
      <c r="Z49" s="132"/>
      <c r="AA49" s="132"/>
      <c r="AB49" s="132"/>
      <c r="AC49" s="132"/>
      <c r="AD49" s="132"/>
      <c r="AE49" s="132"/>
      <c r="AF49" s="132"/>
      <c r="AG49" s="132"/>
      <c r="AH49" s="132"/>
      <c r="AI49" s="132"/>
      <c r="AJ49" s="132"/>
      <c r="AK49" s="132"/>
      <c r="AL49" s="132"/>
      <c r="AM49" s="132"/>
      <c r="AN49" s="142"/>
    </row>
    <row r="50" ht="32.5" customHeight="1" spans="1:40">
      <c r="A50" s="46"/>
      <c r="B50" s="87">
        <v>302</v>
      </c>
      <c r="C50" s="89" t="s">
        <v>192</v>
      </c>
      <c r="D50" s="87">
        <v>137002</v>
      </c>
      <c r="E50" s="134" t="s">
        <v>193</v>
      </c>
      <c r="F50" s="132">
        <f t="shared" si="9"/>
        <v>3200</v>
      </c>
      <c r="G50" s="132">
        <f t="shared" si="10"/>
        <v>3200</v>
      </c>
      <c r="H50" s="132">
        <f t="shared" si="11"/>
        <v>3200</v>
      </c>
      <c r="I50" s="132">
        <v>3200</v>
      </c>
      <c r="J50" s="132"/>
      <c r="K50" s="132"/>
      <c r="L50" s="132"/>
      <c r="M50" s="132"/>
      <c r="N50" s="132"/>
      <c r="O50" s="132"/>
      <c r="P50" s="132"/>
      <c r="Q50" s="132"/>
      <c r="R50" s="132"/>
      <c r="S50" s="132"/>
      <c r="T50" s="132"/>
      <c r="U50" s="132"/>
      <c r="V50" s="132"/>
      <c r="W50" s="132"/>
      <c r="X50" s="132"/>
      <c r="Y50" s="132"/>
      <c r="Z50" s="132"/>
      <c r="AA50" s="132"/>
      <c r="AB50" s="132"/>
      <c r="AC50" s="132"/>
      <c r="AD50" s="132"/>
      <c r="AE50" s="132"/>
      <c r="AF50" s="132"/>
      <c r="AG50" s="132"/>
      <c r="AH50" s="132"/>
      <c r="AI50" s="132"/>
      <c r="AJ50" s="132"/>
      <c r="AK50" s="132"/>
      <c r="AL50" s="132"/>
      <c r="AM50" s="132"/>
      <c r="AN50" s="142"/>
    </row>
    <row r="51" ht="32.5" customHeight="1" spans="1:40">
      <c r="A51" s="46"/>
      <c r="B51" s="87">
        <v>302</v>
      </c>
      <c r="C51" s="89" t="s">
        <v>164</v>
      </c>
      <c r="D51" s="87">
        <v>137002</v>
      </c>
      <c r="E51" s="134" t="s">
        <v>194</v>
      </c>
      <c r="F51" s="132">
        <f t="shared" si="9"/>
        <v>6000</v>
      </c>
      <c r="G51" s="132">
        <f t="shared" si="10"/>
        <v>6000</v>
      </c>
      <c r="H51" s="132">
        <f t="shared" si="11"/>
        <v>6000</v>
      </c>
      <c r="I51" s="132">
        <v>6000</v>
      </c>
      <c r="J51" s="132"/>
      <c r="K51" s="132"/>
      <c r="L51" s="132"/>
      <c r="M51" s="132"/>
      <c r="N51" s="132"/>
      <c r="O51" s="132"/>
      <c r="P51" s="132"/>
      <c r="Q51" s="132"/>
      <c r="R51" s="132"/>
      <c r="S51" s="132"/>
      <c r="T51" s="132"/>
      <c r="U51" s="132"/>
      <c r="V51" s="132"/>
      <c r="W51" s="132"/>
      <c r="X51" s="132"/>
      <c r="Y51" s="132"/>
      <c r="Z51" s="132"/>
      <c r="AA51" s="132"/>
      <c r="AB51" s="132"/>
      <c r="AC51" s="132"/>
      <c r="AD51" s="132"/>
      <c r="AE51" s="132"/>
      <c r="AF51" s="132"/>
      <c r="AG51" s="132"/>
      <c r="AH51" s="132"/>
      <c r="AI51" s="132"/>
      <c r="AJ51" s="132"/>
      <c r="AK51" s="132"/>
      <c r="AL51" s="132"/>
      <c r="AM51" s="132"/>
      <c r="AN51" s="142"/>
    </row>
    <row r="52" ht="32.5" customHeight="1" spans="1:40">
      <c r="A52" s="46"/>
      <c r="B52" s="87">
        <v>302</v>
      </c>
      <c r="C52" s="89" t="s">
        <v>185</v>
      </c>
      <c r="D52" s="87">
        <v>137002</v>
      </c>
      <c r="E52" s="134" t="s">
        <v>183</v>
      </c>
      <c r="F52" s="132">
        <f t="shared" si="9"/>
        <v>8063.96</v>
      </c>
      <c r="G52" s="132">
        <f t="shared" si="10"/>
        <v>8063.96</v>
      </c>
      <c r="H52" s="132">
        <f t="shared" si="11"/>
        <v>8063.96</v>
      </c>
      <c r="I52" s="132">
        <v>8063.96</v>
      </c>
      <c r="J52" s="132"/>
      <c r="K52" s="132"/>
      <c r="L52" s="132"/>
      <c r="M52" s="132"/>
      <c r="N52" s="132"/>
      <c r="O52" s="132"/>
      <c r="P52" s="132"/>
      <c r="Q52" s="132"/>
      <c r="R52" s="132"/>
      <c r="S52" s="132"/>
      <c r="T52" s="132"/>
      <c r="U52" s="132"/>
      <c r="V52" s="132"/>
      <c r="W52" s="132"/>
      <c r="X52" s="132"/>
      <c r="Y52" s="132"/>
      <c r="Z52" s="132"/>
      <c r="AA52" s="132"/>
      <c r="AB52" s="132"/>
      <c r="AC52" s="132"/>
      <c r="AD52" s="132"/>
      <c r="AE52" s="132"/>
      <c r="AF52" s="132"/>
      <c r="AG52" s="132"/>
      <c r="AH52" s="132"/>
      <c r="AI52" s="132"/>
      <c r="AJ52" s="132"/>
      <c r="AK52" s="132"/>
      <c r="AL52" s="132"/>
      <c r="AM52" s="132"/>
      <c r="AN52" s="142"/>
    </row>
    <row r="53" ht="32.5" customHeight="1" spans="1:40">
      <c r="A53" s="46"/>
      <c r="B53" s="87">
        <v>302</v>
      </c>
      <c r="C53" s="89" t="s">
        <v>187</v>
      </c>
      <c r="D53" s="87">
        <v>137002</v>
      </c>
      <c r="E53" s="134" t="s">
        <v>186</v>
      </c>
      <c r="F53" s="132">
        <f t="shared" si="9"/>
        <v>3357.18</v>
      </c>
      <c r="G53" s="132">
        <f t="shared" si="10"/>
        <v>3357.18</v>
      </c>
      <c r="H53" s="132">
        <f t="shared" si="11"/>
        <v>3357.18</v>
      </c>
      <c r="I53" s="132">
        <v>3357.18</v>
      </c>
      <c r="J53" s="132"/>
      <c r="K53" s="132"/>
      <c r="L53" s="132"/>
      <c r="M53" s="132"/>
      <c r="N53" s="132"/>
      <c r="O53" s="132"/>
      <c r="P53" s="132"/>
      <c r="Q53" s="132"/>
      <c r="R53" s="132"/>
      <c r="S53" s="132"/>
      <c r="T53" s="132"/>
      <c r="U53" s="132"/>
      <c r="V53" s="132"/>
      <c r="W53" s="132"/>
      <c r="X53" s="132"/>
      <c r="Y53" s="132"/>
      <c r="Z53" s="132"/>
      <c r="AA53" s="132"/>
      <c r="AB53" s="132"/>
      <c r="AC53" s="132"/>
      <c r="AD53" s="132"/>
      <c r="AE53" s="132"/>
      <c r="AF53" s="132"/>
      <c r="AG53" s="132"/>
      <c r="AH53" s="132"/>
      <c r="AI53" s="132"/>
      <c r="AJ53" s="132"/>
      <c r="AK53" s="132"/>
      <c r="AL53" s="132"/>
      <c r="AM53" s="132"/>
      <c r="AN53" s="142"/>
    </row>
    <row r="54" ht="32.5" customHeight="1" spans="1:40">
      <c r="A54" s="46"/>
      <c r="B54" s="87">
        <v>302</v>
      </c>
      <c r="C54" s="89" t="s">
        <v>89</v>
      </c>
      <c r="D54" s="87">
        <v>137002</v>
      </c>
      <c r="E54" s="134" t="s">
        <v>189</v>
      </c>
      <c r="F54" s="132">
        <f t="shared" si="9"/>
        <v>1519.06</v>
      </c>
      <c r="G54" s="132">
        <f t="shared" si="10"/>
        <v>1519.06</v>
      </c>
      <c r="H54" s="132">
        <f t="shared" si="11"/>
        <v>1519.06</v>
      </c>
      <c r="I54" s="132">
        <v>1519.06</v>
      </c>
      <c r="J54" s="132"/>
      <c r="K54" s="132"/>
      <c r="L54" s="132"/>
      <c r="M54" s="132"/>
      <c r="N54" s="132"/>
      <c r="O54" s="132"/>
      <c r="P54" s="132"/>
      <c r="Q54" s="132"/>
      <c r="R54" s="132"/>
      <c r="S54" s="132"/>
      <c r="T54" s="132"/>
      <c r="U54" s="132"/>
      <c r="V54" s="132"/>
      <c r="W54" s="132"/>
      <c r="X54" s="132"/>
      <c r="Y54" s="132"/>
      <c r="Z54" s="132"/>
      <c r="AA54" s="132"/>
      <c r="AB54" s="132"/>
      <c r="AC54" s="132"/>
      <c r="AD54" s="132"/>
      <c r="AE54" s="132"/>
      <c r="AF54" s="132"/>
      <c r="AG54" s="132"/>
      <c r="AH54" s="132"/>
      <c r="AI54" s="132"/>
      <c r="AJ54" s="132"/>
      <c r="AK54" s="132"/>
      <c r="AL54" s="132"/>
      <c r="AM54" s="132"/>
      <c r="AN54" s="142"/>
    </row>
    <row r="55" ht="32.5" customHeight="1" spans="1:40">
      <c r="A55" s="46"/>
      <c r="B55" s="87"/>
      <c r="C55" s="89"/>
      <c r="D55" s="87"/>
      <c r="E55" s="87"/>
      <c r="F55" s="132"/>
      <c r="G55" s="132"/>
      <c r="H55" s="132"/>
      <c r="I55" s="132"/>
      <c r="J55" s="132"/>
      <c r="K55" s="132"/>
      <c r="L55" s="132"/>
      <c r="M55" s="132"/>
      <c r="N55" s="132"/>
      <c r="O55" s="132"/>
      <c r="P55" s="132"/>
      <c r="Q55" s="132"/>
      <c r="R55" s="132"/>
      <c r="S55" s="132"/>
      <c r="T55" s="132"/>
      <c r="U55" s="132"/>
      <c r="V55" s="132"/>
      <c r="W55" s="132"/>
      <c r="X55" s="132"/>
      <c r="Y55" s="132"/>
      <c r="Z55" s="132"/>
      <c r="AA55" s="132"/>
      <c r="AB55" s="132"/>
      <c r="AC55" s="132"/>
      <c r="AD55" s="132"/>
      <c r="AE55" s="132"/>
      <c r="AF55" s="132"/>
      <c r="AG55" s="132"/>
      <c r="AH55" s="132"/>
      <c r="AI55" s="132"/>
      <c r="AJ55" s="132"/>
      <c r="AK55" s="132"/>
      <c r="AL55" s="132"/>
      <c r="AM55" s="132"/>
      <c r="AN55" s="142"/>
    </row>
    <row r="56" ht="32.5" customHeight="1" spans="1:40">
      <c r="A56" s="46"/>
      <c r="B56" s="87"/>
      <c r="C56" s="89"/>
      <c r="D56" s="87"/>
      <c r="E56" s="135"/>
      <c r="F56" s="132"/>
      <c r="G56" s="132"/>
      <c r="H56" s="132"/>
      <c r="I56" s="132"/>
      <c r="J56" s="132"/>
      <c r="K56" s="132"/>
      <c r="L56" s="132"/>
      <c r="M56" s="132"/>
      <c r="N56" s="132"/>
      <c r="O56" s="132"/>
      <c r="P56" s="132"/>
      <c r="Q56" s="132"/>
      <c r="R56" s="132"/>
      <c r="S56" s="132"/>
      <c r="T56" s="132"/>
      <c r="U56" s="132"/>
      <c r="V56" s="132"/>
      <c r="W56" s="132"/>
      <c r="X56" s="132"/>
      <c r="Y56" s="132"/>
      <c r="Z56" s="132"/>
      <c r="AA56" s="132"/>
      <c r="AB56" s="132"/>
      <c r="AC56" s="132"/>
      <c r="AD56" s="132"/>
      <c r="AE56" s="132"/>
      <c r="AF56" s="132"/>
      <c r="AG56" s="132"/>
      <c r="AH56" s="132"/>
      <c r="AI56" s="132"/>
      <c r="AJ56" s="132"/>
      <c r="AK56" s="132"/>
      <c r="AL56" s="132"/>
      <c r="AM56" s="132"/>
      <c r="AN56" s="142"/>
    </row>
    <row r="57" ht="32.5" customHeight="1" spans="1:40">
      <c r="A57" s="46"/>
      <c r="B57" s="87"/>
      <c r="C57" s="89"/>
      <c r="D57" s="87"/>
      <c r="E57" s="135"/>
      <c r="F57" s="132"/>
      <c r="G57" s="132"/>
      <c r="H57" s="132"/>
      <c r="I57" s="132"/>
      <c r="J57" s="132"/>
      <c r="K57" s="132"/>
      <c r="L57" s="132"/>
      <c r="M57" s="132"/>
      <c r="N57" s="132"/>
      <c r="O57" s="132"/>
      <c r="P57" s="132"/>
      <c r="Q57" s="132"/>
      <c r="R57" s="132"/>
      <c r="S57" s="132"/>
      <c r="T57" s="132"/>
      <c r="U57" s="132"/>
      <c r="V57" s="132"/>
      <c r="W57" s="132"/>
      <c r="X57" s="132"/>
      <c r="Y57" s="132"/>
      <c r="Z57" s="132"/>
      <c r="AA57" s="132"/>
      <c r="AB57" s="132"/>
      <c r="AC57" s="132"/>
      <c r="AD57" s="132"/>
      <c r="AE57" s="132"/>
      <c r="AF57" s="132"/>
      <c r="AG57" s="132"/>
      <c r="AH57" s="132"/>
      <c r="AI57" s="132"/>
      <c r="AJ57" s="132"/>
      <c r="AK57" s="132"/>
      <c r="AL57" s="132"/>
      <c r="AM57" s="132"/>
      <c r="AN57" s="142"/>
    </row>
    <row r="58" ht="32.5" customHeight="1" spans="1:40">
      <c r="A58" s="46"/>
      <c r="B58" s="87"/>
      <c r="C58" s="89"/>
      <c r="D58" s="87"/>
      <c r="E58" s="135"/>
      <c r="F58" s="132"/>
      <c r="G58" s="132"/>
      <c r="H58" s="132"/>
      <c r="I58" s="132"/>
      <c r="J58" s="132"/>
      <c r="K58" s="132"/>
      <c r="L58" s="132"/>
      <c r="M58" s="132"/>
      <c r="N58" s="132"/>
      <c r="O58" s="132"/>
      <c r="P58" s="132"/>
      <c r="Q58" s="132"/>
      <c r="R58" s="132"/>
      <c r="S58" s="132"/>
      <c r="T58" s="132"/>
      <c r="U58" s="132"/>
      <c r="V58" s="132"/>
      <c r="W58" s="132"/>
      <c r="X58" s="132"/>
      <c r="Y58" s="132"/>
      <c r="Z58" s="132"/>
      <c r="AA58" s="132"/>
      <c r="AB58" s="132"/>
      <c r="AC58" s="132"/>
      <c r="AD58" s="132"/>
      <c r="AE58" s="132"/>
      <c r="AF58" s="132"/>
      <c r="AG58" s="132"/>
      <c r="AH58" s="132"/>
      <c r="AI58" s="132"/>
      <c r="AJ58" s="132"/>
      <c r="AK58" s="132"/>
      <c r="AL58" s="132"/>
      <c r="AM58" s="132"/>
      <c r="AN58" s="142"/>
    </row>
    <row r="59" ht="9.75" customHeight="1" spans="1:40">
      <c r="A59" s="56"/>
      <c r="B59" s="56"/>
      <c r="C59" s="56"/>
      <c r="D59" s="136"/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6"/>
      <c r="R59" s="56"/>
      <c r="S59" s="56"/>
      <c r="T59" s="56"/>
      <c r="U59" s="56"/>
      <c r="V59" s="56"/>
      <c r="W59" s="56"/>
      <c r="X59" s="56"/>
      <c r="Y59" s="56"/>
      <c r="Z59" s="56"/>
      <c r="AA59" s="56"/>
      <c r="AB59" s="56"/>
      <c r="AC59" s="56"/>
      <c r="AD59" s="56"/>
      <c r="AE59" s="56"/>
      <c r="AF59" s="56"/>
      <c r="AG59" s="56"/>
      <c r="AH59" s="56"/>
      <c r="AI59" s="56"/>
      <c r="AJ59" s="56"/>
      <c r="AK59" s="56"/>
      <c r="AL59" s="56"/>
      <c r="AM59" s="56"/>
      <c r="AN59" s="143"/>
    </row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1"/>
  <pageMargins left="0.590277777777778" right="0.590277777777778" top="1.37777777777778" bottom="0.984027777777778" header="0" footer="0"/>
  <pageSetup paperSize="9" scale="51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7">
    <pageSetUpPr fitToPage="1"/>
  </sheetPr>
  <dimension ref="A1:J24"/>
  <sheetViews>
    <sheetView workbookViewId="0">
      <selection activeCell="E8" sqref="E8"/>
    </sheetView>
  </sheetViews>
  <sheetFormatPr defaultColWidth="10" defaultRowHeight="13.5"/>
  <cols>
    <col min="1" max="1" width="1.54166666666667" style="93" customWidth="1"/>
    <col min="2" max="4" width="6.18333333333333" style="93" customWidth="1"/>
    <col min="5" max="5" width="16.8166666666667" style="93" customWidth="1"/>
    <col min="6" max="6" width="41" style="93" customWidth="1"/>
    <col min="7" max="7" width="16.3666666666667" style="93" customWidth="1"/>
    <col min="8" max="8" width="16.6333333333333" style="93" customWidth="1"/>
    <col min="9" max="9" width="16.3666666666667" style="93" customWidth="1"/>
    <col min="10" max="10" width="1.54166666666667" style="93" customWidth="1"/>
    <col min="11" max="11" width="9.725" style="93" customWidth="1"/>
    <col min="12" max="16384" width="10" style="93"/>
  </cols>
  <sheetData>
    <row r="1" ht="14.25" customHeight="1" spans="1:10">
      <c r="A1" s="96"/>
      <c r="B1" s="94"/>
      <c r="C1" s="94"/>
      <c r="D1" s="94"/>
      <c r="E1" s="95"/>
      <c r="F1" s="95"/>
      <c r="G1" s="117" t="s">
        <v>195</v>
      </c>
      <c r="H1" s="117"/>
      <c r="I1" s="117"/>
      <c r="J1" s="122"/>
    </row>
    <row r="2" ht="19.9" customHeight="1" spans="1:10">
      <c r="A2" s="96"/>
      <c r="B2" s="98" t="s">
        <v>196</v>
      </c>
      <c r="C2" s="98"/>
      <c r="D2" s="98"/>
      <c r="E2" s="98"/>
      <c r="F2" s="98"/>
      <c r="G2" s="98"/>
      <c r="H2" s="98"/>
      <c r="I2" s="98"/>
      <c r="J2" s="122" t="s">
        <v>3</v>
      </c>
    </row>
    <row r="3" ht="17" customHeight="1" spans="1:10">
      <c r="A3" s="99"/>
      <c r="B3" s="100" t="s">
        <v>5</v>
      </c>
      <c r="C3" s="100"/>
      <c r="D3" s="100"/>
      <c r="E3" s="100"/>
      <c r="F3" s="100"/>
      <c r="G3" s="99"/>
      <c r="H3" s="118"/>
      <c r="I3" s="101" t="s">
        <v>6</v>
      </c>
      <c r="J3" s="122"/>
    </row>
    <row r="4" ht="21.4" customHeight="1" spans="1:10">
      <c r="A4" s="104"/>
      <c r="B4" s="103" t="s">
        <v>9</v>
      </c>
      <c r="C4" s="103"/>
      <c r="D4" s="103"/>
      <c r="E4" s="103"/>
      <c r="F4" s="103"/>
      <c r="G4" s="103" t="s">
        <v>59</v>
      </c>
      <c r="H4" s="119" t="s">
        <v>197</v>
      </c>
      <c r="I4" s="119" t="s">
        <v>152</v>
      </c>
      <c r="J4" s="115"/>
    </row>
    <row r="5" ht="21.4" customHeight="1" spans="1:10">
      <c r="A5" s="104"/>
      <c r="B5" s="103" t="s">
        <v>79</v>
      </c>
      <c r="C5" s="103"/>
      <c r="D5" s="103"/>
      <c r="E5" s="103" t="s">
        <v>70</v>
      </c>
      <c r="F5" s="103" t="s">
        <v>71</v>
      </c>
      <c r="G5" s="103"/>
      <c r="H5" s="119"/>
      <c r="I5" s="119"/>
      <c r="J5" s="115"/>
    </row>
    <row r="6" ht="21.4" customHeight="1" spans="1:10">
      <c r="A6" s="120"/>
      <c r="B6" s="103" t="s">
        <v>80</v>
      </c>
      <c r="C6" s="103" t="s">
        <v>81</v>
      </c>
      <c r="D6" s="103" t="s">
        <v>82</v>
      </c>
      <c r="E6" s="103"/>
      <c r="F6" s="103"/>
      <c r="G6" s="103"/>
      <c r="H6" s="119"/>
      <c r="I6" s="119"/>
      <c r="J6" s="123"/>
    </row>
    <row r="7" ht="19.9" customHeight="1" spans="1:10">
      <c r="A7" s="121"/>
      <c r="B7" s="103"/>
      <c r="C7" s="103"/>
      <c r="D7" s="103"/>
      <c r="E7" s="103">
        <v>137</v>
      </c>
      <c r="F7" s="103" t="s">
        <v>72</v>
      </c>
      <c r="G7" s="105">
        <f>G8+G13+G16+G22</f>
        <v>1550800.75</v>
      </c>
      <c r="H7" s="105">
        <f>H8+H13+H16+H22</f>
        <v>1550800.75</v>
      </c>
      <c r="I7" s="105"/>
      <c r="J7" s="124"/>
    </row>
    <row r="8" ht="19.9" customHeight="1" spans="1:10">
      <c r="A8" s="120"/>
      <c r="B8" s="87">
        <v>201</v>
      </c>
      <c r="C8" s="87"/>
      <c r="D8" s="87"/>
      <c r="E8" s="88"/>
      <c r="F8" s="87" t="s">
        <v>83</v>
      </c>
      <c r="G8" s="110">
        <f>G9</f>
        <v>1225140.82</v>
      </c>
      <c r="H8" s="110">
        <f>H9</f>
        <v>1225140.82</v>
      </c>
      <c r="I8" s="110"/>
      <c r="J8" s="122"/>
    </row>
    <row r="9" ht="19.9" customHeight="1" spans="1:10">
      <c r="A9" s="120"/>
      <c r="B9" s="87">
        <v>201</v>
      </c>
      <c r="C9" s="87">
        <v>29</v>
      </c>
      <c r="D9" s="87"/>
      <c r="E9" s="87"/>
      <c r="F9" s="87" t="s">
        <v>84</v>
      </c>
      <c r="G9" s="110">
        <f>SUM(G10:G12)</f>
        <v>1225140.82</v>
      </c>
      <c r="H9" s="110">
        <f>SUM(H10:H12)</f>
        <v>1225140.82</v>
      </c>
      <c r="I9" s="110"/>
      <c r="J9" s="122"/>
    </row>
    <row r="10" ht="19.9" customHeight="1" spans="1:10">
      <c r="A10" s="120"/>
      <c r="B10" s="87">
        <v>201</v>
      </c>
      <c r="C10" s="87">
        <v>29</v>
      </c>
      <c r="D10" s="89" t="s">
        <v>85</v>
      </c>
      <c r="E10" s="87"/>
      <c r="F10" s="87" t="s">
        <v>86</v>
      </c>
      <c r="G10" s="110">
        <f>SUM(H10)</f>
        <v>353027.94</v>
      </c>
      <c r="H10" s="110">
        <v>353027.94</v>
      </c>
      <c r="I10" s="110"/>
      <c r="J10" s="123"/>
    </row>
    <row r="11" ht="19.9" customHeight="1" spans="1:10">
      <c r="A11" s="120"/>
      <c r="B11" s="87">
        <v>201</v>
      </c>
      <c r="C11" s="87">
        <v>29</v>
      </c>
      <c r="D11" s="89" t="s">
        <v>87</v>
      </c>
      <c r="E11" s="87"/>
      <c r="F11" s="87" t="s">
        <v>88</v>
      </c>
      <c r="G11" s="110">
        <f>SUM(H11)</f>
        <v>704112.88</v>
      </c>
      <c r="H11" s="110">
        <v>704112.88</v>
      </c>
      <c r="I11" s="110"/>
      <c r="J11" s="123"/>
    </row>
    <row r="12" ht="19.9" customHeight="1" spans="1:10">
      <c r="A12" s="120"/>
      <c r="B12" s="87">
        <v>201</v>
      </c>
      <c r="C12" s="87">
        <v>29</v>
      </c>
      <c r="D12" s="89" t="s">
        <v>89</v>
      </c>
      <c r="E12" s="87"/>
      <c r="F12" s="87" t="s">
        <v>90</v>
      </c>
      <c r="G12" s="110">
        <f>SUM(H12)</f>
        <v>168000</v>
      </c>
      <c r="H12" s="110">
        <v>168000</v>
      </c>
      <c r="I12" s="110"/>
      <c r="J12" s="123"/>
    </row>
    <row r="13" ht="19.9" customHeight="1" spans="1:10">
      <c r="A13" s="120"/>
      <c r="B13" s="87">
        <v>208</v>
      </c>
      <c r="C13" s="87"/>
      <c r="D13" s="87"/>
      <c r="E13" s="108"/>
      <c r="F13" s="87" t="s">
        <v>91</v>
      </c>
      <c r="G13" s="110">
        <f>G14</f>
        <v>139164.16</v>
      </c>
      <c r="H13" s="110">
        <f>H14</f>
        <v>139164.16</v>
      </c>
      <c r="I13" s="110"/>
      <c r="J13" s="123"/>
    </row>
    <row r="14" ht="19.9" customHeight="1" spans="1:10">
      <c r="A14" s="120"/>
      <c r="B14" s="87">
        <v>208</v>
      </c>
      <c r="C14" s="89" t="s">
        <v>92</v>
      </c>
      <c r="D14" s="87"/>
      <c r="E14" s="108"/>
      <c r="F14" s="87" t="s">
        <v>93</v>
      </c>
      <c r="G14" s="110">
        <f>SUM(G15:G15)</f>
        <v>139164.16</v>
      </c>
      <c r="H14" s="110">
        <f>SUM(H15:H15)</f>
        <v>139164.16</v>
      </c>
      <c r="I14" s="110"/>
      <c r="J14" s="123"/>
    </row>
    <row r="15" ht="19.9" customHeight="1" spans="1:10">
      <c r="A15" s="120"/>
      <c r="B15" s="87">
        <v>208</v>
      </c>
      <c r="C15" s="89" t="s">
        <v>92</v>
      </c>
      <c r="D15" s="89" t="s">
        <v>92</v>
      </c>
      <c r="E15" s="108"/>
      <c r="F15" s="87" t="s">
        <v>94</v>
      </c>
      <c r="G15" s="110">
        <f t="shared" ref="G15:G24" si="0">SUM(H15)</f>
        <v>139164.16</v>
      </c>
      <c r="H15" s="110">
        <v>139164.16</v>
      </c>
      <c r="I15" s="110"/>
      <c r="J15" s="123"/>
    </row>
    <row r="16" ht="19.9" customHeight="1" spans="1:10">
      <c r="A16" s="120"/>
      <c r="B16" s="87">
        <v>210</v>
      </c>
      <c r="C16" s="87"/>
      <c r="D16" s="87"/>
      <c r="E16" s="108"/>
      <c r="F16" s="87" t="s">
        <v>95</v>
      </c>
      <c r="G16" s="110">
        <f>G17</f>
        <v>78010.77</v>
      </c>
      <c r="H16" s="110">
        <f>H17</f>
        <v>78010.77</v>
      </c>
      <c r="I16" s="110"/>
      <c r="J16" s="123"/>
    </row>
    <row r="17" ht="19.9" customHeight="1" spans="1:10">
      <c r="A17" s="120"/>
      <c r="B17" s="87">
        <v>210</v>
      </c>
      <c r="C17" s="89" t="s">
        <v>96</v>
      </c>
      <c r="D17" s="89"/>
      <c r="E17" s="108"/>
      <c r="F17" s="87" t="s">
        <v>97</v>
      </c>
      <c r="G17" s="110">
        <f>SUM(G18:G21)</f>
        <v>78010.77</v>
      </c>
      <c r="H17" s="110">
        <f>SUM(H18:H21)</f>
        <v>78010.77</v>
      </c>
      <c r="I17" s="110"/>
      <c r="J17" s="123"/>
    </row>
    <row r="18" ht="19.9" customHeight="1" spans="1:10">
      <c r="A18" s="120"/>
      <c r="B18" s="87">
        <v>210</v>
      </c>
      <c r="C18" s="89" t="s">
        <v>96</v>
      </c>
      <c r="D18" s="89" t="s">
        <v>85</v>
      </c>
      <c r="E18" s="108"/>
      <c r="F18" s="87" t="s">
        <v>98</v>
      </c>
      <c r="G18" s="110">
        <f t="shared" si="0"/>
        <v>20636.38</v>
      </c>
      <c r="H18" s="110">
        <v>20636.38</v>
      </c>
      <c r="I18" s="110"/>
      <c r="J18" s="123"/>
    </row>
    <row r="19" ht="19.9" customHeight="1" spans="1:10">
      <c r="A19" s="120"/>
      <c r="B19" s="87">
        <v>210</v>
      </c>
      <c r="C19" s="89" t="s">
        <v>96</v>
      </c>
      <c r="D19" s="89" t="s">
        <v>99</v>
      </c>
      <c r="E19" s="108"/>
      <c r="F19" s="87" t="s">
        <v>100</v>
      </c>
      <c r="G19" s="110">
        <f t="shared" si="0"/>
        <v>48974.39</v>
      </c>
      <c r="H19" s="110">
        <v>48974.39</v>
      </c>
      <c r="I19" s="110"/>
      <c r="J19" s="123"/>
    </row>
    <row r="20" ht="19.9" customHeight="1" spans="1:10">
      <c r="A20" s="120"/>
      <c r="B20" s="87">
        <v>210</v>
      </c>
      <c r="C20" s="89" t="s">
        <v>96</v>
      </c>
      <c r="D20" s="89" t="s">
        <v>101</v>
      </c>
      <c r="E20" s="108"/>
      <c r="F20" s="87" t="s">
        <v>102</v>
      </c>
      <c r="G20" s="110">
        <f t="shared" si="0"/>
        <v>2400</v>
      </c>
      <c r="H20" s="110">
        <v>2400</v>
      </c>
      <c r="I20" s="110"/>
      <c r="J20" s="123"/>
    </row>
    <row r="21" ht="19.9" customHeight="1" spans="1:10">
      <c r="A21" s="120"/>
      <c r="B21" s="87">
        <v>210</v>
      </c>
      <c r="C21" s="89" t="s">
        <v>96</v>
      </c>
      <c r="D21" s="87">
        <v>99</v>
      </c>
      <c r="E21" s="108"/>
      <c r="F21" s="87" t="s">
        <v>103</v>
      </c>
      <c r="G21" s="110">
        <f t="shared" si="0"/>
        <v>6000</v>
      </c>
      <c r="H21" s="110">
        <v>6000</v>
      </c>
      <c r="I21" s="110"/>
      <c r="J21" s="123"/>
    </row>
    <row r="22" ht="19.9" customHeight="1" spans="1:10">
      <c r="A22" s="120"/>
      <c r="B22" s="87">
        <v>221</v>
      </c>
      <c r="C22" s="87"/>
      <c r="D22" s="87"/>
      <c r="E22" s="108"/>
      <c r="F22" s="87" t="s">
        <v>104</v>
      </c>
      <c r="G22" s="110">
        <f>G23</f>
        <v>108485</v>
      </c>
      <c r="H22" s="110">
        <f>H23</f>
        <v>108485</v>
      </c>
      <c r="I22" s="110"/>
      <c r="J22" s="123"/>
    </row>
    <row r="23" ht="19.9" customHeight="1" spans="1:10">
      <c r="A23" s="120"/>
      <c r="B23" s="87">
        <v>221</v>
      </c>
      <c r="C23" s="89" t="s">
        <v>85</v>
      </c>
      <c r="D23" s="87"/>
      <c r="E23" s="108"/>
      <c r="F23" s="87" t="s">
        <v>105</v>
      </c>
      <c r="G23" s="110">
        <f>G24</f>
        <v>108485</v>
      </c>
      <c r="H23" s="110">
        <f>H24</f>
        <v>108485</v>
      </c>
      <c r="I23" s="110"/>
      <c r="J23" s="123"/>
    </row>
    <row r="24" ht="19.9" customHeight="1" spans="1:10">
      <c r="A24" s="120"/>
      <c r="B24" s="87">
        <v>221</v>
      </c>
      <c r="C24" s="89" t="s">
        <v>85</v>
      </c>
      <c r="D24" s="89" t="s">
        <v>99</v>
      </c>
      <c r="E24" s="108"/>
      <c r="F24" s="87" t="s">
        <v>106</v>
      </c>
      <c r="G24" s="110">
        <f t="shared" si="0"/>
        <v>108485</v>
      </c>
      <c r="H24" s="110">
        <v>108485</v>
      </c>
      <c r="I24" s="110"/>
      <c r="J24" s="123"/>
    </row>
  </sheetData>
  <mergeCells count="12">
    <mergeCell ref="B1:D1"/>
    <mergeCell ref="G1:I1"/>
    <mergeCell ref="B2:I2"/>
    <mergeCell ref="B3:F3"/>
    <mergeCell ref="B4:F4"/>
    <mergeCell ref="B5:D5"/>
    <mergeCell ref="A10:A15"/>
    <mergeCell ref="E5:E6"/>
    <mergeCell ref="F5:F6"/>
    <mergeCell ref="G4:G6"/>
    <mergeCell ref="H4:H6"/>
    <mergeCell ref="I4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8">
    <pageSetUpPr fitToPage="1"/>
  </sheetPr>
  <dimension ref="A1:I51"/>
  <sheetViews>
    <sheetView workbookViewId="0">
      <selection activeCell="H7" sqref="H7"/>
    </sheetView>
  </sheetViews>
  <sheetFormatPr defaultColWidth="10" defaultRowHeight="13.5"/>
  <cols>
    <col min="1" max="1" width="1.54166666666667" style="93" customWidth="1"/>
    <col min="2" max="3" width="6.18333333333333" style="93" customWidth="1"/>
    <col min="4" max="4" width="16.3666666666667" style="93" customWidth="1"/>
    <col min="5" max="5" width="41" style="93" customWidth="1"/>
    <col min="6" max="8" width="16.3666666666667" style="93" customWidth="1"/>
    <col min="9" max="9" width="1.54166666666667" style="93" customWidth="1"/>
    <col min="10" max="16384" width="10" style="93"/>
  </cols>
  <sheetData>
    <row r="1" ht="14.25" customHeight="1" spans="1:9">
      <c r="A1" s="94"/>
      <c r="B1" s="94"/>
      <c r="C1" s="94"/>
      <c r="D1" s="95"/>
      <c r="E1" s="95"/>
      <c r="F1" s="96"/>
      <c r="G1" s="96"/>
      <c r="H1" s="97" t="s">
        <v>198</v>
      </c>
      <c r="I1" s="115"/>
    </row>
    <row r="2" ht="19.9" customHeight="1" spans="1:9">
      <c r="A2" s="96"/>
      <c r="B2" s="98" t="s">
        <v>199</v>
      </c>
      <c r="C2" s="98"/>
      <c r="D2" s="98"/>
      <c r="E2" s="98"/>
      <c r="F2" s="98"/>
      <c r="G2" s="98"/>
      <c r="H2" s="98"/>
      <c r="I2" s="115"/>
    </row>
    <row r="3" ht="17" customHeight="1" spans="1:9">
      <c r="A3" s="99"/>
      <c r="B3" s="100" t="s">
        <v>5</v>
      </c>
      <c r="C3" s="100"/>
      <c r="D3" s="100"/>
      <c r="E3" s="100"/>
      <c r="G3" s="99"/>
      <c r="H3" s="101" t="s">
        <v>6</v>
      </c>
      <c r="I3" s="115"/>
    </row>
    <row r="4" ht="21.4" customHeight="1" spans="1:9">
      <c r="A4" s="102"/>
      <c r="B4" s="103" t="s">
        <v>9</v>
      </c>
      <c r="C4" s="103"/>
      <c r="D4" s="103"/>
      <c r="E4" s="103"/>
      <c r="F4" s="103" t="s">
        <v>75</v>
      </c>
      <c r="G4" s="103"/>
      <c r="H4" s="103"/>
      <c r="I4" s="115"/>
    </row>
    <row r="5" ht="21.4" customHeight="1" spans="1:9">
      <c r="A5" s="102"/>
      <c r="B5" s="103" t="s">
        <v>79</v>
      </c>
      <c r="C5" s="103"/>
      <c r="D5" s="103" t="s">
        <v>70</v>
      </c>
      <c r="E5" s="103" t="s">
        <v>71</v>
      </c>
      <c r="F5" s="103" t="s">
        <v>59</v>
      </c>
      <c r="G5" s="103" t="s">
        <v>200</v>
      </c>
      <c r="H5" s="103" t="s">
        <v>201</v>
      </c>
      <c r="I5" s="115"/>
    </row>
    <row r="6" ht="21.4" customHeight="1" spans="1:9">
      <c r="A6" s="104"/>
      <c r="B6" s="103" t="s">
        <v>80</v>
      </c>
      <c r="C6" s="103" t="s">
        <v>81</v>
      </c>
      <c r="D6" s="103"/>
      <c r="E6" s="103"/>
      <c r="F6" s="103"/>
      <c r="G6" s="103"/>
      <c r="H6" s="103"/>
      <c r="I6" s="115"/>
    </row>
    <row r="7" ht="30" customHeight="1" spans="1:9">
      <c r="A7" s="102"/>
      <c r="B7" s="103"/>
      <c r="C7" s="103"/>
      <c r="D7" s="103">
        <v>137</v>
      </c>
      <c r="E7" s="103" t="s">
        <v>72</v>
      </c>
      <c r="F7" s="105">
        <f t="shared" ref="F7:F51" si="0">SUM(G7:H7)</f>
        <v>1382800.75</v>
      </c>
      <c r="G7" s="105">
        <f>SUM(G8:G51)</f>
        <v>1288875.98</v>
      </c>
      <c r="H7" s="105">
        <f>SUM(H8:H51)</f>
        <v>93924.77</v>
      </c>
      <c r="I7" s="115"/>
    </row>
    <row r="8" ht="30" customHeight="1" spans="1:9">
      <c r="A8" s="102"/>
      <c r="B8" s="106">
        <v>501</v>
      </c>
      <c r="C8" s="107" t="s">
        <v>85</v>
      </c>
      <c r="D8" s="108">
        <v>137001</v>
      </c>
      <c r="E8" s="109" t="s">
        <v>202</v>
      </c>
      <c r="F8" s="110">
        <f t="shared" si="0"/>
        <v>74268</v>
      </c>
      <c r="G8" s="110">
        <v>74268</v>
      </c>
      <c r="H8" s="110"/>
      <c r="I8" s="115"/>
    </row>
    <row r="9" ht="30" customHeight="1" spans="1:9">
      <c r="A9" s="102"/>
      <c r="B9" s="106">
        <v>505</v>
      </c>
      <c r="C9" s="107" t="s">
        <v>85</v>
      </c>
      <c r="D9" s="108">
        <v>137001</v>
      </c>
      <c r="E9" s="109" t="s">
        <v>203</v>
      </c>
      <c r="F9" s="110">
        <f t="shared" si="0"/>
        <v>32676</v>
      </c>
      <c r="G9" s="110">
        <v>32676</v>
      </c>
      <c r="H9" s="110"/>
      <c r="I9" s="115"/>
    </row>
    <row r="10" ht="30" customHeight="1" spans="1:9">
      <c r="A10" s="102"/>
      <c r="B10" s="106">
        <v>501</v>
      </c>
      <c r="C10" s="107" t="s">
        <v>85</v>
      </c>
      <c r="D10" s="108">
        <v>137001</v>
      </c>
      <c r="E10" s="109" t="s">
        <v>202</v>
      </c>
      <c r="F10" s="110">
        <f t="shared" si="0"/>
        <v>77016</v>
      </c>
      <c r="G10" s="110">
        <v>77016</v>
      </c>
      <c r="H10" s="110"/>
      <c r="I10" s="115"/>
    </row>
    <row r="11" ht="30" customHeight="1" spans="1:9">
      <c r="A11" s="102"/>
      <c r="B11" s="106">
        <v>505</v>
      </c>
      <c r="C11" s="107" t="s">
        <v>85</v>
      </c>
      <c r="D11" s="108">
        <v>137001</v>
      </c>
      <c r="E11" s="109" t="s">
        <v>203</v>
      </c>
      <c r="F11" s="110">
        <f t="shared" si="0"/>
        <v>4908</v>
      </c>
      <c r="G11" s="110">
        <v>4908</v>
      </c>
      <c r="H11" s="110"/>
      <c r="I11" s="115"/>
    </row>
    <row r="12" ht="30" customHeight="1" spans="2:9">
      <c r="B12" s="106">
        <v>501</v>
      </c>
      <c r="C12" s="107" t="s">
        <v>85</v>
      </c>
      <c r="D12" s="108">
        <v>137001</v>
      </c>
      <c r="E12" s="109" t="s">
        <v>202</v>
      </c>
      <c r="F12" s="110">
        <f t="shared" si="0"/>
        <v>116721</v>
      </c>
      <c r="G12" s="110">
        <v>116721</v>
      </c>
      <c r="H12" s="110"/>
      <c r="I12" s="115"/>
    </row>
    <row r="13" ht="30" customHeight="1" spans="2:9">
      <c r="B13" s="106">
        <v>505</v>
      </c>
      <c r="C13" s="107" t="s">
        <v>85</v>
      </c>
      <c r="D13" s="108">
        <v>137001</v>
      </c>
      <c r="E13" s="109" t="s">
        <v>203</v>
      </c>
      <c r="F13" s="110">
        <f t="shared" si="0"/>
        <v>68962</v>
      </c>
      <c r="G13" s="110">
        <v>68962</v>
      </c>
      <c r="H13" s="110"/>
      <c r="I13" s="115"/>
    </row>
    <row r="14" ht="30" customHeight="1" spans="2:9">
      <c r="B14" s="106">
        <v>501</v>
      </c>
      <c r="C14" s="107" t="s">
        <v>99</v>
      </c>
      <c r="D14" s="108">
        <v>137001</v>
      </c>
      <c r="E14" s="109" t="s">
        <v>204</v>
      </c>
      <c r="F14" s="110">
        <f t="shared" si="0"/>
        <v>37399.2</v>
      </c>
      <c r="G14" s="110">
        <v>37399.2</v>
      </c>
      <c r="H14" s="110"/>
      <c r="I14" s="115"/>
    </row>
    <row r="15" ht="30" customHeight="1" spans="2:9">
      <c r="B15" s="106">
        <v>505</v>
      </c>
      <c r="C15" s="107" t="s">
        <v>85</v>
      </c>
      <c r="D15" s="108">
        <v>137001</v>
      </c>
      <c r="E15" s="109" t="s">
        <v>203</v>
      </c>
      <c r="F15" s="110">
        <f t="shared" si="0"/>
        <v>17047.36</v>
      </c>
      <c r="G15" s="110">
        <v>17047.36</v>
      </c>
      <c r="H15" s="110"/>
      <c r="I15" s="115"/>
    </row>
    <row r="16" ht="30" customHeight="1" spans="2:9">
      <c r="B16" s="106">
        <v>501</v>
      </c>
      <c r="C16" s="107" t="s">
        <v>99</v>
      </c>
      <c r="D16" s="108">
        <v>137001</v>
      </c>
      <c r="E16" s="109" t="s">
        <v>204</v>
      </c>
      <c r="F16" s="110">
        <f t="shared" si="0"/>
        <v>20636.38</v>
      </c>
      <c r="G16" s="110">
        <v>20636.38</v>
      </c>
      <c r="H16" s="110"/>
      <c r="I16" s="115"/>
    </row>
    <row r="17" ht="30" customHeight="1" spans="2:9">
      <c r="B17" s="106">
        <v>505</v>
      </c>
      <c r="C17" s="107" t="s">
        <v>85</v>
      </c>
      <c r="D17" s="108">
        <v>137001</v>
      </c>
      <c r="E17" s="109" t="s">
        <v>203</v>
      </c>
      <c r="F17" s="110">
        <f t="shared" si="0"/>
        <v>8204.04</v>
      </c>
      <c r="G17" s="110">
        <v>8204.04</v>
      </c>
      <c r="H17" s="110"/>
      <c r="I17" s="115"/>
    </row>
    <row r="18" ht="30" customHeight="1" spans="2:9">
      <c r="B18" s="106">
        <v>501</v>
      </c>
      <c r="C18" s="107" t="s">
        <v>99</v>
      </c>
      <c r="D18" s="108">
        <v>137001</v>
      </c>
      <c r="E18" s="109" t="s">
        <v>204</v>
      </c>
      <c r="F18" s="110">
        <f t="shared" si="0"/>
        <v>2400</v>
      </c>
      <c r="G18" s="110">
        <v>2400</v>
      </c>
      <c r="H18" s="110"/>
      <c r="I18" s="115"/>
    </row>
    <row r="19" ht="30" customHeight="1" spans="2:9">
      <c r="B19" s="106">
        <v>505</v>
      </c>
      <c r="C19" s="107" t="s">
        <v>85</v>
      </c>
      <c r="D19" s="108">
        <v>137001</v>
      </c>
      <c r="E19" s="109" t="s">
        <v>203</v>
      </c>
      <c r="F19" s="110">
        <f t="shared" si="0"/>
        <v>1200</v>
      </c>
      <c r="G19" s="110">
        <v>1200</v>
      </c>
      <c r="H19" s="110"/>
      <c r="I19" s="115"/>
    </row>
    <row r="20" ht="30" customHeight="1" spans="1:9">
      <c r="A20" s="102"/>
      <c r="B20" s="106">
        <v>501</v>
      </c>
      <c r="C20" s="107" t="s">
        <v>99</v>
      </c>
      <c r="D20" s="108">
        <v>137001</v>
      </c>
      <c r="E20" s="109" t="s">
        <v>204</v>
      </c>
      <c r="F20" s="110">
        <f t="shared" si="0"/>
        <v>536.01</v>
      </c>
      <c r="G20" s="110">
        <v>536.01</v>
      </c>
      <c r="H20" s="110"/>
      <c r="I20" s="115"/>
    </row>
    <row r="21" ht="30" customHeight="1" spans="2:9">
      <c r="B21" s="106">
        <v>505</v>
      </c>
      <c r="C21" s="107" t="s">
        <v>85</v>
      </c>
      <c r="D21" s="108">
        <v>137001</v>
      </c>
      <c r="E21" s="109" t="s">
        <v>203</v>
      </c>
      <c r="F21" s="110">
        <f t="shared" si="0"/>
        <v>1491.65</v>
      </c>
      <c r="G21" s="110">
        <v>1491.65</v>
      </c>
      <c r="H21" s="110"/>
      <c r="I21" s="115"/>
    </row>
    <row r="22" ht="30" customHeight="1" spans="2:9">
      <c r="B22" s="106">
        <v>501</v>
      </c>
      <c r="C22" s="107" t="s">
        <v>101</v>
      </c>
      <c r="D22" s="108">
        <v>137001</v>
      </c>
      <c r="E22" s="109" t="s">
        <v>205</v>
      </c>
      <c r="F22" s="110">
        <f t="shared" si="0"/>
        <v>32161</v>
      </c>
      <c r="G22" s="110">
        <v>32161</v>
      </c>
      <c r="H22" s="110"/>
      <c r="I22" s="115"/>
    </row>
    <row r="23" ht="30" customHeight="1" spans="2:9">
      <c r="B23" s="106">
        <v>505</v>
      </c>
      <c r="C23" s="107" t="s">
        <v>85</v>
      </c>
      <c r="D23" s="108">
        <v>137001</v>
      </c>
      <c r="E23" s="109" t="s">
        <v>203</v>
      </c>
      <c r="F23" s="110">
        <f t="shared" si="0"/>
        <v>12786</v>
      </c>
      <c r="G23" s="110">
        <v>12786</v>
      </c>
      <c r="H23" s="110"/>
      <c r="I23" s="115"/>
    </row>
    <row r="24" ht="30" customHeight="1" spans="2:9">
      <c r="B24" s="106">
        <v>501</v>
      </c>
      <c r="C24" s="107" t="s">
        <v>89</v>
      </c>
      <c r="D24" s="108">
        <v>137001</v>
      </c>
      <c r="E24" s="109" t="s">
        <v>206</v>
      </c>
      <c r="F24" s="110">
        <f t="shared" si="0"/>
        <v>45500.8</v>
      </c>
      <c r="G24" s="110">
        <v>45500.8</v>
      </c>
      <c r="H24" s="110"/>
      <c r="I24" s="115"/>
    </row>
    <row r="25" ht="30" customHeight="1" spans="2:9">
      <c r="B25" s="106">
        <v>502</v>
      </c>
      <c r="C25" s="107" t="s">
        <v>85</v>
      </c>
      <c r="D25" s="108">
        <v>137001</v>
      </c>
      <c r="E25" s="109" t="s">
        <v>207</v>
      </c>
      <c r="F25" s="110">
        <f t="shared" si="0"/>
        <v>8000</v>
      </c>
      <c r="G25" s="110"/>
      <c r="H25" s="110">
        <v>8000</v>
      </c>
      <c r="I25" s="115"/>
    </row>
    <row r="26" ht="30" customHeight="1" spans="2:9">
      <c r="B26" s="106">
        <v>505</v>
      </c>
      <c r="C26" s="107" t="s">
        <v>99</v>
      </c>
      <c r="D26" s="108">
        <v>137001</v>
      </c>
      <c r="E26" s="109" t="s">
        <v>208</v>
      </c>
      <c r="F26" s="110">
        <f t="shared" si="0"/>
        <v>7000</v>
      </c>
      <c r="G26" s="110"/>
      <c r="H26" s="110">
        <v>7000</v>
      </c>
      <c r="I26" s="115"/>
    </row>
    <row r="27" ht="30" customHeight="1" spans="2:9">
      <c r="B27" s="106">
        <v>502</v>
      </c>
      <c r="C27" s="107" t="s">
        <v>85</v>
      </c>
      <c r="D27" s="108">
        <v>137001</v>
      </c>
      <c r="E27" s="109" t="s">
        <v>207</v>
      </c>
      <c r="F27" s="110">
        <f t="shared" si="0"/>
        <v>6000</v>
      </c>
      <c r="G27" s="110"/>
      <c r="H27" s="110">
        <v>6000</v>
      </c>
      <c r="I27" s="115"/>
    </row>
    <row r="28" ht="30" customHeight="1" spans="2:9">
      <c r="B28" s="106">
        <v>502</v>
      </c>
      <c r="C28" s="107" t="s">
        <v>192</v>
      </c>
      <c r="D28" s="108">
        <v>137001</v>
      </c>
      <c r="E28" s="109" t="s">
        <v>209</v>
      </c>
      <c r="F28" s="110">
        <f t="shared" si="0"/>
        <v>800</v>
      </c>
      <c r="G28" s="110"/>
      <c r="H28" s="110">
        <v>800</v>
      </c>
      <c r="I28" s="115"/>
    </row>
    <row r="29" ht="30" customHeight="1" spans="2:9">
      <c r="B29" s="106">
        <v>502</v>
      </c>
      <c r="C29" s="107" t="s">
        <v>85</v>
      </c>
      <c r="D29" s="108">
        <v>137001</v>
      </c>
      <c r="E29" s="109" t="s">
        <v>207</v>
      </c>
      <c r="F29" s="110">
        <f t="shared" si="0"/>
        <v>4300.77</v>
      </c>
      <c r="G29" s="111"/>
      <c r="H29" s="111">
        <v>4300.77</v>
      </c>
      <c r="I29" s="115"/>
    </row>
    <row r="30" ht="30" customHeight="1" spans="2:9">
      <c r="B30" s="106">
        <v>502</v>
      </c>
      <c r="C30" s="107" t="s">
        <v>99</v>
      </c>
      <c r="D30" s="108">
        <v>137001</v>
      </c>
      <c r="E30" s="109" t="s">
        <v>208</v>
      </c>
      <c r="F30" s="110">
        <f t="shared" si="0"/>
        <v>1544.92</v>
      </c>
      <c r="G30" s="112"/>
      <c r="H30" s="112">
        <v>1544.92</v>
      </c>
      <c r="I30" s="115"/>
    </row>
    <row r="31" ht="30" customHeight="1" spans="1:9">
      <c r="A31" s="113"/>
      <c r="B31" s="106">
        <v>502</v>
      </c>
      <c r="C31" s="107" t="s">
        <v>85</v>
      </c>
      <c r="D31" s="108">
        <v>137001</v>
      </c>
      <c r="E31" s="109" t="s">
        <v>207</v>
      </c>
      <c r="F31" s="110">
        <f t="shared" si="0"/>
        <v>1114.02</v>
      </c>
      <c r="G31" s="114"/>
      <c r="H31" s="114">
        <v>1114.02</v>
      </c>
      <c r="I31" s="116"/>
    </row>
    <row r="32" ht="30" customHeight="1" spans="2:8">
      <c r="B32" s="106">
        <v>505</v>
      </c>
      <c r="C32" s="107" t="s">
        <v>99</v>
      </c>
      <c r="D32" s="108">
        <v>137001</v>
      </c>
      <c r="E32" s="109" t="s">
        <v>208</v>
      </c>
      <c r="F32" s="110">
        <f t="shared" si="0"/>
        <v>490.14</v>
      </c>
      <c r="G32" s="114"/>
      <c r="H32" s="114">
        <v>490.14</v>
      </c>
    </row>
    <row r="33" ht="30" customHeight="1" spans="2:8">
      <c r="B33" s="106">
        <v>502</v>
      </c>
      <c r="C33" s="107" t="s">
        <v>85</v>
      </c>
      <c r="D33" s="108">
        <v>137001</v>
      </c>
      <c r="E33" s="109" t="s">
        <v>207</v>
      </c>
      <c r="F33" s="110">
        <f t="shared" si="0"/>
        <v>18000</v>
      </c>
      <c r="G33" s="114"/>
      <c r="H33" s="114">
        <v>18000</v>
      </c>
    </row>
    <row r="34" ht="30" customHeight="1" spans="2:8">
      <c r="B34" s="106">
        <v>502</v>
      </c>
      <c r="C34" s="107" t="s">
        <v>89</v>
      </c>
      <c r="D34" s="108">
        <v>137001</v>
      </c>
      <c r="E34" s="109" t="s">
        <v>210</v>
      </c>
      <c r="F34" s="110">
        <f t="shared" si="0"/>
        <v>771.34</v>
      </c>
      <c r="G34" s="114"/>
      <c r="H34" s="114">
        <v>771.34</v>
      </c>
    </row>
    <row r="35" ht="30" customHeight="1" spans="2:8">
      <c r="B35" s="106">
        <v>505</v>
      </c>
      <c r="C35" s="107" t="s">
        <v>99</v>
      </c>
      <c r="D35" s="108">
        <v>137001</v>
      </c>
      <c r="E35" s="109" t="s">
        <v>208</v>
      </c>
      <c r="F35" s="110">
        <f t="shared" si="0"/>
        <v>163.38</v>
      </c>
      <c r="G35" s="114"/>
      <c r="H35" s="114">
        <v>163.38</v>
      </c>
    </row>
    <row r="36" ht="30" customHeight="1" spans="2:8">
      <c r="B36" s="106">
        <v>505</v>
      </c>
      <c r="C36" s="107" t="s">
        <v>85</v>
      </c>
      <c r="D36" s="108">
        <v>137002</v>
      </c>
      <c r="E36" s="109" t="s">
        <v>203</v>
      </c>
      <c r="F36" s="110">
        <f t="shared" si="0"/>
        <v>184500</v>
      </c>
      <c r="G36" s="110">
        <v>184500</v>
      </c>
      <c r="H36" s="110"/>
    </row>
    <row r="37" ht="30" customHeight="1" spans="2:8">
      <c r="B37" s="106">
        <v>505</v>
      </c>
      <c r="C37" s="107" t="s">
        <v>85</v>
      </c>
      <c r="D37" s="108">
        <v>137002</v>
      </c>
      <c r="E37" s="109" t="s">
        <v>203</v>
      </c>
      <c r="F37" s="110">
        <f t="shared" si="0"/>
        <v>20520</v>
      </c>
      <c r="G37" s="110">
        <v>20520</v>
      </c>
      <c r="H37" s="110"/>
    </row>
    <row r="38" ht="30" customHeight="1" spans="2:8">
      <c r="B38" s="106">
        <v>505</v>
      </c>
      <c r="C38" s="107" t="s">
        <v>85</v>
      </c>
      <c r="D38" s="108">
        <v>137002</v>
      </c>
      <c r="E38" s="109" t="s">
        <v>203</v>
      </c>
      <c r="F38" s="110">
        <f t="shared" si="0"/>
        <v>285153</v>
      </c>
      <c r="G38" s="110">
        <v>285153</v>
      </c>
      <c r="H38" s="110"/>
    </row>
    <row r="39" ht="30" customHeight="1" spans="2:8">
      <c r="B39" s="106">
        <v>505</v>
      </c>
      <c r="C39" s="107" t="s">
        <v>85</v>
      </c>
      <c r="D39" s="108">
        <v>137002</v>
      </c>
      <c r="E39" s="109" t="s">
        <v>203</v>
      </c>
      <c r="F39" s="110">
        <f t="shared" si="0"/>
        <v>84717.6</v>
      </c>
      <c r="G39" s="110">
        <v>84717.6</v>
      </c>
      <c r="H39" s="110"/>
    </row>
    <row r="40" ht="30" customHeight="1" spans="2:8">
      <c r="B40" s="106">
        <v>505</v>
      </c>
      <c r="C40" s="107" t="s">
        <v>85</v>
      </c>
      <c r="D40" s="108">
        <v>137002</v>
      </c>
      <c r="E40" s="109" t="s">
        <v>203</v>
      </c>
      <c r="F40" s="110">
        <f t="shared" si="0"/>
        <v>40770.35</v>
      </c>
      <c r="G40" s="110">
        <v>40770.35</v>
      </c>
      <c r="H40" s="110"/>
    </row>
    <row r="41" ht="30" customHeight="1" spans="2:8">
      <c r="B41" s="106">
        <v>505</v>
      </c>
      <c r="C41" s="107" t="s">
        <v>85</v>
      </c>
      <c r="D41" s="108">
        <v>137002</v>
      </c>
      <c r="E41" s="109" t="s">
        <v>203</v>
      </c>
      <c r="F41" s="110">
        <f t="shared" si="0"/>
        <v>4800</v>
      </c>
      <c r="G41" s="110">
        <v>4800</v>
      </c>
      <c r="H41" s="110"/>
    </row>
    <row r="42" ht="30" customHeight="1" spans="2:8">
      <c r="B42" s="106">
        <v>505</v>
      </c>
      <c r="C42" s="107" t="s">
        <v>85</v>
      </c>
      <c r="D42" s="108">
        <v>137002</v>
      </c>
      <c r="E42" s="109" t="s">
        <v>203</v>
      </c>
      <c r="F42" s="110">
        <f t="shared" si="0"/>
        <v>7412.79</v>
      </c>
      <c r="G42" s="110">
        <v>7412.79</v>
      </c>
      <c r="H42" s="110"/>
    </row>
    <row r="43" ht="30" customHeight="1" spans="2:8">
      <c r="B43" s="106">
        <v>505</v>
      </c>
      <c r="C43" s="107" t="s">
        <v>85</v>
      </c>
      <c r="D43" s="108">
        <v>137002</v>
      </c>
      <c r="E43" s="109" t="s">
        <v>203</v>
      </c>
      <c r="F43" s="110">
        <f t="shared" si="0"/>
        <v>63538</v>
      </c>
      <c r="G43" s="110">
        <v>63538</v>
      </c>
      <c r="H43" s="110"/>
    </row>
    <row r="44" ht="30" customHeight="1" spans="2:8">
      <c r="B44" s="106">
        <v>505</v>
      </c>
      <c r="C44" s="107" t="s">
        <v>85</v>
      </c>
      <c r="D44" s="108">
        <v>137002</v>
      </c>
      <c r="E44" s="109" t="s">
        <v>203</v>
      </c>
      <c r="F44" s="110">
        <f t="shared" si="0"/>
        <v>43550.8</v>
      </c>
      <c r="G44" s="110">
        <v>43550.8</v>
      </c>
      <c r="H44" s="110"/>
    </row>
    <row r="45" ht="30" customHeight="1" spans="2:8">
      <c r="B45" s="106">
        <v>505</v>
      </c>
      <c r="C45" s="107" t="s">
        <v>99</v>
      </c>
      <c r="D45" s="108">
        <v>137002</v>
      </c>
      <c r="E45" s="109" t="s">
        <v>208</v>
      </c>
      <c r="F45" s="110">
        <f t="shared" si="0"/>
        <v>22000</v>
      </c>
      <c r="G45" s="110"/>
      <c r="H45" s="110">
        <v>22000</v>
      </c>
    </row>
    <row r="46" ht="30" customHeight="1" spans="2:8">
      <c r="B46" s="106">
        <v>505</v>
      </c>
      <c r="C46" s="107" t="s">
        <v>99</v>
      </c>
      <c r="D46" s="108">
        <v>137002</v>
      </c>
      <c r="E46" s="109" t="s">
        <v>208</v>
      </c>
      <c r="F46" s="110">
        <f t="shared" si="0"/>
        <v>1600</v>
      </c>
      <c r="G46" s="110"/>
      <c r="H46" s="110">
        <v>1600</v>
      </c>
    </row>
    <row r="47" ht="30" customHeight="1" spans="2:8">
      <c r="B47" s="106">
        <v>505</v>
      </c>
      <c r="C47" s="107" t="s">
        <v>99</v>
      </c>
      <c r="D47" s="108">
        <v>137002</v>
      </c>
      <c r="E47" s="109" t="s">
        <v>208</v>
      </c>
      <c r="F47" s="110">
        <f t="shared" si="0"/>
        <v>3200</v>
      </c>
      <c r="G47" s="110"/>
      <c r="H47" s="110">
        <v>3200</v>
      </c>
    </row>
    <row r="48" ht="30" customHeight="1" spans="2:8">
      <c r="B48" s="106">
        <v>505</v>
      </c>
      <c r="C48" s="107" t="s">
        <v>99</v>
      </c>
      <c r="D48" s="108">
        <v>137002</v>
      </c>
      <c r="E48" s="109" t="s">
        <v>208</v>
      </c>
      <c r="F48" s="110">
        <f t="shared" si="0"/>
        <v>6000</v>
      </c>
      <c r="G48" s="110"/>
      <c r="H48" s="110">
        <v>6000</v>
      </c>
    </row>
    <row r="49" ht="30" customHeight="1" spans="2:8">
      <c r="B49" s="106">
        <v>505</v>
      </c>
      <c r="C49" s="107" t="s">
        <v>99</v>
      </c>
      <c r="D49" s="108">
        <v>137002</v>
      </c>
      <c r="E49" s="109" t="s">
        <v>208</v>
      </c>
      <c r="F49" s="110">
        <f t="shared" si="0"/>
        <v>8063.96</v>
      </c>
      <c r="G49" s="110"/>
      <c r="H49" s="110">
        <v>8063.96</v>
      </c>
    </row>
    <row r="50" ht="30" customHeight="1" spans="2:8">
      <c r="B50" s="106">
        <v>505</v>
      </c>
      <c r="C50" s="107" t="s">
        <v>99</v>
      </c>
      <c r="D50" s="108">
        <v>137002</v>
      </c>
      <c r="E50" s="109" t="s">
        <v>208</v>
      </c>
      <c r="F50" s="110">
        <f t="shared" si="0"/>
        <v>3357.18</v>
      </c>
      <c r="G50" s="110"/>
      <c r="H50" s="110">
        <v>3357.18</v>
      </c>
    </row>
    <row r="51" ht="30" customHeight="1" spans="2:8">
      <c r="B51" s="106">
        <v>505</v>
      </c>
      <c r="C51" s="107" t="s">
        <v>99</v>
      </c>
      <c r="D51" s="108">
        <v>137002</v>
      </c>
      <c r="E51" s="109" t="s">
        <v>208</v>
      </c>
      <c r="F51" s="110">
        <f t="shared" si="0"/>
        <v>1519.06</v>
      </c>
      <c r="G51" s="110"/>
      <c r="H51" s="110">
        <v>1519.06</v>
      </c>
    </row>
  </sheetData>
  <mergeCells count="11">
    <mergeCell ref="B1:C1"/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9">
    <pageSetUpPr fitToPage="1"/>
  </sheetPr>
  <dimension ref="A1:H20"/>
  <sheetViews>
    <sheetView workbookViewId="0">
      <selection activeCell="E6" sqref="E6"/>
    </sheetView>
  </sheetViews>
  <sheetFormatPr defaultColWidth="10" defaultRowHeight="13.5" outlineLevelCol="7"/>
  <cols>
    <col min="1" max="1" width="1.54166666666667" style="73" customWidth="1"/>
    <col min="2" max="4" width="6.63333333333333" style="73" customWidth="1"/>
    <col min="5" max="5" width="26.6333333333333" style="73" customWidth="1"/>
    <col min="6" max="6" width="48.6333333333333" style="73" customWidth="1"/>
    <col min="7" max="7" width="26.6333333333333" style="73" customWidth="1"/>
    <col min="8" max="8" width="1.54166666666667" style="73" customWidth="1"/>
    <col min="9" max="10" width="9.725" style="73" customWidth="1"/>
    <col min="11" max="16384" width="10" style="73"/>
  </cols>
  <sheetData>
    <row r="1" ht="25" customHeight="1" spans="1:8">
      <c r="A1" s="74"/>
      <c r="B1" s="2"/>
      <c r="C1" s="2"/>
      <c r="D1" s="2"/>
      <c r="E1" s="14"/>
      <c r="F1" s="14"/>
      <c r="G1" s="75" t="s">
        <v>211</v>
      </c>
      <c r="H1" s="76"/>
    </row>
    <row r="2" ht="22.75" customHeight="1" spans="1:8">
      <c r="A2" s="74"/>
      <c r="B2" s="77" t="s">
        <v>212</v>
      </c>
      <c r="C2" s="77"/>
      <c r="D2" s="77"/>
      <c r="E2" s="77"/>
      <c r="F2" s="77"/>
      <c r="G2" s="77"/>
      <c r="H2" s="76" t="s">
        <v>3</v>
      </c>
    </row>
    <row r="3" ht="19.5" customHeight="1" spans="1:8">
      <c r="A3" s="78"/>
      <c r="B3" s="79" t="s">
        <v>5</v>
      </c>
      <c r="C3" s="79"/>
      <c r="D3" s="79"/>
      <c r="E3" s="79"/>
      <c r="F3" s="79"/>
      <c r="G3" s="80" t="s">
        <v>6</v>
      </c>
      <c r="H3" s="81"/>
    </row>
    <row r="4" ht="24.4" customHeight="1" spans="1:8">
      <c r="A4" s="82"/>
      <c r="B4" s="47" t="s">
        <v>79</v>
      </c>
      <c r="C4" s="47"/>
      <c r="D4" s="47"/>
      <c r="E4" s="47" t="s">
        <v>70</v>
      </c>
      <c r="F4" s="47" t="s">
        <v>71</v>
      </c>
      <c r="G4" s="47" t="s">
        <v>213</v>
      </c>
      <c r="H4" s="83"/>
    </row>
    <row r="5" ht="24" customHeight="1" spans="1:8">
      <c r="A5" s="82"/>
      <c r="B5" s="47" t="s">
        <v>80</v>
      </c>
      <c r="C5" s="47" t="s">
        <v>81</v>
      </c>
      <c r="D5" s="47" t="s">
        <v>82</v>
      </c>
      <c r="E5" s="47"/>
      <c r="F5" s="47"/>
      <c r="G5" s="47"/>
      <c r="H5" s="84"/>
    </row>
    <row r="6" ht="28" customHeight="1" spans="1:8">
      <c r="A6" s="85"/>
      <c r="B6" s="47"/>
      <c r="C6" s="47"/>
      <c r="D6" s="47"/>
      <c r="E6" s="47">
        <v>137</v>
      </c>
      <c r="F6" s="47" t="s">
        <v>72</v>
      </c>
      <c r="G6" s="50">
        <f>G7</f>
        <v>168000</v>
      </c>
      <c r="H6" s="86"/>
    </row>
    <row r="7" ht="31" customHeight="1" spans="1:8">
      <c r="A7" s="85"/>
      <c r="B7" s="87">
        <v>201</v>
      </c>
      <c r="C7" s="87"/>
      <c r="D7" s="87"/>
      <c r="E7" s="88"/>
      <c r="F7" s="87" t="s">
        <v>83</v>
      </c>
      <c r="G7" s="50">
        <v>168000</v>
      </c>
      <c r="H7" s="86"/>
    </row>
    <row r="8" ht="22.75" customHeight="1" spans="1:8">
      <c r="A8" s="85"/>
      <c r="B8" s="87">
        <v>201</v>
      </c>
      <c r="C8" s="87">
        <v>29</v>
      </c>
      <c r="D8" s="87"/>
      <c r="E8" s="87"/>
      <c r="F8" s="87" t="s">
        <v>84</v>
      </c>
      <c r="G8" s="50">
        <v>168000</v>
      </c>
      <c r="H8" s="86"/>
    </row>
    <row r="9" ht="22.75" customHeight="1" spans="1:8">
      <c r="A9" s="85"/>
      <c r="B9" s="87">
        <v>201</v>
      </c>
      <c r="C9" s="87">
        <v>29</v>
      </c>
      <c r="D9" s="89" t="s">
        <v>89</v>
      </c>
      <c r="E9" s="87"/>
      <c r="F9" s="87" t="s">
        <v>90</v>
      </c>
      <c r="G9" s="50">
        <v>168000</v>
      </c>
      <c r="H9" s="86"/>
    </row>
    <row r="10" ht="22.75" customHeight="1" spans="1:8">
      <c r="A10" s="85"/>
      <c r="B10" s="87"/>
      <c r="C10" s="87"/>
      <c r="D10" s="89"/>
      <c r="E10" s="87"/>
      <c r="F10" s="87"/>
      <c r="G10" s="50"/>
      <c r="H10" s="86"/>
    </row>
    <row r="11" ht="22.75" customHeight="1" spans="1:8">
      <c r="A11" s="85"/>
      <c r="B11" s="87"/>
      <c r="C11" s="87"/>
      <c r="D11" s="89"/>
      <c r="E11" s="87"/>
      <c r="F11" s="87"/>
      <c r="G11" s="50"/>
      <c r="H11" s="86"/>
    </row>
    <row r="12" ht="22.75" customHeight="1" spans="1:8">
      <c r="A12" s="85"/>
      <c r="B12" s="47"/>
      <c r="C12" s="47"/>
      <c r="D12" s="47"/>
      <c r="E12" s="47"/>
      <c r="F12" s="47"/>
      <c r="G12" s="50"/>
      <c r="H12" s="86"/>
    </row>
    <row r="13" ht="22.75" customHeight="1" spans="1:8">
      <c r="A13" s="85"/>
      <c r="B13" s="47"/>
      <c r="C13" s="47"/>
      <c r="D13" s="47"/>
      <c r="E13" s="47"/>
      <c r="F13" s="47"/>
      <c r="G13" s="50"/>
      <c r="H13" s="86"/>
    </row>
    <row r="14" ht="22.75" customHeight="1" spans="1:8">
      <c r="A14" s="85"/>
      <c r="B14" s="47"/>
      <c r="C14" s="47"/>
      <c r="D14" s="47"/>
      <c r="E14" s="47"/>
      <c r="F14" s="47"/>
      <c r="G14" s="50"/>
      <c r="H14" s="86"/>
    </row>
    <row r="15" ht="22.75" customHeight="1" spans="1:8">
      <c r="A15" s="82"/>
      <c r="B15" s="54"/>
      <c r="C15" s="54"/>
      <c r="D15" s="54"/>
      <c r="E15" s="54"/>
      <c r="F15" s="54" t="s">
        <v>23</v>
      </c>
      <c r="G15" s="55"/>
      <c r="H15" s="83"/>
    </row>
    <row r="16" ht="22.75" customHeight="1" spans="1:8">
      <c r="A16" s="82"/>
      <c r="B16" s="54"/>
      <c r="C16" s="54"/>
      <c r="D16" s="54"/>
      <c r="E16" s="54"/>
      <c r="F16" s="54" t="s">
        <v>23</v>
      </c>
      <c r="G16" s="55"/>
      <c r="H16" s="83"/>
    </row>
    <row r="17" ht="28" customHeight="1" spans="1:8">
      <c r="A17" s="82"/>
      <c r="B17" s="54"/>
      <c r="C17" s="54"/>
      <c r="D17" s="54"/>
      <c r="E17" s="54"/>
      <c r="F17" s="54"/>
      <c r="G17" s="55"/>
      <c r="H17" s="84"/>
    </row>
    <row r="18" ht="28" customHeight="1" spans="1:8">
      <c r="A18" s="82"/>
      <c r="B18" s="54"/>
      <c r="C18" s="54"/>
      <c r="D18" s="54"/>
      <c r="E18" s="54"/>
      <c r="F18" s="54"/>
      <c r="G18" s="55"/>
      <c r="H18" s="84"/>
    </row>
    <row r="19" ht="9.75" customHeight="1" spans="1:8">
      <c r="A19" s="90"/>
      <c r="B19" s="91"/>
      <c r="C19" s="91"/>
      <c r="D19" s="91"/>
      <c r="E19" s="91"/>
      <c r="F19" s="90"/>
      <c r="G19" s="90"/>
      <c r="H19" s="92"/>
    </row>
    <row r="20" spans="2:7">
      <c r="B20" s="58"/>
      <c r="C20" s="58"/>
      <c r="D20" s="58"/>
      <c r="E20" s="58"/>
      <c r="F20" s="58"/>
      <c r="G20" s="58"/>
    </row>
  </sheetData>
  <mergeCells count="7">
    <mergeCell ref="B2:G2"/>
    <mergeCell ref="B3:F3"/>
    <mergeCell ref="B4:D4"/>
    <mergeCell ref="B20:G20"/>
    <mergeCell ref="E4:E5"/>
    <mergeCell ref="F4:F5"/>
    <mergeCell ref="G4:G5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19</vt:i4>
      </vt:variant>
    </vt:vector>
  </HeadingPairs>
  <TitlesOfParts>
    <vt:vector size="19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6-1</vt:lpstr>
      <vt:lpstr>6-2</vt:lpstr>
      <vt:lpstr>6-3</vt:lpstr>
      <vt:lpstr>6-4</vt:lpstr>
      <vt:lpstr>6-5</vt:lpstr>
      <vt:lpstr>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2022-03-04T19:28:00Z</dcterms:created>
  <dcterms:modified xsi:type="dcterms:W3CDTF">2025-03-14T09:53:01Z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2052-11.8.6.11830</vt:lpwstr>
  </property>
  <property fmtid="{D5CDD505-2E9C-101B-9397-08002B2CF9AE}" pid="3" name="ICV">
    <vt:lpwstr>422CF58CD2994F81BC52B452034DEC3F_12</vt:lpwstr>
  </property>
</Properties>
</file>