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2" r:id="rId16"/>
    <sheet name="6-4" sheetId="23" r:id="rId17"/>
    <sheet name="6-5" sheetId="24" r:id="rId18"/>
    <sheet name="6-6" sheetId="25" r:id="rId19"/>
    <sheet name="7" sheetId="18"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'1-2'!$B$1:$K$19</definedName>
    <definedName name="_xlnm.Print_Area" localSheetId="0">封面!$A$1:$A$1</definedName>
    <definedName name="_xlnm.Print_Titles">#N/A</definedName>
    <definedName name="s">#N/A</definedName>
    <definedName name="地区名称">#REF!</definedName>
    <definedName name="分类">#REF!</definedName>
    <definedName name="市州">[12]Sheet1!$A$2:$U$2</definedName>
    <definedName name="行业">[12]Sheet1!$W$2:$W$9</definedName>
    <definedName name="形式">#REF!</definedName>
    <definedName name="性质">[13]Sheet2!$A$1:$A$4</definedName>
    <definedName name="支出">#REF!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<sst xmlns="http://schemas.openxmlformats.org/spreadsheetml/2006/main" count="872" uniqueCount="394">
  <si>
    <t>攀枝花市西区机关事务服务中心</t>
  </si>
  <si>
    <t>2025年单位预算</t>
  </si>
  <si>
    <t xml:space="preserve">
表1</t>
  </si>
  <si>
    <t xml:space="preserve"> </t>
  </si>
  <si>
    <t>单位收支总表</t>
  </si>
  <si>
    <t>单位：攀枝花市西区机关事务服务中心</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</si>
  <si>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</si>
  <si>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</si>
  <si>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</si>
  <si>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</si>
  <si>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</si>
  <si>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</si>
  <si>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</si>
  <si>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</si>
  <si>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</si>
  <si>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</si>
  <si>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</si>
  <si>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</si>
  <si>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</si>
  <si>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</si>
  <si>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</si>
  <si>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</si>
  <si>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</si>
  <si>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</si>
  <si>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</si>
  <si>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</si>
  <si>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</si>
  <si>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</si>
  <si>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</si>
  <si>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</si>
  <si>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</si>
  <si>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</si>
  <si>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</si>
  <si>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</si>
  <si>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</si>
  <si>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</si>
  <si>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</si>
  <si>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</si>
  <si>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</si>
  <si>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</si>
  <si>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</si>
  <si>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</si>
  <si>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</si>
  <si>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</si>
  <si>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</si>
  <si>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</si>
  <si>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</si>
  <si>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</si>
  <si>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</si>
  <si>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</si>
  <si>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</si>
  <si>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</si>
  <si>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</si>
  <si>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</si>
  <si>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</si>
  <si>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</si>
  <si>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</si>
  <si>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</si>
  <si>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</si>
  <si>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</si>
  <si>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</si>
  <si>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</si>
  <si>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</si>
  <si>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</si>
  <si>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</si>
  <si>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</si>
  <si>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</si>
  <si>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</si>
  <si>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</si>
  <si>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</si>
  <si>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</si>
  <si>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</si>
  <si>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</si>
  <si>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表1-2</t>
  </si>
  <si>
    <t>单位支出总表</t>
  </si>
  <si>
    <t>基本支出</t>
  </si>
  <si>
    <t>项目支出</t>
  </si>
  <si>
    <t>上缴上级支出</t>
  </si>
  <si>
    <t>对附属单位补助支出</t>
  </si>
  <si>
    <t>科目编码</t>
  </si>
  <si>
    <t>类</t>
  </si>
  <si>
    <t>款</t>
  </si>
  <si>
    <t>项</t>
  </si>
  <si>
    <t>一般公共服务支出</t>
  </si>
  <si>
    <t>03</t>
  </si>
  <si>
    <t>政府办公厅（室）及相关机构事务</t>
  </si>
  <si>
    <t>01</t>
  </si>
  <si>
    <t>行政运行</t>
  </si>
  <si>
    <t>02</t>
  </si>
  <si>
    <t>其他政府办公厅（室）及相关机构事务支出</t>
  </si>
  <si>
    <t>社会保障和就业支出</t>
  </si>
  <si>
    <t>05</t>
  </si>
  <si>
    <t>行政事业单位养老支出</t>
  </si>
  <si>
    <t>行政单位离退休</t>
  </si>
  <si>
    <t>机关事业单位基本养老保险缴费支出</t>
  </si>
  <si>
    <t>卫生健康支出</t>
  </si>
  <si>
    <t>11</t>
  </si>
  <si>
    <t>行政事业单位医疗</t>
  </si>
  <si>
    <t>行政单位医疗</t>
  </si>
  <si>
    <t>公务员医疗补助</t>
  </si>
  <si>
    <t>住房保障支出</t>
  </si>
  <si>
    <t>住房改革支出</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</si>
  <si>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</si>
  <si>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</si>
  <si>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</si>
  <si>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</si>
  <si>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</si>
  <si>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</si>
  <si>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</si>
  <si>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</si>
  <si>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</si>
  <si>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</si>
  <si>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</si>
  <si>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</si>
  <si>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</si>
  <si>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</si>
  <si>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</si>
  <si>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</si>
  <si>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</si>
  <si>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</si>
  <si>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</si>
  <si>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</si>
  <si>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</si>
  <si>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</si>
  <si>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</si>
  <si>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</si>
  <si>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</si>
  <si>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</si>
  <si>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</si>
  <si>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</si>
  <si>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</si>
  <si>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</si>
  <si>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</si>
  <si>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</si>
  <si>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</si>
  <si>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</si>
  <si>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</si>
  <si>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</si>
  <si>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</si>
  <si>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</si>
  <si>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</si>
  <si>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</si>
  <si>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</si>
  <si>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</si>
  <si>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</si>
  <si>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</si>
  <si>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</si>
  <si>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</si>
  <si>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</si>
  <si>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</si>
  <si>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</si>
  <si>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</si>
  <si>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</si>
  <si>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</si>
  <si>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</si>
  <si>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</si>
  <si>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工资福利支出</t>
  </si>
  <si>
    <r>
      <rPr>
        <sz val="11"/>
        <color rgb="FF000000"/>
        <rFont val="Dialog.plain"/>
        <charset val="134"/>
      </rPr>
      <t>30101-基本工资</t>
    </r>
  </si>
  <si>
    <r>
      <rPr>
        <sz val="11"/>
        <color rgb="FF000000"/>
        <rFont val="Dialog.plain"/>
        <charset val="134"/>
      </rPr>
      <t>30102-津贴补贴</t>
    </r>
  </si>
  <si>
    <r>
      <rPr>
        <sz val="11"/>
        <color rgb="FF000000"/>
        <rFont val="Dialog.plain"/>
        <charset val="134"/>
      </rPr>
      <t>30103-奖金</t>
    </r>
  </si>
  <si>
    <t>08</t>
  </si>
  <si>
    <r>
      <t>30108-</t>
    </r>
    <r>
      <rPr>
        <sz val="11"/>
        <color rgb="FF000000"/>
        <rFont val="宋体"/>
        <charset val="134"/>
      </rPr>
      <t>机关事业单位基本养老保险缴费</t>
    </r>
  </si>
  <si>
    <t>10</t>
  </si>
  <si>
    <r>
      <t>30110-</t>
    </r>
    <r>
      <rPr>
        <sz val="11"/>
        <color rgb="FF000000"/>
        <rFont val="宋体"/>
        <charset val="134"/>
      </rPr>
      <t>职工基本医疗保险缴费</t>
    </r>
  </si>
  <si>
    <r>
      <t>30111-</t>
    </r>
    <r>
      <rPr>
        <sz val="11"/>
        <color rgb="FF000000"/>
        <rFont val="宋体"/>
        <charset val="134"/>
      </rPr>
      <t>公务员医疗补助缴费</t>
    </r>
  </si>
  <si>
    <t>12</t>
  </si>
  <si>
    <r>
      <t>30112-</t>
    </r>
    <r>
      <rPr>
        <sz val="11"/>
        <color rgb="FF000000"/>
        <rFont val="宋体"/>
        <charset val="134"/>
      </rPr>
      <t>其他社会保障缴费</t>
    </r>
  </si>
  <si>
    <t>13</t>
  </si>
  <si>
    <r>
      <rPr>
        <sz val="11"/>
        <color rgb="FF000000"/>
        <rFont val="Dialog.plain"/>
        <charset val="134"/>
      </rPr>
      <t>30113-住房公积金</t>
    </r>
  </si>
  <si>
    <t>99</t>
  </si>
  <si>
    <r>
      <rPr>
        <sz val="11"/>
        <color rgb="FF000000"/>
        <rFont val="Dialog.plain"/>
        <charset val="134"/>
      </rPr>
      <t>30199-其他工资福利支出</t>
    </r>
  </si>
  <si>
    <t>商品和服务支出</t>
  </si>
  <si>
    <r>
      <rPr>
        <sz val="11"/>
        <color rgb="FF000000"/>
        <rFont val="Dialog.plain"/>
        <charset val="134"/>
      </rPr>
      <t>30201-办公费</t>
    </r>
  </si>
  <si>
    <r>
      <rPr>
        <sz val="11"/>
        <color rgb="FF000000"/>
        <rFont val="Dialog.plain"/>
        <charset val="134"/>
      </rPr>
      <t>30205-水费</t>
    </r>
  </si>
  <si>
    <t>06</t>
  </si>
  <si>
    <r>
      <rPr>
        <sz val="11"/>
        <color rgb="FF000000"/>
        <rFont val="Dialog.plain"/>
        <charset val="134"/>
      </rPr>
      <t>30206-电费</t>
    </r>
  </si>
  <si>
    <t>07</t>
  </si>
  <si>
    <r>
      <rPr>
        <sz val="11"/>
        <color rgb="FF000000"/>
        <rFont val="Dialog.plain"/>
        <charset val="134"/>
      </rPr>
      <t>30207-邮电费</t>
    </r>
  </si>
  <si>
    <r>
      <t>30211-</t>
    </r>
    <r>
      <rPr>
        <sz val="11"/>
        <color rgb="FF000000"/>
        <rFont val="宋体"/>
        <charset val="134"/>
      </rPr>
      <t>差旅费</t>
    </r>
  </si>
  <si>
    <r>
      <rPr>
        <sz val="11"/>
        <color rgb="FF000000"/>
        <rFont val="Dialog.plain"/>
        <charset val="134"/>
      </rPr>
      <t>30213-维修（护）费</t>
    </r>
  </si>
  <si>
    <t>16</t>
  </si>
  <si>
    <r>
      <t>30216-</t>
    </r>
    <r>
      <rPr>
        <sz val="11"/>
        <color rgb="FF000000"/>
        <rFont val="宋体"/>
        <charset val="134"/>
      </rPr>
      <t>培训费</t>
    </r>
  </si>
  <si>
    <t>26</t>
  </si>
  <si>
    <r>
      <rPr>
        <sz val="11"/>
        <color rgb="FF000000"/>
        <rFont val="Dialog.plain"/>
        <charset val="134"/>
      </rPr>
      <t>30226-劳务费</t>
    </r>
  </si>
  <si>
    <t>27</t>
  </si>
  <si>
    <r>
      <rPr>
        <sz val="11"/>
        <color rgb="FF000000"/>
        <rFont val="Dialog.plain"/>
        <charset val="134"/>
      </rPr>
      <t>30227-委托业务费</t>
    </r>
  </si>
  <si>
    <t>28</t>
  </si>
  <si>
    <r>
      <rPr>
        <sz val="11"/>
        <color rgb="FF000000"/>
        <rFont val="Dialog.plain"/>
        <charset val="134"/>
      </rPr>
      <t>30228-工会经费</t>
    </r>
  </si>
  <si>
    <t>29</t>
  </si>
  <si>
    <r>
      <rPr>
        <sz val="11"/>
        <color rgb="FF000000"/>
        <rFont val="Dialog.plain"/>
        <charset val="134"/>
      </rPr>
      <t>30229-福利费</t>
    </r>
  </si>
  <si>
    <t>31</t>
  </si>
  <si>
    <r>
      <rPr>
        <sz val="11"/>
        <color rgb="FF000000"/>
        <rFont val="Dialog.plain"/>
        <charset val="134"/>
      </rPr>
      <t>30231-公务用车运行维护费</t>
    </r>
  </si>
  <si>
    <t>39</t>
  </si>
  <si>
    <r>
      <rPr>
        <sz val="11"/>
        <color rgb="FF000000"/>
        <rFont val="Dialog.plain"/>
        <charset val="134"/>
      </rPr>
      <t>30239-其他交通费用</t>
    </r>
  </si>
  <si>
    <r>
      <t>30299-</t>
    </r>
    <r>
      <rPr>
        <sz val="11"/>
        <color rgb="FF000000"/>
        <rFont val="宋体"/>
        <charset val="134"/>
      </rPr>
      <t>其他商品和服务支出</t>
    </r>
  </si>
  <si>
    <t>对个人和家庭的补助</t>
  </si>
  <si>
    <t>生活补助</t>
  </si>
  <si>
    <t>医疗费补助</t>
  </si>
  <si>
    <t>09</t>
  </si>
  <si>
    <t>奖励金</t>
  </si>
  <si>
    <t>表3</t>
  </si>
  <si>
    <t>一般公共预算支出预算表</t>
  </si>
  <si>
    <t>当年财政拨款安排</t>
  </si>
  <si>
    <t>事业单位医疗</t>
  </si>
  <si>
    <t>其他行政事业单位医疗支出</t>
  </si>
  <si>
    <t>表3-1</t>
  </si>
  <si>
    <t>一般公共预算基本支出预算表</t>
  </si>
  <si>
    <t>人员经费</t>
  </si>
  <si>
    <t>公用经费</t>
  </si>
  <si>
    <r>
      <rPr>
        <sz val="11"/>
        <color rgb="FF000000"/>
        <rFont val="Dialog.plain"/>
        <charset val="134"/>
      </rPr>
      <t>50101-工资奖金津补贴</t>
    </r>
  </si>
  <si>
    <r>
      <rPr>
        <sz val="11"/>
        <color rgb="FF000000"/>
        <rFont val="Dialog.plain"/>
        <charset val="134"/>
      </rPr>
      <t>50102-社会保障缴费</t>
    </r>
  </si>
  <si>
    <r>
      <rPr>
        <sz val="11"/>
        <color rgb="FF000000"/>
        <rFont val="Dialog.plain"/>
        <charset val="134"/>
      </rPr>
      <t>50103-住房公积金</t>
    </r>
  </si>
  <si>
    <r>
      <rPr>
        <sz val="11"/>
        <color rgb="FF000000"/>
        <rFont val="Dialog.plain"/>
        <charset val="134"/>
      </rPr>
      <t>50199-其他工资福利支出</t>
    </r>
  </si>
  <si>
    <r>
      <rPr>
        <sz val="11"/>
        <color rgb="FF000000"/>
        <rFont val="Dialog.plain"/>
        <charset val="134"/>
      </rPr>
      <t>50201-办公经费</t>
    </r>
  </si>
  <si>
    <r>
      <rPr>
        <sz val="11"/>
        <color rgb="FF000000"/>
        <rFont val="Dialog.plain"/>
        <charset val="134"/>
      </rPr>
      <t>50203-培训费</t>
    </r>
  </si>
  <si>
    <r>
      <rPr>
        <sz val="11"/>
        <color rgb="FF000000"/>
        <rFont val="Dialog.plain"/>
        <charset val="134"/>
      </rPr>
      <t>50208-公务用车运行维护费</t>
    </r>
  </si>
  <si>
    <r>
      <rPr>
        <sz val="11"/>
        <color rgb="FF000000"/>
        <rFont val="Dialog.plain"/>
        <charset val="134"/>
      </rPr>
      <t>50299-其他商品和服务支出</t>
    </r>
  </si>
  <si>
    <r>
      <rPr>
        <sz val="11"/>
        <color rgb="FF000000"/>
        <rFont val="Dialog.plain"/>
        <charset val="134"/>
      </rPr>
      <t>50901-社会福利和救助</t>
    </r>
  </si>
  <si>
    <t>表3-2</t>
  </si>
  <si>
    <t>一般公共预算项目支出预算表</t>
  </si>
  <si>
    <t>金额</t>
  </si>
  <si>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</si>
  <si>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</si>
  <si>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</si>
  <si>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</si>
  <si>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</si>
  <si>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</si>
  <si>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</si>
  <si>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</si>
  <si>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</si>
  <si>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表4</t>
  </si>
  <si>
    <t>政府性基金预算支出预算表</t>
  </si>
  <si>
    <t>本年政府性基金预算支出</t>
  </si>
  <si>
    <t>功能科目名称</t>
  </si>
  <si>
    <t>注：此表无数据</t>
  </si>
  <si>
    <t>表4-1</t>
  </si>
  <si>
    <t>政府性基金预算“三公”经费支出预算表</t>
  </si>
  <si>
    <t>表5</t>
  </si>
  <si>
    <t>国有资本经营预算支出预算表</t>
  </si>
  <si>
    <t>本年国有资本经营预算支出</t>
  </si>
  <si>
    <r>
      <rPr>
        <sz val="11"/>
        <rFont val="宋体"/>
        <charset val="134"/>
      </rPr>
      <t> </t>
    </r>
  </si>
  <si>
    <t>表6-1</t>
  </si>
  <si>
    <t>单位预算项目绩效目标表</t>
  </si>
  <si>
    <t>(2025年度)</t>
  </si>
  <si>
    <t>项目名称</t>
  </si>
  <si>
    <t>食堂运行维护经费</t>
  </si>
  <si>
    <t>单位（单位）</t>
  </si>
  <si>
    <t>项目资金
（元）</t>
  </si>
  <si>
    <t>年度资金总额</t>
  </si>
  <si>
    <t>财政拨款</t>
  </si>
  <si>
    <t>其他资金</t>
  </si>
  <si>
    <t>总体目标</t>
  </si>
  <si>
    <t>保障机关食堂正常运行。</t>
  </si>
  <si>
    <t>绩效指标</t>
  </si>
  <si>
    <t>一级指标</t>
  </si>
  <si>
    <t>二级指标</t>
  </si>
  <si>
    <t>三级指标</t>
  </si>
  <si>
    <t>指标值（包含数字及文字描述）</t>
  </si>
  <si>
    <t>项目完成</t>
  </si>
  <si>
    <t>数量指标</t>
  </si>
  <si>
    <t>保障食堂正常运</t>
  </si>
  <si>
    <t>完成全区机关事业单位职工就餐</t>
  </si>
  <si>
    <t>质量指标</t>
  </si>
  <si>
    <t>保障全年食堂正常运行</t>
  </si>
  <si>
    <t>确保正常支付工作人员服务费、食堂支付食材费以及和食堂食品安全、卫生相关的各项费用</t>
  </si>
  <si>
    <t>时效指标</t>
  </si>
  <si>
    <t>2025年1月-2025年12月</t>
  </si>
  <si>
    <t>按计划完成</t>
  </si>
  <si>
    <t>成本指标</t>
  </si>
  <si>
    <t>支付食堂相关运行费用</t>
  </si>
  <si>
    <t>食堂服务费86万、采购食材费329万、食堂零星维修费用5万、零星采购10万元</t>
  </si>
  <si>
    <t>项目效益</t>
  </si>
  <si>
    <t>社会效益指标</t>
  </si>
  <si>
    <t>提供就餐服务、就业岗位</t>
  </si>
  <si>
    <t>食堂采取购买服务的方式保障食堂正常运行，受托方全 权负责食堂23名派驻人员的管理、调配、培训、考核、薪资 发放、劳动保险医疗、劳动保护用品、劳动安全责任、健康 检查以及菜品制作、售卖、餐厅雅间服务及甲方要求的相关工作大大的节约了人员成本、管理成本，提高了经济效益</t>
  </si>
  <si>
    <t>经济效益指标</t>
  </si>
  <si>
    <t>解决全区机关事业单位职工就餐困难</t>
  </si>
  <si>
    <t>确保了全区机关事业单位职工安全、卫生就餐</t>
  </si>
  <si>
    <t>可持续影响指标</t>
  </si>
  <si>
    <t>可持续性</t>
  </si>
  <si>
    <t>机关食堂设立解决了所有（包括新增） 机关事业单位职工的全天就餐问题，达到可持续性效益</t>
  </si>
  <si>
    <t>满意度指标</t>
  </si>
  <si>
    <t>服务对象满意度指标</t>
  </si>
  <si>
    <t>满意</t>
  </si>
  <si>
    <t>较满意</t>
  </si>
  <si>
    <t>表6-2</t>
  </si>
  <si>
    <t>保安执勤经费</t>
  </si>
  <si>
    <t>保障办公场所正常、安全运行。</t>
  </si>
  <si>
    <r>
      <t>根据公开招标的购买服务价格，支付</t>
    </r>
    <r>
      <rPr>
        <sz val="9"/>
        <rFont val="Times New Roman"/>
        <charset val="134"/>
      </rPr>
      <t>23</t>
    </r>
    <r>
      <rPr>
        <sz val="9"/>
        <rFont val="宋体"/>
        <charset val="134"/>
      </rPr>
      <t>人安保人员工资</t>
    </r>
  </si>
  <si>
    <t>按计划支付</t>
  </si>
  <si>
    <t>保障办公楼治安秩序</t>
  </si>
  <si>
    <t>保安执勤经费是为了维持办公区域治安秩序，保障全区机关单位工作正常开展设立的，保安执勤经费在具体实施中也是严格按照批复项目的用途使用，全年支付未超支出，达到定性和定量目标</t>
  </si>
  <si>
    <r>
      <t>2025</t>
    </r>
    <r>
      <rPr>
        <sz val="9"/>
        <rFont val="宋体"/>
        <charset val="134"/>
      </rPr>
      <t>年</t>
    </r>
    <r>
      <rPr>
        <sz val="9"/>
        <rFont val="Times New Roman"/>
        <charset val="134"/>
      </rPr>
      <t>1</t>
    </r>
    <r>
      <rPr>
        <sz val="9"/>
        <rFont val="宋体"/>
        <charset val="134"/>
      </rPr>
      <t>月</t>
    </r>
    <r>
      <rPr>
        <sz val="9"/>
        <rFont val="Times New Roman"/>
        <charset val="134"/>
      </rPr>
      <t>-2025</t>
    </r>
    <r>
      <rPr>
        <sz val="9"/>
        <rFont val="宋体"/>
        <charset val="134"/>
      </rPr>
      <t>年</t>
    </r>
    <r>
      <rPr>
        <sz val="9"/>
        <rFont val="Times New Roman"/>
        <charset val="134"/>
      </rPr>
      <t>12</t>
    </r>
    <r>
      <rPr>
        <sz val="9"/>
        <rFont val="宋体"/>
        <charset val="134"/>
      </rPr>
      <t>月</t>
    </r>
  </si>
  <si>
    <r>
      <t>年需要支付</t>
    </r>
    <r>
      <rPr>
        <sz val="9"/>
        <rFont val="Times New Roman"/>
        <charset val="134"/>
      </rPr>
      <t>2025</t>
    </r>
    <r>
      <rPr>
        <sz val="9"/>
        <rFont val="宋体"/>
        <charset val="134"/>
      </rPr>
      <t>年工资</t>
    </r>
  </si>
  <si>
    <t>90万元</t>
  </si>
  <si>
    <t>保障办公环境安全</t>
  </si>
  <si>
    <t>解决了政府办公大楼的治安秩序问题收到了良好的社会效益</t>
  </si>
  <si>
    <t>解决安保工作</t>
  </si>
  <si>
    <t>采取购买服务的方式保障机关办公大楼正常运行，受托方全 权负责食堂23名派驻人员的管理、调配、培训、考核、薪资发放、劳动保险医疗、劳动保护用品、劳动安全责任、健康检查大大的节约了人员成本、管理成本，提高了经济效益</t>
  </si>
  <si>
    <t>保安执勤，达到可持续性效益</t>
  </si>
  <si>
    <t>表6-3</t>
  </si>
  <si>
    <t>政府集中办公区域维护经费</t>
  </si>
  <si>
    <t>保障政府机关正常运行。</t>
  </si>
  <si>
    <t>保障办公大楼正常运行</t>
  </si>
  <si>
    <t>办公楼区域维修经费、会议保障</t>
  </si>
  <si>
    <t>机关事务、服务工作质量提升</t>
  </si>
  <si>
    <t>开展各项维修改造工程，改善办公环境</t>
  </si>
  <si>
    <t>支付办公楼运行维护费用</t>
  </si>
  <si>
    <t>1.政府办公楼日常维护经费按照每年的日常维修量和新增维护项目的需要，全年合计50万元；2.会务保障经费5万元;3.电梯维护的安全员培训、体检、电梯维护和保养和质检，全年合计1万元；4.零星采购4万元</t>
  </si>
  <si>
    <t>提供良好履职基础，服务社会发展能力</t>
  </si>
  <si>
    <t>切实履行工作职责，正常开展日常各项工作</t>
  </si>
  <si>
    <t>提供良好的办公环境</t>
  </si>
  <si>
    <t>有效提高工作效率和工作质量</t>
  </si>
  <si>
    <t>办公楼维修维护，达到可持续性效益</t>
  </si>
  <si>
    <t>表6-4</t>
  </si>
  <si>
    <t>政府办公楼水电运行维护费用</t>
  </si>
  <si>
    <t>通过保障政府楼栋水电运行维护经费来保障攀枝花市西区政府的正常运行。</t>
  </si>
  <si>
    <t>保障全年水电费</t>
  </si>
  <si>
    <t>完成全年政府办公楼水电保障工作</t>
  </si>
  <si>
    <t>保障归属西区机关事务管理局缴纳水电费的机关事业单位水电正常使用</t>
  </si>
  <si>
    <t>完成了全年水电费的缴纳，维护了办公秩序，保障了西区政府的正常工作开展</t>
  </si>
  <si>
    <t>支付水电费</t>
  </si>
  <si>
    <t>支付水费30万元支付电费125万元</t>
  </si>
  <si>
    <t>确保西区政府办公场所工作秩序</t>
  </si>
  <si>
    <t>完成了全年水电费正常缴纳，保障了西区政府正常办公秩序</t>
  </si>
  <si>
    <t>节约水电支持出，达到可持续性效益</t>
  </si>
  <si>
    <t>表6-5</t>
  </si>
  <si>
    <t>公共机构节能工作经费</t>
  </si>
  <si>
    <t>积极推进节约型机关和示范创建。</t>
  </si>
  <si>
    <t>积极开展公共机构能耗统计、监测和定额管理</t>
  </si>
  <si>
    <t>积极推进各级各类公共机构能源资源消费数据票据溯源，组织开展能源资源消费数据统计和会审，提升能耗统计数据质量</t>
  </si>
  <si>
    <t>积极推进节约型机关和示范创建</t>
  </si>
  <si>
    <t>积极推进绿色建筑创建行动，加强绿色化运行管理实施公共机构既有建筑节能改造 1 万平方米；积极开展公共机构能耗统计、监测和定额管理</t>
  </si>
  <si>
    <t>能耗在线监测及数据远传服务项目</t>
  </si>
  <si>
    <t>6万元</t>
  </si>
  <si>
    <t>全面贯彻新发展理念，以绿色低碳发展为目标，协同推进节能降碳、示范创建与碳达峰行动，努力开创公共机构节约能源资源和生态环境保护工作新局面，助力我区经济社会绿色低碳转型发展</t>
  </si>
  <si>
    <t>生态效益指标</t>
  </si>
  <si>
    <t>节约能源</t>
  </si>
  <si>
    <t>是加快能源利用绿色低碳转型，大力推进太阳能</t>
  </si>
  <si>
    <t>扎实做好碳排放核算与数据质量管理，有有序推进公共机构碳核查和信息披露，探索绿色低碳管理模式，创建多层次的近零碳机关</t>
  </si>
  <si>
    <t>表6-6</t>
  </si>
  <si>
    <t>公务用车平台运行维护经费</t>
  </si>
  <si>
    <t>保障全区机关事业单位公车出行。</t>
  </si>
  <si>
    <t>保障机关事业单位公车运行</t>
  </si>
  <si>
    <t>保障驾驶员加班、值班费、平台日常工作经费和公务用车停放租赁费</t>
  </si>
  <si>
    <t>提高公务用车服务质量</t>
  </si>
  <si>
    <t>确保驾驶员经费按月足额发放、停车场租赁费按时交纳</t>
  </si>
  <si>
    <r>
      <t>2025</t>
    </r>
    <r>
      <rPr>
        <sz val="9"/>
        <rFont val="宋体"/>
        <charset val="134"/>
      </rPr>
      <t>年需要支付费用</t>
    </r>
  </si>
  <si>
    <t>公车平台驾驶员公里数、出车台次费42万元、驾驶员加班、值班费41万元、平台终端运营服务系统运行费6万元，办公经费1万元，全年预计支出90万元</t>
  </si>
  <si>
    <t>解决全区机关事业单位公务出行问题</t>
  </si>
  <si>
    <t>解决全区机关事业单位工作出行困难的问题，收到了良好的社会效益</t>
  </si>
  <si>
    <t>保障公务出行</t>
  </si>
  <si>
    <t>节约人员成本、管理成本，提高了经济效益</t>
  </si>
  <si>
    <t>公务用车平台保障全区所有机关事业单位每年的办公出行，达到可持续性效益</t>
  </si>
  <si>
    <t>表7</t>
  </si>
  <si>
    <t>单位整体支出绩效目标表</t>
  </si>
  <si>
    <r>
      <rPr>
        <sz val="12"/>
        <rFont val="宋体"/>
        <charset val="134"/>
      </rPr>
      <t>（</t>
    </r>
    <r>
      <rPr>
        <sz val="12"/>
        <rFont val="Times New Roman"/>
        <charset val="134"/>
      </rPr>
      <t>2025</t>
    </r>
    <r>
      <rPr>
        <sz val="12"/>
        <rFont val="宋体"/>
        <charset val="134"/>
      </rPr>
      <t>年度）</t>
    </r>
  </si>
  <si>
    <t>单位名称</t>
  </si>
  <si>
    <t>年度主要任务</t>
  </si>
  <si>
    <t>任务名称</t>
  </si>
  <si>
    <t>主要内容</t>
  </si>
  <si>
    <t>政府集中办公楼运行维护费</t>
  </si>
  <si>
    <t>办公楼区域维修经费、会议保障、公寓维修</t>
  </si>
  <si>
    <t>公务用车平台运行经费</t>
  </si>
  <si>
    <t>障驾驶员加班、值班费、平台日常工作经费和公务用车停放租赁费</t>
  </si>
  <si>
    <t>食堂运行经费</t>
  </si>
  <si>
    <t>政府办公楼栋水电运维费</t>
  </si>
  <si>
    <t>在区委、区政府机关办公大楼，区纪委监委办公大楼、区人社局办公大楼、区档案馆等指定场所，开展门卫、巡逻、守护、安全检查以及安全技术防范、安全风险评估等服务。</t>
  </si>
  <si>
    <t>加强能源管理能力和能效水平稳步提升，节能管理标准化信息化融合发展，建成一批节约型机关、绿色低碳示范单位、节约型公共机构示范单位、节水型单位、生活垃圾分类示范点、合同能源管理和新能源应用项目。</t>
  </si>
  <si>
    <t>年度单位整体支出预算</t>
  </si>
  <si>
    <t>资金总额</t>
  </si>
  <si>
    <t>年度总体目标</t>
  </si>
  <si>
    <t>年度绩效指标</t>
  </si>
  <si>
    <t>指标值
（包含数字及文字描述）</t>
  </si>
  <si>
    <t>产出指标</t>
  </si>
  <si>
    <t>机关运行后勤保障项目经费</t>
  </si>
  <si>
    <t>保障西区行政事业单位正常运行</t>
  </si>
  <si>
    <t>支付我中心员工基本工资、社保费用</t>
  </si>
  <si>
    <t>支付差旅费用、福利费用、工会经费、办公费用，水电费用</t>
  </si>
  <si>
    <t>履行后勤保障职能</t>
  </si>
  <si>
    <t>确保保安经费按月足额发放</t>
  </si>
  <si>
    <t>保障人员经费</t>
  </si>
  <si>
    <t>确保人员工资、社保费按月足额发放</t>
  </si>
  <si>
    <t>保障公用经费</t>
  </si>
  <si>
    <t>保障基本公用经费</t>
  </si>
  <si>
    <t>2025年1月-12月</t>
  </si>
  <si>
    <t>2025年各项目经费合计831万</t>
  </si>
  <si>
    <t>2025年全年人员经费566.92万</t>
  </si>
  <si>
    <t>全年在职、聘用总的公用经费合计196.73万元，其中公务用车运行维护费170万元</t>
  </si>
  <si>
    <t>效益指标</t>
  </si>
  <si>
    <t>职能职责</t>
  </si>
  <si>
    <t>保证机构正常运行，确保完成年度职能目标任务</t>
  </si>
  <si>
    <t>职工满意度</t>
  </si>
  <si>
    <r>
      <rPr>
        <sz val="11"/>
        <rFont val="宋体"/>
        <charset val="134"/>
      </rPr>
      <t>达到</t>
    </r>
    <r>
      <rPr>
        <sz val="11"/>
        <rFont val="Times New Roman"/>
        <charset val="0"/>
      </rPr>
      <t>98%</t>
    </r>
    <r>
      <rPr>
        <sz val="11"/>
        <rFont val="宋体"/>
        <charset val="134"/>
      </rPr>
      <t>的满意度</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</si>
</sst>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53">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font>
    <font>
      <sz val="12"/>
      <name val="Times New Roman"/>
      <charset val="134"/>
    </font>
    <font>
      <sz val="9"/>
      <name val="SimSun"/>
      <charset val="134"/>
    </font>
    <font>
      <sz val="11"/>
      <color theme="1"/>
      <name val="宋体"/>
      <charset val="134"/>
      <scheme val="minor"/>
    </font>
    <font>
      <sz val="11"/>
      <name val="宋体"/>
      <charset val="134"/>
    </font>
    <font>
      <sz val="11"/>
      <name val="宋体"/>
      <charset val="0"/>
    </font>
    <font>
      <sz val="11"/>
      <name val="宋体"/>
      <charset val="134"/>
      <scheme val="minor"/>
    </font>
    <font>
      <sz val="9"/>
      <name val="simhei"/>
      <charset val="134"/>
    </font>
    <font>
      <sz val="11"/>
      <name val="Times New Roman"/>
      <charset val="0"/>
    </font>
    <font>
      <b/>
      <sz val="15"/>
      <name val="宋体"/>
      <charset val="134"/>
    </font>
    <font>
      <sz val="10"/>
      <name val="宋体"/>
      <charset val="134"/>
    </font>
    <font>
      <sz val="9"/>
      <name val="宋体"/>
      <charset val="134"/>
    </font>
    <font>
      <sz val="9"/>
      <name val="Times New Roman"/>
      <charset val="134"/>
    </font>
    <font>
      <b/>
      <sz val="9"/>
      <name val="宋体"/>
      <charset val="134"/>
    </font>
    <font>
      <b/>
      <sz val="11"/>
      <name val="宋体"/>
      <charset val="134"/>
    </font>
    <font>
      <sz val="11"/>
      <color rgb="FF000000"/>
      <name val="宋体"/>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b/>
      <sz val="11"/>
      <color rgb="FF000000"/>
      <name val="宋体"/>
      <charset val="134"/>
    </font>
    <font>
      <b/>
      <sz val="9"/>
      <color rgb="FF000000"/>
      <name val="宋体"/>
      <charset val="134"/>
    </font>
    <font>
      <sz val="11"/>
      <color rgb="FF000000"/>
      <name val="Dialog.plain"/>
      <charset val="134"/>
    </font>
    <font>
      <sz val="11"/>
      <name val="SimSun"/>
      <charset val="134"/>
    </font>
    <font>
      <b/>
      <sz val="16"/>
      <color rgb="FF000000"/>
      <name val="黑体"/>
      <charset val="134"/>
    </font>
    <font>
      <sz val="9"/>
      <color rgb="FF000000"/>
      <name val="Hiragino Sans GB"/>
      <charset val="134"/>
    </font>
    <font>
      <b/>
      <sz val="9"/>
      <color rgb="FF000000"/>
      <name val="Hiragino Sans GB"/>
      <charset val="134"/>
    </font>
    <font>
      <b/>
      <sz val="36"/>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indexed="8"/>
      <name val="宋体"/>
      <charset val="134"/>
    </font>
    <font>
      <sz val="11"/>
      <color rgb="FF000000"/>
      <name val="Dialog.bold"/>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7">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indexed="8"/>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indexed="8"/>
      </left>
      <right style="thin">
        <color indexed="8"/>
      </right>
      <top style="thin">
        <color auto="1"/>
      </top>
      <bottom style="thin">
        <color auto="1"/>
      </bottom>
      <diagonal/>
    </border>
    <border>
      <left/>
      <right style="thin">
        <color indexed="8"/>
      </right>
      <top style="thin">
        <color indexed="8"/>
      </top>
      <bottom style="thin">
        <color indexed="8"/>
      </bottom>
      <diagonal/>
    </border>
    <border>
      <left/>
      <right/>
      <top style="thin">
        <color indexed="8"/>
      </top>
      <bottom/>
      <diagonal/>
    </border>
    <border>
      <left style="thin">
        <color indexed="8"/>
      </left>
      <right/>
      <top/>
      <bottom/>
      <diagonal/>
    </border>
    <border>
      <left/>
      <right style="thin">
        <color auto="1"/>
      </right>
      <top/>
      <bottom/>
      <diagonal/>
    </border>
    <border>
      <left style="thin">
        <color indexed="8"/>
      </left>
      <right style="thin">
        <color auto="1"/>
      </right>
      <top style="thin">
        <color auto="1"/>
      </top>
      <bottom/>
      <diagonal/>
    </border>
    <border>
      <left/>
      <right style="thin">
        <color indexed="8"/>
      </right>
      <top style="thin">
        <color indexed="8"/>
      </top>
      <bottom/>
      <diagonal/>
    </border>
    <border>
      <left style="thin">
        <color auto="1"/>
      </left>
      <right/>
      <top/>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right/>
      <top style="thin">
        <color auto="1"/>
      </top>
      <bottom/>
      <diagonal/>
    </border>
    <border>
      <left style="thin">
        <color auto="1"/>
      </left>
      <right style="thin">
        <color auto="1"/>
      </right>
      <top style="thin">
        <color auto="1"/>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7" fillId="2" borderId="29"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30" applyNumberFormat="0" applyFill="0" applyAlignment="0" applyProtection="0">
      <alignment vertical="center"/>
    </xf>
    <xf numFmtId="0" fontId="38" fillId="0" borderId="30" applyNumberFormat="0" applyFill="0" applyAlignment="0" applyProtection="0">
      <alignment vertical="center"/>
    </xf>
    <xf numFmtId="0" fontId="39" fillId="0" borderId="31" applyNumberFormat="0" applyFill="0" applyAlignment="0" applyProtection="0">
      <alignment vertical="center"/>
    </xf>
    <xf numFmtId="0" fontId="39" fillId="0" borderId="0" applyNumberFormat="0" applyFill="0" applyBorder="0" applyAlignment="0" applyProtection="0">
      <alignment vertical="center"/>
    </xf>
    <xf numFmtId="0" fontId="40" fillId="3" borderId="32" applyNumberFormat="0" applyAlignment="0" applyProtection="0">
      <alignment vertical="center"/>
    </xf>
    <xf numFmtId="0" fontId="41" fillId="4" borderId="33" applyNumberFormat="0" applyAlignment="0" applyProtection="0">
      <alignment vertical="center"/>
    </xf>
    <xf numFmtId="0" fontId="42" fillId="4" borderId="32" applyNumberFormat="0" applyAlignment="0" applyProtection="0">
      <alignment vertical="center"/>
    </xf>
    <xf numFmtId="0" fontId="43" fillId="5" borderId="34" applyNumberFormat="0" applyAlignment="0" applyProtection="0">
      <alignment vertical="center"/>
    </xf>
    <xf numFmtId="0" fontId="44" fillId="0" borderId="35" applyNumberFormat="0" applyFill="0" applyAlignment="0" applyProtection="0">
      <alignment vertical="center"/>
    </xf>
    <xf numFmtId="0" fontId="45" fillId="0" borderId="36" applyNumberFormat="0" applyFill="0" applyAlignment="0" applyProtection="0">
      <alignment vertical="center"/>
    </xf>
    <xf numFmtId="0" fontId="46" fillId="6" borderId="0" applyNumberFormat="0" applyBorder="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0"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49" fillId="32" borderId="0" applyNumberFormat="0" applyBorder="0" applyAlignment="0" applyProtection="0">
      <alignment vertical="center"/>
    </xf>
    <xf numFmtId="0" fontId="4" fillId="0" borderId="0"/>
    <xf numFmtId="0" fontId="51" fillId="0" borderId="0">
      <alignment vertical="center"/>
    </xf>
  </cellStyleXfs>
  <cellXfs count="212">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pplyProtection="1">
      <alignment horizontal="center" vertical="center" wrapText="1"/>
    </xf>
    <xf numFmtId="0" fontId="7" fillId="0" borderId="8" xfId="0" applyFont="1" applyFill="1" applyBorder="1" applyAlignment="1" applyProtection="1">
      <alignment horizontal="left"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11" xfId="0" applyFont="1" applyFill="1" applyBorder="1" applyAlignment="1">
      <alignment horizontal="center" vertical="center" wrapText="1"/>
    </xf>
    <xf numFmtId="0" fontId="7" fillId="0" borderId="12" xfId="0" applyFont="1" applyFill="1" applyBorder="1" applyAlignment="1" applyProtection="1">
      <alignment horizontal="center" vertical="center"/>
    </xf>
    <xf numFmtId="0" fontId="7" fillId="0" borderId="13" xfId="0" applyFont="1" applyFill="1" applyBorder="1" applyAlignment="1">
      <alignment horizontal="left" vertical="center" wrapText="1"/>
    </xf>
    <xf numFmtId="0" fontId="7" fillId="0" borderId="0" xfId="0" applyFont="1" applyFill="1" applyBorder="1" applyAlignment="1" applyProtection="1">
      <alignment horizontal="left" vertical="center"/>
    </xf>
    <xf numFmtId="0" fontId="7" fillId="0" borderId="0" xfId="0" applyFont="1" applyFill="1" applyBorder="1" applyAlignment="1">
      <alignment horizontal="left" vertical="center" wrapText="1"/>
    </xf>
    <xf numFmtId="4" fontId="6" fillId="0" borderId="2" xfId="0" applyNumberFormat="1" applyFont="1" applyFill="1" applyBorder="1" applyAlignment="1">
      <alignment horizontal="right" vertical="center" wrapText="1"/>
    </xf>
    <xf numFmtId="0" fontId="6" fillId="0" borderId="14" xfId="0" applyFont="1" applyFill="1" applyBorder="1" applyAlignment="1">
      <alignment horizontal="center" vertical="center" wrapText="1"/>
    </xf>
    <xf numFmtId="0" fontId="6" fillId="0" borderId="1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49" fontId="8" fillId="0" borderId="15" xfId="50" applyNumberFormat="1" applyFont="1" applyFill="1" applyBorder="1" applyAlignment="1" applyProtection="1">
      <alignment horizontal="center" vertical="center" wrapText="1"/>
    </xf>
    <xf numFmtId="49" fontId="8" fillId="0" borderId="16" xfId="50" applyNumberFormat="1" applyFont="1" applyFill="1" applyBorder="1" applyAlignment="1" applyProtection="1">
      <alignment horizontal="center" vertical="center" wrapText="1"/>
    </xf>
    <xf numFmtId="0" fontId="8" fillId="0" borderId="4"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vertical="center" wrapText="1"/>
    </xf>
    <xf numFmtId="0" fontId="7" fillId="0" borderId="15"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4" xfId="0" applyFont="1" applyFill="1" applyBorder="1" applyAlignment="1">
      <alignment horizontal="center" vertical="center"/>
    </xf>
    <xf numFmtId="49" fontId="8" fillId="0" borderId="4" xfId="5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center" vertical="center" wrapText="1"/>
    </xf>
    <xf numFmtId="0" fontId="6" fillId="0" borderId="4" xfId="0" applyFont="1" applyBorder="1" applyAlignment="1">
      <alignment horizontal="left" vertical="center" wrapText="1"/>
    </xf>
    <xf numFmtId="0" fontId="11" fillId="0" borderId="0" xfId="0" applyFont="1" applyFill="1" applyBorder="1" applyAlignment="1">
      <alignment horizontal="left" vertical="center" wrapText="1"/>
    </xf>
    <xf numFmtId="0" fontId="11" fillId="0" borderId="0" xfId="0" applyFont="1" applyFill="1" applyBorder="1" applyAlignment="1">
      <alignment vertical="center" wrapText="1"/>
    </xf>
    <xf numFmtId="0" fontId="7" fillId="0" borderId="3" xfId="0" applyFont="1" applyFill="1" applyBorder="1" applyAlignment="1">
      <alignment horizontal="left" vertical="center" wrapText="1"/>
    </xf>
    <xf numFmtId="0" fontId="7" fillId="0" borderId="12" xfId="0" applyFont="1" applyFill="1" applyBorder="1" applyAlignment="1" applyProtection="1">
      <alignment horizontal="left" vertical="center" wrapText="1"/>
    </xf>
    <xf numFmtId="0" fontId="7" fillId="0" borderId="17" xfId="0" applyFont="1" applyFill="1" applyBorder="1" applyAlignment="1" applyProtection="1">
      <alignment horizontal="left" vertical="center"/>
    </xf>
    <xf numFmtId="0" fontId="7" fillId="0" borderId="17" xfId="0" applyFont="1" applyFill="1" applyBorder="1" applyAlignment="1">
      <alignment horizontal="left" vertical="center" wrapText="1"/>
    </xf>
    <xf numFmtId="0" fontId="12" fillId="0" borderId="4" xfId="0" applyNumberFormat="1" applyFont="1" applyFill="1" applyBorder="1" applyAlignment="1" applyProtection="1">
      <alignment horizontal="center"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13" fillId="0" borderId="18"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8" fillId="0" borderId="0" xfId="0" applyFont="1" applyFill="1" applyBorder="1" applyAlignment="1">
      <alignment horizontal="center" vertical="center"/>
    </xf>
    <xf numFmtId="0" fontId="14" fillId="0" borderId="4" xfId="0" applyFont="1" applyFill="1" applyBorder="1" applyAlignment="1">
      <alignment horizontal="center" vertical="center"/>
    </xf>
    <xf numFmtId="49" fontId="14" fillId="0" borderId="4" xfId="0" applyNumberFormat="1" applyFont="1" applyFill="1" applyBorder="1" applyAlignment="1" applyProtection="1">
      <alignment horizontal="center" vertical="center"/>
    </xf>
    <xf numFmtId="0" fontId="14" fillId="0" borderId="4" xfId="0" applyNumberFormat="1" applyFont="1" applyFill="1" applyBorder="1" applyAlignment="1" applyProtection="1">
      <alignment horizontal="center" vertical="center" wrapText="1"/>
    </xf>
    <xf numFmtId="0" fontId="14" fillId="0" borderId="4" xfId="0" applyNumberFormat="1" applyFont="1" applyFill="1" applyBorder="1" applyAlignment="1" applyProtection="1">
      <alignment horizontal="left" vertical="center"/>
    </xf>
    <xf numFmtId="3" fontId="14" fillId="0" borderId="4" xfId="0" applyNumberFormat="1" applyFont="1" applyFill="1" applyBorder="1" applyAlignment="1" applyProtection="1">
      <alignment horizontal="left" vertical="center"/>
    </xf>
    <xf numFmtId="0" fontId="14" fillId="0" borderId="4" xfId="0" applyNumberFormat="1" applyFont="1" applyFill="1" applyBorder="1" applyAlignment="1" applyProtection="1">
      <alignment horizontal="center" vertical="center"/>
    </xf>
    <xf numFmtId="49" fontId="14" fillId="0" borderId="4" xfId="0" applyNumberFormat="1" applyFont="1" applyFill="1" applyBorder="1" applyAlignment="1" applyProtection="1">
      <alignment horizontal="left" vertical="center" wrapText="1"/>
    </xf>
    <xf numFmtId="0" fontId="15" fillId="0" borderId="4" xfId="0" applyNumberFormat="1" applyFont="1" applyFill="1" applyBorder="1" applyAlignment="1" applyProtection="1">
      <alignment horizontal="center" vertical="center" wrapText="1"/>
    </xf>
    <xf numFmtId="0" fontId="16" fillId="0" borderId="4" xfId="0" applyNumberFormat="1" applyFont="1" applyFill="1" applyBorder="1" applyAlignment="1" applyProtection="1">
      <alignment horizontal="center" vertical="center" wrapText="1"/>
    </xf>
    <xf numFmtId="0" fontId="15" fillId="0" borderId="4"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1" xfId="0" applyFont="1" applyFill="1" applyBorder="1" applyAlignment="1">
      <alignment vertical="center" wrapText="1"/>
    </xf>
    <xf numFmtId="0" fontId="17" fillId="0" borderId="0" xfId="0" applyFont="1" applyFill="1" applyBorder="1" applyAlignment="1">
      <alignment horizontal="center" vertical="center"/>
    </xf>
    <xf numFmtId="0" fontId="15" fillId="0" borderId="0" xfId="0" applyFont="1" applyFill="1" applyBorder="1" applyAlignment="1">
      <alignment horizontal="left" vertical="center" wrapText="1"/>
    </xf>
    <xf numFmtId="0" fontId="15" fillId="0" borderId="4" xfId="0" applyFont="1" applyFill="1" applyBorder="1" applyAlignment="1">
      <alignment horizontal="center" vertical="center"/>
    </xf>
    <xf numFmtId="0" fontId="0" fillId="0" borderId="0" xfId="0" applyFont="1" applyAlignment="1">
      <alignment horizontal="center" vertical="center"/>
    </xf>
    <xf numFmtId="0" fontId="15" fillId="0" borderId="1" xfId="0" applyFont="1" applyBorder="1">
      <alignment vertical="center"/>
    </xf>
    <xf numFmtId="0" fontId="11" fillId="0" borderId="0" xfId="0" applyFont="1" applyBorder="1" applyAlignment="1">
      <alignment vertical="center" wrapText="1"/>
    </xf>
    <xf numFmtId="0" fontId="15" fillId="0" borderId="1" xfId="0" applyFont="1" applyBorder="1" applyAlignment="1">
      <alignment vertical="center" wrapText="1"/>
    </xf>
    <xf numFmtId="0" fontId="15" fillId="0" borderId="21" xfId="0" applyFont="1" applyBorder="1">
      <alignment vertical="center"/>
    </xf>
    <xf numFmtId="0" fontId="8" fillId="0" borderId="21" xfId="0" applyFont="1" applyBorder="1" applyAlignment="1">
      <alignment horizontal="left" vertical="center"/>
    </xf>
    <xf numFmtId="0" fontId="15" fillId="0" borderId="18" xfId="0" applyFont="1" applyBorder="1">
      <alignment vertical="center"/>
    </xf>
    <xf numFmtId="0" fontId="18" fillId="0" borderId="4" xfId="0" applyFont="1" applyFill="1" applyBorder="1" applyAlignment="1">
      <alignment horizontal="center" vertical="center"/>
    </xf>
    <xf numFmtId="0" fontId="15" fillId="0" borderId="18" xfId="0" applyFont="1" applyBorder="1" applyAlignment="1">
      <alignment vertical="center" wrapText="1"/>
    </xf>
    <xf numFmtId="0" fontId="17" fillId="0" borderId="18" xfId="0" applyFont="1" applyBorder="1">
      <alignment vertical="center"/>
    </xf>
    <xf numFmtId="4" fontId="18" fillId="0" borderId="4" xfId="0" applyNumberFormat="1" applyFont="1" applyFill="1" applyBorder="1" applyAlignment="1">
      <alignment horizontal="right" vertical="center"/>
    </xf>
    <xf numFmtId="0" fontId="15" fillId="0" borderId="18" xfId="0" applyFont="1" applyBorder="1" applyAlignment="1">
      <alignment horizontal="center" vertical="center" wrapText="1"/>
    </xf>
    <xf numFmtId="0" fontId="8" fillId="0" borderId="4" xfId="0" applyFont="1" applyFill="1" applyBorder="1" applyAlignment="1">
      <alignment horizontal="center" vertical="center"/>
    </xf>
    <xf numFmtId="0" fontId="18" fillId="0" borderId="4" xfId="0" applyFont="1" applyBorder="1" applyAlignment="1">
      <alignment horizontal="center" vertical="center"/>
    </xf>
    <xf numFmtId="4" fontId="8" fillId="0" borderId="4" xfId="0" applyNumberFormat="1" applyFont="1" applyFill="1" applyBorder="1" applyAlignment="1">
      <alignment horizontal="center" vertical="center"/>
    </xf>
    <xf numFmtId="0" fontId="8" fillId="0" borderId="4" xfId="0" applyFont="1" applyFill="1" applyBorder="1" applyAlignment="1">
      <alignment horizontal="left" vertical="center"/>
    </xf>
    <xf numFmtId="4" fontId="8" fillId="0" borderId="4" xfId="0" applyNumberFormat="1" applyFont="1" applyFill="1" applyBorder="1" applyAlignment="1">
      <alignment horizontal="right" vertical="center"/>
    </xf>
    <xf numFmtId="0" fontId="15" fillId="0" borderId="22" xfId="0" applyFont="1" applyBorder="1">
      <alignment vertical="center"/>
    </xf>
    <xf numFmtId="0" fontId="15" fillId="0" borderId="22" xfId="0" applyFont="1" applyBorder="1" applyAlignment="1">
      <alignment vertical="center" wrapText="1"/>
    </xf>
    <xf numFmtId="0" fontId="1" fillId="0" borderId="0" xfId="0" applyFont="1" applyFill="1" applyAlignment="1">
      <alignment horizontal="center" vertical="center"/>
    </xf>
    <xf numFmtId="0" fontId="8" fillId="0" borderId="1" xfId="0" applyFont="1" applyBorder="1" applyAlignment="1">
      <alignment horizontal="right" vertical="center" wrapText="1"/>
    </xf>
    <xf numFmtId="0" fontId="8" fillId="0" borderId="21" xfId="0" applyFont="1" applyBorder="1" applyAlignment="1">
      <alignment horizontal="center" vertical="center"/>
    </xf>
    <xf numFmtId="0" fontId="15" fillId="0" borderId="23" xfId="0" applyFont="1" applyBorder="1">
      <alignment vertical="center"/>
    </xf>
    <xf numFmtId="0" fontId="15" fillId="0" borderId="19" xfId="0" applyFont="1" applyBorder="1">
      <alignment vertical="center"/>
    </xf>
    <xf numFmtId="0" fontId="15" fillId="0" borderId="19" xfId="0" applyFont="1" applyBorder="1" applyAlignment="1">
      <alignment vertical="center" wrapText="1"/>
    </xf>
    <xf numFmtId="0" fontId="17" fillId="0" borderId="19" xfId="0" applyFont="1" applyBorder="1" applyAlignment="1">
      <alignment vertical="center" wrapText="1"/>
    </xf>
    <xf numFmtId="0" fontId="15" fillId="0" borderId="19" xfId="0" applyFont="1" applyBorder="1" applyAlignment="1">
      <alignment horizontal="center" vertical="center"/>
    </xf>
    <xf numFmtId="0" fontId="15" fillId="0" borderId="24" xfId="0" applyFont="1" applyBorder="1" applyAlignment="1">
      <alignment vertical="center" wrapText="1"/>
    </xf>
    <xf numFmtId="0" fontId="18" fillId="0" borderId="4" xfId="0" applyFont="1" applyFill="1" applyBorder="1" applyAlignment="1">
      <alignment horizontal="center" vertical="center" wrapText="1"/>
    </xf>
    <xf numFmtId="0" fontId="17" fillId="0" borderId="18" xfId="0" applyFont="1" applyBorder="1" applyAlignment="1">
      <alignment horizontal="center" vertical="center"/>
    </xf>
    <xf numFmtId="49" fontId="8" fillId="0" borderId="4" xfId="0" applyNumberFormat="1" applyFont="1" applyFill="1" applyBorder="1" applyAlignment="1" applyProtection="1">
      <alignment horizontal="center" vertical="center" wrapText="1"/>
    </xf>
    <xf numFmtId="4" fontId="18" fillId="0" borderId="4" xfId="0" applyNumberFormat="1" applyFont="1" applyFill="1" applyBorder="1" applyAlignment="1">
      <alignment horizontal="center" vertical="center"/>
    </xf>
    <xf numFmtId="0" fontId="1" fillId="0" borderId="25" xfId="0" applyFont="1" applyFill="1" applyBorder="1" applyAlignment="1">
      <alignment horizontal="center" vertical="center"/>
    </xf>
    <xf numFmtId="0" fontId="17" fillId="0" borderId="19" xfId="0" applyFont="1" applyBorder="1" applyAlignment="1">
      <alignment horizontal="center" vertical="center" wrapText="1"/>
    </xf>
    <xf numFmtId="0" fontId="0" fillId="0" borderId="0" xfId="0" applyFont="1" applyFill="1">
      <alignment vertical="center"/>
    </xf>
    <xf numFmtId="0" fontId="15" fillId="0" borderId="1" xfId="0" applyFont="1" applyFill="1" applyBorder="1">
      <alignment vertical="center"/>
    </xf>
    <xf numFmtId="0" fontId="8" fillId="0" borderId="1" xfId="0" applyFont="1" applyFill="1" applyBorder="1" applyAlignment="1">
      <alignment horizontal="right" vertical="center" wrapText="1"/>
    </xf>
    <xf numFmtId="0" fontId="15" fillId="0" borderId="18" xfId="0" applyFont="1" applyFill="1" applyBorder="1">
      <alignment vertical="center"/>
    </xf>
    <xf numFmtId="0" fontId="3" fillId="0" borderId="1" xfId="0" applyFont="1" applyFill="1" applyBorder="1" applyAlignment="1">
      <alignment horizontal="center" vertical="center"/>
    </xf>
    <xf numFmtId="0" fontId="15" fillId="0" borderId="21" xfId="0" applyFont="1" applyFill="1" applyBorder="1">
      <alignment vertical="center"/>
    </xf>
    <xf numFmtId="0" fontId="8" fillId="0" borderId="21" xfId="0" applyFont="1" applyFill="1" applyBorder="1" applyAlignment="1">
      <alignment horizontal="left" vertical="center"/>
    </xf>
    <xf numFmtId="0" fontId="8" fillId="0" borderId="21" xfId="0" applyFont="1" applyFill="1" applyBorder="1" applyAlignment="1">
      <alignment horizontal="center" vertical="center"/>
    </xf>
    <xf numFmtId="0" fontId="15" fillId="0" borderId="23" xfId="0" applyFont="1" applyFill="1" applyBorder="1">
      <alignment vertical="center"/>
    </xf>
    <xf numFmtId="0" fontId="15" fillId="0" borderId="18" xfId="0" applyFont="1" applyFill="1" applyBorder="1" applyAlignment="1">
      <alignment vertical="center" wrapText="1"/>
    </xf>
    <xf numFmtId="0" fontId="15" fillId="0" borderId="19" xfId="0" applyFont="1" applyFill="1" applyBorder="1">
      <alignment vertical="center"/>
    </xf>
    <xf numFmtId="0" fontId="15" fillId="0" borderId="19" xfId="0" applyFont="1" applyFill="1" applyBorder="1" applyAlignment="1">
      <alignment vertical="center" wrapText="1"/>
    </xf>
    <xf numFmtId="0" fontId="17" fillId="0" borderId="18" xfId="0" applyFont="1" applyFill="1" applyBorder="1">
      <alignment vertical="center"/>
    </xf>
    <xf numFmtId="0" fontId="17" fillId="0" borderId="19" xfId="0" applyFont="1" applyFill="1" applyBorder="1" applyAlignment="1">
      <alignment vertical="center" wrapText="1"/>
    </xf>
    <xf numFmtId="0" fontId="8" fillId="0" borderId="4" xfId="0" applyFont="1" applyBorder="1" applyAlignment="1">
      <alignment horizontal="center" vertical="center"/>
    </xf>
    <xf numFmtId="49" fontId="18" fillId="0" borderId="4" xfId="0" applyNumberFormat="1" applyFont="1" applyBorder="1" applyAlignment="1">
      <alignment horizontal="center" vertical="center"/>
    </xf>
    <xf numFmtId="0" fontId="15" fillId="0" borderId="22" xfId="0" applyFont="1" applyFill="1" applyBorder="1">
      <alignment vertical="center"/>
    </xf>
    <xf numFmtId="0" fontId="15" fillId="0" borderId="22" xfId="0" applyFont="1" applyFill="1" applyBorder="1" applyAlignment="1">
      <alignment vertical="center" wrapText="1"/>
    </xf>
    <xf numFmtId="0" fontId="15" fillId="0" borderId="24" xfId="0" applyFont="1" applyFill="1" applyBorder="1" applyAlignment="1">
      <alignment vertical="center" wrapText="1"/>
    </xf>
    <xf numFmtId="0" fontId="0" fillId="0" borderId="0" xfId="0">
      <alignment vertical="center"/>
    </xf>
    <xf numFmtId="0" fontId="19" fillId="0" borderId="1" xfId="0" applyFont="1" applyBorder="1">
      <alignment vertical="center"/>
    </xf>
    <xf numFmtId="0" fontId="20" fillId="0" borderId="1" xfId="0" applyFont="1" applyBorder="1" applyAlignment="1">
      <alignment vertical="center" wrapText="1"/>
    </xf>
    <xf numFmtId="0" fontId="21" fillId="0" borderId="1" xfId="0" applyFont="1" applyBorder="1">
      <alignment vertical="center"/>
    </xf>
    <xf numFmtId="0" fontId="22" fillId="0" borderId="1" xfId="0" applyFont="1" applyBorder="1" applyAlignment="1">
      <alignment horizontal="right" vertical="center" wrapText="1"/>
    </xf>
    <xf numFmtId="0" fontId="23" fillId="0" borderId="1" xfId="0" applyFont="1" applyBorder="1" applyAlignment="1">
      <alignment horizontal="center" vertical="center"/>
    </xf>
    <xf numFmtId="0" fontId="21" fillId="0" borderId="21" xfId="0" applyFont="1" applyBorder="1">
      <alignment vertical="center"/>
    </xf>
    <xf numFmtId="0" fontId="19" fillId="0" borderId="21" xfId="0" applyFont="1" applyBorder="1" applyAlignment="1">
      <alignment horizontal="left" vertical="center"/>
    </xf>
    <xf numFmtId="0" fontId="19" fillId="0" borderId="21" xfId="0" applyFont="1" applyBorder="1" applyAlignment="1">
      <alignment horizontal="right" vertical="center"/>
    </xf>
    <xf numFmtId="0" fontId="21" fillId="0" borderId="18" xfId="0" applyFont="1" applyBorder="1">
      <alignment vertical="center"/>
    </xf>
    <xf numFmtId="0" fontId="24" fillId="0" borderId="4" xfId="0" applyFont="1" applyBorder="1" applyAlignment="1">
      <alignment horizontal="center" vertical="center"/>
    </xf>
    <xf numFmtId="0" fontId="6" fillId="0" borderId="0" xfId="0" applyFont="1" applyAlignment="1">
      <alignment vertical="center" wrapText="1"/>
    </xf>
    <xf numFmtId="4" fontId="24" fillId="0" borderId="4" xfId="0" applyNumberFormat="1" applyFont="1" applyBorder="1" applyAlignment="1">
      <alignment horizontal="right" vertical="center"/>
    </xf>
    <xf numFmtId="0" fontId="19" fillId="0" borderId="4" xfId="0" applyFont="1" applyBorder="1" applyAlignment="1">
      <alignment horizontal="center" vertical="center" wrapText="1"/>
    </xf>
    <xf numFmtId="49" fontId="19" fillId="0" borderId="4" xfId="0" applyNumberFormat="1" applyFont="1" applyBorder="1" applyAlignment="1">
      <alignment horizontal="center" vertical="center" wrapText="1"/>
    </xf>
    <xf numFmtId="0" fontId="19" fillId="0" borderId="4" xfId="0" applyFont="1" applyBorder="1" applyAlignment="1">
      <alignment horizontal="left" vertical="center"/>
    </xf>
    <xf numFmtId="0" fontId="19" fillId="0" borderId="4" xfId="0" applyFont="1" applyBorder="1" applyAlignment="1">
      <alignment horizontal="left" vertical="center" wrapText="1"/>
    </xf>
    <xf numFmtId="4" fontId="19" fillId="0" borderId="4" xfId="0" applyNumberFormat="1" applyFont="1" applyBorder="1" applyAlignment="1">
      <alignment horizontal="right" vertical="center"/>
    </xf>
    <xf numFmtId="0" fontId="19" fillId="0" borderId="26" xfId="0" applyFont="1" applyBorder="1" applyAlignment="1">
      <alignment horizontal="left" vertical="center"/>
    </xf>
    <xf numFmtId="4" fontId="19" fillId="0" borderId="26" xfId="0" applyNumberFormat="1" applyFont="1" applyBorder="1" applyAlignment="1">
      <alignment horizontal="right" vertical="center"/>
    </xf>
    <xf numFmtId="0" fontId="21" fillId="0" borderId="24" xfId="0" applyFont="1" applyBorder="1">
      <alignment vertical="center"/>
    </xf>
    <xf numFmtId="0" fontId="20" fillId="0" borderId="4" xfId="0" applyFont="1" applyBorder="1" applyAlignment="1">
      <alignment vertical="center" wrapText="1"/>
    </xf>
    <xf numFmtId="0" fontId="21" fillId="0" borderId="4" xfId="0" applyFont="1" applyBorder="1">
      <alignment vertical="center"/>
    </xf>
    <xf numFmtId="0" fontId="0" fillId="0" borderId="4" xfId="0" applyBorder="1">
      <alignment vertical="center"/>
    </xf>
    <xf numFmtId="0" fontId="20" fillId="0" borderId="19" xfId="0" applyFont="1" applyBorder="1" applyAlignment="1">
      <alignment vertical="center" wrapText="1"/>
    </xf>
    <xf numFmtId="0" fontId="20" fillId="0" borderId="0" xfId="0" applyFont="1" applyAlignment="1">
      <alignment vertical="center" wrapText="1"/>
    </xf>
    <xf numFmtId="0" fontId="19" fillId="0" borderId="1" xfId="0" applyFont="1" applyBorder="1" applyAlignment="1">
      <alignment horizontal="right" vertical="center" wrapText="1"/>
    </xf>
    <xf numFmtId="0" fontId="20" fillId="0" borderId="21" xfId="0" applyFont="1" applyBorder="1" applyAlignment="1">
      <alignment vertical="center" wrapText="1"/>
    </xf>
    <xf numFmtId="0" fontId="24" fillId="0" borderId="4" xfId="0" applyFont="1" applyBorder="1" applyAlignment="1">
      <alignment horizontal="center" vertical="center" wrapText="1"/>
    </xf>
    <xf numFmtId="0" fontId="21" fillId="0" borderId="18" xfId="0" applyFont="1" applyBorder="1" applyAlignment="1">
      <alignment vertical="center" wrapText="1"/>
    </xf>
    <xf numFmtId="0" fontId="25" fillId="0" borderId="18" xfId="0" applyFont="1" applyBorder="1">
      <alignment vertical="center"/>
    </xf>
    <xf numFmtId="0" fontId="21" fillId="0" borderId="19" xfId="0" applyFont="1" applyBorder="1">
      <alignment vertical="center"/>
    </xf>
    <xf numFmtId="0" fontId="21" fillId="0" borderId="19" xfId="0" applyFont="1" applyBorder="1" applyAlignment="1">
      <alignment vertical="center" wrapText="1"/>
    </xf>
    <xf numFmtId="0" fontId="25" fillId="0" borderId="19" xfId="0" applyFont="1" applyBorder="1" applyAlignment="1">
      <alignment vertical="center" wrapText="1"/>
    </xf>
    <xf numFmtId="0" fontId="8" fillId="0" borderId="1" xfId="0" applyFont="1" applyBorder="1">
      <alignment vertical="center"/>
    </xf>
    <xf numFmtId="0" fontId="2" fillId="0" borderId="1" xfId="0" applyFont="1" applyBorder="1">
      <alignment vertical="center"/>
    </xf>
    <xf numFmtId="0" fontId="6" fillId="0" borderId="1" xfId="0" applyFont="1" applyBorder="1" applyAlignment="1">
      <alignment vertical="center" wrapText="1"/>
    </xf>
    <xf numFmtId="0" fontId="6" fillId="0" borderId="21" xfId="0" applyFont="1" applyBorder="1" applyAlignment="1">
      <alignment vertical="center" wrapText="1"/>
    </xf>
    <xf numFmtId="0" fontId="8" fillId="0" borderId="21" xfId="0" applyFont="1" applyBorder="1" applyAlignment="1">
      <alignment horizontal="right" vertical="center"/>
    </xf>
    <xf numFmtId="0" fontId="18" fillId="0" borderId="4" xfId="0" applyFont="1" applyBorder="1" applyAlignment="1">
      <alignment horizontal="center" vertical="center" wrapText="1"/>
    </xf>
    <xf numFmtId="0" fontId="11" fillId="0" borderId="0" xfId="0" applyFont="1" applyAlignment="1">
      <alignment vertical="center" wrapText="1"/>
    </xf>
    <xf numFmtId="4" fontId="18" fillId="0" borderId="4" xfId="0" applyNumberFormat="1" applyFont="1" applyBorder="1" applyAlignment="1">
      <alignment horizontal="right" vertical="center"/>
    </xf>
    <xf numFmtId="49" fontId="18" fillId="0" borderId="4" xfId="0" applyNumberFormat="1" applyFont="1" applyBorder="1" applyAlignment="1">
      <alignment vertical="center" wrapText="1"/>
    </xf>
    <xf numFmtId="0" fontId="19" fillId="0" borderId="4" xfId="0" applyFont="1" applyBorder="1" applyAlignment="1">
      <alignment vertical="center" wrapText="1"/>
    </xf>
    <xf numFmtId="0" fontId="26" fillId="0" borderId="4" xfId="0" applyFont="1" applyBorder="1" applyAlignment="1">
      <alignment vertical="center" wrapText="1"/>
    </xf>
    <xf numFmtId="49" fontId="8" fillId="0" borderId="4" xfId="0" applyNumberFormat="1" applyFont="1" applyBorder="1" applyAlignment="1">
      <alignment vertical="center" wrapText="1"/>
    </xf>
    <xf numFmtId="0" fontId="6" fillId="0" borderId="22" xfId="0" applyFont="1" applyBorder="1" applyAlignment="1">
      <alignment vertical="center" wrapText="1"/>
    </xf>
    <xf numFmtId="0" fontId="15" fillId="0" borderId="21" xfId="0" applyFont="1" applyBorder="1" applyAlignment="1">
      <alignment vertical="center" wrapText="1"/>
    </xf>
    <xf numFmtId="0" fontId="27" fillId="0" borderId="1" xfId="0" applyFont="1" applyBorder="1" applyAlignment="1">
      <alignment horizontal="right" vertical="center" wrapText="1"/>
    </xf>
    <xf numFmtId="0" fontId="6" fillId="0" borderId="18" xfId="0" applyFont="1" applyBorder="1" applyAlignment="1">
      <alignment vertical="center" wrapText="1"/>
    </xf>
    <xf numFmtId="0" fontId="6" fillId="0" borderId="23" xfId="0" applyFont="1" applyBorder="1" applyAlignment="1">
      <alignment vertical="center" wrapText="1"/>
    </xf>
    <xf numFmtId="0" fontId="6" fillId="0" borderId="19" xfId="0" applyFont="1" applyBorder="1" applyAlignment="1">
      <alignment vertical="center" wrapText="1"/>
    </xf>
    <xf numFmtId="0" fontId="6" fillId="0" borderId="24" xfId="0" applyFont="1" applyBorder="1" applyAlignment="1">
      <alignment vertical="center" wrapText="1"/>
    </xf>
    <xf numFmtId="0" fontId="0" fillId="0" borderId="0" xfId="0" applyFont="1" applyFill="1" applyAlignment="1">
      <alignment vertical="center"/>
    </xf>
    <xf numFmtId="0" fontId="22" fillId="0" borderId="1" xfId="0" applyFont="1" applyFill="1" applyBorder="1" applyAlignment="1">
      <alignment vertical="center"/>
    </xf>
    <xf numFmtId="0" fontId="19" fillId="0" borderId="1" xfId="0" applyFont="1" applyFill="1" applyBorder="1" applyAlignment="1">
      <alignment vertical="center"/>
    </xf>
    <xf numFmtId="0" fontId="20" fillId="0" borderId="1" xfId="0" applyFont="1" applyFill="1" applyBorder="1" applyAlignment="1">
      <alignment vertical="center"/>
    </xf>
    <xf numFmtId="0" fontId="20" fillId="0" borderId="1" xfId="0" applyFont="1" applyFill="1" applyBorder="1" applyAlignment="1">
      <alignment vertical="center" wrapText="1"/>
    </xf>
    <xf numFmtId="0" fontId="22" fillId="0" borderId="1" xfId="0" applyFont="1" applyFill="1" applyBorder="1" applyAlignment="1">
      <alignment horizontal="right" vertical="center"/>
    </xf>
    <xf numFmtId="0" fontId="28" fillId="0" borderId="1" xfId="0" applyFont="1" applyFill="1" applyBorder="1" applyAlignment="1">
      <alignment horizontal="center" vertical="center"/>
    </xf>
    <xf numFmtId="0" fontId="20" fillId="0" borderId="21" xfId="0" applyFont="1" applyFill="1" applyBorder="1" applyAlignment="1">
      <alignment vertical="center"/>
    </xf>
    <xf numFmtId="0" fontId="19" fillId="0" borderId="21" xfId="0" applyFont="1" applyFill="1" applyBorder="1" applyAlignment="1">
      <alignment horizontal="left" vertical="center"/>
    </xf>
    <xf numFmtId="0" fontId="20" fillId="0" borderId="21" xfId="0" applyFont="1" applyFill="1" applyBorder="1" applyAlignment="1">
      <alignment vertical="center" wrapText="1"/>
    </xf>
    <xf numFmtId="0" fontId="22" fillId="0" borderId="21" xfId="0" applyFont="1" applyFill="1" applyBorder="1" applyAlignment="1">
      <alignment horizontal="center" vertical="center"/>
    </xf>
    <xf numFmtId="0" fontId="20" fillId="0" borderId="18" xfId="0" applyFont="1" applyFill="1" applyBorder="1" applyAlignment="1">
      <alignment vertical="center"/>
    </xf>
    <xf numFmtId="0" fontId="24" fillId="0" borderId="4" xfId="0" applyFont="1" applyFill="1" applyBorder="1" applyAlignment="1">
      <alignment horizontal="center" vertical="center"/>
    </xf>
    <xf numFmtId="0" fontId="21" fillId="0" borderId="18" xfId="0" applyFont="1" applyFill="1" applyBorder="1" applyAlignment="1">
      <alignment vertical="center"/>
    </xf>
    <xf numFmtId="0" fontId="19" fillId="0" borderId="4" xfId="0" applyFont="1" applyFill="1" applyBorder="1" applyAlignment="1">
      <alignment horizontal="left" vertical="center"/>
    </xf>
    <xf numFmtId="4" fontId="19" fillId="0" borderId="4" xfId="0" applyNumberFormat="1" applyFont="1" applyFill="1" applyBorder="1" applyAlignment="1">
      <alignment horizontal="right" vertical="center"/>
    </xf>
    <xf numFmtId="0" fontId="19" fillId="0" borderId="4" xfId="0" applyFont="1" applyFill="1" applyBorder="1" applyAlignment="1">
      <alignment horizontal="left" vertical="center" wrapText="1"/>
    </xf>
    <xf numFmtId="0" fontId="20" fillId="0" borderId="22" xfId="0" applyFont="1" applyFill="1" applyBorder="1" applyAlignment="1">
      <alignment vertical="center"/>
    </xf>
    <xf numFmtId="0" fontId="6" fillId="0" borderId="0" xfId="0" applyFont="1" applyFill="1" applyBorder="1" applyAlignment="1">
      <alignment vertical="center" wrapText="1"/>
    </xf>
    <xf numFmtId="0" fontId="20" fillId="0" borderId="18" xfId="0" applyFont="1" applyFill="1" applyBorder="1" applyAlignment="1">
      <alignment vertical="center" wrapText="1"/>
    </xf>
    <xf numFmtId="0" fontId="20" fillId="0" borderId="23" xfId="0" applyFont="1" applyFill="1" applyBorder="1" applyAlignment="1">
      <alignment vertical="center" wrapText="1"/>
    </xf>
    <xf numFmtId="0" fontId="20" fillId="0" borderId="19" xfId="0" applyFont="1" applyFill="1" applyBorder="1" applyAlignment="1">
      <alignment vertical="center" wrapText="1"/>
    </xf>
    <xf numFmtId="0" fontId="21" fillId="0" borderId="19" xfId="0" applyFont="1" applyFill="1" applyBorder="1" applyAlignment="1">
      <alignment vertical="center" wrapText="1"/>
    </xf>
    <xf numFmtId="0" fontId="20" fillId="0" borderId="24" xfId="0" applyFont="1" applyFill="1" applyBorder="1" applyAlignment="1">
      <alignment vertical="center" wrapText="1"/>
    </xf>
    <xf numFmtId="0" fontId="8" fillId="0" borderId="4" xfId="0" applyFont="1" applyBorder="1" applyAlignment="1">
      <alignment horizontal="left" vertical="center"/>
    </xf>
    <xf numFmtId="4" fontId="8" fillId="0" borderId="4" xfId="0" applyNumberFormat="1" applyFont="1" applyBorder="1" applyAlignment="1">
      <alignment horizontal="right" vertical="center"/>
    </xf>
    <xf numFmtId="0" fontId="15" fillId="0" borderId="1" xfId="0" applyFont="1" applyFill="1" applyBorder="1" applyAlignment="1">
      <alignment vertical="center" wrapText="1"/>
    </xf>
    <xf numFmtId="0" fontId="15" fillId="0" borderId="21" xfId="0" applyFont="1" applyFill="1" applyBorder="1" applyAlignment="1">
      <alignment vertical="center" wrapText="1"/>
    </xf>
    <xf numFmtId="0" fontId="24" fillId="0" borderId="27" xfId="0" applyFont="1" applyFill="1" applyBorder="1" applyAlignment="1">
      <alignment horizontal="center" vertical="center"/>
    </xf>
    <xf numFmtId="0" fontId="25" fillId="0" borderId="18" xfId="0" applyFont="1" applyFill="1" applyBorder="1" applyAlignment="1">
      <alignment vertical="center"/>
    </xf>
    <xf numFmtId="0" fontId="24" fillId="0" borderId="4" xfId="0" applyFont="1" applyFill="1" applyBorder="1" applyAlignment="1">
      <alignment horizontal="center" vertical="center" wrapText="1"/>
    </xf>
    <xf numFmtId="4" fontId="24" fillId="0" borderId="4" xfId="0" applyNumberFormat="1" applyFont="1" applyFill="1" applyBorder="1" applyAlignment="1">
      <alignment horizontal="right" vertical="center"/>
    </xf>
    <xf numFmtId="0" fontId="25" fillId="0" borderId="19" xfId="0" applyFont="1" applyFill="1" applyBorder="1" applyAlignment="1">
      <alignment vertical="center" wrapText="1"/>
    </xf>
    <xf numFmtId="0" fontId="29" fillId="0" borderId="19" xfId="0" applyFont="1" applyFill="1" applyBorder="1" applyAlignment="1">
      <alignment vertical="center" wrapText="1"/>
    </xf>
    <xf numFmtId="0" fontId="29" fillId="0" borderId="18" xfId="0" applyFont="1" applyFill="1" applyBorder="1" applyAlignment="1">
      <alignment vertical="center" wrapText="1"/>
    </xf>
    <xf numFmtId="0" fontId="29" fillId="0" borderId="4" xfId="0" applyFont="1" applyFill="1" applyBorder="1" applyAlignment="1">
      <alignment vertical="center" wrapText="1"/>
    </xf>
    <xf numFmtId="0" fontId="30" fillId="0" borderId="18" xfId="0" applyFont="1" applyFill="1" applyBorder="1" applyAlignment="1">
      <alignment vertical="center" wrapText="1"/>
    </xf>
    <xf numFmtId="0" fontId="30" fillId="0" borderId="19" xfId="0" applyFont="1" applyFill="1" applyBorder="1" applyAlignment="1">
      <alignment vertical="center" wrapText="1"/>
    </xf>
    <xf numFmtId="0" fontId="29" fillId="0" borderId="22" xfId="0" applyFont="1" applyFill="1" applyBorder="1" applyAlignment="1">
      <alignment vertical="center" wrapText="1"/>
    </xf>
    <xf numFmtId="0" fontId="20" fillId="0" borderId="28" xfId="0" applyFont="1" applyFill="1" applyBorder="1" applyAlignment="1">
      <alignment vertical="center" wrapText="1"/>
    </xf>
    <xf numFmtId="0" fontId="4" fillId="0" borderId="0" xfId="0" applyFont="1" applyFill="1" applyAlignment="1">
      <alignment vertical="center"/>
    </xf>
    <xf numFmtId="0" fontId="31"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xf numFmtId="0" fontId="18" fillId="0" borderId="4" xfId="0" applyFont="1" applyBorder="1" applyAlignment="1" quotePrefix="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6" Type="http://schemas.openxmlformats.org/officeDocument/2006/relationships/styles" Target="styles.xml"/><Relationship Id="rId35" Type="http://schemas.openxmlformats.org/officeDocument/2006/relationships/sharedStrings" Target="sharedStrings.xml"/><Relationship Id="rId34" Type="http://schemas.openxmlformats.org/officeDocument/2006/relationships/theme" Target="theme/theme1.xml"/><Relationship Id="rId33" Type="http://schemas.openxmlformats.org/officeDocument/2006/relationships/externalLink" Target="externalLinks/externalLink13.xml"/><Relationship Id="rId32" Type="http://schemas.openxmlformats.org/officeDocument/2006/relationships/externalLink" Target="externalLinks/externalLink12.xml"/><Relationship Id="rId31" Type="http://schemas.openxmlformats.org/officeDocument/2006/relationships/externalLink" Target="externalLinks/externalLink11.xml"/><Relationship Id="rId30" Type="http://schemas.openxmlformats.org/officeDocument/2006/relationships/externalLink" Target="externalLinks/externalLink10.xml"/><Relationship Id="rId3" Type="http://schemas.openxmlformats.org/officeDocument/2006/relationships/worksheet" Target="worksheets/sheet3.xml"/><Relationship Id="rId29" Type="http://schemas.openxmlformats.org/officeDocument/2006/relationships/externalLink" Target="externalLinks/externalLink9.xml"/><Relationship Id="rId28" Type="http://schemas.openxmlformats.org/officeDocument/2006/relationships/externalLink" Target="externalLinks/externalLink8.xml"/><Relationship Id="rId27" Type="http://schemas.openxmlformats.org/officeDocument/2006/relationships/externalLink" Target="externalLinks/externalLink7.xml"/><Relationship Id="rId26" Type="http://schemas.openxmlformats.org/officeDocument/2006/relationships/externalLink" Target="externalLinks/externalLink6.xml"/><Relationship Id="rId25" Type="http://schemas.openxmlformats.org/officeDocument/2006/relationships/externalLink" Target="externalLinks/externalLink5.xml"/><Relationship Id="rId24" Type="http://schemas.openxmlformats.org/officeDocument/2006/relationships/externalLink" Target="externalLinks/externalLink4.xml"/><Relationship Id="rId23" Type="http://schemas.openxmlformats.org/officeDocument/2006/relationships/externalLink" Target="externalLinks/externalLink3.xml"/><Relationship Id="rId22" Type="http://schemas.openxmlformats.org/officeDocument/2006/relationships/externalLink" Target="externalLinks/externalLink2.xml"/><Relationship Id="rId21" Type="http://schemas.openxmlformats.org/officeDocument/2006/relationships/externalLink" Target="externalLinks/externalLink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tabSelected="1" workbookViewId="0">
      <selection activeCell="A2" sqref="A2"/>
    </sheetView>
  </sheetViews>
  <sheetFormatPr defaultColWidth="9" defaultRowHeight="14.25" outlineLevelRow="2"/>
  <cols>
    <col min="1" max="1" width="123.091666666667" style="209" customWidth="1"/>
    <col min="2" max="16384" width="9" style="209"/>
  </cols>
  <sheetData>
    <row r="1" ht="137" customHeight="1" spans="1:1">
      <c r="A1" s="210" t="s">
        <v>0</v>
      </c>
    </row>
    <row r="2" ht="96" customHeight="1" spans="1:1">
      <c r="A2" s="210" t="s">
        <v>1</v>
      </c>
    </row>
    <row r="3" ht="60" customHeight="1" spans="1:1">
      <c r="A3" s="211">
        <v>45733</v>
      </c>
    </row>
  </sheetData>
  <printOptions horizontalCentered="1"/>
  <pageMargins left="0.590277777777778" right="0.590277777777778" top="3.543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H9" sqref="H9"/>
    </sheetView>
  </sheetViews>
  <sheetFormatPr defaultColWidth="10" defaultRowHeight="13.5"/>
  <cols>
    <col min="1" max="1" width="1.54166666666667" customWidth="1"/>
    <col min="2" max="2" width="11.9083333333333" customWidth="1"/>
    <col min="3" max="3" width="28.9083333333333" customWidth="1"/>
    <col min="4" max="9" width="14.725" customWidth="1"/>
    <col min="10" max="10" width="1.54166666666667" customWidth="1"/>
    <col min="11" max="11" width="9.725" customWidth="1"/>
  </cols>
  <sheetData>
    <row r="1" ht="25" customHeight="1" spans="1:10">
      <c r="A1" s="64"/>
      <c r="B1" s="2"/>
      <c r="C1" s="65"/>
      <c r="D1" s="66"/>
      <c r="E1" s="66"/>
      <c r="F1" s="66"/>
      <c r="G1" s="66"/>
      <c r="H1" s="66"/>
      <c r="I1" s="83" t="s">
        <v>221</v>
      </c>
      <c r="J1" s="69"/>
    </row>
    <row r="2" ht="22.75" customHeight="1" spans="1:10">
      <c r="A2" s="64"/>
      <c r="B2" s="3" t="s">
        <v>222</v>
      </c>
      <c r="C2" s="3"/>
      <c r="D2" s="3"/>
      <c r="E2" s="3"/>
      <c r="F2" s="3"/>
      <c r="G2" s="3"/>
      <c r="H2" s="3"/>
      <c r="I2" s="3"/>
      <c r="J2" s="69" t="s">
        <v>3</v>
      </c>
    </row>
    <row r="3" ht="19.5" customHeight="1" spans="1:10">
      <c r="A3" s="67"/>
      <c r="B3" s="68" t="s">
        <v>5</v>
      </c>
      <c r="C3" s="68"/>
      <c r="D3" s="84"/>
      <c r="E3" s="84"/>
      <c r="F3" s="84"/>
      <c r="G3" s="84"/>
      <c r="H3" s="84"/>
      <c r="I3" s="84" t="s">
        <v>6</v>
      </c>
      <c r="J3" s="85"/>
    </row>
    <row r="4" ht="24.4" customHeight="1" spans="1:10">
      <c r="A4" s="69"/>
      <c r="B4" s="70" t="s">
        <v>223</v>
      </c>
      <c r="C4" s="70" t="s">
        <v>71</v>
      </c>
      <c r="D4" s="70" t="s">
        <v>224</v>
      </c>
      <c r="E4" s="70"/>
      <c r="F4" s="70"/>
      <c r="G4" s="70"/>
      <c r="H4" s="70"/>
      <c r="I4" s="70"/>
      <c r="J4" s="86"/>
    </row>
    <row r="5" ht="24.4" customHeight="1" spans="1:10">
      <c r="A5" s="71"/>
      <c r="B5" s="70"/>
      <c r="C5" s="70"/>
      <c r="D5" s="70" t="s">
        <v>59</v>
      </c>
      <c r="E5" s="91" t="s">
        <v>225</v>
      </c>
      <c r="F5" s="70" t="s">
        <v>226</v>
      </c>
      <c r="G5" s="70"/>
      <c r="H5" s="70"/>
      <c r="I5" s="70" t="s">
        <v>227</v>
      </c>
      <c r="J5" s="86"/>
    </row>
    <row r="6" ht="24.4" customHeight="1" spans="1:10">
      <c r="A6" s="71"/>
      <c r="B6" s="70"/>
      <c r="C6" s="70"/>
      <c r="D6" s="70"/>
      <c r="E6" s="91"/>
      <c r="F6" s="70" t="s">
        <v>153</v>
      </c>
      <c r="G6" s="70" t="s">
        <v>228</v>
      </c>
      <c r="H6" s="70" t="s">
        <v>229</v>
      </c>
      <c r="I6" s="70"/>
      <c r="J6" s="87"/>
    </row>
    <row r="7" ht="22.75" customHeight="1" spans="1:10">
      <c r="A7" s="72"/>
      <c r="B7" s="70"/>
      <c r="C7" s="70" t="s">
        <v>72</v>
      </c>
      <c r="D7" s="73">
        <f>SUM(D8)</f>
        <v>1700000</v>
      </c>
      <c r="E7" s="73">
        <f t="shared" ref="E7:I7" si="0">SUM(E8)</f>
        <v>0</v>
      </c>
      <c r="F7" s="73">
        <f t="shared" si="0"/>
        <v>1700000</v>
      </c>
      <c r="G7" s="73">
        <f t="shared" si="0"/>
        <v>0</v>
      </c>
      <c r="H7" s="73">
        <f t="shared" si="0"/>
        <v>1700000</v>
      </c>
      <c r="I7" s="73">
        <f t="shared" si="0"/>
        <v>0</v>
      </c>
      <c r="J7" s="88"/>
    </row>
    <row r="8" s="63" customFormat="1" ht="22.75" customHeight="1" spans="1:10">
      <c r="A8" s="92"/>
      <c r="B8" s="76">
        <v>133001</v>
      </c>
      <c r="C8" s="93" t="s">
        <v>0</v>
      </c>
      <c r="D8" s="94">
        <f>E8+F8+I8</f>
        <v>1700000</v>
      </c>
      <c r="E8" s="94"/>
      <c r="F8" s="94">
        <f>G8+H8</f>
        <v>1700000</v>
      </c>
      <c r="G8" s="94"/>
      <c r="H8" s="94">
        <v>1700000</v>
      </c>
      <c r="I8" s="94"/>
      <c r="J8" s="96"/>
    </row>
    <row r="9" ht="22.75" customHeight="1" spans="1:10">
      <c r="A9" s="72"/>
      <c r="B9" s="70"/>
      <c r="C9" s="70"/>
      <c r="D9" s="73"/>
      <c r="E9" s="73"/>
      <c r="F9" s="73"/>
      <c r="G9" s="73"/>
      <c r="H9" s="73"/>
      <c r="I9" s="73"/>
      <c r="J9" s="88"/>
    </row>
    <row r="10" ht="22.75" customHeight="1" spans="1:10">
      <c r="A10" s="72"/>
      <c r="B10" s="70"/>
      <c r="C10" s="70"/>
      <c r="D10" s="73"/>
      <c r="E10" s="73"/>
      <c r="F10" s="73"/>
      <c r="G10" s="73"/>
      <c r="H10" s="73"/>
      <c r="I10" s="73"/>
      <c r="J10" s="88"/>
    </row>
    <row r="11" ht="22.75" customHeight="1" spans="1:10">
      <c r="A11" s="72"/>
      <c r="B11" s="70"/>
      <c r="C11" s="70"/>
      <c r="D11" s="73"/>
      <c r="E11" s="73"/>
      <c r="F11" s="73"/>
      <c r="G11" s="73"/>
      <c r="H11" s="73"/>
      <c r="I11" s="73"/>
      <c r="J11" s="88"/>
    </row>
    <row r="12" ht="22.75" customHeight="1" spans="1:10">
      <c r="A12" s="72"/>
      <c r="B12" s="70"/>
      <c r="C12" s="70"/>
      <c r="D12" s="73"/>
      <c r="E12" s="73"/>
      <c r="F12" s="73"/>
      <c r="G12" s="73"/>
      <c r="H12" s="73"/>
      <c r="I12" s="73"/>
      <c r="J12" s="88"/>
    </row>
    <row r="13" ht="22.75" customHeight="1" spans="1:10">
      <c r="A13" s="72"/>
      <c r="B13" s="70"/>
      <c r="C13" s="70"/>
      <c r="D13" s="73"/>
      <c r="E13" s="73"/>
      <c r="F13" s="73"/>
      <c r="G13" s="73"/>
      <c r="H13" s="73"/>
      <c r="I13" s="73"/>
      <c r="J13" s="88"/>
    </row>
    <row r="14" ht="22.75" customHeight="1" spans="1:10">
      <c r="A14" s="72"/>
      <c r="B14" s="70"/>
      <c r="C14" s="70"/>
      <c r="D14" s="73"/>
      <c r="E14" s="73"/>
      <c r="F14" s="73"/>
      <c r="G14" s="73"/>
      <c r="H14" s="73"/>
      <c r="I14" s="73"/>
      <c r="J14" s="88"/>
    </row>
    <row r="15" ht="22.75" customHeight="1" spans="1:10">
      <c r="A15" s="72"/>
      <c r="B15" s="70"/>
      <c r="C15" s="70"/>
      <c r="D15" s="73"/>
      <c r="E15" s="73"/>
      <c r="F15" s="73"/>
      <c r="G15" s="73"/>
      <c r="H15" s="73"/>
      <c r="I15" s="73"/>
      <c r="J15" s="88"/>
    </row>
    <row r="16" ht="22.75" customHeight="1" spans="1:10">
      <c r="A16" s="72"/>
      <c r="B16" s="70"/>
      <c r="C16" s="70"/>
      <c r="D16" s="73"/>
      <c r="E16" s="73"/>
      <c r="F16" s="73"/>
      <c r="G16" s="73"/>
      <c r="H16" s="73"/>
      <c r="I16" s="73"/>
      <c r="J16" s="88"/>
    </row>
    <row r="17" spans="2:9">
      <c r="B17" s="95"/>
      <c r="C17" s="95"/>
      <c r="D17" s="95"/>
      <c r="E17" s="95"/>
      <c r="F17" s="95"/>
      <c r="G17" s="95"/>
      <c r="H17" s="95"/>
      <c r="I17" s="95"/>
    </row>
  </sheetData>
  <mergeCells count="10">
    <mergeCell ref="B2:I2"/>
    <mergeCell ref="B3:C3"/>
    <mergeCell ref="D4:I4"/>
    <mergeCell ref="F5:H5"/>
    <mergeCell ref="B17:I17"/>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E7" sqref="E7"/>
    </sheetView>
  </sheetViews>
  <sheetFormatPr defaultColWidth="10" defaultRowHeight="13.5"/>
  <cols>
    <col min="1" max="1" width="1.54166666666667" customWidth="1"/>
    <col min="2" max="4" width="6.18333333333333" customWidth="1"/>
    <col min="5" max="5" width="17" customWidth="1"/>
    <col min="6" max="6" width="40.6333333333333" customWidth="1"/>
    <col min="7" max="9" width="17" customWidth="1"/>
    <col min="10" max="10" width="1.54166666666667" customWidth="1"/>
    <col min="11" max="12" width="9.725" customWidth="1"/>
  </cols>
  <sheetData>
    <row r="1" ht="25" customHeight="1" spans="1:10">
      <c r="A1" s="64"/>
      <c r="B1" s="2"/>
      <c r="C1" s="2"/>
      <c r="D1" s="2"/>
      <c r="E1" s="65"/>
      <c r="F1" s="65"/>
      <c r="G1" s="66"/>
      <c r="H1" s="66"/>
      <c r="I1" s="83" t="s">
        <v>230</v>
      </c>
      <c r="J1" s="69"/>
    </row>
    <row r="2" ht="22.75" customHeight="1" spans="1:10">
      <c r="A2" s="64"/>
      <c r="B2" s="3" t="s">
        <v>231</v>
      </c>
      <c r="C2" s="3"/>
      <c r="D2" s="3"/>
      <c r="E2" s="3"/>
      <c r="F2" s="3"/>
      <c r="G2" s="3"/>
      <c r="H2" s="3"/>
      <c r="I2" s="3"/>
      <c r="J2" s="69"/>
    </row>
    <row r="3" ht="19.5" customHeight="1" spans="1:10">
      <c r="A3" s="67"/>
      <c r="B3" s="68" t="s">
        <v>5</v>
      </c>
      <c r="C3" s="68"/>
      <c r="D3" s="68"/>
      <c r="E3" s="68"/>
      <c r="F3" s="68"/>
      <c r="G3" s="67"/>
      <c r="H3" s="67"/>
      <c r="I3" s="84" t="s">
        <v>6</v>
      </c>
      <c r="J3" s="85"/>
    </row>
    <row r="4" ht="24.4" customHeight="1" spans="1:10">
      <c r="A4" s="69"/>
      <c r="B4" s="70" t="s">
        <v>9</v>
      </c>
      <c r="C4" s="70"/>
      <c r="D4" s="70"/>
      <c r="E4" s="70"/>
      <c r="F4" s="70"/>
      <c r="G4" s="70" t="s">
        <v>232</v>
      </c>
      <c r="H4" s="70"/>
      <c r="I4" s="70"/>
      <c r="J4" s="86"/>
    </row>
    <row r="5" ht="24.4" customHeight="1" spans="1:10">
      <c r="A5" s="71"/>
      <c r="B5" s="70" t="s">
        <v>79</v>
      </c>
      <c r="C5" s="70"/>
      <c r="D5" s="70"/>
      <c r="E5" s="70" t="s">
        <v>70</v>
      </c>
      <c r="F5" s="70" t="s">
        <v>71</v>
      </c>
      <c r="G5" s="70" t="s">
        <v>59</v>
      </c>
      <c r="H5" s="70" t="s">
        <v>75</v>
      </c>
      <c r="I5" s="70" t="s">
        <v>76</v>
      </c>
      <c r="J5" s="86"/>
    </row>
    <row r="6" ht="24.4" customHeight="1" spans="1:10">
      <c r="A6" s="71"/>
      <c r="B6" s="70" t="s">
        <v>80</v>
      </c>
      <c r="C6" s="70" t="s">
        <v>81</v>
      </c>
      <c r="D6" s="70" t="s">
        <v>82</v>
      </c>
      <c r="E6" s="70"/>
      <c r="F6" s="70"/>
      <c r="G6" s="70"/>
      <c r="H6" s="70"/>
      <c r="I6" s="70"/>
      <c r="J6" s="87"/>
    </row>
    <row r="7" ht="22.75" customHeight="1" spans="1:10">
      <c r="A7" s="72"/>
      <c r="B7" s="70"/>
      <c r="C7" s="70"/>
      <c r="D7" s="70"/>
      <c r="E7" s="76">
        <v>133001</v>
      </c>
      <c r="F7" s="70" t="s">
        <v>72</v>
      </c>
      <c r="G7" s="73">
        <f>SUM(G8:G12)</f>
        <v>0</v>
      </c>
      <c r="H7" s="73"/>
      <c r="I7" s="73"/>
      <c r="J7" s="88"/>
    </row>
    <row r="8" ht="22.75" customHeight="1" spans="1:10">
      <c r="A8" s="72"/>
      <c r="B8" s="70"/>
      <c r="C8" s="70"/>
      <c r="D8" s="70"/>
      <c r="E8" s="75" t="s">
        <v>223</v>
      </c>
      <c r="F8" s="75" t="s">
        <v>233</v>
      </c>
      <c r="G8" s="73">
        <f>SUM(H8:I8)</f>
        <v>0</v>
      </c>
      <c r="H8" s="73"/>
      <c r="I8" s="73"/>
      <c r="J8" s="88"/>
    </row>
    <row r="9" ht="22.75" customHeight="1" spans="1:10">
      <c r="A9" s="72"/>
      <c r="B9" s="70"/>
      <c r="C9" s="70"/>
      <c r="D9" s="70"/>
      <c r="E9" s="75"/>
      <c r="F9" s="75"/>
      <c r="G9" s="73">
        <f t="shared" ref="G9:G14" si="0">SUM(H9:I9)</f>
        <v>0</v>
      </c>
      <c r="H9" s="73"/>
      <c r="I9" s="73"/>
      <c r="J9" s="88"/>
    </row>
    <row r="10" ht="22.75" customHeight="1" spans="1:10">
      <c r="A10" s="72"/>
      <c r="B10" s="70"/>
      <c r="C10" s="70"/>
      <c r="D10" s="70"/>
      <c r="E10" s="70"/>
      <c r="F10" s="70"/>
      <c r="G10" s="73">
        <f t="shared" si="0"/>
        <v>0</v>
      </c>
      <c r="H10" s="73"/>
      <c r="I10" s="73"/>
      <c r="J10" s="88"/>
    </row>
    <row r="11" ht="22.75" customHeight="1" spans="1:10">
      <c r="A11" s="72"/>
      <c r="B11" s="70"/>
      <c r="C11" s="70"/>
      <c r="D11" s="70"/>
      <c r="E11" s="70"/>
      <c r="F11" s="70"/>
      <c r="G11" s="73">
        <f t="shared" si="0"/>
        <v>0</v>
      </c>
      <c r="H11" s="73"/>
      <c r="I11" s="73"/>
      <c r="J11" s="88"/>
    </row>
    <row r="12" ht="22.75" customHeight="1" spans="1:10">
      <c r="A12" s="72"/>
      <c r="B12" s="70"/>
      <c r="C12" s="70"/>
      <c r="D12" s="70"/>
      <c r="E12" s="70"/>
      <c r="F12" s="70"/>
      <c r="G12" s="73">
        <f t="shared" si="0"/>
        <v>0</v>
      </c>
      <c r="H12" s="73"/>
      <c r="I12" s="73"/>
      <c r="J12" s="88"/>
    </row>
    <row r="13" ht="22.75" customHeight="1" spans="1:10">
      <c r="A13" s="72"/>
      <c r="B13" s="70"/>
      <c r="C13" s="70"/>
      <c r="D13" s="70"/>
      <c r="E13" s="70"/>
      <c r="F13" s="70"/>
      <c r="G13" s="73">
        <f t="shared" si="0"/>
        <v>0</v>
      </c>
      <c r="H13" s="73"/>
      <c r="I13" s="73"/>
      <c r="J13" s="88"/>
    </row>
    <row r="14" ht="22.75" customHeight="1" spans="1:10">
      <c r="A14" s="72"/>
      <c r="B14" s="70"/>
      <c r="C14" s="70"/>
      <c r="D14" s="70"/>
      <c r="E14" s="70"/>
      <c r="F14" s="70"/>
      <c r="G14" s="73">
        <f t="shared" si="0"/>
        <v>0</v>
      </c>
      <c r="H14" s="73"/>
      <c r="I14" s="73"/>
      <c r="J14" s="88"/>
    </row>
    <row r="15" ht="22.75" customHeight="1" spans="1:10">
      <c r="A15" s="72"/>
      <c r="B15" s="70"/>
      <c r="C15" s="70"/>
      <c r="D15" s="70"/>
      <c r="E15" s="70"/>
      <c r="F15" s="70"/>
      <c r="G15" s="73"/>
      <c r="H15" s="73"/>
      <c r="I15" s="73"/>
      <c r="J15" s="88"/>
    </row>
    <row r="16" ht="22.75" customHeight="1" spans="1:10">
      <c r="A16" s="71"/>
      <c r="B16" s="78"/>
      <c r="C16" s="78"/>
      <c r="D16" s="78"/>
      <c r="E16" s="78"/>
      <c r="F16" s="78" t="s">
        <v>23</v>
      </c>
      <c r="G16" s="79"/>
      <c r="H16" s="79"/>
      <c r="I16" s="79"/>
      <c r="J16" s="86"/>
    </row>
    <row r="17" ht="22.75" customHeight="1" spans="1:10">
      <c r="A17" s="71"/>
      <c r="B17" s="78"/>
      <c r="C17" s="78"/>
      <c r="D17" s="78"/>
      <c r="E17" s="78"/>
      <c r="F17" s="78" t="s">
        <v>23</v>
      </c>
      <c r="G17" s="79"/>
      <c r="H17" s="79"/>
      <c r="I17" s="79"/>
      <c r="J17" s="86"/>
    </row>
    <row r="19" spans="2:9">
      <c r="B19" s="82" t="s">
        <v>234</v>
      </c>
      <c r="C19" s="82"/>
      <c r="D19" s="82"/>
      <c r="E19" s="82"/>
      <c r="F19" s="82"/>
      <c r="G19" s="82"/>
      <c r="H19" s="82"/>
      <c r="I19" s="82"/>
    </row>
  </sheetData>
  <mergeCells count="11">
    <mergeCell ref="B2:I2"/>
    <mergeCell ref="B3:F3"/>
    <mergeCell ref="B4:F4"/>
    <mergeCell ref="G4:I4"/>
    <mergeCell ref="B5:D5"/>
    <mergeCell ref="B19:I19"/>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B8" sqref="B8"/>
    </sheetView>
  </sheetViews>
  <sheetFormatPr defaultColWidth="10" defaultRowHeight="13.5"/>
  <cols>
    <col min="1" max="1" width="1.54166666666667" customWidth="1"/>
    <col min="2" max="2" width="12.2666666666667" customWidth="1"/>
    <col min="3" max="3" width="29.725" customWidth="1"/>
    <col min="4" max="9" width="14.45" customWidth="1"/>
    <col min="10" max="10" width="1.54166666666667" customWidth="1"/>
    <col min="11" max="11" width="9.725" customWidth="1"/>
  </cols>
  <sheetData>
    <row r="1" ht="25" customHeight="1" spans="1:10">
      <c r="A1" s="64"/>
      <c r="B1" s="2"/>
      <c r="C1" s="65"/>
      <c r="D1" s="66"/>
      <c r="E1" s="66"/>
      <c r="F1" s="66"/>
      <c r="G1" s="66"/>
      <c r="H1" s="66"/>
      <c r="I1" s="83" t="s">
        <v>235</v>
      </c>
      <c r="J1" s="69"/>
    </row>
    <row r="2" ht="22.75" customHeight="1" spans="1:10">
      <c r="A2" s="64"/>
      <c r="B2" s="3" t="s">
        <v>236</v>
      </c>
      <c r="C2" s="3"/>
      <c r="D2" s="3"/>
      <c r="E2" s="3"/>
      <c r="F2" s="3"/>
      <c r="G2" s="3"/>
      <c r="H2" s="3"/>
      <c r="I2" s="3"/>
      <c r="J2" s="69" t="s">
        <v>3</v>
      </c>
    </row>
    <row r="3" ht="19.5" customHeight="1" spans="1:10">
      <c r="A3" s="67"/>
      <c r="B3" s="68" t="s">
        <v>5</v>
      </c>
      <c r="C3" s="68"/>
      <c r="D3" s="84"/>
      <c r="E3" s="84"/>
      <c r="F3" s="84"/>
      <c r="G3" s="84"/>
      <c r="H3" s="84"/>
      <c r="I3" s="84" t="s">
        <v>6</v>
      </c>
      <c r="J3" s="85"/>
    </row>
    <row r="4" ht="24.4" customHeight="1" spans="1:10">
      <c r="A4" s="69"/>
      <c r="B4" s="70" t="s">
        <v>223</v>
      </c>
      <c r="C4" s="70" t="s">
        <v>71</v>
      </c>
      <c r="D4" s="70" t="s">
        <v>224</v>
      </c>
      <c r="E4" s="70"/>
      <c r="F4" s="70"/>
      <c r="G4" s="70"/>
      <c r="H4" s="70"/>
      <c r="I4" s="70"/>
      <c r="J4" s="86"/>
    </row>
    <row r="5" ht="24.4" customHeight="1" spans="1:10">
      <c r="A5" s="71"/>
      <c r="B5" s="70"/>
      <c r="C5" s="70"/>
      <c r="D5" s="70" t="s">
        <v>59</v>
      </c>
      <c r="E5" s="91" t="s">
        <v>225</v>
      </c>
      <c r="F5" s="70" t="s">
        <v>226</v>
      </c>
      <c r="G5" s="70"/>
      <c r="H5" s="70"/>
      <c r="I5" s="70" t="s">
        <v>227</v>
      </c>
      <c r="J5" s="86"/>
    </row>
    <row r="6" ht="24.4" customHeight="1" spans="1:10">
      <c r="A6" s="71"/>
      <c r="B6" s="70"/>
      <c r="C6" s="70"/>
      <c r="D6" s="70"/>
      <c r="E6" s="91"/>
      <c r="F6" s="70" t="s">
        <v>153</v>
      </c>
      <c r="G6" s="70" t="s">
        <v>228</v>
      </c>
      <c r="H6" s="70" t="s">
        <v>229</v>
      </c>
      <c r="I6" s="70"/>
      <c r="J6" s="87"/>
    </row>
    <row r="7" ht="22.75" customHeight="1" spans="1:10">
      <c r="A7" s="72"/>
      <c r="B7" s="70"/>
      <c r="C7" s="70" t="s">
        <v>72</v>
      </c>
      <c r="D7" s="73"/>
      <c r="E7" s="73"/>
      <c r="F7" s="73"/>
      <c r="G7" s="73"/>
      <c r="H7" s="73"/>
      <c r="I7" s="73"/>
      <c r="J7" s="88"/>
    </row>
    <row r="8" ht="22.75" customHeight="1" spans="1:10">
      <c r="A8" s="72"/>
      <c r="B8" s="76">
        <v>133001</v>
      </c>
      <c r="C8" s="75" t="s">
        <v>0</v>
      </c>
      <c r="D8" s="73"/>
      <c r="E8" s="73"/>
      <c r="F8" s="73"/>
      <c r="G8" s="73"/>
      <c r="H8" s="73"/>
      <c r="I8" s="73"/>
      <c r="J8" s="88"/>
    </row>
    <row r="9" ht="22.75" customHeight="1" spans="1:10">
      <c r="A9" s="72"/>
      <c r="B9" s="70"/>
      <c r="C9" s="70"/>
      <c r="D9" s="73"/>
      <c r="E9" s="73"/>
      <c r="F9" s="73"/>
      <c r="G9" s="73"/>
      <c r="H9" s="73"/>
      <c r="I9" s="73"/>
      <c r="J9" s="88"/>
    </row>
    <row r="10" ht="22.75" customHeight="1" spans="1:10">
      <c r="A10" s="72"/>
      <c r="B10" s="70"/>
      <c r="C10" s="70"/>
      <c r="D10" s="73"/>
      <c r="E10" s="73"/>
      <c r="F10" s="73"/>
      <c r="G10" s="73"/>
      <c r="H10" s="73"/>
      <c r="I10" s="73"/>
      <c r="J10" s="88"/>
    </row>
    <row r="11" ht="22.75" customHeight="1" spans="1:10">
      <c r="A11" s="72"/>
      <c r="B11" s="70"/>
      <c r="C11" s="70"/>
      <c r="D11" s="73"/>
      <c r="E11" s="73"/>
      <c r="F11" s="73"/>
      <c r="G11" s="73"/>
      <c r="H11" s="73"/>
      <c r="I11" s="73"/>
      <c r="J11" s="88"/>
    </row>
    <row r="12" ht="22.75" customHeight="1" spans="1:10">
      <c r="A12" s="72"/>
      <c r="B12" s="75"/>
      <c r="C12" s="75"/>
      <c r="D12" s="73"/>
      <c r="E12" s="73"/>
      <c r="F12" s="73"/>
      <c r="G12" s="73"/>
      <c r="H12" s="73"/>
      <c r="I12" s="73"/>
      <c r="J12" s="88"/>
    </row>
    <row r="13" ht="22.75" customHeight="1" spans="1:10">
      <c r="A13" s="72"/>
      <c r="B13" s="70"/>
      <c r="C13" s="70"/>
      <c r="D13" s="73"/>
      <c r="E13" s="73"/>
      <c r="F13" s="73"/>
      <c r="G13" s="73"/>
      <c r="H13" s="73"/>
      <c r="I13" s="73"/>
      <c r="J13" s="88"/>
    </row>
    <row r="14" ht="22.75" customHeight="1" spans="1:10">
      <c r="A14" s="72"/>
      <c r="B14" s="70"/>
      <c r="C14" s="70"/>
      <c r="D14" s="73"/>
      <c r="E14" s="73"/>
      <c r="F14" s="73"/>
      <c r="G14" s="73"/>
      <c r="H14" s="73"/>
      <c r="I14" s="73"/>
      <c r="J14" s="88"/>
    </row>
    <row r="15" ht="22.75" customHeight="1" spans="1:10">
      <c r="A15" s="72"/>
      <c r="B15" s="70"/>
      <c r="C15" s="70"/>
      <c r="D15" s="73"/>
      <c r="E15" s="73"/>
      <c r="F15" s="73"/>
      <c r="G15" s="73"/>
      <c r="H15" s="73"/>
      <c r="I15" s="73"/>
      <c r="J15" s="88"/>
    </row>
    <row r="16" ht="22.75" customHeight="1" spans="1:10">
      <c r="A16" s="72"/>
      <c r="B16" s="70"/>
      <c r="C16" s="70"/>
      <c r="D16" s="73"/>
      <c r="E16" s="73"/>
      <c r="F16" s="73"/>
      <c r="G16" s="73"/>
      <c r="H16" s="73"/>
      <c r="I16" s="73"/>
      <c r="J16" s="88"/>
    </row>
    <row r="17" ht="22.75" customHeight="1" spans="1:10">
      <c r="A17" s="72"/>
      <c r="B17" s="70"/>
      <c r="C17" s="70"/>
      <c r="D17" s="73"/>
      <c r="E17" s="73"/>
      <c r="F17" s="73"/>
      <c r="G17" s="73"/>
      <c r="H17" s="73"/>
      <c r="I17" s="73"/>
      <c r="J17" s="88"/>
    </row>
    <row r="19" spans="2:9">
      <c r="B19" s="82" t="s">
        <v>234</v>
      </c>
      <c r="C19" s="82"/>
      <c r="D19" s="82"/>
      <c r="E19" s="82"/>
      <c r="F19" s="82"/>
      <c r="G19" s="82"/>
      <c r="H19" s="82"/>
      <c r="I19" s="82"/>
    </row>
  </sheetData>
  <mergeCells count="10">
    <mergeCell ref="B2:I2"/>
    <mergeCell ref="B3:C3"/>
    <mergeCell ref="D4:I4"/>
    <mergeCell ref="F5:H5"/>
    <mergeCell ref="B19:I19"/>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E8" sqref="E8"/>
    </sheetView>
  </sheetViews>
  <sheetFormatPr defaultColWidth="10" defaultRowHeight="13.5"/>
  <cols>
    <col min="1" max="1" width="1.54166666666667" customWidth="1"/>
    <col min="2" max="4" width="6.63333333333333" customWidth="1"/>
    <col min="5" max="5" width="13.3666666666667" customWidth="1"/>
    <col min="6" max="6" width="41" customWidth="1"/>
    <col min="7" max="9" width="17.6333333333333" customWidth="1"/>
    <col min="10" max="10" width="1.54166666666667" customWidth="1"/>
    <col min="11" max="12" width="9.725" customWidth="1"/>
  </cols>
  <sheetData>
    <row r="1" ht="25" customHeight="1" spans="1:10">
      <c r="A1" s="64"/>
      <c r="B1" s="2"/>
      <c r="C1" s="2"/>
      <c r="D1" s="2"/>
      <c r="E1" s="65"/>
      <c r="F1" s="65"/>
      <c r="G1" s="66"/>
      <c r="H1" s="66"/>
      <c r="I1" s="83" t="s">
        <v>237</v>
      </c>
      <c r="J1" s="69"/>
    </row>
    <row r="2" ht="22.75" customHeight="1" spans="1:10">
      <c r="A2" s="64"/>
      <c r="B2" s="3" t="s">
        <v>238</v>
      </c>
      <c r="C2" s="3"/>
      <c r="D2" s="3"/>
      <c r="E2" s="3"/>
      <c r="F2" s="3"/>
      <c r="G2" s="3"/>
      <c r="H2" s="3"/>
      <c r="I2" s="3"/>
      <c r="J2" s="69" t="s">
        <v>3</v>
      </c>
    </row>
    <row r="3" ht="19.5" customHeight="1" spans="1:10">
      <c r="A3" s="67"/>
      <c r="B3" s="68" t="s">
        <v>5</v>
      </c>
      <c r="C3" s="68"/>
      <c r="D3" s="68"/>
      <c r="E3" s="68"/>
      <c r="F3" s="68"/>
      <c r="G3" s="67"/>
      <c r="H3" s="67"/>
      <c r="I3" s="84" t="s">
        <v>6</v>
      </c>
      <c r="J3" s="85"/>
    </row>
    <row r="4" ht="24.4" customHeight="1" spans="1:10">
      <c r="A4" s="69"/>
      <c r="B4" s="70" t="s">
        <v>9</v>
      </c>
      <c r="C4" s="70"/>
      <c r="D4" s="70"/>
      <c r="E4" s="70"/>
      <c r="F4" s="70"/>
      <c r="G4" s="70" t="s">
        <v>239</v>
      </c>
      <c r="H4" s="70"/>
      <c r="I4" s="70"/>
      <c r="J4" s="86"/>
    </row>
    <row r="5" ht="24.4" customHeight="1" spans="1:10">
      <c r="A5" s="71"/>
      <c r="B5" s="70" t="s">
        <v>79</v>
      </c>
      <c r="C5" s="70"/>
      <c r="D5" s="70"/>
      <c r="E5" s="70" t="s">
        <v>70</v>
      </c>
      <c r="F5" s="70" t="s">
        <v>71</v>
      </c>
      <c r="G5" s="70" t="s">
        <v>59</v>
      </c>
      <c r="H5" s="70" t="s">
        <v>75</v>
      </c>
      <c r="I5" s="70" t="s">
        <v>76</v>
      </c>
      <c r="J5" s="86"/>
    </row>
    <row r="6" ht="24.4" customHeight="1" spans="1:10">
      <c r="A6" s="71"/>
      <c r="B6" s="70" t="s">
        <v>80</v>
      </c>
      <c r="C6" s="70" t="s">
        <v>81</v>
      </c>
      <c r="D6" s="70" t="s">
        <v>82</v>
      </c>
      <c r="E6" s="70"/>
      <c r="F6" s="70"/>
      <c r="G6" s="70"/>
      <c r="H6" s="70"/>
      <c r="I6" s="70"/>
      <c r="J6" s="87"/>
    </row>
    <row r="7" ht="22.75" customHeight="1" spans="1:10">
      <c r="A7" s="72"/>
      <c r="B7" s="70"/>
      <c r="C7" s="70"/>
      <c r="D7" s="70"/>
      <c r="E7" s="70"/>
      <c r="F7" s="70" t="s">
        <v>72</v>
      </c>
      <c r="G7" s="73"/>
      <c r="H7" s="73"/>
      <c r="I7" s="73"/>
      <c r="J7" s="88"/>
    </row>
    <row r="8" s="63" customFormat="1" ht="22.75" customHeight="1" spans="1:10">
      <c r="A8" s="74"/>
      <c r="B8" s="75"/>
      <c r="C8" s="75"/>
      <c r="D8" s="75"/>
      <c r="E8" s="76">
        <v>133001</v>
      </c>
      <c r="F8" s="75" t="s">
        <v>233</v>
      </c>
      <c r="G8" s="77"/>
      <c r="H8" s="77"/>
      <c r="I8" s="77"/>
      <c r="J8" s="89"/>
    </row>
    <row r="9" ht="22.75" customHeight="1" spans="1:10">
      <c r="A9" s="71"/>
      <c r="B9" s="78"/>
      <c r="C9" s="78"/>
      <c r="D9" s="78"/>
      <c r="E9" s="78"/>
      <c r="F9" s="78"/>
      <c r="G9" s="79"/>
      <c r="H9" s="79"/>
      <c r="I9" s="79"/>
      <c r="J9" s="86"/>
    </row>
    <row r="10" ht="22.75" customHeight="1" spans="1:10">
      <c r="A10" s="71"/>
      <c r="B10" s="78"/>
      <c r="C10" s="78"/>
      <c r="D10" s="78"/>
      <c r="E10" s="78"/>
      <c r="F10" s="78"/>
      <c r="G10" s="79"/>
      <c r="H10" s="79"/>
      <c r="I10" s="79"/>
      <c r="J10" s="86"/>
    </row>
    <row r="11" ht="22.75" customHeight="1" spans="1:10">
      <c r="A11" s="71"/>
      <c r="B11" s="78"/>
      <c r="C11" s="78"/>
      <c r="D11" s="78"/>
      <c r="E11" s="78"/>
      <c r="F11" s="78"/>
      <c r="G11" s="79"/>
      <c r="H11" s="79"/>
      <c r="I11" s="79"/>
      <c r="J11" s="86"/>
    </row>
    <row r="12" ht="22.75" customHeight="1" spans="1:10">
      <c r="A12" s="71"/>
      <c r="B12" s="78"/>
      <c r="C12" s="78"/>
      <c r="D12" s="78"/>
      <c r="E12" s="78"/>
      <c r="F12" s="78"/>
      <c r="G12" s="79"/>
      <c r="H12" s="79"/>
      <c r="I12" s="79"/>
      <c r="J12" s="86"/>
    </row>
    <row r="13" ht="22.75" customHeight="1" spans="1:10">
      <c r="A13" s="71"/>
      <c r="B13" s="78"/>
      <c r="C13" s="78"/>
      <c r="D13" s="78"/>
      <c r="E13" s="78"/>
      <c r="F13" s="78"/>
      <c r="G13" s="79"/>
      <c r="H13" s="79"/>
      <c r="I13" s="79"/>
      <c r="J13" s="86"/>
    </row>
    <row r="14" ht="22.75" customHeight="1" spans="1:10">
      <c r="A14" s="71"/>
      <c r="B14" s="78"/>
      <c r="C14" s="78"/>
      <c r="D14" s="78"/>
      <c r="E14" s="78"/>
      <c r="F14" s="78"/>
      <c r="G14" s="79"/>
      <c r="H14" s="79"/>
      <c r="I14" s="79"/>
      <c r="J14" s="86"/>
    </row>
    <row r="15" ht="22.75" customHeight="1" spans="1:10">
      <c r="A15" s="71"/>
      <c r="B15" s="78"/>
      <c r="C15" s="78"/>
      <c r="D15" s="78"/>
      <c r="E15" s="78"/>
      <c r="F15" s="78"/>
      <c r="G15" s="79"/>
      <c r="H15" s="79"/>
      <c r="I15" s="79"/>
      <c r="J15" s="86"/>
    </row>
    <row r="16" ht="22.75" customHeight="1" spans="1:10">
      <c r="A16" s="71"/>
      <c r="B16" s="78"/>
      <c r="C16" s="78"/>
      <c r="D16" s="78"/>
      <c r="E16" s="78"/>
      <c r="F16" s="78" t="s">
        <v>23</v>
      </c>
      <c r="G16" s="79"/>
      <c r="H16" s="79"/>
      <c r="I16" s="79"/>
      <c r="J16" s="86"/>
    </row>
    <row r="17" ht="22.75" customHeight="1" spans="1:10">
      <c r="A17" s="71"/>
      <c r="B17" s="78"/>
      <c r="C17" s="78"/>
      <c r="D17" s="78"/>
      <c r="E17" s="78"/>
      <c r="F17" s="78" t="s">
        <v>240</v>
      </c>
      <c r="G17" s="79"/>
      <c r="H17" s="79"/>
      <c r="I17" s="79"/>
      <c r="J17" s="87"/>
    </row>
    <row r="18" ht="9.75" customHeight="1" spans="1:10">
      <c r="A18" s="80"/>
      <c r="B18" s="81"/>
      <c r="C18" s="81"/>
      <c r="D18" s="81"/>
      <c r="E18" s="81"/>
      <c r="F18" s="80"/>
      <c r="G18" s="80"/>
      <c r="H18" s="80"/>
      <c r="I18" s="80"/>
      <c r="J18" s="90"/>
    </row>
    <row r="19" spans="2:9">
      <c r="B19" s="82" t="s">
        <v>234</v>
      </c>
      <c r="C19" s="82"/>
      <c r="D19" s="82"/>
      <c r="E19" s="82"/>
      <c r="F19" s="82"/>
      <c r="G19" s="82"/>
      <c r="H19" s="82"/>
      <c r="I19" s="82"/>
    </row>
  </sheetData>
  <mergeCells count="11">
    <mergeCell ref="B2:I2"/>
    <mergeCell ref="B3:F3"/>
    <mergeCell ref="B4:F4"/>
    <mergeCell ref="G4:I4"/>
    <mergeCell ref="B5:D5"/>
    <mergeCell ref="B19:I19"/>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9"/>
  <sheetViews>
    <sheetView workbookViewId="0">
      <selection activeCell="E19" sqref="E19:J19"/>
    </sheetView>
  </sheetViews>
  <sheetFormatPr defaultColWidth="9" defaultRowHeight="13.5"/>
  <cols>
    <col min="1" max="1" width="9" style="1"/>
    <col min="2" max="2" width="12.5416666666667" style="1" customWidth="1"/>
    <col min="3" max="3" width="9" style="44"/>
    <col min="4" max="4" width="9" style="1"/>
    <col min="5" max="5" width="10.2666666666667"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ht="19" customHeight="1" spans="2:10">
      <c r="B1" s="2"/>
      <c r="J1" s="1" t="s">
        <v>241</v>
      </c>
    </row>
    <row r="2" ht="24" customHeight="1" spans="2:13">
      <c r="B2" s="45" t="s">
        <v>242</v>
      </c>
      <c r="C2" s="46"/>
      <c r="D2" s="46"/>
      <c r="E2" s="46"/>
      <c r="F2" s="46"/>
      <c r="G2" s="46"/>
      <c r="H2" s="46"/>
      <c r="I2" s="46"/>
      <c r="J2" s="58"/>
      <c r="K2" s="59"/>
      <c r="L2" s="59"/>
      <c r="M2" s="59"/>
    </row>
    <row r="3" ht="25" customHeight="1" spans="2:13">
      <c r="B3" s="47" t="s">
        <v>243</v>
      </c>
      <c r="C3" s="47"/>
      <c r="D3" s="47"/>
      <c r="E3" s="47"/>
      <c r="F3" s="47"/>
      <c r="G3" s="47"/>
      <c r="H3" s="47"/>
      <c r="I3" s="47"/>
      <c r="J3" s="47"/>
      <c r="K3" s="60"/>
      <c r="L3" s="60"/>
      <c r="M3" s="60"/>
    </row>
    <row r="4" ht="25" customHeight="1" spans="2:13">
      <c r="B4" s="48" t="s">
        <v>244</v>
      </c>
      <c r="C4" s="49" t="s">
        <v>245</v>
      </c>
      <c r="D4" s="49"/>
      <c r="E4" s="49"/>
      <c r="F4" s="49"/>
      <c r="G4" s="49"/>
      <c r="H4" s="49"/>
      <c r="I4" s="49"/>
      <c r="J4" s="49"/>
      <c r="K4" s="61"/>
      <c r="L4" s="61"/>
      <c r="M4" s="61"/>
    </row>
    <row r="5" ht="25" customHeight="1" spans="2:13">
      <c r="B5" s="48" t="s">
        <v>246</v>
      </c>
      <c r="C5" s="49" t="s">
        <v>0</v>
      </c>
      <c r="D5" s="49"/>
      <c r="E5" s="49"/>
      <c r="F5" s="49"/>
      <c r="G5" s="49"/>
      <c r="H5" s="49"/>
      <c r="I5" s="49"/>
      <c r="J5" s="49"/>
      <c r="K5" s="61"/>
      <c r="L5" s="61"/>
      <c r="M5" s="61"/>
    </row>
    <row r="6" ht="25" customHeight="1" spans="2:13">
      <c r="B6" s="50" t="s">
        <v>247</v>
      </c>
      <c r="C6" s="51" t="s">
        <v>248</v>
      </c>
      <c r="D6" s="51"/>
      <c r="E6" s="51"/>
      <c r="F6" s="52">
        <v>4300000</v>
      </c>
      <c r="G6" s="52"/>
      <c r="H6" s="52"/>
      <c r="I6" s="52"/>
      <c r="J6" s="52"/>
      <c r="K6" s="61"/>
      <c r="L6" s="61"/>
      <c r="M6" s="61"/>
    </row>
    <row r="7" ht="25" customHeight="1" spans="2:13">
      <c r="B7" s="53"/>
      <c r="C7" s="51" t="s">
        <v>249</v>
      </c>
      <c r="D7" s="51"/>
      <c r="E7" s="51"/>
      <c r="F7" s="52">
        <v>4300000</v>
      </c>
      <c r="G7" s="52"/>
      <c r="H7" s="52"/>
      <c r="I7" s="52"/>
      <c r="J7" s="52"/>
      <c r="K7" s="61"/>
      <c r="L7" s="61"/>
      <c r="M7" s="61"/>
    </row>
    <row r="8" ht="25" customHeight="1" spans="2:13">
      <c r="B8" s="53"/>
      <c r="C8" s="51" t="s">
        <v>250</v>
      </c>
      <c r="D8" s="51"/>
      <c r="E8" s="51"/>
      <c r="F8" s="52"/>
      <c r="G8" s="52"/>
      <c r="H8" s="52"/>
      <c r="I8" s="52"/>
      <c r="J8" s="52"/>
      <c r="K8" s="61"/>
      <c r="L8" s="61"/>
      <c r="M8" s="61"/>
    </row>
    <row r="9" ht="25" customHeight="1" spans="2:13">
      <c r="B9" s="50" t="s">
        <v>251</v>
      </c>
      <c r="C9" s="54" t="s">
        <v>252</v>
      </c>
      <c r="D9" s="54"/>
      <c r="E9" s="54"/>
      <c r="F9" s="54"/>
      <c r="G9" s="54"/>
      <c r="H9" s="54"/>
      <c r="I9" s="54"/>
      <c r="J9" s="54"/>
      <c r="K9" s="61"/>
      <c r="L9" s="61"/>
      <c r="M9" s="61"/>
    </row>
    <row r="10" ht="25" customHeight="1" spans="2:13">
      <c r="B10" s="50"/>
      <c r="C10" s="54"/>
      <c r="D10" s="54"/>
      <c r="E10" s="54"/>
      <c r="F10" s="54"/>
      <c r="G10" s="54"/>
      <c r="H10" s="54"/>
      <c r="I10" s="54"/>
      <c r="J10" s="54"/>
      <c r="K10" s="61"/>
      <c r="L10" s="61"/>
      <c r="M10" s="61"/>
    </row>
    <row r="11" ht="25" customHeight="1" spans="2:13">
      <c r="B11" s="53" t="s">
        <v>253</v>
      </c>
      <c r="C11" s="48" t="s">
        <v>254</v>
      </c>
      <c r="D11" s="48" t="s">
        <v>255</v>
      </c>
      <c r="E11" s="51" t="s">
        <v>256</v>
      </c>
      <c r="F11" s="51"/>
      <c r="G11" s="51" t="s">
        <v>257</v>
      </c>
      <c r="H11" s="51"/>
      <c r="I11" s="51"/>
      <c r="J11" s="51"/>
      <c r="K11" s="61"/>
      <c r="L11" s="61"/>
      <c r="M11" s="61"/>
    </row>
    <row r="12" ht="33" customHeight="1" spans="2:13">
      <c r="B12" s="53"/>
      <c r="C12" s="53" t="s">
        <v>258</v>
      </c>
      <c r="D12" s="53" t="s">
        <v>259</v>
      </c>
      <c r="E12" s="55" t="s">
        <v>260</v>
      </c>
      <c r="F12" s="56"/>
      <c r="G12" s="55" t="s">
        <v>261</v>
      </c>
      <c r="H12" s="56"/>
      <c r="I12" s="56"/>
      <c r="J12" s="56"/>
      <c r="K12" s="61"/>
      <c r="L12" s="61"/>
      <c r="M12" s="61"/>
    </row>
    <row r="13" ht="33" customHeight="1" spans="2:10">
      <c r="B13" s="53"/>
      <c r="C13" s="53"/>
      <c r="D13" s="53" t="s">
        <v>262</v>
      </c>
      <c r="E13" s="55" t="s">
        <v>263</v>
      </c>
      <c r="F13" s="56"/>
      <c r="G13" s="55" t="s">
        <v>264</v>
      </c>
      <c r="H13" s="56"/>
      <c r="I13" s="56"/>
      <c r="J13" s="56"/>
    </row>
    <row r="14" ht="33" customHeight="1" spans="2:10">
      <c r="B14" s="53"/>
      <c r="C14" s="53"/>
      <c r="D14" s="53" t="s">
        <v>265</v>
      </c>
      <c r="E14" s="55" t="s">
        <v>266</v>
      </c>
      <c r="F14" s="56"/>
      <c r="G14" s="55" t="s">
        <v>267</v>
      </c>
      <c r="H14" s="56"/>
      <c r="I14" s="56"/>
      <c r="J14" s="56"/>
    </row>
    <row r="15" ht="33" customHeight="1" spans="2:10">
      <c r="B15" s="53"/>
      <c r="C15" s="53"/>
      <c r="D15" s="53" t="s">
        <v>268</v>
      </c>
      <c r="E15" s="55" t="s">
        <v>269</v>
      </c>
      <c r="F15" s="56"/>
      <c r="G15" s="55" t="s">
        <v>270</v>
      </c>
      <c r="H15" s="56"/>
      <c r="I15" s="56"/>
      <c r="J15" s="56"/>
    </row>
    <row r="16" ht="33" customHeight="1" spans="2:10">
      <c r="B16" s="53"/>
      <c r="C16" s="53" t="s">
        <v>271</v>
      </c>
      <c r="D16" s="50" t="s">
        <v>272</v>
      </c>
      <c r="E16" s="55" t="s">
        <v>273</v>
      </c>
      <c r="F16" s="56"/>
      <c r="G16" s="55" t="s">
        <v>274</v>
      </c>
      <c r="H16" s="56"/>
      <c r="I16" s="56"/>
      <c r="J16" s="56"/>
    </row>
    <row r="17" ht="33" customHeight="1" spans="2:10">
      <c r="B17" s="53"/>
      <c r="C17" s="53"/>
      <c r="D17" s="50" t="s">
        <v>275</v>
      </c>
      <c r="E17" s="55" t="s">
        <v>276</v>
      </c>
      <c r="F17" s="56"/>
      <c r="G17" s="55" t="s">
        <v>277</v>
      </c>
      <c r="H17" s="56"/>
      <c r="I17" s="56"/>
      <c r="J17" s="56"/>
    </row>
    <row r="18" ht="33" customHeight="1" spans="2:10">
      <c r="B18" s="53"/>
      <c r="C18" s="53"/>
      <c r="D18" s="50" t="s">
        <v>278</v>
      </c>
      <c r="E18" s="55" t="s">
        <v>279</v>
      </c>
      <c r="F18" s="56"/>
      <c r="G18" s="57" t="s">
        <v>280</v>
      </c>
      <c r="H18" s="57"/>
      <c r="I18" s="57"/>
      <c r="J18" s="57"/>
    </row>
    <row r="19" ht="33" customHeight="1" spans="2:10">
      <c r="B19" s="53"/>
      <c r="C19" s="53" t="s">
        <v>281</v>
      </c>
      <c r="D19" s="50" t="s">
        <v>282</v>
      </c>
      <c r="E19" s="55" t="s">
        <v>283</v>
      </c>
      <c r="F19" s="56"/>
      <c r="G19" s="55" t="s">
        <v>284</v>
      </c>
      <c r="H19" s="56"/>
      <c r="I19" s="56"/>
      <c r="J19" s="56"/>
    </row>
  </sheetData>
  <mergeCells count="3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5"/>
    <mergeCell ref="C16:C18"/>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9"/>
  <sheetViews>
    <sheetView workbookViewId="0">
      <selection activeCell="E14" sqref="E14:J14"/>
    </sheetView>
  </sheetViews>
  <sheetFormatPr defaultColWidth="9" defaultRowHeight="13.5"/>
  <cols>
    <col min="1" max="1" width="3.725" customWidth="1"/>
    <col min="2" max="2" width="13.1833333333333" style="1" customWidth="1"/>
    <col min="3" max="3" width="9" style="44"/>
    <col min="4" max="4" width="9" style="1"/>
    <col min="5" max="5" width="9.63333333333333"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s="1" customFormat="1" ht="19" customHeight="1" spans="2:10">
      <c r="B1" s="2"/>
      <c r="C1" s="44"/>
      <c r="J1" s="1" t="s">
        <v>285</v>
      </c>
    </row>
    <row r="2" s="1" customFormat="1" ht="24" customHeight="1" spans="2:13">
      <c r="B2" s="45" t="s">
        <v>242</v>
      </c>
      <c r="C2" s="46"/>
      <c r="D2" s="46"/>
      <c r="E2" s="46"/>
      <c r="F2" s="46"/>
      <c r="G2" s="46"/>
      <c r="H2" s="46"/>
      <c r="I2" s="46"/>
      <c r="J2" s="58"/>
      <c r="K2" s="59"/>
      <c r="L2" s="59"/>
      <c r="M2" s="59"/>
    </row>
    <row r="3" s="1" customFormat="1" ht="25" customHeight="1" spans="2:13">
      <c r="B3" s="47" t="s">
        <v>243</v>
      </c>
      <c r="C3" s="47"/>
      <c r="D3" s="47"/>
      <c r="E3" s="47"/>
      <c r="F3" s="47"/>
      <c r="G3" s="47"/>
      <c r="H3" s="47"/>
      <c r="I3" s="47"/>
      <c r="J3" s="47"/>
      <c r="K3" s="60"/>
      <c r="L3" s="60"/>
      <c r="M3" s="60"/>
    </row>
    <row r="4" s="1" customFormat="1" ht="25" customHeight="1" spans="2:13">
      <c r="B4" s="48" t="s">
        <v>244</v>
      </c>
      <c r="C4" s="49" t="s">
        <v>286</v>
      </c>
      <c r="D4" s="49"/>
      <c r="E4" s="49"/>
      <c r="F4" s="49"/>
      <c r="G4" s="49"/>
      <c r="H4" s="49"/>
      <c r="I4" s="49"/>
      <c r="J4" s="49"/>
      <c r="K4" s="61"/>
      <c r="L4" s="61"/>
      <c r="M4" s="61"/>
    </row>
    <row r="5" s="1" customFormat="1" ht="25" customHeight="1" spans="2:13">
      <c r="B5" s="48" t="s">
        <v>246</v>
      </c>
      <c r="C5" s="49" t="s">
        <v>0</v>
      </c>
      <c r="D5" s="49"/>
      <c r="E5" s="49"/>
      <c r="F5" s="49"/>
      <c r="G5" s="49"/>
      <c r="H5" s="49"/>
      <c r="I5" s="49"/>
      <c r="J5" s="49"/>
      <c r="K5" s="61"/>
      <c r="L5" s="61"/>
      <c r="M5" s="61"/>
    </row>
    <row r="6" s="1" customFormat="1" ht="25" customHeight="1" spans="2:13">
      <c r="B6" s="50" t="s">
        <v>247</v>
      </c>
      <c r="C6" s="51" t="s">
        <v>248</v>
      </c>
      <c r="D6" s="51"/>
      <c r="E6" s="51"/>
      <c r="F6" s="52">
        <v>900000</v>
      </c>
      <c r="G6" s="52"/>
      <c r="H6" s="52"/>
      <c r="I6" s="52"/>
      <c r="J6" s="52"/>
      <c r="K6" s="61"/>
      <c r="L6" s="61"/>
      <c r="M6" s="61"/>
    </row>
    <row r="7" s="1" customFormat="1" ht="25" customHeight="1" spans="2:13">
      <c r="B7" s="53"/>
      <c r="C7" s="51" t="s">
        <v>249</v>
      </c>
      <c r="D7" s="51"/>
      <c r="E7" s="51"/>
      <c r="F7" s="52">
        <v>900000</v>
      </c>
      <c r="G7" s="52"/>
      <c r="H7" s="52"/>
      <c r="I7" s="52"/>
      <c r="J7" s="52"/>
      <c r="K7" s="61"/>
      <c r="L7" s="61"/>
      <c r="M7" s="61"/>
    </row>
    <row r="8" s="1" customFormat="1" ht="25" customHeight="1" spans="2:13">
      <c r="B8" s="53"/>
      <c r="C8" s="51" t="s">
        <v>250</v>
      </c>
      <c r="D8" s="51"/>
      <c r="E8" s="51"/>
      <c r="F8" s="52"/>
      <c r="G8" s="52"/>
      <c r="H8" s="52"/>
      <c r="I8" s="52"/>
      <c r="J8" s="52"/>
      <c r="K8" s="61"/>
      <c r="L8" s="61"/>
      <c r="M8" s="61"/>
    </row>
    <row r="9" s="1" customFormat="1" ht="25" customHeight="1" spans="2:13">
      <c r="B9" s="50" t="s">
        <v>251</v>
      </c>
      <c r="C9" s="54" t="s">
        <v>287</v>
      </c>
      <c r="D9" s="54"/>
      <c r="E9" s="54"/>
      <c r="F9" s="54"/>
      <c r="G9" s="54"/>
      <c r="H9" s="54"/>
      <c r="I9" s="54"/>
      <c r="J9" s="54"/>
      <c r="K9" s="61"/>
      <c r="L9" s="61"/>
      <c r="M9" s="61"/>
    </row>
    <row r="10" s="1" customFormat="1" ht="25" customHeight="1" spans="2:13">
      <c r="B10" s="50"/>
      <c r="C10" s="54"/>
      <c r="D10" s="54"/>
      <c r="E10" s="54"/>
      <c r="F10" s="54"/>
      <c r="G10" s="54"/>
      <c r="H10" s="54"/>
      <c r="I10" s="54"/>
      <c r="J10" s="54"/>
      <c r="K10" s="61"/>
      <c r="L10" s="61"/>
      <c r="M10" s="61"/>
    </row>
    <row r="11" s="1" customFormat="1" ht="25" customHeight="1" spans="2:13">
      <c r="B11" s="53" t="s">
        <v>253</v>
      </c>
      <c r="C11" s="48" t="s">
        <v>254</v>
      </c>
      <c r="D11" s="48" t="s">
        <v>255</v>
      </c>
      <c r="E11" s="51" t="s">
        <v>256</v>
      </c>
      <c r="F11" s="51"/>
      <c r="G11" s="51" t="s">
        <v>257</v>
      </c>
      <c r="H11" s="51"/>
      <c r="I11" s="51"/>
      <c r="J11" s="51"/>
      <c r="K11" s="61"/>
      <c r="L11" s="61"/>
      <c r="M11" s="61"/>
    </row>
    <row r="12" s="1" customFormat="1" ht="37" customHeight="1" spans="2:13">
      <c r="B12" s="53"/>
      <c r="C12" s="53" t="s">
        <v>258</v>
      </c>
      <c r="D12" s="53" t="s">
        <v>259</v>
      </c>
      <c r="E12" s="55" t="s">
        <v>288</v>
      </c>
      <c r="F12" s="56"/>
      <c r="G12" s="55" t="s">
        <v>289</v>
      </c>
      <c r="H12" s="56"/>
      <c r="I12" s="56"/>
      <c r="J12" s="56"/>
      <c r="K12" s="61"/>
      <c r="L12" s="61"/>
      <c r="M12" s="61"/>
    </row>
    <row r="13" s="1" customFormat="1" ht="37" customHeight="1" spans="2:10">
      <c r="B13" s="53"/>
      <c r="C13" s="53"/>
      <c r="D13" s="53" t="s">
        <v>262</v>
      </c>
      <c r="E13" s="55" t="s">
        <v>290</v>
      </c>
      <c r="F13" s="56"/>
      <c r="G13" s="55" t="s">
        <v>291</v>
      </c>
      <c r="H13" s="56"/>
      <c r="I13" s="56"/>
      <c r="J13" s="56"/>
    </row>
    <row r="14" s="1" customFormat="1" ht="37" customHeight="1" spans="2:10">
      <c r="B14" s="53"/>
      <c r="C14" s="53"/>
      <c r="D14" s="53" t="s">
        <v>265</v>
      </c>
      <c r="E14" s="56" t="s">
        <v>292</v>
      </c>
      <c r="F14" s="56"/>
      <c r="G14" s="55" t="s">
        <v>267</v>
      </c>
      <c r="H14" s="56"/>
      <c r="I14" s="56"/>
      <c r="J14" s="56"/>
    </row>
    <row r="15" s="1" customFormat="1" ht="37" customHeight="1" spans="2:10">
      <c r="B15" s="53"/>
      <c r="C15" s="53"/>
      <c r="D15" s="53" t="s">
        <v>268</v>
      </c>
      <c r="E15" s="55" t="s">
        <v>293</v>
      </c>
      <c r="F15" s="56"/>
      <c r="G15" s="55" t="s">
        <v>294</v>
      </c>
      <c r="H15" s="56"/>
      <c r="I15" s="56"/>
      <c r="J15" s="56"/>
    </row>
    <row r="16" s="1" customFormat="1" ht="37" customHeight="1" spans="2:10">
      <c r="B16" s="53"/>
      <c r="C16" s="53" t="s">
        <v>271</v>
      </c>
      <c r="D16" s="50" t="s">
        <v>272</v>
      </c>
      <c r="E16" s="55" t="s">
        <v>295</v>
      </c>
      <c r="F16" s="56"/>
      <c r="G16" s="55" t="s">
        <v>296</v>
      </c>
      <c r="H16" s="56"/>
      <c r="I16" s="56"/>
      <c r="J16" s="56"/>
    </row>
    <row r="17" s="1" customFormat="1" ht="37" customHeight="1" spans="2:10">
      <c r="B17" s="53"/>
      <c r="C17" s="53"/>
      <c r="D17" s="50" t="s">
        <v>275</v>
      </c>
      <c r="E17" s="55" t="s">
        <v>297</v>
      </c>
      <c r="F17" s="56"/>
      <c r="G17" s="55" t="s">
        <v>298</v>
      </c>
      <c r="H17" s="56"/>
      <c r="I17" s="56"/>
      <c r="J17" s="56"/>
    </row>
    <row r="18" s="1" customFormat="1" ht="37" customHeight="1" spans="2:10">
      <c r="B18" s="53"/>
      <c r="C18" s="53"/>
      <c r="D18" s="50" t="s">
        <v>278</v>
      </c>
      <c r="E18" s="55" t="s">
        <v>279</v>
      </c>
      <c r="F18" s="56"/>
      <c r="G18" s="62" t="s">
        <v>299</v>
      </c>
      <c r="H18" s="62"/>
      <c r="I18" s="62"/>
      <c r="J18" s="62"/>
    </row>
    <row r="19" s="1" customFormat="1" ht="37" customHeight="1" spans="2:10">
      <c r="B19" s="53"/>
      <c r="C19" s="53" t="s">
        <v>281</v>
      </c>
      <c r="D19" s="50" t="s">
        <v>282</v>
      </c>
      <c r="E19" s="55" t="s">
        <v>283</v>
      </c>
      <c r="F19" s="56"/>
      <c r="G19" s="55" t="s">
        <v>284</v>
      </c>
      <c r="H19" s="56"/>
      <c r="I19" s="56"/>
      <c r="J19" s="56"/>
    </row>
  </sheetData>
  <mergeCells count="3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5"/>
    <mergeCell ref="C16:C18"/>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9"/>
  <sheetViews>
    <sheetView workbookViewId="0">
      <selection activeCell="G16" sqref="G16:J16"/>
    </sheetView>
  </sheetViews>
  <sheetFormatPr defaultColWidth="9" defaultRowHeight="13.5"/>
  <cols>
    <col min="1" max="1" width="3.725" customWidth="1"/>
    <col min="2" max="2" width="13.1833333333333" style="1" customWidth="1"/>
    <col min="3" max="3" width="9" style="44"/>
    <col min="4" max="4" width="9" style="1"/>
    <col min="5" max="5" width="9.63333333333333"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s="1" customFormat="1" ht="19" customHeight="1" spans="2:10">
      <c r="B1" s="2"/>
      <c r="C1" s="44"/>
      <c r="J1" s="1" t="s">
        <v>300</v>
      </c>
    </row>
    <row r="2" s="1" customFormat="1" ht="24" customHeight="1" spans="2:13">
      <c r="B2" s="45" t="s">
        <v>242</v>
      </c>
      <c r="C2" s="46"/>
      <c r="D2" s="46"/>
      <c r="E2" s="46"/>
      <c r="F2" s="46"/>
      <c r="G2" s="46"/>
      <c r="H2" s="46"/>
      <c r="I2" s="46"/>
      <c r="J2" s="58"/>
      <c r="K2" s="59"/>
      <c r="L2" s="59"/>
      <c r="M2" s="59"/>
    </row>
    <row r="3" s="1" customFormat="1" ht="25" customHeight="1" spans="2:13">
      <c r="B3" s="47" t="s">
        <v>243</v>
      </c>
      <c r="C3" s="47"/>
      <c r="D3" s="47"/>
      <c r="E3" s="47"/>
      <c r="F3" s="47"/>
      <c r="G3" s="47"/>
      <c r="H3" s="47"/>
      <c r="I3" s="47"/>
      <c r="J3" s="47"/>
      <c r="K3" s="60"/>
      <c r="L3" s="60"/>
      <c r="M3" s="60"/>
    </row>
    <row r="4" s="1" customFormat="1" ht="25" customHeight="1" spans="2:13">
      <c r="B4" s="48" t="s">
        <v>244</v>
      </c>
      <c r="C4" s="49" t="s">
        <v>301</v>
      </c>
      <c r="D4" s="49"/>
      <c r="E4" s="49"/>
      <c r="F4" s="49"/>
      <c r="G4" s="49"/>
      <c r="H4" s="49"/>
      <c r="I4" s="49"/>
      <c r="J4" s="49"/>
      <c r="K4" s="61"/>
      <c r="L4" s="61"/>
      <c r="M4" s="61"/>
    </row>
    <row r="5" s="1" customFormat="1" ht="25" customHeight="1" spans="2:13">
      <c r="B5" s="48" t="s">
        <v>246</v>
      </c>
      <c r="C5" s="49" t="s">
        <v>0</v>
      </c>
      <c r="D5" s="49"/>
      <c r="E5" s="49"/>
      <c r="F5" s="49"/>
      <c r="G5" s="49"/>
      <c r="H5" s="49"/>
      <c r="I5" s="49"/>
      <c r="J5" s="49"/>
      <c r="K5" s="61"/>
      <c r="L5" s="61"/>
      <c r="M5" s="61"/>
    </row>
    <row r="6" s="1" customFormat="1" ht="25" customHeight="1" spans="2:13">
      <c r="B6" s="50" t="s">
        <v>247</v>
      </c>
      <c r="C6" s="51" t="s">
        <v>248</v>
      </c>
      <c r="D6" s="51"/>
      <c r="E6" s="51"/>
      <c r="F6" s="52">
        <v>600000</v>
      </c>
      <c r="G6" s="52"/>
      <c r="H6" s="52"/>
      <c r="I6" s="52"/>
      <c r="J6" s="52"/>
      <c r="K6" s="61"/>
      <c r="L6" s="61"/>
      <c r="M6" s="61"/>
    </row>
    <row r="7" s="1" customFormat="1" ht="25" customHeight="1" spans="2:13">
      <c r="B7" s="53"/>
      <c r="C7" s="51" t="s">
        <v>249</v>
      </c>
      <c r="D7" s="51"/>
      <c r="E7" s="51"/>
      <c r="F7" s="52">
        <v>600000</v>
      </c>
      <c r="G7" s="52"/>
      <c r="H7" s="52"/>
      <c r="I7" s="52"/>
      <c r="J7" s="52"/>
      <c r="K7" s="61"/>
      <c r="L7" s="61"/>
      <c r="M7" s="61"/>
    </row>
    <row r="8" s="1" customFormat="1" ht="25" customHeight="1" spans="2:13">
      <c r="B8" s="53"/>
      <c r="C8" s="51" t="s">
        <v>250</v>
      </c>
      <c r="D8" s="51"/>
      <c r="E8" s="51"/>
      <c r="F8" s="52"/>
      <c r="G8" s="52"/>
      <c r="H8" s="52"/>
      <c r="I8" s="52"/>
      <c r="J8" s="52"/>
      <c r="K8" s="61"/>
      <c r="L8" s="61"/>
      <c r="M8" s="61"/>
    </row>
    <row r="9" s="1" customFormat="1" ht="25" customHeight="1" spans="2:13">
      <c r="B9" s="50" t="s">
        <v>251</v>
      </c>
      <c r="C9" s="54" t="s">
        <v>302</v>
      </c>
      <c r="D9" s="54"/>
      <c r="E9" s="54"/>
      <c r="F9" s="54"/>
      <c r="G9" s="54"/>
      <c r="H9" s="54"/>
      <c r="I9" s="54"/>
      <c r="J9" s="54"/>
      <c r="K9" s="61"/>
      <c r="L9" s="61"/>
      <c r="M9" s="61"/>
    </row>
    <row r="10" s="1" customFormat="1" ht="25" customHeight="1" spans="2:13">
      <c r="B10" s="50"/>
      <c r="C10" s="54"/>
      <c r="D10" s="54"/>
      <c r="E10" s="54"/>
      <c r="F10" s="54"/>
      <c r="G10" s="54"/>
      <c r="H10" s="54"/>
      <c r="I10" s="54"/>
      <c r="J10" s="54"/>
      <c r="K10" s="61"/>
      <c r="L10" s="61"/>
      <c r="M10" s="61"/>
    </row>
    <row r="11" s="1" customFormat="1" ht="25" customHeight="1" spans="2:13">
      <c r="B11" s="53" t="s">
        <v>253</v>
      </c>
      <c r="C11" s="48" t="s">
        <v>254</v>
      </c>
      <c r="D11" s="48" t="s">
        <v>255</v>
      </c>
      <c r="E11" s="51" t="s">
        <v>256</v>
      </c>
      <c r="F11" s="51"/>
      <c r="G11" s="51" t="s">
        <v>257</v>
      </c>
      <c r="H11" s="51"/>
      <c r="I11" s="51"/>
      <c r="J11" s="51"/>
      <c r="K11" s="61"/>
      <c r="L11" s="61"/>
      <c r="M11" s="61"/>
    </row>
    <row r="12" s="1" customFormat="1" ht="37" customHeight="1" spans="2:13">
      <c r="B12" s="53"/>
      <c r="C12" s="53" t="s">
        <v>258</v>
      </c>
      <c r="D12" s="53" t="s">
        <v>259</v>
      </c>
      <c r="E12" s="55" t="s">
        <v>303</v>
      </c>
      <c r="F12" s="56"/>
      <c r="G12" s="55" t="s">
        <v>304</v>
      </c>
      <c r="H12" s="56"/>
      <c r="I12" s="56"/>
      <c r="J12" s="56"/>
      <c r="K12" s="61"/>
      <c r="L12" s="61"/>
      <c r="M12" s="61"/>
    </row>
    <row r="13" s="1" customFormat="1" ht="37" customHeight="1" spans="2:10">
      <c r="B13" s="53"/>
      <c r="C13" s="53"/>
      <c r="D13" s="53" t="s">
        <v>262</v>
      </c>
      <c r="E13" s="55" t="s">
        <v>305</v>
      </c>
      <c r="F13" s="56"/>
      <c r="G13" s="55" t="s">
        <v>306</v>
      </c>
      <c r="H13" s="56"/>
      <c r="I13" s="56"/>
      <c r="J13" s="56"/>
    </row>
    <row r="14" s="1" customFormat="1" ht="37" customHeight="1" spans="2:10">
      <c r="B14" s="53"/>
      <c r="C14" s="53"/>
      <c r="D14" s="53" t="s">
        <v>265</v>
      </c>
      <c r="E14" s="56" t="s">
        <v>292</v>
      </c>
      <c r="F14" s="56"/>
      <c r="G14" s="55" t="s">
        <v>267</v>
      </c>
      <c r="H14" s="56"/>
      <c r="I14" s="56"/>
      <c r="J14" s="56"/>
    </row>
    <row r="15" s="1" customFormat="1" ht="37" customHeight="1" spans="2:10">
      <c r="B15" s="53"/>
      <c r="C15" s="53"/>
      <c r="D15" s="53" t="s">
        <v>268</v>
      </c>
      <c r="E15" s="55" t="s">
        <v>307</v>
      </c>
      <c r="F15" s="56"/>
      <c r="G15" s="55" t="s">
        <v>308</v>
      </c>
      <c r="H15" s="56"/>
      <c r="I15" s="56"/>
      <c r="J15" s="56"/>
    </row>
    <row r="16" s="1" customFormat="1" ht="37" customHeight="1" spans="2:10">
      <c r="B16" s="53"/>
      <c r="C16" s="53" t="s">
        <v>271</v>
      </c>
      <c r="D16" s="50" t="s">
        <v>272</v>
      </c>
      <c r="E16" s="55" t="s">
        <v>309</v>
      </c>
      <c r="F16" s="56"/>
      <c r="G16" s="55" t="s">
        <v>310</v>
      </c>
      <c r="H16" s="56"/>
      <c r="I16" s="56"/>
      <c r="J16" s="56"/>
    </row>
    <row r="17" s="1" customFormat="1" ht="37" customHeight="1" spans="2:10">
      <c r="B17" s="53"/>
      <c r="C17" s="53"/>
      <c r="D17" s="50" t="s">
        <v>275</v>
      </c>
      <c r="E17" s="55" t="s">
        <v>311</v>
      </c>
      <c r="F17" s="56"/>
      <c r="G17" s="55" t="s">
        <v>312</v>
      </c>
      <c r="H17" s="56"/>
      <c r="I17" s="56"/>
      <c r="J17" s="56"/>
    </row>
    <row r="18" s="1" customFormat="1" ht="37" customHeight="1" spans="2:10">
      <c r="B18" s="53"/>
      <c r="C18" s="53"/>
      <c r="D18" s="50" t="s">
        <v>278</v>
      </c>
      <c r="E18" s="55" t="s">
        <v>279</v>
      </c>
      <c r="F18" s="56"/>
      <c r="G18" s="62" t="s">
        <v>313</v>
      </c>
      <c r="H18" s="62"/>
      <c r="I18" s="62"/>
      <c r="J18" s="62"/>
    </row>
    <row r="19" s="1" customFormat="1" ht="37" customHeight="1" spans="2:10">
      <c r="B19" s="53"/>
      <c r="C19" s="53" t="s">
        <v>281</v>
      </c>
      <c r="D19" s="50" t="s">
        <v>282</v>
      </c>
      <c r="E19" s="55" t="s">
        <v>283</v>
      </c>
      <c r="F19" s="56"/>
      <c r="G19" s="55" t="s">
        <v>284</v>
      </c>
      <c r="H19" s="56"/>
      <c r="I19" s="56"/>
      <c r="J19" s="56"/>
    </row>
  </sheetData>
  <mergeCells count="3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5"/>
    <mergeCell ref="C16:C18"/>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8"/>
  <sheetViews>
    <sheetView workbookViewId="0">
      <selection activeCell="A12" sqref="$A12:$XFD18"/>
    </sheetView>
  </sheetViews>
  <sheetFormatPr defaultColWidth="9" defaultRowHeight="13.5"/>
  <cols>
    <col min="1" max="1" width="3.725" customWidth="1"/>
    <col min="2" max="2" width="13.1833333333333" style="1" customWidth="1"/>
    <col min="3" max="3" width="9" style="44"/>
    <col min="4" max="4" width="9" style="1"/>
    <col min="5" max="5" width="9.63333333333333"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s="1" customFormat="1" ht="19" customHeight="1" spans="2:10">
      <c r="B1" s="2"/>
      <c r="C1" s="44"/>
      <c r="J1" s="1" t="s">
        <v>314</v>
      </c>
    </row>
    <row r="2" s="1" customFormat="1" ht="24" customHeight="1" spans="2:13">
      <c r="B2" s="45" t="s">
        <v>242</v>
      </c>
      <c r="C2" s="46"/>
      <c r="D2" s="46"/>
      <c r="E2" s="46"/>
      <c r="F2" s="46"/>
      <c r="G2" s="46"/>
      <c r="H2" s="46"/>
      <c r="I2" s="46"/>
      <c r="J2" s="58"/>
      <c r="K2" s="59"/>
      <c r="L2" s="59"/>
      <c r="M2" s="59"/>
    </row>
    <row r="3" s="1" customFormat="1" ht="25" customHeight="1" spans="2:13">
      <c r="B3" s="47" t="s">
        <v>243</v>
      </c>
      <c r="C3" s="47"/>
      <c r="D3" s="47"/>
      <c r="E3" s="47"/>
      <c r="F3" s="47"/>
      <c r="G3" s="47"/>
      <c r="H3" s="47"/>
      <c r="I3" s="47"/>
      <c r="J3" s="47"/>
      <c r="K3" s="60"/>
      <c r="L3" s="60"/>
      <c r="M3" s="60"/>
    </row>
    <row r="4" s="1" customFormat="1" ht="25" customHeight="1" spans="2:13">
      <c r="B4" s="48" t="s">
        <v>244</v>
      </c>
      <c r="C4" s="49" t="s">
        <v>315</v>
      </c>
      <c r="D4" s="49"/>
      <c r="E4" s="49"/>
      <c r="F4" s="49"/>
      <c r="G4" s="49"/>
      <c r="H4" s="49"/>
      <c r="I4" s="49"/>
      <c r="J4" s="49"/>
      <c r="K4" s="61"/>
      <c r="L4" s="61"/>
      <c r="M4" s="61"/>
    </row>
    <row r="5" s="1" customFormat="1" ht="25" customHeight="1" spans="2:13">
      <c r="B5" s="48" t="s">
        <v>246</v>
      </c>
      <c r="C5" s="49" t="s">
        <v>0</v>
      </c>
      <c r="D5" s="49"/>
      <c r="E5" s="49"/>
      <c r="F5" s="49"/>
      <c r="G5" s="49"/>
      <c r="H5" s="49"/>
      <c r="I5" s="49"/>
      <c r="J5" s="49"/>
      <c r="K5" s="61"/>
      <c r="L5" s="61"/>
      <c r="M5" s="61"/>
    </row>
    <row r="6" s="1" customFormat="1" ht="25" customHeight="1" spans="2:13">
      <c r="B6" s="50" t="s">
        <v>247</v>
      </c>
      <c r="C6" s="51" t="s">
        <v>248</v>
      </c>
      <c r="D6" s="51"/>
      <c r="E6" s="51"/>
      <c r="F6" s="52">
        <v>1550000</v>
      </c>
      <c r="G6" s="52"/>
      <c r="H6" s="52"/>
      <c r="I6" s="52"/>
      <c r="J6" s="52"/>
      <c r="K6" s="61"/>
      <c r="L6" s="61"/>
      <c r="M6" s="61"/>
    </row>
    <row r="7" s="1" customFormat="1" ht="25" customHeight="1" spans="2:13">
      <c r="B7" s="53"/>
      <c r="C7" s="51" t="s">
        <v>249</v>
      </c>
      <c r="D7" s="51"/>
      <c r="E7" s="51"/>
      <c r="F7" s="52">
        <v>1550000</v>
      </c>
      <c r="G7" s="52"/>
      <c r="H7" s="52"/>
      <c r="I7" s="52"/>
      <c r="J7" s="52"/>
      <c r="K7" s="61"/>
      <c r="L7" s="61"/>
      <c r="M7" s="61"/>
    </row>
    <row r="8" s="1" customFormat="1" ht="25" customHeight="1" spans="2:13">
      <c r="B8" s="53"/>
      <c r="C8" s="51" t="s">
        <v>250</v>
      </c>
      <c r="D8" s="51"/>
      <c r="E8" s="51"/>
      <c r="F8" s="52"/>
      <c r="G8" s="52"/>
      <c r="H8" s="52"/>
      <c r="I8" s="52"/>
      <c r="J8" s="52"/>
      <c r="K8" s="61"/>
      <c r="L8" s="61"/>
      <c r="M8" s="61"/>
    </row>
    <row r="9" s="1" customFormat="1" ht="25" customHeight="1" spans="2:13">
      <c r="B9" s="50" t="s">
        <v>251</v>
      </c>
      <c r="C9" s="54" t="s">
        <v>316</v>
      </c>
      <c r="D9" s="54"/>
      <c r="E9" s="54"/>
      <c r="F9" s="54"/>
      <c r="G9" s="54"/>
      <c r="H9" s="54"/>
      <c r="I9" s="54"/>
      <c r="J9" s="54"/>
      <c r="K9" s="61"/>
      <c r="L9" s="61"/>
      <c r="M9" s="61"/>
    </row>
    <row r="10" s="1" customFormat="1" ht="25" customHeight="1" spans="2:13">
      <c r="B10" s="50"/>
      <c r="C10" s="54"/>
      <c r="D10" s="54"/>
      <c r="E10" s="54"/>
      <c r="F10" s="54"/>
      <c r="G10" s="54"/>
      <c r="H10" s="54"/>
      <c r="I10" s="54"/>
      <c r="J10" s="54"/>
      <c r="K10" s="61"/>
      <c r="L10" s="61"/>
      <c r="M10" s="61"/>
    </row>
    <row r="11" s="1" customFormat="1" ht="25" customHeight="1" spans="2:13">
      <c r="B11" s="53" t="s">
        <v>253</v>
      </c>
      <c r="C11" s="48" t="s">
        <v>254</v>
      </c>
      <c r="D11" s="48" t="s">
        <v>255</v>
      </c>
      <c r="E11" s="51" t="s">
        <v>256</v>
      </c>
      <c r="F11" s="51"/>
      <c r="G11" s="51" t="s">
        <v>257</v>
      </c>
      <c r="H11" s="51"/>
      <c r="I11" s="51"/>
      <c r="J11" s="51"/>
      <c r="K11" s="61"/>
      <c r="L11" s="61"/>
      <c r="M11" s="61"/>
    </row>
    <row r="12" s="1" customFormat="1" ht="32" customHeight="1" spans="2:13">
      <c r="B12" s="53"/>
      <c r="C12" s="53" t="s">
        <v>258</v>
      </c>
      <c r="D12" s="53" t="s">
        <v>259</v>
      </c>
      <c r="E12" s="55" t="s">
        <v>317</v>
      </c>
      <c r="F12" s="56"/>
      <c r="G12" s="55" t="s">
        <v>318</v>
      </c>
      <c r="H12" s="56"/>
      <c r="I12" s="56"/>
      <c r="J12" s="56"/>
      <c r="K12" s="61"/>
      <c r="L12" s="61"/>
      <c r="M12" s="61"/>
    </row>
    <row r="13" s="1" customFormat="1" ht="32" customHeight="1" spans="2:10">
      <c r="B13" s="53"/>
      <c r="C13" s="53"/>
      <c r="D13" s="53" t="s">
        <v>262</v>
      </c>
      <c r="E13" s="55" t="s">
        <v>319</v>
      </c>
      <c r="F13" s="56"/>
      <c r="G13" s="55" t="s">
        <v>320</v>
      </c>
      <c r="H13" s="56"/>
      <c r="I13" s="56"/>
      <c r="J13" s="56"/>
    </row>
    <row r="14" s="1" customFormat="1" ht="32" customHeight="1" spans="2:10">
      <c r="B14" s="53"/>
      <c r="C14" s="53"/>
      <c r="D14" s="53" t="s">
        <v>265</v>
      </c>
      <c r="E14" s="56" t="s">
        <v>292</v>
      </c>
      <c r="F14" s="56"/>
      <c r="G14" s="55" t="s">
        <v>267</v>
      </c>
      <c r="H14" s="56"/>
      <c r="I14" s="56"/>
      <c r="J14" s="56"/>
    </row>
    <row r="15" s="1" customFormat="1" ht="32" customHeight="1" spans="2:10">
      <c r="B15" s="53"/>
      <c r="C15" s="53"/>
      <c r="D15" s="53" t="s">
        <v>268</v>
      </c>
      <c r="E15" s="55" t="s">
        <v>321</v>
      </c>
      <c r="F15" s="56"/>
      <c r="G15" s="55" t="s">
        <v>322</v>
      </c>
      <c r="H15" s="56"/>
      <c r="I15" s="56"/>
      <c r="J15" s="56"/>
    </row>
    <row r="16" s="1" customFormat="1" ht="32" customHeight="1" spans="2:10">
      <c r="B16" s="53"/>
      <c r="C16" s="53" t="s">
        <v>271</v>
      </c>
      <c r="D16" s="50" t="s">
        <v>272</v>
      </c>
      <c r="E16" s="55" t="s">
        <v>323</v>
      </c>
      <c r="F16" s="56"/>
      <c r="G16" s="55" t="s">
        <v>324</v>
      </c>
      <c r="H16" s="56"/>
      <c r="I16" s="56"/>
      <c r="J16" s="56"/>
    </row>
    <row r="17" s="1" customFormat="1" ht="32" customHeight="1" spans="2:10">
      <c r="B17" s="53"/>
      <c r="C17" s="53"/>
      <c r="D17" s="50" t="s">
        <v>278</v>
      </c>
      <c r="E17" s="55" t="s">
        <v>279</v>
      </c>
      <c r="F17" s="56"/>
      <c r="G17" s="62" t="s">
        <v>325</v>
      </c>
      <c r="H17" s="62"/>
      <c r="I17" s="62"/>
      <c r="J17" s="62"/>
    </row>
    <row r="18" s="1" customFormat="1" ht="32" customHeight="1" spans="2:10">
      <c r="B18" s="53"/>
      <c r="C18" s="53" t="s">
        <v>281</v>
      </c>
      <c r="D18" s="50" t="s">
        <v>282</v>
      </c>
      <c r="E18" s="55" t="s">
        <v>283</v>
      </c>
      <c r="F18" s="56"/>
      <c r="G18" s="55" t="s">
        <v>284</v>
      </c>
      <c r="H18" s="56"/>
      <c r="I18" s="56"/>
      <c r="J18" s="56"/>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5"/>
    <mergeCell ref="C16:C17"/>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9"/>
  <sheetViews>
    <sheetView workbookViewId="0">
      <selection activeCell="E15" sqref="E15:F15"/>
    </sheetView>
  </sheetViews>
  <sheetFormatPr defaultColWidth="9" defaultRowHeight="13.5"/>
  <cols>
    <col min="1" max="1" width="3.725" customWidth="1"/>
    <col min="2" max="2" width="13.1833333333333" style="1" customWidth="1"/>
    <col min="3" max="3" width="9" style="44"/>
    <col min="4" max="4" width="9" style="1"/>
    <col min="5" max="5" width="9.63333333333333"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s="1" customFormat="1" ht="19" customHeight="1" spans="2:10">
      <c r="B1" s="2"/>
      <c r="C1" s="44"/>
      <c r="J1" s="1" t="s">
        <v>326</v>
      </c>
    </row>
    <row r="2" s="1" customFormat="1" ht="24" customHeight="1" spans="2:13">
      <c r="B2" s="45" t="s">
        <v>242</v>
      </c>
      <c r="C2" s="46"/>
      <c r="D2" s="46"/>
      <c r="E2" s="46"/>
      <c r="F2" s="46"/>
      <c r="G2" s="46"/>
      <c r="H2" s="46"/>
      <c r="I2" s="46"/>
      <c r="J2" s="58"/>
      <c r="K2" s="59"/>
      <c r="L2" s="59"/>
      <c r="M2" s="59"/>
    </row>
    <row r="3" s="1" customFormat="1" ht="25" customHeight="1" spans="2:13">
      <c r="B3" s="47" t="s">
        <v>243</v>
      </c>
      <c r="C3" s="47"/>
      <c r="D3" s="47"/>
      <c r="E3" s="47"/>
      <c r="F3" s="47"/>
      <c r="G3" s="47"/>
      <c r="H3" s="47"/>
      <c r="I3" s="47"/>
      <c r="J3" s="47"/>
      <c r="K3" s="60"/>
      <c r="L3" s="60"/>
      <c r="M3" s="60"/>
    </row>
    <row r="4" s="1" customFormat="1" ht="25" customHeight="1" spans="2:13">
      <c r="B4" s="48" t="s">
        <v>244</v>
      </c>
      <c r="C4" s="49" t="s">
        <v>327</v>
      </c>
      <c r="D4" s="49"/>
      <c r="E4" s="49"/>
      <c r="F4" s="49"/>
      <c r="G4" s="49"/>
      <c r="H4" s="49"/>
      <c r="I4" s="49"/>
      <c r="J4" s="49"/>
      <c r="K4" s="61"/>
      <c r="L4" s="61"/>
      <c r="M4" s="61"/>
    </row>
    <row r="5" s="1" customFormat="1" ht="25" customHeight="1" spans="2:13">
      <c r="B5" s="48" t="s">
        <v>246</v>
      </c>
      <c r="C5" s="49" t="s">
        <v>0</v>
      </c>
      <c r="D5" s="49"/>
      <c r="E5" s="49"/>
      <c r="F5" s="49"/>
      <c r="G5" s="49"/>
      <c r="H5" s="49"/>
      <c r="I5" s="49"/>
      <c r="J5" s="49"/>
      <c r="K5" s="61"/>
      <c r="L5" s="61"/>
      <c r="M5" s="61"/>
    </row>
    <row r="6" s="1" customFormat="1" ht="25" customHeight="1" spans="2:13">
      <c r="B6" s="50" t="s">
        <v>247</v>
      </c>
      <c r="C6" s="51" t="s">
        <v>248</v>
      </c>
      <c r="D6" s="51"/>
      <c r="E6" s="51"/>
      <c r="F6" s="52">
        <v>60000</v>
      </c>
      <c r="G6" s="52"/>
      <c r="H6" s="52"/>
      <c r="I6" s="52"/>
      <c r="J6" s="52"/>
      <c r="K6" s="61"/>
      <c r="L6" s="61"/>
      <c r="M6" s="61"/>
    </row>
    <row r="7" s="1" customFormat="1" ht="25" customHeight="1" spans="2:13">
      <c r="B7" s="53"/>
      <c r="C7" s="51" t="s">
        <v>249</v>
      </c>
      <c r="D7" s="51"/>
      <c r="E7" s="51"/>
      <c r="F7" s="52">
        <v>60000</v>
      </c>
      <c r="G7" s="52"/>
      <c r="H7" s="52"/>
      <c r="I7" s="52"/>
      <c r="J7" s="52"/>
      <c r="K7" s="61"/>
      <c r="L7" s="61"/>
      <c r="M7" s="61"/>
    </row>
    <row r="8" s="1" customFormat="1" ht="25" customHeight="1" spans="2:13">
      <c r="B8" s="53"/>
      <c r="C8" s="51" t="s">
        <v>250</v>
      </c>
      <c r="D8" s="51"/>
      <c r="E8" s="51"/>
      <c r="F8" s="52"/>
      <c r="G8" s="52"/>
      <c r="H8" s="52"/>
      <c r="I8" s="52"/>
      <c r="J8" s="52"/>
      <c r="K8" s="61"/>
      <c r="L8" s="61"/>
      <c r="M8" s="61"/>
    </row>
    <row r="9" s="1" customFormat="1" ht="25" customHeight="1" spans="2:13">
      <c r="B9" s="50" t="s">
        <v>251</v>
      </c>
      <c r="C9" s="54" t="s">
        <v>328</v>
      </c>
      <c r="D9" s="54"/>
      <c r="E9" s="54"/>
      <c r="F9" s="54"/>
      <c r="G9" s="54"/>
      <c r="H9" s="54"/>
      <c r="I9" s="54"/>
      <c r="J9" s="54"/>
      <c r="K9" s="61"/>
      <c r="L9" s="61"/>
      <c r="M9" s="61"/>
    </row>
    <row r="10" s="1" customFormat="1" ht="25" customHeight="1" spans="2:13">
      <c r="B10" s="50"/>
      <c r="C10" s="54"/>
      <c r="D10" s="54"/>
      <c r="E10" s="54"/>
      <c r="F10" s="54"/>
      <c r="G10" s="54"/>
      <c r="H10" s="54"/>
      <c r="I10" s="54"/>
      <c r="J10" s="54"/>
      <c r="K10" s="61"/>
      <c r="L10" s="61"/>
      <c r="M10" s="61"/>
    </row>
    <row r="11" s="1" customFormat="1" ht="25" customHeight="1" spans="2:13">
      <c r="B11" s="53" t="s">
        <v>253</v>
      </c>
      <c r="C11" s="48" t="s">
        <v>254</v>
      </c>
      <c r="D11" s="48" t="s">
        <v>255</v>
      </c>
      <c r="E11" s="51" t="s">
        <v>256</v>
      </c>
      <c r="F11" s="51"/>
      <c r="G11" s="51" t="s">
        <v>257</v>
      </c>
      <c r="H11" s="51"/>
      <c r="I11" s="51"/>
      <c r="J11" s="51"/>
      <c r="K11" s="61"/>
      <c r="L11" s="61"/>
      <c r="M11" s="61"/>
    </row>
    <row r="12" s="1" customFormat="1" ht="36" customHeight="1" spans="2:13">
      <c r="B12" s="53"/>
      <c r="C12" s="53" t="s">
        <v>258</v>
      </c>
      <c r="D12" s="53" t="s">
        <v>259</v>
      </c>
      <c r="E12" s="55" t="s">
        <v>329</v>
      </c>
      <c r="F12" s="56"/>
      <c r="G12" s="55" t="s">
        <v>330</v>
      </c>
      <c r="H12" s="56"/>
      <c r="I12" s="56"/>
      <c r="J12" s="56"/>
      <c r="K12" s="61"/>
      <c r="L12" s="61"/>
      <c r="M12" s="61"/>
    </row>
    <row r="13" s="1" customFormat="1" ht="36" customHeight="1" spans="2:10">
      <c r="B13" s="53"/>
      <c r="C13" s="53"/>
      <c r="D13" s="53" t="s">
        <v>262</v>
      </c>
      <c r="E13" s="55" t="s">
        <v>331</v>
      </c>
      <c r="F13" s="56"/>
      <c r="G13" s="55" t="s">
        <v>332</v>
      </c>
      <c r="H13" s="56"/>
      <c r="I13" s="56"/>
      <c r="J13" s="56"/>
    </row>
    <row r="14" s="1" customFormat="1" ht="36" customHeight="1" spans="2:10">
      <c r="B14" s="53"/>
      <c r="C14" s="53"/>
      <c r="D14" s="53" t="s">
        <v>265</v>
      </c>
      <c r="E14" s="56" t="s">
        <v>292</v>
      </c>
      <c r="F14" s="56"/>
      <c r="G14" s="55" t="s">
        <v>267</v>
      </c>
      <c r="H14" s="56"/>
      <c r="I14" s="56"/>
      <c r="J14" s="56"/>
    </row>
    <row r="15" s="1" customFormat="1" ht="36" customHeight="1" spans="2:10">
      <c r="B15" s="53"/>
      <c r="C15" s="53"/>
      <c r="D15" s="53" t="s">
        <v>268</v>
      </c>
      <c r="E15" s="55" t="s">
        <v>333</v>
      </c>
      <c r="F15" s="56"/>
      <c r="G15" s="55" t="s">
        <v>334</v>
      </c>
      <c r="H15" s="56"/>
      <c r="I15" s="56"/>
      <c r="J15" s="56"/>
    </row>
    <row r="16" s="1" customFormat="1" ht="36" customHeight="1" spans="2:10">
      <c r="B16" s="53"/>
      <c r="C16" s="53" t="s">
        <v>271</v>
      </c>
      <c r="D16" s="50" t="s">
        <v>272</v>
      </c>
      <c r="E16" s="55" t="s">
        <v>331</v>
      </c>
      <c r="F16" s="56"/>
      <c r="G16" s="55" t="s">
        <v>335</v>
      </c>
      <c r="H16" s="56"/>
      <c r="I16" s="56"/>
      <c r="J16" s="56"/>
    </row>
    <row r="17" s="1" customFormat="1" ht="36" customHeight="1" spans="2:10">
      <c r="B17" s="53"/>
      <c r="C17" s="53"/>
      <c r="D17" s="50" t="s">
        <v>336</v>
      </c>
      <c r="E17" s="55" t="s">
        <v>337</v>
      </c>
      <c r="F17" s="56"/>
      <c r="G17" s="62" t="s">
        <v>338</v>
      </c>
      <c r="H17" s="62"/>
      <c r="I17" s="62"/>
      <c r="J17" s="62"/>
    </row>
    <row r="18" s="1" customFormat="1" ht="36" customHeight="1" spans="2:10">
      <c r="B18" s="53"/>
      <c r="C18" s="53"/>
      <c r="D18" s="50" t="s">
        <v>278</v>
      </c>
      <c r="E18" s="55" t="s">
        <v>331</v>
      </c>
      <c r="F18" s="56"/>
      <c r="G18" s="57" t="s">
        <v>339</v>
      </c>
      <c r="H18" s="57"/>
      <c r="I18" s="57"/>
      <c r="J18" s="57"/>
    </row>
    <row r="19" s="1" customFormat="1" ht="36" customHeight="1" spans="2:10">
      <c r="B19" s="53"/>
      <c r="C19" s="53" t="s">
        <v>281</v>
      </c>
      <c r="D19" s="50" t="s">
        <v>282</v>
      </c>
      <c r="E19" s="55" t="s">
        <v>283</v>
      </c>
      <c r="F19" s="56"/>
      <c r="G19" s="55" t="s">
        <v>284</v>
      </c>
      <c r="H19" s="56"/>
      <c r="I19" s="56"/>
      <c r="J19" s="56"/>
    </row>
  </sheetData>
  <mergeCells count="3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5"/>
    <mergeCell ref="C16:C18"/>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9"/>
  <sheetViews>
    <sheetView workbookViewId="0">
      <selection activeCell="G18" sqref="G18:J18"/>
    </sheetView>
  </sheetViews>
  <sheetFormatPr defaultColWidth="9" defaultRowHeight="13.5"/>
  <cols>
    <col min="1" max="1" width="3.725" customWidth="1"/>
    <col min="2" max="2" width="13.1833333333333" style="1" customWidth="1"/>
    <col min="3" max="3" width="9" style="44"/>
    <col min="4" max="4" width="9" style="1"/>
    <col min="5" max="5" width="9.63333333333333"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s="1" customFormat="1" ht="19" customHeight="1" spans="2:10">
      <c r="B1" s="2"/>
      <c r="C1" s="44"/>
      <c r="J1" s="1" t="s">
        <v>340</v>
      </c>
    </row>
    <row r="2" s="1" customFormat="1" ht="24" customHeight="1" spans="2:13">
      <c r="B2" s="45" t="s">
        <v>242</v>
      </c>
      <c r="C2" s="46"/>
      <c r="D2" s="46"/>
      <c r="E2" s="46"/>
      <c r="F2" s="46"/>
      <c r="G2" s="46"/>
      <c r="H2" s="46"/>
      <c r="I2" s="46"/>
      <c r="J2" s="58"/>
      <c r="K2" s="59"/>
      <c r="L2" s="59"/>
      <c r="M2" s="59"/>
    </row>
    <row r="3" s="1" customFormat="1" ht="25" customHeight="1" spans="2:13">
      <c r="B3" s="47" t="s">
        <v>243</v>
      </c>
      <c r="C3" s="47"/>
      <c r="D3" s="47"/>
      <c r="E3" s="47"/>
      <c r="F3" s="47"/>
      <c r="G3" s="47"/>
      <c r="H3" s="47"/>
      <c r="I3" s="47"/>
      <c r="J3" s="47"/>
      <c r="K3" s="60"/>
      <c r="L3" s="60"/>
      <c r="M3" s="60"/>
    </row>
    <row r="4" s="1" customFormat="1" ht="25" customHeight="1" spans="2:13">
      <c r="B4" s="48" t="s">
        <v>244</v>
      </c>
      <c r="C4" s="49" t="s">
        <v>341</v>
      </c>
      <c r="D4" s="49"/>
      <c r="E4" s="49"/>
      <c r="F4" s="49"/>
      <c r="G4" s="49"/>
      <c r="H4" s="49"/>
      <c r="I4" s="49"/>
      <c r="J4" s="49"/>
      <c r="K4" s="61"/>
      <c r="L4" s="61"/>
      <c r="M4" s="61"/>
    </row>
    <row r="5" s="1" customFormat="1" ht="25" customHeight="1" spans="2:13">
      <c r="B5" s="48" t="s">
        <v>246</v>
      </c>
      <c r="C5" s="49" t="s">
        <v>0</v>
      </c>
      <c r="D5" s="49"/>
      <c r="E5" s="49"/>
      <c r="F5" s="49"/>
      <c r="G5" s="49"/>
      <c r="H5" s="49"/>
      <c r="I5" s="49"/>
      <c r="J5" s="49"/>
      <c r="K5" s="61"/>
      <c r="L5" s="61"/>
      <c r="M5" s="61"/>
    </row>
    <row r="6" s="1" customFormat="1" ht="25" customHeight="1" spans="2:13">
      <c r="B6" s="50" t="s">
        <v>247</v>
      </c>
      <c r="C6" s="51" t="s">
        <v>248</v>
      </c>
      <c r="D6" s="51"/>
      <c r="E6" s="51"/>
      <c r="F6" s="52">
        <v>900000</v>
      </c>
      <c r="G6" s="52"/>
      <c r="H6" s="52"/>
      <c r="I6" s="52"/>
      <c r="J6" s="52"/>
      <c r="K6" s="61"/>
      <c r="L6" s="61"/>
      <c r="M6" s="61"/>
    </row>
    <row r="7" s="1" customFormat="1" ht="25" customHeight="1" spans="2:13">
      <c r="B7" s="53"/>
      <c r="C7" s="51" t="s">
        <v>249</v>
      </c>
      <c r="D7" s="51"/>
      <c r="E7" s="51"/>
      <c r="F7" s="52">
        <v>900000</v>
      </c>
      <c r="G7" s="52"/>
      <c r="H7" s="52"/>
      <c r="I7" s="52"/>
      <c r="J7" s="52"/>
      <c r="K7" s="61"/>
      <c r="L7" s="61"/>
      <c r="M7" s="61"/>
    </row>
    <row r="8" s="1" customFormat="1" ht="25" customHeight="1" spans="2:13">
      <c r="B8" s="53"/>
      <c r="C8" s="51" t="s">
        <v>250</v>
      </c>
      <c r="D8" s="51"/>
      <c r="E8" s="51"/>
      <c r="F8" s="52"/>
      <c r="G8" s="52"/>
      <c r="H8" s="52"/>
      <c r="I8" s="52"/>
      <c r="J8" s="52"/>
      <c r="K8" s="61"/>
      <c r="L8" s="61"/>
      <c r="M8" s="61"/>
    </row>
    <row r="9" s="1" customFormat="1" ht="25" customHeight="1" spans="2:13">
      <c r="B9" s="50" t="s">
        <v>251</v>
      </c>
      <c r="C9" s="54" t="s">
        <v>342</v>
      </c>
      <c r="D9" s="54"/>
      <c r="E9" s="54"/>
      <c r="F9" s="54"/>
      <c r="G9" s="54"/>
      <c r="H9" s="54"/>
      <c r="I9" s="54"/>
      <c r="J9" s="54"/>
      <c r="K9" s="61"/>
      <c r="L9" s="61"/>
      <c r="M9" s="61"/>
    </row>
    <row r="10" s="1" customFormat="1" ht="25" customHeight="1" spans="2:13">
      <c r="B10" s="50"/>
      <c r="C10" s="54"/>
      <c r="D10" s="54"/>
      <c r="E10" s="54"/>
      <c r="F10" s="54"/>
      <c r="G10" s="54"/>
      <c r="H10" s="54"/>
      <c r="I10" s="54"/>
      <c r="J10" s="54"/>
      <c r="K10" s="61"/>
      <c r="L10" s="61"/>
      <c r="M10" s="61"/>
    </row>
    <row r="11" s="1" customFormat="1" ht="25" customHeight="1" spans="2:13">
      <c r="B11" s="53" t="s">
        <v>253</v>
      </c>
      <c r="C11" s="48" t="s">
        <v>254</v>
      </c>
      <c r="D11" s="48" t="s">
        <v>255</v>
      </c>
      <c r="E11" s="51" t="s">
        <v>256</v>
      </c>
      <c r="F11" s="51"/>
      <c r="G11" s="51" t="s">
        <v>257</v>
      </c>
      <c r="H11" s="51"/>
      <c r="I11" s="51"/>
      <c r="J11" s="51"/>
      <c r="K11" s="61"/>
      <c r="L11" s="61"/>
      <c r="M11" s="61"/>
    </row>
    <row r="12" s="1" customFormat="1" ht="35" customHeight="1" spans="2:13">
      <c r="B12" s="53"/>
      <c r="C12" s="53" t="s">
        <v>258</v>
      </c>
      <c r="D12" s="53" t="s">
        <v>259</v>
      </c>
      <c r="E12" s="55" t="s">
        <v>343</v>
      </c>
      <c r="F12" s="56"/>
      <c r="G12" s="55" t="s">
        <v>344</v>
      </c>
      <c r="H12" s="56"/>
      <c r="I12" s="56"/>
      <c r="J12" s="56"/>
      <c r="K12" s="61"/>
      <c r="L12" s="61"/>
      <c r="M12" s="61"/>
    </row>
    <row r="13" s="1" customFormat="1" ht="35" customHeight="1" spans="2:10">
      <c r="B13" s="53"/>
      <c r="C13" s="53"/>
      <c r="D13" s="53" t="s">
        <v>262</v>
      </c>
      <c r="E13" s="55" t="s">
        <v>345</v>
      </c>
      <c r="F13" s="56"/>
      <c r="G13" s="55" t="s">
        <v>346</v>
      </c>
      <c r="H13" s="56"/>
      <c r="I13" s="56"/>
      <c r="J13" s="56"/>
    </row>
    <row r="14" s="1" customFormat="1" ht="35" customHeight="1" spans="2:10">
      <c r="B14" s="53"/>
      <c r="C14" s="53"/>
      <c r="D14" s="53" t="s">
        <v>265</v>
      </c>
      <c r="E14" s="56" t="s">
        <v>292</v>
      </c>
      <c r="F14" s="56"/>
      <c r="G14" s="55" t="s">
        <v>267</v>
      </c>
      <c r="H14" s="56"/>
      <c r="I14" s="56"/>
      <c r="J14" s="56"/>
    </row>
    <row r="15" s="1" customFormat="1" ht="35" customHeight="1" spans="2:10">
      <c r="B15" s="53"/>
      <c r="C15" s="53"/>
      <c r="D15" s="53" t="s">
        <v>268</v>
      </c>
      <c r="E15" s="56" t="s">
        <v>347</v>
      </c>
      <c r="F15" s="56"/>
      <c r="G15" s="55" t="s">
        <v>348</v>
      </c>
      <c r="H15" s="56"/>
      <c r="I15" s="56"/>
      <c r="J15" s="56"/>
    </row>
    <row r="16" s="1" customFormat="1" ht="35" customHeight="1" spans="2:10">
      <c r="B16" s="53"/>
      <c r="C16" s="53" t="s">
        <v>271</v>
      </c>
      <c r="D16" s="50" t="s">
        <v>272</v>
      </c>
      <c r="E16" s="55" t="s">
        <v>349</v>
      </c>
      <c r="F16" s="56"/>
      <c r="G16" s="55" t="s">
        <v>350</v>
      </c>
      <c r="H16" s="56"/>
      <c r="I16" s="56"/>
      <c r="J16" s="56"/>
    </row>
    <row r="17" s="1" customFormat="1" ht="35" customHeight="1" spans="2:10">
      <c r="B17" s="53"/>
      <c r="C17" s="53"/>
      <c r="D17" s="50" t="s">
        <v>275</v>
      </c>
      <c r="E17" s="55" t="s">
        <v>351</v>
      </c>
      <c r="F17" s="56"/>
      <c r="G17" s="55" t="s">
        <v>352</v>
      </c>
      <c r="H17" s="56"/>
      <c r="I17" s="56"/>
      <c r="J17" s="56"/>
    </row>
    <row r="18" s="1" customFormat="1" ht="35" customHeight="1" spans="2:10">
      <c r="B18" s="53"/>
      <c r="C18" s="53"/>
      <c r="D18" s="50" t="s">
        <v>278</v>
      </c>
      <c r="E18" s="55" t="s">
        <v>279</v>
      </c>
      <c r="F18" s="56"/>
      <c r="G18" s="57" t="s">
        <v>353</v>
      </c>
      <c r="H18" s="57"/>
      <c r="I18" s="57"/>
      <c r="J18" s="57"/>
    </row>
    <row r="19" s="1" customFormat="1" ht="35" customHeight="1" spans="2:10">
      <c r="B19" s="53"/>
      <c r="C19" s="53" t="s">
        <v>281</v>
      </c>
      <c r="D19" s="50" t="s">
        <v>282</v>
      </c>
      <c r="E19" s="55" t="s">
        <v>283</v>
      </c>
      <c r="F19" s="56"/>
      <c r="G19" s="55" t="s">
        <v>284</v>
      </c>
      <c r="H19" s="56"/>
      <c r="I19" s="56"/>
      <c r="J19" s="56"/>
    </row>
  </sheetData>
  <mergeCells count="3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5"/>
    <mergeCell ref="C16:C18"/>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B2" sqref="B2:E2"/>
    </sheetView>
  </sheetViews>
  <sheetFormatPr defaultColWidth="10" defaultRowHeight="13.5" outlineLevelCol="5"/>
  <cols>
    <col min="1" max="1" width="1.54166666666667" style="169" customWidth="1"/>
    <col min="2" max="2" width="41" style="169" customWidth="1"/>
    <col min="3" max="3" width="16.3666666666667" style="169" customWidth="1"/>
    <col min="4" max="4" width="41" style="169" customWidth="1"/>
    <col min="5" max="5" width="16.3666666666667" style="169" customWidth="1"/>
    <col min="6" max="6" width="1.54166666666667" style="169" customWidth="1"/>
    <col min="7" max="10" width="9.725" style="169" customWidth="1"/>
    <col min="11" max="16384" width="10" style="169"/>
  </cols>
  <sheetData>
    <row r="1" ht="14.25" customHeight="1" spans="1:6">
      <c r="A1" s="170"/>
      <c r="B1" s="171"/>
      <c r="C1" s="173"/>
      <c r="D1" s="172"/>
      <c r="E1" s="171" t="s">
        <v>2</v>
      </c>
      <c r="F1" s="188" t="s">
        <v>3</v>
      </c>
    </row>
    <row r="2" ht="19.9" customHeight="1" spans="1:6">
      <c r="A2" s="172"/>
      <c r="B2" s="175" t="s">
        <v>4</v>
      </c>
      <c r="C2" s="175"/>
      <c r="D2" s="175"/>
      <c r="E2" s="175"/>
      <c r="F2" s="188"/>
    </row>
    <row r="3" ht="17" customHeight="1" spans="1:6">
      <c r="A3" s="176"/>
      <c r="B3" s="177" t="s">
        <v>5</v>
      </c>
      <c r="C3" s="178"/>
      <c r="D3" s="178"/>
      <c r="E3" s="179" t="s">
        <v>6</v>
      </c>
      <c r="F3" s="189"/>
    </row>
    <row r="4" ht="21.4" customHeight="1" spans="1:6">
      <c r="A4" s="180"/>
      <c r="B4" s="181" t="s">
        <v>7</v>
      </c>
      <c r="C4" s="181"/>
      <c r="D4" s="181" t="s">
        <v>8</v>
      </c>
      <c r="E4" s="181"/>
      <c r="F4" s="190"/>
    </row>
    <row r="5" ht="21.4" customHeight="1" spans="1:6">
      <c r="A5" s="180"/>
      <c r="B5" s="181" t="s">
        <v>9</v>
      </c>
      <c r="C5" s="181" t="s">
        <v>10</v>
      </c>
      <c r="D5" s="181" t="s">
        <v>9</v>
      </c>
      <c r="E5" s="181" t="s">
        <v>10</v>
      </c>
      <c r="F5" s="190"/>
    </row>
    <row r="6" ht="19.9" customHeight="1" spans="1:6">
      <c r="A6" s="182"/>
      <c r="B6" s="185" t="s">
        <v>11</v>
      </c>
      <c r="C6" s="184">
        <v>15946494.4</v>
      </c>
      <c r="D6" s="185" t="s">
        <v>12</v>
      </c>
      <c r="E6" s="184">
        <v>15257000.75</v>
      </c>
      <c r="F6" s="191"/>
    </row>
    <row r="7" ht="19.9" customHeight="1" spans="1:6">
      <c r="A7" s="182"/>
      <c r="B7" s="185" t="s">
        <v>13</v>
      </c>
      <c r="C7" s="184"/>
      <c r="D7" s="185" t="s">
        <v>14</v>
      </c>
      <c r="E7" s="184"/>
      <c r="F7" s="191"/>
    </row>
    <row r="8" ht="19.9" customHeight="1" spans="1:6">
      <c r="A8" s="182"/>
      <c r="B8" s="185" t="s">
        <v>15</v>
      </c>
      <c r="C8" s="184"/>
      <c r="D8" s="185" t="s">
        <v>16</v>
      </c>
      <c r="E8" s="184"/>
      <c r="F8" s="191"/>
    </row>
    <row r="9" ht="19.9" customHeight="1" spans="1:6">
      <c r="A9" s="182"/>
      <c r="B9" s="185" t="s">
        <v>17</v>
      </c>
      <c r="C9" s="184"/>
      <c r="D9" s="185" t="s">
        <v>18</v>
      </c>
      <c r="E9" s="184"/>
      <c r="F9" s="191"/>
    </row>
    <row r="10" ht="19.9" customHeight="1" spans="1:6">
      <c r="A10" s="182"/>
      <c r="B10" s="185" t="s">
        <v>19</v>
      </c>
      <c r="C10" s="184"/>
      <c r="D10" s="185" t="s">
        <v>20</v>
      </c>
      <c r="E10" s="184"/>
      <c r="F10" s="191"/>
    </row>
    <row r="11" ht="19.9" customHeight="1" spans="1:6">
      <c r="A11" s="182"/>
      <c r="B11" s="185" t="s">
        <v>21</v>
      </c>
      <c r="C11" s="184"/>
      <c r="D11" s="185" t="s">
        <v>22</v>
      </c>
      <c r="E11" s="184"/>
      <c r="F11" s="191"/>
    </row>
    <row r="12" ht="19.9" customHeight="1" spans="1:6">
      <c r="A12" s="182"/>
      <c r="B12" s="185" t="s">
        <v>23</v>
      </c>
      <c r="C12" s="184"/>
      <c r="D12" s="185" t="s">
        <v>24</v>
      </c>
      <c r="E12" s="184"/>
      <c r="F12" s="191"/>
    </row>
    <row r="13" ht="19.9" customHeight="1" spans="1:6">
      <c r="A13" s="182"/>
      <c r="B13" s="185" t="s">
        <v>23</v>
      </c>
      <c r="C13" s="184"/>
      <c r="D13" s="185" t="s">
        <v>25</v>
      </c>
      <c r="E13" s="184">
        <v>352451.22</v>
      </c>
      <c r="F13" s="191"/>
    </row>
    <row r="14" ht="19.9" customHeight="1" spans="1:6">
      <c r="A14" s="182"/>
      <c r="B14" s="185" t="s">
        <v>23</v>
      </c>
      <c r="C14" s="184"/>
      <c r="D14" s="185" t="s">
        <v>26</v>
      </c>
      <c r="E14" s="184"/>
      <c r="F14" s="191"/>
    </row>
    <row r="15" ht="19.9" customHeight="1" spans="1:6">
      <c r="A15" s="182"/>
      <c r="B15" s="185" t="s">
        <v>23</v>
      </c>
      <c r="C15" s="184"/>
      <c r="D15" s="185" t="s">
        <v>27</v>
      </c>
      <c r="E15" s="184">
        <v>149280.43</v>
      </c>
      <c r="F15" s="191"/>
    </row>
    <row r="16" ht="19.9" customHeight="1" spans="1:6">
      <c r="A16" s="182"/>
      <c r="B16" s="185" t="s">
        <v>23</v>
      </c>
      <c r="C16" s="184"/>
      <c r="D16" s="185" t="s">
        <v>28</v>
      </c>
      <c r="E16" s="184"/>
      <c r="F16" s="191"/>
    </row>
    <row r="17" ht="19.9" customHeight="1" spans="1:6">
      <c r="A17" s="182"/>
      <c r="B17" s="185" t="s">
        <v>23</v>
      </c>
      <c r="C17" s="184"/>
      <c r="D17" s="185" t="s">
        <v>29</v>
      </c>
      <c r="E17" s="184"/>
      <c r="F17" s="191"/>
    </row>
    <row r="18" ht="19.9" customHeight="1" spans="1:6">
      <c r="A18" s="182"/>
      <c r="B18" s="185" t="s">
        <v>23</v>
      </c>
      <c r="C18" s="184"/>
      <c r="D18" s="185" t="s">
        <v>30</v>
      </c>
      <c r="E18" s="184"/>
      <c r="F18" s="191"/>
    </row>
    <row r="19" ht="19.9" customHeight="1" spans="1:6">
      <c r="A19" s="182"/>
      <c r="B19" s="185" t="s">
        <v>23</v>
      </c>
      <c r="C19" s="184"/>
      <c r="D19" s="185" t="s">
        <v>31</v>
      </c>
      <c r="E19" s="184"/>
      <c r="F19" s="191"/>
    </row>
    <row r="20" ht="19.9" customHeight="1" spans="1:6">
      <c r="A20" s="182"/>
      <c r="B20" s="185" t="s">
        <v>23</v>
      </c>
      <c r="C20" s="184"/>
      <c r="D20" s="185" t="s">
        <v>32</v>
      </c>
      <c r="E20" s="184"/>
      <c r="F20" s="191"/>
    </row>
    <row r="21" ht="19.9" customHeight="1" spans="1:6">
      <c r="A21" s="182"/>
      <c r="B21" s="185" t="s">
        <v>23</v>
      </c>
      <c r="C21" s="184"/>
      <c r="D21" s="185" t="s">
        <v>33</v>
      </c>
      <c r="E21" s="184"/>
      <c r="F21" s="191"/>
    </row>
    <row r="22" ht="19.9" customHeight="1" spans="1:6">
      <c r="A22" s="182"/>
      <c r="B22" s="185" t="s">
        <v>23</v>
      </c>
      <c r="C22" s="184"/>
      <c r="D22" s="185" t="s">
        <v>34</v>
      </c>
      <c r="E22" s="184"/>
      <c r="F22" s="191"/>
    </row>
    <row r="23" ht="19.9" customHeight="1" spans="1:6">
      <c r="A23" s="182"/>
      <c r="B23" s="185" t="s">
        <v>23</v>
      </c>
      <c r="C23" s="184"/>
      <c r="D23" s="185" t="s">
        <v>35</v>
      </c>
      <c r="E23" s="184"/>
      <c r="F23" s="191"/>
    </row>
    <row r="24" ht="19.9" customHeight="1" spans="1:6">
      <c r="A24" s="182"/>
      <c r="B24" s="185" t="s">
        <v>23</v>
      </c>
      <c r="C24" s="184"/>
      <c r="D24" s="185" t="s">
        <v>36</v>
      </c>
      <c r="E24" s="184"/>
      <c r="F24" s="191"/>
    </row>
    <row r="25" ht="19.9" customHeight="1" spans="1:6">
      <c r="A25" s="182"/>
      <c r="B25" s="185" t="s">
        <v>23</v>
      </c>
      <c r="C25" s="184"/>
      <c r="D25" s="185" t="s">
        <v>37</v>
      </c>
      <c r="E25" s="184">
        <v>187762</v>
      </c>
      <c r="F25" s="191"/>
    </row>
    <row r="26" ht="19.9" customHeight="1" spans="1:6">
      <c r="A26" s="182"/>
      <c r="B26" s="185" t="s">
        <v>23</v>
      </c>
      <c r="C26" s="184"/>
      <c r="D26" s="185" t="s">
        <v>38</v>
      </c>
      <c r="E26" s="184"/>
      <c r="F26" s="191"/>
    </row>
    <row r="27" ht="19.9" customHeight="1" spans="1:6">
      <c r="A27" s="182"/>
      <c r="B27" s="185" t="s">
        <v>23</v>
      </c>
      <c r="C27" s="184"/>
      <c r="D27" s="185" t="s">
        <v>39</v>
      </c>
      <c r="E27" s="184"/>
      <c r="F27" s="191"/>
    </row>
    <row r="28" ht="19.9" customHeight="1" spans="1:6">
      <c r="A28" s="182"/>
      <c r="B28" s="185" t="s">
        <v>23</v>
      </c>
      <c r="C28" s="184"/>
      <c r="D28" s="185" t="s">
        <v>40</v>
      </c>
      <c r="E28" s="184"/>
      <c r="F28" s="191"/>
    </row>
    <row r="29" ht="19.9" customHeight="1" spans="1:6">
      <c r="A29" s="182"/>
      <c r="B29" s="185" t="s">
        <v>23</v>
      </c>
      <c r="C29" s="184"/>
      <c r="D29" s="185" t="s">
        <v>41</v>
      </c>
      <c r="E29" s="184"/>
      <c r="F29" s="191"/>
    </row>
    <row r="30" ht="19.9" customHeight="1" spans="1:6">
      <c r="A30" s="182"/>
      <c r="B30" s="185" t="s">
        <v>23</v>
      </c>
      <c r="C30" s="184"/>
      <c r="D30" s="185" t="s">
        <v>42</v>
      </c>
      <c r="E30" s="184"/>
      <c r="F30" s="191"/>
    </row>
    <row r="31" ht="19.9" customHeight="1" spans="1:6">
      <c r="A31" s="182"/>
      <c r="B31" s="185" t="s">
        <v>23</v>
      </c>
      <c r="C31" s="184"/>
      <c r="D31" s="185" t="s">
        <v>43</v>
      </c>
      <c r="E31" s="184"/>
      <c r="F31" s="191"/>
    </row>
    <row r="32" ht="19.9" customHeight="1" spans="1:6">
      <c r="A32" s="182"/>
      <c r="B32" s="185" t="s">
        <v>23</v>
      </c>
      <c r="C32" s="184"/>
      <c r="D32" s="185" t="s">
        <v>44</v>
      </c>
      <c r="E32" s="184"/>
      <c r="F32" s="191"/>
    </row>
    <row r="33" ht="19.9" customHeight="1" spans="1:6">
      <c r="A33" s="182"/>
      <c r="B33" s="185" t="s">
        <v>23</v>
      </c>
      <c r="C33" s="184"/>
      <c r="D33" s="185" t="s">
        <v>45</v>
      </c>
      <c r="E33" s="184"/>
      <c r="F33" s="191"/>
    </row>
    <row r="34" ht="19.9" customHeight="1" spans="1:6">
      <c r="A34" s="182"/>
      <c r="B34" s="185" t="s">
        <v>23</v>
      </c>
      <c r="C34" s="184"/>
      <c r="D34" s="185" t="s">
        <v>46</v>
      </c>
      <c r="E34" s="184"/>
      <c r="F34" s="191"/>
    </row>
    <row r="35" ht="19.9" customHeight="1" spans="1:6">
      <c r="A35" s="182"/>
      <c r="B35" s="185" t="s">
        <v>23</v>
      </c>
      <c r="C35" s="184"/>
      <c r="D35" s="185" t="s">
        <v>47</v>
      </c>
      <c r="E35" s="184"/>
      <c r="F35" s="191"/>
    </row>
    <row r="36" ht="19.9" customHeight="1" spans="1:6">
      <c r="A36" s="198"/>
      <c r="B36" s="199" t="s">
        <v>48</v>
      </c>
      <c r="C36" s="200">
        <f>SUM(C6:C8)</f>
        <v>15946494.4</v>
      </c>
      <c r="D36" s="199" t="s">
        <v>49</v>
      </c>
      <c r="E36" s="200">
        <f>SUM(E6:E35)</f>
        <v>15946494.4</v>
      </c>
      <c r="F36" s="201"/>
    </row>
    <row r="37" ht="19.9" customHeight="1" spans="1:6">
      <c r="A37" s="182"/>
      <c r="B37" s="183" t="s">
        <v>50</v>
      </c>
      <c r="C37" s="184"/>
      <c r="D37" s="183" t="s">
        <v>51</v>
      </c>
      <c r="E37" s="184"/>
      <c r="F37" s="202"/>
    </row>
    <row r="38" ht="19.9" customHeight="1" spans="1:6">
      <c r="A38" s="203"/>
      <c r="B38" s="183" t="s">
        <v>52</v>
      </c>
      <c r="C38" s="184"/>
      <c r="D38" s="183" t="s">
        <v>53</v>
      </c>
      <c r="E38" s="184"/>
      <c r="F38" s="202"/>
    </row>
    <row r="39" ht="19.9" customHeight="1" spans="1:6">
      <c r="A39" s="203"/>
      <c r="B39" s="204"/>
      <c r="C39" s="204"/>
      <c r="D39" s="183" t="s">
        <v>54</v>
      </c>
      <c r="E39" s="184"/>
      <c r="F39" s="202"/>
    </row>
    <row r="40" ht="19.9" customHeight="1" spans="1:6">
      <c r="A40" s="205"/>
      <c r="B40" s="181" t="s">
        <v>55</v>
      </c>
      <c r="C40" s="200">
        <f>C36</f>
        <v>15946494.4</v>
      </c>
      <c r="D40" s="181" t="s">
        <v>56</v>
      </c>
      <c r="E40" s="200">
        <f>E36</f>
        <v>15946494.4</v>
      </c>
      <c r="F40" s="206"/>
    </row>
    <row r="41" ht="8.5" customHeight="1" spans="1:6">
      <c r="A41" s="186"/>
      <c r="B41" s="186"/>
      <c r="C41" s="207"/>
      <c r="D41" s="207"/>
      <c r="E41" s="186"/>
      <c r="F41" s="208"/>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36"/>
  <sheetViews>
    <sheetView topLeftCell="A5" workbookViewId="0">
      <selection activeCell="H21" sqref="H21:I21"/>
    </sheetView>
  </sheetViews>
  <sheetFormatPr defaultColWidth="10" defaultRowHeight="13.5"/>
  <cols>
    <col min="1" max="1" width="2.63333333333333" customWidth="1"/>
    <col min="2" max="2" width="5.725" style="1" customWidth="1"/>
    <col min="3" max="3" width="10.6333333333333" style="1" customWidth="1"/>
    <col min="4" max="4" width="10.2666666666667" style="1" customWidth="1"/>
    <col min="5" max="5" width="11.6333333333333" style="1" customWidth="1"/>
    <col min="6" max="6" width="9.63333333333333" style="1" customWidth="1"/>
    <col min="7" max="8" width="11.625" style="1" customWidth="1"/>
    <col min="9" max="9" width="9.63333333333333" style="1" customWidth="1"/>
    <col min="10" max="10" width="9.725" style="1" customWidth="1"/>
    <col min="11" max="16383" width="10" style="1"/>
  </cols>
  <sheetData>
    <row r="1" ht="25" customHeight="1" spans="2:9">
      <c r="B1" s="2"/>
      <c r="I1" s="1" t="s">
        <v>354</v>
      </c>
    </row>
    <row r="2" ht="27" customHeight="1" spans="2:9">
      <c r="B2" s="3" t="s">
        <v>355</v>
      </c>
      <c r="C2" s="3"/>
      <c r="D2" s="3"/>
      <c r="E2" s="3"/>
      <c r="F2" s="3"/>
      <c r="G2" s="3"/>
      <c r="H2" s="3"/>
      <c r="I2" s="3"/>
    </row>
    <row r="3" ht="26.5" customHeight="1" spans="2:9">
      <c r="B3" s="4" t="s">
        <v>356</v>
      </c>
      <c r="C3" s="5"/>
      <c r="D3" s="5"/>
      <c r="E3" s="5"/>
      <c r="F3" s="5"/>
      <c r="G3" s="5"/>
      <c r="H3" s="5"/>
      <c r="I3" s="5"/>
    </row>
    <row r="4" ht="26.5" customHeight="1" spans="2:9">
      <c r="B4" s="6" t="s">
        <v>357</v>
      </c>
      <c r="C4" s="6"/>
      <c r="D4" s="6"/>
      <c r="E4" s="6" t="s">
        <v>0</v>
      </c>
      <c r="F4" s="6"/>
      <c r="G4" s="6"/>
      <c r="H4" s="6"/>
      <c r="I4" s="6"/>
    </row>
    <row r="5" ht="26.5" customHeight="1" spans="2:9">
      <c r="B5" s="6" t="s">
        <v>358</v>
      </c>
      <c r="C5" s="6" t="s">
        <v>359</v>
      </c>
      <c r="D5" s="6"/>
      <c r="E5" s="6" t="s">
        <v>360</v>
      </c>
      <c r="F5" s="6"/>
      <c r="G5" s="6"/>
      <c r="H5" s="6"/>
      <c r="I5" s="6"/>
    </row>
    <row r="6" ht="26.5" customHeight="1" spans="2:9">
      <c r="B6" s="6"/>
      <c r="C6" s="7" t="s">
        <v>361</v>
      </c>
      <c r="D6" s="8"/>
      <c r="E6" s="9" t="s">
        <v>362</v>
      </c>
      <c r="F6" s="10"/>
      <c r="G6" s="10"/>
      <c r="H6" s="10"/>
      <c r="I6" s="38"/>
    </row>
    <row r="7" ht="26.5" customHeight="1" spans="2:9">
      <c r="B7" s="6"/>
      <c r="C7" s="7" t="s">
        <v>363</v>
      </c>
      <c r="D7" s="11"/>
      <c r="E7" s="9" t="s">
        <v>364</v>
      </c>
      <c r="F7" s="12"/>
      <c r="G7" s="12"/>
      <c r="H7" s="12"/>
      <c r="I7" s="39"/>
    </row>
    <row r="8" ht="26.5" customHeight="1" spans="2:9">
      <c r="B8" s="6"/>
      <c r="C8" s="13" t="s">
        <v>365</v>
      </c>
      <c r="D8" s="14"/>
      <c r="E8" s="15" t="s">
        <v>264</v>
      </c>
      <c r="F8" s="15"/>
      <c r="G8" s="15"/>
      <c r="H8" s="15"/>
      <c r="I8" s="15"/>
    </row>
    <row r="9" ht="26.5" customHeight="1" spans="2:9">
      <c r="B9" s="6"/>
      <c r="C9" s="16" t="s">
        <v>366</v>
      </c>
      <c r="D9" s="17"/>
      <c r="E9" s="18" t="s">
        <v>318</v>
      </c>
      <c r="F9" s="19"/>
      <c r="G9" s="19"/>
      <c r="H9" s="19"/>
      <c r="I9" s="40"/>
    </row>
    <row r="10" ht="26.5" customHeight="1" spans="2:9">
      <c r="B10" s="6"/>
      <c r="C10" s="8" t="s">
        <v>286</v>
      </c>
      <c r="D10" s="8"/>
      <c r="E10" s="15" t="s">
        <v>367</v>
      </c>
      <c r="F10" s="15"/>
      <c r="G10" s="15"/>
      <c r="H10" s="15"/>
      <c r="I10" s="15"/>
    </row>
    <row r="11" ht="26.5" customHeight="1" spans="2:9">
      <c r="B11" s="6"/>
      <c r="C11" s="13" t="s">
        <v>327</v>
      </c>
      <c r="D11" s="14"/>
      <c r="E11" s="18" t="s">
        <v>368</v>
      </c>
      <c r="F11" s="20"/>
      <c r="G11" s="20"/>
      <c r="H11" s="20"/>
      <c r="I11" s="41"/>
    </row>
    <row r="12" ht="26.5" customHeight="1" spans="2:9">
      <c r="B12" s="6"/>
      <c r="C12" s="6" t="s">
        <v>369</v>
      </c>
      <c r="D12" s="6"/>
      <c r="E12" s="6"/>
      <c r="F12" s="6"/>
      <c r="G12" s="6" t="s">
        <v>370</v>
      </c>
      <c r="H12" s="6" t="s">
        <v>249</v>
      </c>
      <c r="I12" s="6" t="s">
        <v>250</v>
      </c>
    </row>
    <row r="13" ht="26.5" customHeight="1" spans="2:9">
      <c r="B13" s="6"/>
      <c r="C13" s="6"/>
      <c r="D13" s="6"/>
      <c r="E13" s="6"/>
      <c r="F13" s="6"/>
      <c r="G13" s="21">
        <v>15946494.4</v>
      </c>
      <c r="H13" s="21">
        <v>15946494.4</v>
      </c>
      <c r="I13" s="21"/>
    </row>
    <row r="14" ht="26.5" customHeight="1" spans="2:9">
      <c r="B14" s="22" t="s">
        <v>371</v>
      </c>
      <c r="C14" s="23"/>
      <c r="D14" s="23"/>
      <c r="E14" s="23"/>
      <c r="F14" s="23"/>
      <c r="G14" s="23"/>
      <c r="H14" s="23"/>
      <c r="I14" s="23"/>
    </row>
    <row r="15" ht="26.5" customHeight="1" spans="2:9">
      <c r="B15" s="24" t="s">
        <v>372</v>
      </c>
      <c r="C15" s="24" t="s">
        <v>254</v>
      </c>
      <c r="D15" s="24" t="s">
        <v>255</v>
      </c>
      <c r="E15" s="24"/>
      <c r="F15" s="24" t="s">
        <v>256</v>
      </c>
      <c r="G15" s="24"/>
      <c r="H15" s="24" t="s">
        <v>373</v>
      </c>
      <c r="I15" s="24"/>
    </row>
    <row r="16" ht="26.5" customHeight="1" spans="2:9">
      <c r="B16" s="24"/>
      <c r="C16" s="25" t="s">
        <v>374</v>
      </c>
      <c r="D16" s="25" t="s">
        <v>259</v>
      </c>
      <c r="E16" s="25"/>
      <c r="F16" s="26" t="s">
        <v>375</v>
      </c>
      <c r="G16" s="27"/>
      <c r="H16" s="28" t="s">
        <v>376</v>
      </c>
      <c r="I16" s="42"/>
    </row>
    <row r="17" ht="26.5" customHeight="1" spans="2:9">
      <c r="B17" s="24"/>
      <c r="C17" s="25"/>
      <c r="D17" s="25"/>
      <c r="E17" s="25"/>
      <c r="F17" s="26" t="s">
        <v>207</v>
      </c>
      <c r="G17" s="27"/>
      <c r="H17" s="28" t="s">
        <v>377</v>
      </c>
      <c r="I17" s="42"/>
    </row>
    <row r="18" ht="26.5" customHeight="1" spans="2:9">
      <c r="B18" s="24"/>
      <c r="C18" s="25"/>
      <c r="D18" s="25"/>
      <c r="E18" s="25"/>
      <c r="F18" s="26" t="s">
        <v>208</v>
      </c>
      <c r="G18" s="27"/>
      <c r="H18" s="28" t="s">
        <v>378</v>
      </c>
      <c r="I18" s="42"/>
    </row>
    <row r="19" ht="26.5" customHeight="1" spans="2:9">
      <c r="B19" s="24"/>
      <c r="C19" s="25"/>
      <c r="D19" s="25" t="s">
        <v>262</v>
      </c>
      <c r="E19" s="25"/>
      <c r="F19" s="26" t="s">
        <v>379</v>
      </c>
      <c r="G19" s="27"/>
      <c r="H19" s="29" t="s">
        <v>380</v>
      </c>
      <c r="I19" s="42"/>
    </row>
    <row r="20" ht="26.5" customHeight="1" spans="2:9">
      <c r="B20" s="24"/>
      <c r="C20" s="25"/>
      <c r="D20" s="25"/>
      <c r="E20" s="25"/>
      <c r="F20" s="26" t="s">
        <v>381</v>
      </c>
      <c r="G20" s="27"/>
      <c r="H20" s="28" t="s">
        <v>382</v>
      </c>
      <c r="I20" s="42"/>
    </row>
    <row r="21" ht="26.5" customHeight="1" spans="2:9">
      <c r="B21" s="24"/>
      <c r="C21" s="25"/>
      <c r="D21" s="25"/>
      <c r="E21" s="25"/>
      <c r="F21" s="26" t="s">
        <v>383</v>
      </c>
      <c r="G21" s="27"/>
      <c r="H21" s="28" t="s">
        <v>384</v>
      </c>
      <c r="I21" s="42"/>
    </row>
    <row r="22" ht="26.5" customHeight="1" spans="2:9">
      <c r="B22" s="24"/>
      <c r="C22" s="25"/>
      <c r="D22" s="25" t="s">
        <v>265</v>
      </c>
      <c r="E22" s="25"/>
      <c r="F22" s="30" t="s">
        <v>385</v>
      </c>
      <c r="G22" s="31"/>
      <c r="H22" s="32" t="s">
        <v>267</v>
      </c>
      <c r="I22" s="32"/>
    </row>
    <row r="23" ht="26.5" customHeight="1" spans="2:9">
      <c r="B23" s="24"/>
      <c r="C23" s="25"/>
      <c r="D23" s="25" t="s">
        <v>268</v>
      </c>
      <c r="E23" s="25"/>
      <c r="F23" s="33" t="s">
        <v>375</v>
      </c>
      <c r="G23" s="33"/>
      <c r="H23" s="34" t="s">
        <v>386</v>
      </c>
      <c r="I23" s="34"/>
    </row>
    <row r="24" ht="26.5" customHeight="1" spans="2:9">
      <c r="B24" s="24"/>
      <c r="C24" s="25"/>
      <c r="D24" s="25"/>
      <c r="E24" s="25"/>
      <c r="F24" s="33" t="s">
        <v>207</v>
      </c>
      <c r="G24" s="33"/>
      <c r="H24" s="34" t="s">
        <v>387</v>
      </c>
      <c r="I24" s="34"/>
    </row>
    <row r="25" ht="26.5" customHeight="1" spans="2:9">
      <c r="B25" s="24"/>
      <c r="C25" s="25"/>
      <c r="D25" s="25"/>
      <c r="E25" s="25"/>
      <c r="F25" s="33" t="s">
        <v>208</v>
      </c>
      <c r="G25" s="33"/>
      <c r="H25" s="28" t="s">
        <v>388</v>
      </c>
      <c r="I25" s="34"/>
    </row>
    <row r="26" ht="26.5" customHeight="1" spans="2:9">
      <c r="B26" s="24"/>
      <c r="C26" s="25" t="s">
        <v>389</v>
      </c>
      <c r="D26" s="25" t="s">
        <v>275</v>
      </c>
      <c r="E26" s="25"/>
      <c r="F26" s="35" t="s">
        <v>390</v>
      </c>
      <c r="G26" s="35"/>
      <c r="H26" s="35" t="s">
        <v>391</v>
      </c>
      <c r="I26" s="35"/>
    </row>
    <row r="27" ht="26.5" customHeight="1" spans="2:9">
      <c r="B27" s="24"/>
      <c r="C27" s="25" t="s">
        <v>281</v>
      </c>
      <c r="D27" s="25" t="s">
        <v>282</v>
      </c>
      <c r="E27" s="25"/>
      <c r="F27" s="33" t="s">
        <v>392</v>
      </c>
      <c r="G27" s="33"/>
      <c r="H27" s="28" t="s">
        <v>393</v>
      </c>
      <c r="I27" s="42"/>
    </row>
    <row r="28" ht="45" customHeight="1" spans="2:9">
      <c r="B28" s="36"/>
      <c r="C28" s="36"/>
      <c r="D28" s="36"/>
      <c r="E28" s="36"/>
      <c r="F28" s="36"/>
      <c r="G28" s="36"/>
      <c r="H28" s="36"/>
      <c r="I28" s="36"/>
    </row>
    <row r="29" ht="16.4" customHeight="1" spans="2:3">
      <c r="B29" s="37"/>
      <c r="C29" s="37"/>
    </row>
    <row r="30" ht="16.4" customHeight="1" spans="2:2">
      <c r="B30" s="37"/>
    </row>
    <row r="31" ht="16.4" customHeight="1" spans="2:16">
      <c r="B31" s="37"/>
      <c r="P31" s="43"/>
    </row>
    <row r="32" ht="16.4" customHeight="1" spans="2:2">
      <c r="B32" s="37"/>
    </row>
    <row r="33" ht="16.4" customHeight="1" spans="2:9">
      <c r="B33" s="37"/>
      <c r="C33" s="37"/>
      <c r="D33" s="37"/>
      <c r="E33" s="37"/>
      <c r="F33" s="37"/>
      <c r="G33" s="37"/>
      <c r="H33" s="37"/>
      <c r="I33" s="37"/>
    </row>
    <row r="34" ht="16.4" customHeight="1" spans="2:9">
      <c r="B34" s="37"/>
      <c r="C34" s="37"/>
      <c r="D34" s="37"/>
      <c r="E34" s="37"/>
      <c r="F34" s="37"/>
      <c r="G34" s="37"/>
      <c r="H34" s="37"/>
      <c r="I34" s="37"/>
    </row>
    <row r="35" ht="16.4" customHeight="1" spans="2:9">
      <c r="B35" s="37"/>
      <c r="C35" s="37"/>
      <c r="D35" s="37"/>
      <c r="E35" s="37"/>
      <c r="F35" s="37"/>
      <c r="G35" s="37"/>
      <c r="H35" s="37"/>
      <c r="I35" s="37"/>
    </row>
    <row r="36" ht="16.4" customHeight="1" spans="2:9">
      <c r="B36" s="37"/>
      <c r="C36" s="37"/>
      <c r="D36" s="37"/>
      <c r="E36" s="37"/>
      <c r="F36" s="37"/>
      <c r="G36" s="37"/>
      <c r="H36" s="37"/>
      <c r="I36" s="37"/>
    </row>
  </sheetData>
  <mergeCells count="57">
    <mergeCell ref="B2:I2"/>
    <mergeCell ref="B3:I3"/>
    <mergeCell ref="B4:D4"/>
    <mergeCell ref="E4:I4"/>
    <mergeCell ref="C5:D5"/>
    <mergeCell ref="E5:I5"/>
    <mergeCell ref="C6:D6"/>
    <mergeCell ref="E6:I6"/>
    <mergeCell ref="C7:D7"/>
    <mergeCell ref="E7:I7"/>
    <mergeCell ref="C8:D8"/>
    <mergeCell ref="E8:I8"/>
    <mergeCell ref="C9:D9"/>
    <mergeCell ref="E9:I9"/>
    <mergeCell ref="C10:D10"/>
    <mergeCell ref="E10:I10"/>
    <mergeCell ref="C11:D11"/>
    <mergeCell ref="E11:I11"/>
    <mergeCell ref="C14:I14"/>
    <mergeCell ref="D15:E15"/>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D22:E22"/>
    <mergeCell ref="F22:G22"/>
    <mergeCell ref="H22:I22"/>
    <mergeCell ref="F23:G23"/>
    <mergeCell ref="H23:I23"/>
    <mergeCell ref="F24:G24"/>
    <mergeCell ref="H24:I24"/>
    <mergeCell ref="F25:G25"/>
    <mergeCell ref="H25:I25"/>
    <mergeCell ref="D26:E26"/>
    <mergeCell ref="F26:G26"/>
    <mergeCell ref="H26:I26"/>
    <mergeCell ref="D27:E27"/>
    <mergeCell ref="F27:G27"/>
    <mergeCell ref="H27:I27"/>
    <mergeCell ref="B28:I28"/>
    <mergeCell ref="B5:B13"/>
    <mergeCell ref="B15:B27"/>
    <mergeCell ref="C16:C25"/>
    <mergeCell ref="C12:F13"/>
    <mergeCell ref="D16:E18"/>
    <mergeCell ref="D19:E21"/>
    <mergeCell ref="D23:E25"/>
  </mergeCells>
  <printOptions horizontalCentered="1"/>
  <pageMargins left="1.37777777777778" right="0.984027777777778" top="0.590277777777778" bottom="0.590277777777778" header="0" footer="0"/>
  <pageSetup paperSize="9"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pane ySplit="6" topLeftCell="A7" activePane="bottomLeft" state="frozen"/>
      <selection/>
      <selection pane="bottomLeft" activeCell="F8" sqref="F8"/>
    </sheetView>
  </sheetViews>
  <sheetFormatPr defaultColWidth="10" defaultRowHeight="13.5"/>
  <cols>
    <col min="1" max="1" width="1.54166666666667" style="97" customWidth="1"/>
    <col min="2" max="2" width="16.8166666666667" style="97" customWidth="1"/>
    <col min="3" max="3" width="31.8166666666667" style="97" customWidth="1"/>
    <col min="4" max="4" width="16.75" style="97" customWidth="1"/>
    <col min="5" max="5" width="13" style="97" customWidth="1"/>
    <col min="6" max="6" width="19.25" style="97" customWidth="1"/>
    <col min="7" max="14" width="13" style="97" customWidth="1"/>
    <col min="15" max="15" width="1.54166666666667" style="97" customWidth="1"/>
    <col min="16" max="16" width="9.725" style="97" customWidth="1"/>
    <col min="17" max="16384" width="10" style="97"/>
  </cols>
  <sheetData>
    <row r="1" ht="25" customHeight="1" spans="1:15">
      <c r="A1" s="98"/>
      <c r="B1" s="2"/>
      <c r="C1" s="37"/>
      <c r="D1" s="195"/>
      <c r="E1" s="195"/>
      <c r="F1" s="195"/>
      <c r="G1" s="37"/>
      <c r="H1" s="37"/>
      <c r="I1" s="37"/>
      <c r="L1" s="37"/>
      <c r="M1" s="37"/>
      <c r="N1" s="99" t="s">
        <v>57</v>
      </c>
      <c r="O1" s="100"/>
    </row>
    <row r="2" ht="22.75" customHeight="1" spans="1:15">
      <c r="A2" s="98"/>
      <c r="B2" s="101" t="s">
        <v>58</v>
      </c>
      <c r="C2" s="101"/>
      <c r="D2" s="101"/>
      <c r="E2" s="101"/>
      <c r="F2" s="101"/>
      <c r="G2" s="101"/>
      <c r="H2" s="101"/>
      <c r="I2" s="101"/>
      <c r="J2" s="101"/>
      <c r="K2" s="101"/>
      <c r="L2" s="101"/>
      <c r="M2" s="101"/>
      <c r="N2" s="101"/>
      <c r="O2" s="100" t="s">
        <v>3</v>
      </c>
    </row>
    <row r="3" ht="19.5" customHeight="1" spans="1:15">
      <c r="A3" s="102"/>
      <c r="B3" s="103" t="s">
        <v>5</v>
      </c>
      <c r="C3" s="103"/>
      <c r="D3" s="102"/>
      <c r="E3" s="102"/>
      <c r="F3" s="196"/>
      <c r="G3" s="102"/>
      <c r="H3" s="196"/>
      <c r="I3" s="196"/>
      <c r="J3" s="196"/>
      <c r="K3" s="196"/>
      <c r="L3" s="196"/>
      <c r="M3" s="196"/>
      <c r="N3" s="104" t="s">
        <v>6</v>
      </c>
      <c r="O3" s="105"/>
    </row>
    <row r="4" ht="24.4" customHeight="1" spans="1:15">
      <c r="A4" s="106"/>
      <c r="B4" s="91" t="s">
        <v>9</v>
      </c>
      <c r="C4" s="91"/>
      <c r="D4" s="91" t="s">
        <v>59</v>
      </c>
      <c r="E4" s="91" t="s">
        <v>60</v>
      </c>
      <c r="F4" s="91" t="s">
        <v>61</v>
      </c>
      <c r="G4" s="91" t="s">
        <v>62</v>
      </c>
      <c r="H4" s="91" t="s">
        <v>63</v>
      </c>
      <c r="I4" s="91" t="s">
        <v>64</v>
      </c>
      <c r="J4" s="91" t="s">
        <v>65</v>
      </c>
      <c r="K4" s="91" t="s">
        <v>66</v>
      </c>
      <c r="L4" s="91" t="s">
        <v>67</v>
      </c>
      <c r="M4" s="91" t="s">
        <v>68</v>
      </c>
      <c r="N4" s="91" t="s">
        <v>69</v>
      </c>
      <c r="O4" s="108"/>
    </row>
    <row r="5" ht="24.4" customHeight="1" spans="1:15">
      <c r="A5" s="106"/>
      <c r="B5" s="91" t="s">
        <v>70</v>
      </c>
      <c r="C5" s="197" t="s">
        <v>71</v>
      </c>
      <c r="D5" s="91"/>
      <c r="E5" s="91"/>
      <c r="F5" s="91"/>
      <c r="G5" s="91"/>
      <c r="H5" s="91"/>
      <c r="I5" s="91"/>
      <c r="J5" s="91"/>
      <c r="K5" s="91"/>
      <c r="L5" s="91"/>
      <c r="M5" s="91"/>
      <c r="N5" s="91"/>
      <c r="O5" s="108"/>
    </row>
    <row r="6" ht="24.4" customHeight="1" spans="1:15">
      <c r="A6" s="106"/>
      <c r="B6" s="91"/>
      <c r="C6" s="197"/>
      <c r="D6" s="91"/>
      <c r="E6" s="91"/>
      <c r="F6" s="91"/>
      <c r="G6" s="91"/>
      <c r="H6" s="91"/>
      <c r="I6" s="91"/>
      <c r="J6" s="91"/>
      <c r="K6" s="91"/>
      <c r="L6" s="91"/>
      <c r="M6" s="91"/>
      <c r="N6" s="91"/>
      <c r="O6" s="108"/>
    </row>
    <row r="7" ht="27" customHeight="1" spans="1:15">
      <c r="A7" s="109"/>
      <c r="B7" s="70"/>
      <c r="C7" s="70" t="s">
        <v>72</v>
      </c>
      <c r="D7" s="73">
        <f>SUM(D8)</f>
        <v>15946494.4</v>
      </c>
      <c r="E7" s="73"/>
      <c r="F7" s="73">
        <f t="shared" ref="F7:G7" si="0">SUM(F8)</f>
        <v>15946494.4</v>
      </c>
      <c r="G7" s="73">
        <f t="shared" si="0"/>
        <v>0</v>
      </c>
      <c r="H7" s="73"/>
      <c r="I7" s="73"/>
      <c r="J7" s="73"/>
      <c r="K7" s="73"/>
      <c r="L7" s="73"/>
      <c r="M7" s="73"/>
      <c r="N7" s="73"/>
      <c r="O7" s="110"/>
    </row>
    <row r="8" ht="27" customHeight="1" spans="1:15">
      <c r="A8" s="109"/>
      <c r="B8" s="75">
        <v>133001</v>
      </c>
      <c r="C8" s="75" t="s">
        <v>0</v>
      </c>
      <c r="D8" s="73">
        <f>SUM(E8:G8)</f>
        <v>15946494.4</v>
      </c>
      <c r="E8" s="73"/>
      <c r="F8" s="184">
        <v>15946494.4</v>
      </c>
      <c r="G8" s="73"/>
      <c r="H8" s="73"/>
      <c r="I8" s="73"/>
      <c r="J8" s="73"/>
      <c r="K8" s="73"/>
      <c r="L8" s="73"/>
      <c r="M8" s="73"/>
      <c r="N8" s="73"/>
      <c r="O8" s="110"/>
    </row>
    <row r="9" ht="29" customHeight="1" spans="1:15">
      <c r="A9" s="109"/>
      <c r="B9" s="70"/>
      <c r="C9" s="70"/>
      <c r="D9" s="73"/>
      <c r="E9" s="73"/>
      <c r="F9" s="73"/>
      <c r="G9" s="73"/>
      <c r="H9" s="73"/>
      <c r="I9" s="73"/>
      <c r="J9" s="73"/>
      <c r="K9" s="73"/>
      <c r="L9" s="73"/>
      <c r="M9" s="73"/>
      <c r="N9" s="73"/>
      <c r="O9" s="110"/>
    </row>
    <row r="10" ht="27" customHeight="1" spans="1:15">
      <c r="A10" s="109"/>
      <c r="B10" s="70"/>
      <c r="C10" s="70"/>
      <c r="D10" s="73"/>
      <c r="E10" s="73"/>
      <c r="F10" s="73"/>
      <c r="G10" s="73"/>
      <c r="H10" s="73"/>
      <c r="I10" s="73"/>
      <c r="J10" s="73"/>
      <c r="K10" s="73"/>
      <c r="L10" s="73"/>
      <c r="M10" s="73"/>
      <c r="N10" s="73"/>
      <c r="O10" s="110"/>
    </row>
    <row r="11" ht="27" customHeight="1" spans="1:15">
      <c r="A11" s="109"/>
      <c r="B11" s="70"/>
      <c r="C11" s="70"/>
      <c r="D11" s="73"/>
      <c r="E11" s="73"/>
      <c r="F11" s="73"/>
      <c r="G11" s="73"/>
      <c r="H11" s="73"/>
      <c r="I11" s="73"/>
      <c r="J11" s="73"/>
      <c r="K11" s="73"/>
      <c r="L11" s="73"/>
      <c r="M11" s="73"/>
      <c r="N11" s="73"/>
      <c r="O11" s="110"/>
    </row>
    <row r="12" ht="27" customHeight="1" spans="1:15">
      <c r="A12" s="109"/>
      <c r="B12" s="70"/>
      <c r="C12" s="70"/>
      <c r="D12" s="73"/>
      <c r="E12" s="73"/>
      <c r="F12" s="73"/>
      <c r="G12" s="73"/>
      <c r="H12" s="73"/>
      <c r="I12" s="73"/>
      <c r="J12" s="73"/>
      <c r="K12" s="73"/>
      <c r="L12" s="73"/>
      <c r="M12" s="73"/>
      <c r="N12" s="73"/>
      <c r="O12" s="110"/>
    </row>
    <row r="13" ht="27" customHeight="1" spans="1:15">
      <c r="A13" s="109"/>
      <c r="B13" s="70"/>
      <c r="C13" s="70"/>
      <c r="D13" s="73"/>
      <c r="E13" s="73"/>
      <c r="F13" s="73"/>
      <c r="G13" s="73"/>
      <c r="H13" s="73"/>
      <c r="I13" s="73"/>
      <c r="J13" s="73"/>
      <c r="K13" s="73"/>
      <c r="L13" s="73"/>
      <c r="M13" s="73"/>
      <c r="N13" s="73"/>
      <c r="O13" s="110"/>
    </row>
    <row r="14" ht="27" customHeight="1" spans="1:15">
      <c r="A14" s="109"/>
      <c r="B14" s="70"/>
      <c r="C14" s="70"/>
      <c r="D14" s="73"/>
      <c r="E14" s="73"/>
      <c r="F14" s="73"/>
      <c r="G14" s="73"/>
      <c r="H14" s="73"/>
      <c r="I14" s="73"/>
      <c r="J14" s="73"/>
      <c r="K14" s="73"/>
      <c r="L14" s="73"/>
      <c r="M14" s="73"/>
      <c r="N14" s="73"/>
      <c r="O14" s="110"/>
    </row>
    <row r="15" ht="27" customHeight="1" spans="1:15">
      <c r="A15" s="109"/>
      <c r="B15" s="70"/>
      <c r="C15" s="70"/>
      <c r="D15" s="73"/>
      <c r="E15" s="73"/>
      <c r="F15" s="73"/>
      <c r="G15" s="73"/>
      <c r="H15" s="73"/>
      <c r="I15" s="73"/>
      <c r="J15" s="73"/>
      <c r="K15" s="73"/>
      <c r="L15" s="73"/>
      <c r="M15" s="73"/>
      <c r="N15" s="73"/>
      <c r="O15" s="110"/>
    </row>
    <row r="16" ht="27" customHeight="1" spans="1:15">
      <c r="A16" s="109"/>
      <c r="B16" s="70"/>
      <c r="C16" s="70"/>
      <c r="D16" s="73"/>
      <c r="E16" s="73"/>
      <c r="F16" s="73"/>
      <c r="G16" s="73"/>
      <c r="H16" s="73"/>
      <c r="I16" s="73"/>
      <c r="J16" s="73"/>
      <c r="K16" s="73"/>
      <c r="L16" s="73"/>
      <c r="M16" s="73"/>
      <c r="N16" s="73"/>
      <c r="O16" s="110"/>
    </row>
    <row r="17" ht="27" customHeight="1" spans="1:15">
      <c r="A17" s="109"/>
      <c r="B17" s="70"/>
      <c r="C17" s="70"/>
      <c r="D17" s="73"/>
      <c r="E17" s="73"/>
      <c r="F17" s="73"/>
      <c r="G17" s="73"/>
      <c r="H17" s="73"/>
      <c r="I17" s="73"/>
      <c r="J17" s="73"/>
      <c r="K17" s="73"/>
      <c r="L17" s="73"/>
      <c r="M17" s="73"/>
      <c r="N17" s="73"/>
      <c r="O17" s="110"/>
    </row>
    <row r="18" ht="27" customHeight="1" spans="1:15">
      <c r="A18" s="109"/>
      <c r="B18" s="70"/>
      <c r="C18" s="70"/>
      <c r="D18" s="73"/>
      <c r="E18" s="73"/>
      <c r="F18" s="73"/>
      <c r="G18" s="73"/>
      <c r="H18" s="73"/>
      <c r="I18" s="73"/>
      <c r="J18" s="73"/>
      <c r="K18" s="73"/>
      <c r="L18" s="73"/>
      <c r="M18" s="73"/>
      <c r="N18" s="73"/>
      <c r="O18" s="110"/>
    </row>
    <row r="19" ht="27" customHeight="1" spans="1:15">
      <c r="A19" s="109"/>
      <c r="B19" s="70"/>
      <c r="C19" s="70"/>
      <c r="D19" s="73"/>
      <c r="E19" s="73"/>
      <c r="F19" s="73"/>
      <c r="G19" s="73"/>
      <c r="H19" s="73"/>
      <c r="I19" s="73"/>
      <c r="J19" s="73"/>
      <c r="K19" s="73"/>
      <c r="L19" s="73"/>
      <c r="M19" s="73"/>
      <c r="N19" s="73"/>
      <c r="O19" s="110"/>
    </row>
    <row r="20" ht="27" customHeight="1" spans="1:15">
      <c r="A20" s="109"/>
      <c r="B20" s="70"/>
      <c r="C20" s="70"/>
      <c r="D20" s="73"/>
      <c r="E20" s="73"/>
      <c r="F20" s="73"/>
      <c r="G20" s="73"/>
      <c r="H20" s="73"/>
      <c r="I20" s="73"/>
      <c r="J20" s="73"/>
      <c r="K20" s="73"/>
      <c r="L20" s="73"/>
      <c r="M20" s="73"/>
      <c r="N20" s="73"/>
      <c r="O20" s="110"/>
    </row>
    <row r="21" ht="27" customHeight="1" spans="1:15">
      <c r="A21" s="109"/>
      <c r="B21" s="70"/>
      <c r="C21" s="70"/>
      <c r="D21" s="73"/>
      <c r="E21" s="73"/>
      <c r="F21" s="73"/>
      <c r="G21" s="73"/>
      <c r="H21" s="73"/>
      <c r="I21" s="73"/>
      <c r="J21" s="73"/>
      <c r="K21" s="73"/>
      <c r="L21" s="73"/>
      <c r="M21" s="73"/>
      <c r="N21" s="73"/>
      <c r="O21" s="110"/>
    </row>
    <row r="22" ht="27" customHeight="1" spans="1:15">
      <c r="A22" s="109"/>
      <c r="B22" s="70"/>
      <c r="C22" s="70"/>
      <c r="D22" s="73"/>
      <c r="E22" s="73"/>
      <c r="F22" s="73"/>
      <c r="G22" s="73"/>
      <c r="H22" s="73"/>
      <c r="I22" s="73"/>
      <c r="J22" s="73"/>
      <c r="K22" s="73"/>
      <c r="L22" s="73"/>
      <c r="M22" s="73"/>
      <c r="N22" s="73"/>
      <c r="O22" s="110"/>
    </row>
    <row r="23" ht="27" customHeight="1" spans="1:15">
      <c r="A23" s="109"/>
      <c r="B23" s="70"/>
      <c r="C23" s="70"/>
      <c r="D23" s="73"/>
      <c r="E23" s="73"/>
      <c r="F23" s="73"/>
      <c r="G23" s="73"/>
      <c r="H23" s="73"/>
      <c r="I23" s="73"/>
      <c r="J23" s="73"/>
      <c r="K23" s="73"/>
      <c r="L23" s="73"/>
      <c r="M23" s="73"/>
      <c r="N23" s="73"/>
      <c r="O23" s="110"/>
    </row>
    <row r="24" ht="27" customHeight="1" spans="1:15">
      <c r="A24" s="109"/>
      <c r="B24" s="70"/>
      <c r="C24" s="70"/>
      <c r="D24" s="73"/>
      <c r="E24" s="73"/>
      <c r="F24" s="73"/>
      <c r="G24" s="73"/>
      <c r="H24" s="73"/>
      <c r="I24" s="73"/>
      <c r="J24" s="73"/>
      <c r="K24" s="73"/>
      <c r="L24" s="73"/>
      <c r="M24" s="73"/>
      <c r="N24" s="73"/>
      <c r="O24" s="110"/>
    </row>
    <row r="25" ht="27" customHeight="1" spans="1:15">
      <c r="A25" s="109"/>
      <c r="B25" s="70"/>
      <c r="C25" s="70"/>
      <c r="D25" s="73"/>
      <c r="E25" s="73"/>
      <c r="F25" s="73"/>
      <c r="G25" s="73"/>
      <c r="H25" s="73"/>
      <c r="I25" s="73"/>
      <c r="J25" s="73"/>
      <c r="K25" s="73"/>
      <c r="L25" s="73"/>
      <c r="M25" s="73"/>
      <c r="N25" s="73"/>
      <c r="O25" s="110"/>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workbookViewId="0">
      <pane ySplit="6" topLeftCell="A7" activePane="bottomLeft" state="frozen"/>
      <selection/>
      <selection pane="bottomLeft" activeCell="A18" sqref="$A18:$XFD18"/>
    </sheetView>
  </sheetViews>
  <sheetFormatPr defaultColWidth="10" defaultRowHeight="13.5"/>
  <cols>
    <col min="1" max="1" width="1.54166666666667" style="116" customWidth="1"/>
    <col min="2" max="4" width="6.18333333333333" style="116" customWidth="1"/>
    <col min="5" max="5" width="16.8166666666667" style="116" customWidth="1"/>
    <col min="6" max="6" width="41" style="116" customWidth="1"/>
    <col min="7" max="10" width="16.45" style="116" customWidth="1"/>
    <col min="11" max="11" width="22.9083333333333" style="116" customWidth="1"/>
    <col min="12" max="12" width="1.54166666666667" style="116" customWidth="1"/>
    <col min="13" max="14" width="9.725" style="116" customWidth="1"/>
    <col min="15" max="16384" width="10" style="116"/>
  </cols>
  <sheetData>
    <row r="1" ht="25" customHeight="1" spans="1:12">
      <c r="A1" s="64"/>
      <c r="B1" s="151"/>
      <c r="C1" s="151"/>
      <c r="D1" s="151"/>
      <c r="E1" s="156"/>
      <c r="F1" s="156"/>
      <c r="G1" s="66"/>
      <c r="H1" s="66"/>
      <c r="I1" s="66"/>
      <c r="J1" s="66"/>
      <c r="K1" s="83" t="s">
        <v>73</v>
      </c>
      <c r="L1" s="69"/>
    </row>
    <row r="2" ht="22.75" customHeight="1" spans="1:12">
      <c r="A2" s="64"/>
      <c r="B2" s="3" t="s">
        <v>74</v>
      </c>
      <c r="C2" s="3"/>
      <c r="D2" s="3"/>
      <c r="E2" s="3"/>
      <c r="F2" s="3"/>
      <c r="G2" s="3"/>
      <c r="H2" s="3"/>
      <c r="I2" s="3"/>
      <c r="J2" s="3"/>
      <c r="K2" s="3"/>
      <c r="L2" s="69" t="s">
        <v>3</v>
      </c>
    </row>
    <row r="3" ht="19.5" customHeight="1" spans="1:12">
      <c r="A3" s="67"/>
      <c r="B3" s="68" t="s">
        <v>5</v>
      </c>
      <c r="C3" s="68"/>
      <c r="D3" s="68"/>
      <c r="E3" s="68"/>
      <c r="F3" s="68"/>
      <c r="G3" s="67"/>
      <c r="H3" s="67"/>
      <c r="I3" s="163"/>
      <c r="J3" s="163"/>
      <c r="K3" s="84" t="s">
        <v>6</v>
      </c>
      <c r="L3" s="85"/>
    </row>
    <row r="4" ht="24.4" customHeight="1" spans="1:12">
      <c r="A4" s="69"/>
      <c r="B4" s="76" t="s">
        <v>9</v>
      </c>
      <c r="C4" s="76"/>
      <c r="D4" s="76"/>
      <c r="E4" s="76"/>
      <c r="F4" s="76"/>
      <c r="G4" s="76" t="s">
        <v>59</v>
      </c>
      <c r="H4" s="76" t="s">
        <v>75</v>
      </c>
      <c r="I4" s="76" t="s">
        <v>76</v>
      </c>
      <c r="J4" s="76" t="s">
        <v>77</v>
      </c>
      <c r="K4" s="76" t="s">
        <v>78</v>
      </c>
      <c r="L4" s="86"/>
    </row>
    <row r="5" ht="24.4" customHeight="1" spans="1:12">
      <c r="A5" s="71"/>
      <c r="B5" s="76" t="s">
        <v>79</v>
      </c>
      <c r="C5" s="76"/>
      <c r="D5" s="76"/>
      <c r="E5" s="76" t="s">
        <v>70</v>
      </c>
      <c r="F5" s="76" t="s">
        <v>71</v>
      </c>
      <c r="G5" s="76"/>
      <c r="H5" s="76"/>
      <c r="I5" s="76"/>
      <c r="J5" s="76"/>
      <c r="K5" s="76"/>
      <c r="L5" s="86"/>
    </row>
    <row r="6" ht="24.4" customHeight="1" spans="1:12">
      <c r="A6" s="71"/>
      <c r="B6" s="76" t="s">
        <v>80</v>
      </c>
      <c r="C6" s="76" t="s">
        <v>81</v>
      </c>
      <c r="D6" s="76" t="s">
        <v>82</v>
      </c>
      <c r="E6" s="76"/>
      <c r="F6" s="76"/>
      <c r="G6" s="76"/>
      <c r="H6" s="76"/>
      <c r="I6" s="76"/>
      <c r="J6" s="76"/>
      <c r="K6" s="76"/>
      <c r="L6" s="87"/>
    </row>
    <row r="7" ht="27" customHeight="1" spans="1:12">
      <c r="A7" s="72"/>
      <c r="B7" s="76"/>
      <c r="C7" s="76"/>
      <c r="D7" s="76"/>
      <c r="E7" s="76">
        <v>133001</v>
      </c>
      <c r="F7" s="76" t="s">
        <v>72</v>
      </c>
      <c r="G7" s="157">
        <f>G8+G12+G16+G20</f>
        <v>15946494.4</v>
      </c>
      <c r="H7" s="157">
        <f t="shared" ref="H7:I7" si="0">H8+H12+H16+H20</f>
        <v>7636494.4</v>
      </c>
      <c r="I7" s="157">
        <f t="shared" si="0"/>
        <v>8310000</v>
      </c>
      <c r="J7" s="157"/>
      <c r="K7" s="157"/>
      <c r="L7" s="88"/>
    </row>
    <row r="8" ht="22" customHeight="1" spans="1:12">
      <c r="A8" s="72"/>
      <c r="B8" s="76">
        <v>201</v>
      </c>
      <c r="C8" s="76"/>
      <c r="D8" s="76"/>
      <c r="E8" s="111"/>
      <c r="F8" s="76" t="s">
        <v>83</v>
      </c>
      <c r="G8" s="157">
        <f>SUM(H8:I8)</f>
        <v>15257000.75</v>
      </c>
      <c r="H8" s="157">
        <f>H9</f>
        <v>6947000.75</v>
      </c>
      <c r="I8" s="157">
        <f>I9</f>
        <v>8310000</v>
      </c>
      <c r="J8" s="157"/>
      <c r="K8" s="157"/>
      <c r="L8" s="88"/>
    </row>
    <row r="9" ht="22" customHeight="1" spans="1:12">
      <c r="A9" s="72"/>
      <c r="B9" s="76">
        <v>201</v>
      </c>
      <c r="C9" s="212" t="s">
        <v>84</v>
      </c>
      <c r="D9" s="76"/>
      <c r="E9" s="76"/>
      <c r="F9" s="76" t="s">
        <v>85</v>
      </c>
      <c r="G9" s="157">
        <f>SUM(H9:I9)</f>
        <v>15257000.75</v>
      </c>
      <c r="H9" s="157">
        <f>SUM(H10:H11)</f>
        <v>6947000.75</v>
      </c>
      <c r="I9" s="157">
        <f>SUM(I10:I11)</f>
        <v>8310000</v>
      </c>
      <c r="J9" s="157"/>
      <c r="K9" s="157"/>
      <c r="L9" s="88"/>
    </row>
    <row r="10" ht="22" customHeight="1" spans="1:12">
      <c r="A10" s="72"/>
      <c r="B10" s="76">
        <v>201</v>
      </c>
      <c r="C10" s="212" t="s">
        <v>84</v>
      </c>
      <c r="D10" s="112" t="s">
        <v>86</v>
      </c>
      <c r="E10" s="76"/>
      <c r="F10" s="76" t="s">
        <v>87</v>
      </c>
      <c r="G10" s="157">
        <f>SUM(H10:I10)</f>
        <v>6947000.75</v>
      </c>
      <c r="H10" s="157">
        <v>6947000.75</v>
      </c>
      <c r="I10" s="157"/>
      <c r="J10" s="157"/>
      <c r="K10" s="157"/>
      <c r="L10" s="88"/>
    </row>
    <row r="11" ht="22" customHeight="1" spans="1:12">
      <c r="A11" s="72"/>
      <c r="B11" s="76">
        <v>201</v>
      </c>
      <c r="C11" s="212" t="s">
        <v>84</v>
      </c>
      <c r="D11" s="112" t="s">
        <v>88</v>
      </c>
      <c r="E11" s="76"/>
      <c r="F11" s="76" t="s">
        <v>89</v>
      </c>
      <c r="G11" s="157">
        <f>SUM(H11:I11)</f>
        <v>8310000</v>
      </c>
      <c r="H11" s="157"/>
      <c r="I11" s="157">
        <v>8310000</v>
      </c>
      <c r="J11" s="157"/>
      <c r="K11" s="157"/>
      <c r="L11" s="88"/>
    </row>
    <row r="12" ht="22" customHeight="1" spans="1:12">
      <c r="A12" s="72"/>
      <c r="B12" s="76">
        <v>208</v>
      </c>
      <c r="C12" s="76"/>
      <c r="D12" s="76"/>
      <c r="E12" s="76"/>
      <c r="F12" s="76" t="s">
        <v>90</v>
      </c>
      <c r="G12" s="157">
        <f t="shared" ref="G12:G24" si="1">SUM(H12:I12)</f>
        <v>352451.22</v>
      </c>
      <c r="H12" s="157">
        <f>H13</f>
        <v>352451.22</v>
      </c>
      <c r="I12" s="157"/>
      <c r="J12" s="157"/>
      <c r="K12" s="157"/>
      <c r="L12" s="88"/>
    </row>
    <row r="13" ht="22" customHeight="1" spans="1:12">
      <c r="A13" s="72"/>
      <c r="B13" s="76">
        <v>208</v>
      </c>
      <c r="C13" s="112" t="s">
        <v>91</v>
      </c>
      <c r="D13" s="76"/>
      <c r="E13" s="76"/>
      <c r="F13" s="76" t="s">
        <v>92</v>
      </c>
      <c r="G13" s="157">
        <f t="shared" si="1"/>
        <v>352451.22</v>
      </c>
      <c r="H13" s="157">
        <f>SUM(H14:H15)</f>
        <v>352451.22</v>
      </c>
      <c r="I13" s="157"/>
      <c r="J13" s="157"/>
      <c r="K13" s="157"/>
      <c r="L13" s="88"/>
    </row>
    <row r="14" ht="22" customHeight="1" spans="1:12">
      <c r="A14" s="72"/>
      <c r="B14" s="76">
        <v>208</v>
      </c>
      <c r="C14" s="112" t="s">
        <v>91</v>
      </c>
      <c r="D14" s="112" t="s">
        <v>86</v>
      </c>
      <c r="E14" s="76"/>
      <c r="F14" s="76" t="s">
        <v>93</v>
      </c>
      <c r="G14" s="157">
        <f t="shared" si="1"/>
        <v>121678.8</v>
      </c>
      <c r="H14" s="157">
        <v>121678.8</v>
      </c>
      <c r="I14" s="157"/>
      <c r="J14" s="157"/>
      <c r="K14" s="157"/>
      <c r="L14" s="88"/>
    </row>
    <row r="15" ht="22" customHeight="1" spans="1:12">
      <c r="A15" s="72"/>
      <c r="B15" s="76">
        <v>208</v>
      </c>
      <c r="C15" s="112" t="s">
        <v>91</v>
      </c>
      <c r="D15" s="112" t="s">
        <v>91</v>
      </c>
      <c r="E15" s="76"/>
      <c r="F15" s="76" t="s">
        <v>94</v>
      </c>
      <c r="G15" s="157">
        <f t="shared" si="1"/>
        <v>230772.42</v>
      </c>
      <c r="H15" s="157">
        <v>230772.42</v>
      </c>
      <c r="I15" s="157"/>
      <c r="J15" s="157"/>
      <c r="K15" s="157"/>
      <c r="L15" s="88"/>
    </row>
    <row r="16" ht="22" customHeight="1" spans="1:12">
      <c r="A16" s="72"/>
      <c r="B16" s="76">
        <v>210</v>
      </c>
      <c r="C16" s="76"/>
      <c r="D16" s="76"/>
      <c r="E16" s="76"/>
      <c r="F16" s="76" t="s">
        <v>95</v>
      </c>
      <c r="G16" s="157">
        <f t="shared" si="1"/>
        <v>149280.43</v>
      </c>
      <c r="H16" s="157">
        <f>H17</f>
        <v>149280.43</v>
      </c>
      <c r="I16" s="157"/>
      <c r="J16" s="157"/>
      <c r="K16" s="157"/>
      <c r="L16" s="88"/>
    </row>
    <row r="17" ht="22" customHeight="1" spans="1:12">
      <c r="A17" s="72"/>
      <c r="B17" s="76">
        <v>210</v>
      </c>
      <c r="C17" s="112" t="s">
        <v>96</v>
      </c>
      <c r="D17" s="112"/>
      <c r="E17" s="76"/>
      <c r="F17" s="76" t="s">
        <v>97</v>
      </c>
      <c r="G17" s="157">
        <f t="shared" si="1"/>
        <v>149280.43</v>
      </c>
      <c r="H17" s="157">
        <f>SUM(H18:H19)</f>
        <v>149280.43</v>
      </c>
      <c r="I17" s="157"/>
      <c r="J17" s="157"/>
      <c r="K17" s="157"/>
      <c r="L17" s="88"/>
    </row>
    <row r="18" ht="22" customHeight="1" spans="1:12">
      <c r="A18" s="72"/>
      <c r="B18" s="76">
        <v>210</v>
      </c>
      <c r="C18" s="112" t="s">
        <v>96</v>
      </c>
      <c r="D18" s="112" t="s">
        <v>86</v>
      </c>
      <c r="E18" s="76"/>
      <c r="F18" s="76" t="s">
        <v>98</v>
      </c>
      <c r="G18" s="157">
        <f t="shared" si="1"/>
        <v>120480.43</v>
      </c>
      <c r="H18" s="157">
        <v>120480.43</v>
      </c>
      <c r="I18" s="157"/>
      <c r="J18" s="157"/>
      <c r="K18" s="157"/>
      <c r="L18" s="88"/>
    </row>
    <row r="19" ht="22" customHeight="1" spans="1:12">
      <c r="A19" s="72"/>
      <c r="B19" s="76">
        <v>210</v>
      </c>
      <c r="C19" s="112" t="s">
        <v>96</v>
      </c>
      <c r="D19" s="112" t="s">
        <v>84</v>
      </c>
      <c r="E19" s="76"/>
      <c r="F19" s="76" t="s">
        <v>99</v>
      </c>
      <c r="G19" s="157">
        <f>SUM(H19:I19)</f>
        <v>28800</v>
      </c>
      <c r="H19" s="157">
        <v>28800</v>
      </c>
      <c r="I19" s="157"/>
      <c r="J19" s="157"/>
      <c r="K19" s="157"/>
      <c r="L19" s="88"/>
    </row>
    <row r="20" ht="22" customHeight="1" spans="1:12">
      <c r="A20" s="72"/>
      <c r="B20" s="76">
        <v>221</v>
      </c>
      <c r="C20" s="76"/>
      <c r="D20" s="76"/>
      <c r="E20" s="76"/>
      <c r="F20" s="76" t="s">
        <v>100</v>
      </c>
      <c r="G20" s="157">
        <f>SUM(H20:I20)</f>
        <v>187762</v>
      </c>
      <c r="H20" s="157">
        <f>H21</f>
        <v>187762</v>
      </c>
      <c r="I20" s="157"/>
      <c r="J20" s="157"/>
      <c r="K20" s="157"/>
      <c r="L20" s="88"/>
    </row>
    <row r="21" ht="22" customHeight="1" spans="1:12">
      <c r="A21" s="72"/>
      <c r="B21" s="76">
        <v>221</v>
      </c>
      <c r="C21" s="112" t="s">
        <v>86</v>
      </c>
      <c r="D21" s="76"/>
      <c r="E21" s="76"/>
      <c r="F21" s="76" t="s">
        <v>101</v>
      </c>
      <c r="G21" s="157">
        <f>SUM(H21:I21)</f>
        <v>187762</v>
      </c>
      <c r="H21" s="157">
        <f>SUM(H22)</f>
        <v>187762</v>
      </c>
      <c r="I21" s="157"/>
      <c r="J21" s="157"/>
      <c r="K21" s="157"/>
      <c r="L21" s="88"/>
    </row>
    <row r="22" ht="22" customHeight="1" spans="1:12">
      <c r="A22" s="72"/>
      <c r="B22" s="76">
        <v>221</v>
      </c>
      <c r="C22" s="112" t="s">
        <v>86</v>
      </c>
      <c r="D22" s="112" t="s">
        <v>88</v>
      </c>
      <c r="E22" s="76"/>
      <c r="F22" s="76" t="s">
        <v>102</v>
      </c>
      <c r="G22" s="157">
        <f>SUM(H22:I22)</f>
        <v>187762</v>
      </c>
      <c r="H22" s="157">
        <v>187762</v>
      </c>
      <c r="I22" s="157"/>
      <c r="J22" s="157"/>
      <c r="K22" s="157"/>
      <c r="L22" s="88"/>
    </row>
    <row r="23" ht="22" customHeight="1" spans="1:12">
      <c r="A23" s="71"/>
      <c r="B23" s="193"/>
      <c r="C23" s="193"/>
      <c r="D23" s="193"/>
      <c r="E23" s="193"/>
      <c r="F23" s="193" t="s">
        <v>23</v>
      </c>
      <c r="G23" s="157"/>
      <c r="H23" s="194"/>
      <c r="I23" s="194"/>
      <c r="J23" s="194"/>
      <c r="K23" s="194"/>
      <c r="L23" s="86"/>
    </row>
    <row r="24" ht="22" customHeight="1" spans="1:12">
      <c r="A24" s="71"/>
      <c r="B24" s="193"/>
      <c r="C24" s="193"/>
      <c r="D24" s="193"/>
      <c r="E24" s="193"/>
      <c r="F24" s="193" t="s">
        <v>23</v>
      </c>
      <c r="G24" s="157"/>
      <c r="H24" s="194"/>
      <c r="I24" s="194"/>
      <c r="J24" s="194"/>
      <c r="K24" s="194"/>
      <c r="L24" s="86"/>
    </row>
    <row r="25" ht="22" customHeight="1" spans="1:12">
      <c r="A25" s="71"/>
      <c r="B25" s="193"/>
      <c r="C25" s="193"/>
      <c r="D25" s="193"/>
      <c r="E25" s="193"/>
      <c r="F25" s="193"/>
      <c r="G25" s="157"/>
      <c r="H25" s="194"/>
      <c r="I25" s="194"/>
      <c r="J25" s="194"/>
      <c r="K25" s="194"/>
      <c r="L25" s="87"/>
    </row>
    <row r="26" spans="1:12">
      <c r="A26" s="80"/>
      <c r="B26" s="81"/>
      <c r="C26" s="81"/>
      <c r="D26" s="81"/>
      <c r="E26" s="81"/>
      <c r="F26" s="80"/>
      <c r="G26" s="80"/>
      <c r="H26" s="80"/>
      <c r="I26" s="80"/>
      <c r="J26" s="81"/>
      <c r="K26" s="81"/>
      <c r="L26" s="90"/>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C7" sqref="C7"/>
    </sheetView>
  </sheetViews>
  <sheetFormatPr defaultColWidth="10" defaultRowHeight="13.5"/>
  <cols>
    <col min="1" max="1" width="1.54166666666667" style="169" customWidth="1"/>
    <col min="2" max="2" width="33.3666666666667" style="169" customWidth="1"/>
    <col min="3" max="3" width="16.3666666666667" style="169" customWidth="1"/>
    <col min="4" max="4" width="33.3666666666667" style="169" customWidth="1"/>
    <col min="5" max="7" width="16.3666666666667" style="169" customWidth="1"/>
    <col min="8" max="8" width="18.2666666666667" style="169" customWidth="1"/>
    <col min="9" max="9" width="1.54166666666667" style="169" customWidth="1"/>
    <col min="10" max="11" width="9.725" style="169" customWidth="1"/>
    <col min="12" max="16384" width="10" style="169"/>
  </cols>
  <sheetData>
    <row r="1" ht="14.25" customHeight="1" spans="1:9">
      <c r="A1" s="170"/>
      <c r="B1" s="171"/>
      <c r="C1" s="172"/>
      <c r="D1" s="172"/>
      <c r="E1" s="173"/>
      <c r="F1" s="173"/>
      <c r="G1" s="173"/>
      <c r="H1" s="174" t="s">
        <v>103</v>
      </c>
      <c r="I1" s="188" t="s">
        <v>3</v>
      </c>
    </row>
    <row r="2" ht="19.9" customHeight="1" spans="1:9">
      <c r="A2" s="172"/>
      <c r="B2" s="175" t="s">
        <v>104</v>
      </c>
      <c r="C2" s="175"/>
      <c r="D2" s="175"/>
      <c r="E2" s="175"/>
      <c r="F2" s="175"/>
      <c r="G2" s="175"/>
      <c r="H2" s="175"/>
      <c r="I2" s="188"/>
    </row>
    <row r="3" ht="17" customHeight="1" spans="1:9">
      <c r="A3" s="176"/>
      <c r="B3" s="177" t="s">
        <v>5</v>
      </c>
      <c r="C3" s="177"/>
      <c r="D3" s="178"/>
      <c r="E3" s="178"/>
      <c r="F3" s="178"/>
      <c r="G3" s="178"/>
      <c r="H3" s="179" t="s">
        <v>6</v>
      </c>
      <c r="I3" s="189"/>
    </row>
    <row r="4" ht="21.4" customHeight="1" spans="1:9">
      <c r="A4" s="180"/>
      <c r="B4" s="181" t="s">
        <v>7</v>
      </c>
      <c r="C4" s="181"/>
      <c r="D4" s="181" t="s">
        <v>8</v>
      </c>
      <c r="E4" s="181"/>
      <c r="F4" s="181"/>
      <c r="G4" s="181"/>
      <c r="H4" s="181"/>
      <c r="I4" s="190"/>
    </row>
    <row r="5" ht="21.4" customHeight="1" spans="1:9">
      <c r="A5" s="180"/>
      <c r="B5" s="181" t="s">
        <v>9</v>
      </c>
      <c r="C5" s="181" t="s">
        <v>10</v>
      </c>
      <c r="D5" s="181" t="s">
        <v>9</v>
      </c>
      <c r="E5" s="181" t="s">
        <v>59</v>
      </c>
      <c r="F5" s="181" t="s">
        <v>105</v>
      </c>
      <c r="G5" s="181" t="s">
        <v>106</v>
      </c>
      <c r="H5" s="181" t="s">
        <v>107</v>
      </c>
      <c r="I5" s="190"/>
    </row>
    <row r="6" ht="19.9" customHeight="1" spans="1:9">
      <c r="A6" s="182"/>
      <c r="B6" s="183" t="s">
        <v>108</v>
      </c>
      <c r="C6" s="184">
        <f>SUM(C7:C8)</f>
        <v>15946494.4</v>
      </c>
      <c r="D6" s="183" t="s">
        <v>109</v>
      </c>
      <c r="E6" s="184">
        <f>SUM(F6:H6)</f>
        <v>15946494.4</v>
      </c>
      <c r="F6" s="184">
        <f>SUM(F7:F26)</f>
        <v>15946494.4</v>
      </c>
      <c r="G6" s="184"/>
      <c r="H6" s="184"/>
      <c r="I6" s="191"/>
    </row>
    <row r="7" ht="19.9" customHeight="1" spans="1:9">
      <c r="A7" s="182"/>
      <c r="B7" s="185" t="s">
        <v>110</v>
      </c>
      <c r="C7" s="184">
        <v>15946494.4</v>
      </c>
      <c r="D7" s="185" t="s">
        <v>111</v>
      </c>
      <c r="E7" s="184">
        <f>SUM(F7:G7)</f>
        <v>15257000.75</v>
      </c>
      <c r="F7" s="184">
        <v>15257000.75</v>
      </c>
      <c r="G7" s="184"/>
      <c r="H7" s="184"/>
      <c r="I7" s="191"/>
    </row>
    <row r="8" ht="19.9" customHeight="1" spans="1:9">
      <c r="A8" s="182"/>
      <c r="B8" s="185" t="s">
        <v>112</v>
      </c>
      <c r="C8" s="184"/>
      <c r="D8" s="185" t="s">
        <v>113</v>
      </c>
      <c r="E8" s="184">
        <f t="shared" ref="E8:E34" si="0">SUM(F8:G8)</f>
        <v>0</v>
      </c>
      <c r="F8" s="184"/>
      <c r="G8" s="184"/>
      <c r="H8" s="184"/>
      <c r="I8" s="191"/>
    </row>
    <row r="9" ht="19.9" customHeight="1" spans="1:9">
      <c r="A9" s="182"/>
      <c r="B9" s="185" t="s">
        <v>114</v>
      </c>
      <c r="C9" s="184"/>
      <c r="D9" s="185" t="s">
        <v>115</v>
      </c>
      <c r="E9" s="184">
        <f t="shared" si="0"/>
        <v>0</v>
      </c>
      <c r="F9" s="184"/>
      <c r="G9" s="184"/>
      <c r="H9" s="184"/>
      <c r="I9" s="191"/>
    </row>
    <row r="10" ht="19.9" customHeight="1" spans="1:9">
      <c r="A10" s="182"/>
      <c r="B10" s="183" t="s">
        <v>116</v>
      </c>
      <c r="C10" s="184"/>
      <c r="D10" s="185" t="s">
        <v>117</v>
      </c>
      <c r="E10" s="184">
        <f t="shared" si="0"/>
        <v>0</v>
      </c>
      <c r="F10" s="184"/>
      <c r="G10" s="184"/>
      <c r="H10" s="184"/>
      <c r="I10" s="191"/>
    </row>
    <row r="11" ht="19.9" customHeight="1" spans="1:9">
      <c r="A11" s="182"/>
      <c r="B11" s="185" t="s">
        <v>110</v>
      </c>
      <c r="C11" s="184"/>
      <c r="D11" s="185" t="s">
        <v>118</v>
      </c>
      <c r="E11" s="184">
        <f t="shared" si="0"/>
        <v>0</v>
      </c>
      <c r="F11" s="184"/>
      <c r="G11" s="184"/>
      <c r="H11" s="184"/>
      <c r="I11" s="191"/>
    </row>
    <row r="12" ht="19.9" customHeight="1" spans="1:9">
      <c r="A12" s="182"/>
      <c r="B12" s="185" t="s">
        <v>112</v>
      </c>
      <c r="C12" s="184"/>
      <c r="D12" s="185" t="s">
        <v>119</v>
      </c>
      <c r="E12" s="184">
        <f t="shared" si="0"/>
        <v>0</v>
      </c>
      <c r="F12" s="184"/>
      <c r="G12" s="184"/>
      <c r="H12" s="184"/>
      <c r="I12" s="191"/>
    </row>
    <row r="13" ht="19.9" customHeight="1" spans="1:9">
      <c r="A13" s="182"/>
      <c r="B13" s="185" t="s">
        <v>114</v>
      </c>
      <c r="C13" s="184"/>
      <c r="D13" s="185" t="s">
        <v>120</v>
      </c>
      <c r="E13" s="184">
        <f t="shared" si="0"/>
        <v>0</v>
      </c>
      <c r="F13" s="184"/>
      <c r="G13" s="184"/>
      <c r="H13" s="184"/>
      <c r="I13" s="191"/>
    </row>
    <row r="14" ht="19.9" customHeight="1" spans="1:9">
      <c r="A14" s="182"/>
      <c r="B14" s="185" t="s">
        <v>121</v>
      </c>
      <c r="C14" s="184"/>
      <c r="D14" s="185" t="s">
        <v>122</v>
      </c>
      <c r="E14" s="184">
        <f t="shared" si="0"/>
        <v>352451.22</v>
      </c>
      <c r="F14" s="184">
        <v>352451.22</v>
      </c>
      <c r="G14" s="184"/>
      <c r="H14" s="184"/>
      <c r="I14" s="191"/>
    </row>
    <row r="15" ht="19.9" customHeight="1" spans="1:9">
      <c r="A15" s="182"/>
      <c r="B15" s="185" t="s">
        <v>121</v>
      </c>
      <c r="C15" s="184"/>
      <c r="D15" s="185" t="s">
        <v>123</v>
      </c>
      <c r="E15" s="184">
        <f t="shared" si="0"/>
        <v>0</v>
      </c>
      <c r="F15" s="184"/>
      <c r="G15" s="184"/>
      <c r="H15" s="184"/>
      <c r="I15" s="191"/>
    </row>
    <row r="16" ht="19.9" customHeight="1" spans="1:9">
      <c r="A16" s="182"/>
      <c r="B16" s="185" t="s">
        <v>121</v>
      </c>
      <c r="C16" s="184"/>
      <c r="D16" s="185" t="s">
        <v>124</v>
      </c>
      <c r="E16" s="184">
        <f t="shared" si="0"/>
        <v>149280.43</v>
      </c>
      <c r="F16" s="184">
        <v>149280.43</v>
      </c>
      <c r="G16" s="184"/>
      <c r="H16" s="184"/>
      <c r="I16" s="191"/>
    </row>
    <row r="17" ht="19.9" customHeight="1" spans="1:9">
      <c r="A17" s="182"/>
      <c r="B17" s="185" t="s">
        <v>121</v>
      </c>
      <c r="C17" s="184"/>
      <c r="D17" s="185" t="s">
        <v>125</v>
      </c>
      <c r="E17" s="184">
        <f t="shared" si="0"/>
        <v>0</v>
      </c>
      <c r="F17" s="184"/>
      <c r="G17" s="184"/>
      <c r="H17" s="184"/>
      <c r="I17" s="191"/>
    </row>
    <row r="18" ht="19.9" customHeight="1" spans="1:9">
      <c r="A18" s="182"/>
      <c r="B18" s="185" t="s">
        <v>121</v>
      </c>
      <c r="C18" s="184"/>
      <c r="D18" s="185" t="s">
        <v>126</v>
      </c>
      <c r="E18" s="184">
        <f t="shared" si="0"/>
        <v>0</v>
      </c>
      <c r="F18" s="184"/>
      <c r="G18" s="184"/>
      <c r="H18" s="184"/>
      <c r="I18" s="191"/>
    </row>
    <row r="19" ht="19.9" customHeight="1" spans="1:9">
      <c r="A19" s="182"/>
      <c r="B19" s="185" t="s">
        <v>121</v>
      </c>
      <c r="C19" s="184"/>
      <c r="D19" s="185" t="s">
        <v>127</v>
      </c>
      <c r="E19" s="184">
        <f t="shared" si="0"/>
        <v>0</v>
      </c>
      <c r="F19" s="184"/>
      <c r="G19" s="184"/>
      <c r="H19" s="184"/>
      <c r="I19" s="191"/>
    </row>
    <row r="20" ht="19.9" customHeight="1" spans="1:9">
      <c r="A20" s="182"/>
      <c r="B20" s="185" t="s">
        <v>121</v>
      </c>
      <c r="C20" s="184"/>
      <c r="D20" s="185" t="s">
        <v>128</v>
      </c>
      <c r="E20" s="184">
        <f t="shared" si="0"/>
        <v>0</v>
      </c>
      <c r="F20" s="184"/>
      <c r="G20" s="184"/>
      <c r="H20" s="184"/>
      <c r="I20" s="191"/>
    </row>
    <row r="21" ht="19.9" customHeight="1" spans="1:9">
      <c r="A21" s="182"/>
      <c r="B21" s="185" t="s">
        <v>121</v>
      </c>
      <c r="C21" s="184"/>
      <c r="D21" s="185" t="s">
        <v>129</v>
      </c>
      <c r="E21" s="184">
        <f t="shared" si="0"/>
        <v>0</v>
      </c>
      <c r="F21" s="184"/>
      <c r="G21" s="184"/>
      <c r="H21" s="184"/>
      <c r="I21" s="191"/>
    </row>
    <row r="22" ht="19.9" customHeight="1" spans="1:9">
      <c r="A22" s="182"/>
      <c r="B22" s="185" t="s">
        <v>121</v>
      </c>
      <c r="C22" s="184"/>
      <c r="D22" s="185" t="s">
        <v>130</v>
      </c>
      <c r="E22" s="184">
        <f t="shared" si="0"/>
        <v>0</v>
      </c>
      <c r="F22" s="184"/>
      <c r="G22" s="184"/>
      <c r="H22" s="184"/>
      <c r="I22" s="191"/>
    </row>
    <row r="23" ht="19.9" customHeight="1" spans="1:9">
      <c r="A23" s="182"/>
      <c r="B23" s="185" t="s">
        <v>121</v>
      </c>
      <c r="C23" s="184"/>
      <c r="D23" s="185" t="s">
        <v>131</v>
      </c>
      <c r="E23" s="184">
        <f t="shared" si="0"/>
        <v>0</v>
      </c>
      <c r="F23" s="184"/>
      <c r="G23" s="184"/>
      <c r="H23" s="184"/>
      <c r="I23" s="191"/>
    </row>
    <row r="24" ht="19.9" customHeight="1" spans="1:9">
      <c r="A24" s="182"/>
      <c r="B24" s="185" t="s">
        <v>121</v>
      </c>
      <c r="C24" s="184"/>
      <c r="D24" s="185" t="s">
        <v>132</v>
      </c>
      <c r="E24" s="184">
        <f t="shared" si="0"/>
        <v>0</v>
      </c>
      <c r="F24" s="184"/>
      <c r="G24" s="184"/>
      <c r="H24" s="184"/>
      <c r="I24" s="191"/>
    </row>
    <row r="25" ht="19.9" customHeight="1" spans="1:9">
      <c r="A25" s="182"/>
      <c r="B25" s="185" t="s">
        <v>121</v>
      </c>
      <c r="C25" s="184"/>
      <c r="D25" s="185" t="s">
        <v>133</v>
      </c>
      <c r="E25" s="184">
        <f t="shared" si="0"/>
        <v>0</v>
      </c>
      <c r="F25" s="184"/>
      <c r="G25" s="184"/>
      <c r="H25" s="184"/>
      <c r="I25" s="191"/>
    </row>
    <row r="26" ht="19.9" customHeight="1" spans="1:9">
      <c r="A26" s="182"/>
      <c r="B26" s="185" t="s">
        <v>121</v>
      </c>
      <c r="C26" s="184"/>
      <c r="D26" s="185" t="s">
        <v>134</v>
      </c>
      <c r="E26" s="184">
        <f t="shared" si="0"/>
        <v>187762</v>
      </c>
      <c r="F26" s="184">
        <v>187762</v>
      </c>
      <c r="G26" s="184"/>
      <c r="H26" s="184"/>
      <c r="I26" s="191"/>
    </row>
    <row r="27" ht="19.9" customHeight="1" spans="1:9">
      <c r="A27" s="182"/>
      <c r="B27" s="185" t="s">
        <v>121</v>
      </c>
      <c r="C27" s="184"/>
      <c r="D27" s="185" t="s">
        <v>135</v>
      </c>
      <c r="E27" s="184">
        <f t="shared" si="0"/>
        <v>0</v>
      </c>
      <c r="F27" s="184"/>
      <c r="G27" s="184"/>
      <c r="H27" s="184"/>
      <c r="I27" s="191"/>
    </row>
    <row r="28" ht="19.9" customHeight="1" spans="1:9">
      <c r="A28" s="182"/>
      <c r="B28" s="185" t="s">
        <v>121</v>
      </c>
      <c r="C28" s="184"/>
      <c r="D28" s="185" t="s">
        <v>136</v>
      </c>
      <c r="E28" s="184">
        <f t="shared" si="0"/>
        <v>0</v>
      </c>
      <c r="F28" s="184"/>
      <c r="G28" s="184"/>
      <c r="H28" s="184"/>
      <c r="I28" s="191"/>
    </row>
    <row r="29" ht="19.9" customHeight="1" spans="1:9">
      <c r="A29" s="182"/>
      <c r="B29" s="185" t="s">
        <v>121</v>
      </c>
      <c r="C29" s="184"/>
      <c r="D29" s="185" t="s">
        <v>137</v>
      </c>
      <c r="E29" s="184">
        <f t="shared" si="0"/>
        <v>0</v>
      </c>
      <c r="F29" s="184"/>
      <c r="G29" s="184"/>
      <c r="H29" s="184"/>
      <c r="I29" s="191"/>
    </row>
    <row r="30" ht="19.9" customHeight="1" spans="1:9">
      <c r="A30" s="182"/>
      <c r="B30" s="185" t="s">
        <v>121</v>
      </c>
      <c r="C30" s="184"/>
      <c r="D30" s="185" t="s">
        <v>138</v>
      </c>
      <c r="E30" s="184">
        <f t="shared" si="0"/>
        <v>0</v>
      </c>
      <c r="F30" s="184"/>
      <c r="G30" s="184"/>
      <c r="H30" s="184"/>
      <c r="I30" s="191"/>
    </row>
    <row r="31" ht="19.9" customHeight="1" spans="1:9">
      <c r="A31" s="182"/>
      <c r="B31" s="185" t="s">
        <v>121</v>
      </c>
      <c r="C31" s="184"/>
      <c r="D31" s="185" t="s">
        <v>139</v>
      </c>
      <c r="E31" s="184">
        <f t="shared" si="0"/>
        <v>0</v>
      </c>
      <c r="F31" s="184"/>
      <c r="G31" s="184"/>
      <c r="H31" s="184"/>
      <c r="I31" s="191"/>
    </row>
    <row r="32" ht="19.9" customHeight="1" spans="1:9">
      <c r="A32" s="182"/>
      <c r="B32" s="185" t="s">
        <v>121</v>
      </c>
      <c r="C32" s="184"/>
      <c r="D32" s="185" t="s">
        <v>140</v>
      </c>
      <c r="E32" s="184">
        <f t="shared" si="0"/>
        <v>0</v>
      </c>
      <c r="F32" s="184"/>
      <c r="G32" s="184"/>
      <c r="H32" s="184"/>
      <c r="I32" s="191"/>
    </row>
    <row r="33" ht="19.9" customHeight="1" spans="1:9">
      <c r="A33" s="182"/>
      <c r="B33" s="185" t="s">
        <v>121</v>
      </c>
      <c r="C33" s="184"/>
      <c r="D33" s="185" t="s">
        <v>141</v>
      </c>
      <c r="E33" s="184">
        <f t="shared" si="0"/>
        <v>0</v>
      </c>
      <c r="F33" s="184"/>
      <c r="G33" s="184"/>
      <c r="H33" s="184"/>
      <c r="I33" s="191"/>
    </row>
    <row r="34" ht="19.9" customHeight="1" spans="1:9">
      <c r="A34" s="182"/>
      <c r="B34" s="185" t="s">
        <v>121</v>
      </c>
      <c r="C34" s="184"/>
      <c r="D34" s="185" t="s">
        <v>142</v>
      </c>
      <c r="E34" s="184">
        <f t="shared" si="0"/>
        <v>0</v>
      </c>
      <c r="F34" s="184"/>
      <c r="G34" s="184"/>
      <c r="H34" s="184"/>
      <c r="I34" s="191"/>
    </row>
    <row r="35" ht="8.5" customHeight="1" spans="1:9">
      <c r="A35" s="186"/>
      <c r="B35" s="186"/>
      <c r="C35" s="186"/>
      <c r="D35" s="187"/>
      <c r="E35" s="186"/>
      <c r="F35" s="186"/>
      <c r="G35" s="186"/>
      <c r="H35" s="186"/>
      <c r="I35" s="192"/>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7"/>
  <sheetViews>
    <sheetView topLeftCell="C1" workbookViewId="0">
      <pane ySplit="6" topLeftCell="A21" activePane="bottomLeft" state="frozen"/>
      <selection/>
      <selection pane="bottomLeft" activeCell="E32" sqref="E32"/>
    </sheetView>
  </sheetViews>
  <sheetFormatPr defaultColWidth="10" defaultRowHeight="13.5"/>
  <cols>
    <col min="1" max="1" width="1.54166666666667" style="116" customWidth="1"/>
    <col min="2" max="3" width="5.90833333333333" style="116" customWidth="1"/>
    <col min="4" max="4" width="11.6333333333333" style="116" customWidth="1"/>
    <col min="5" max="5" width="23.45" style="116" customWidth="1"/>
    <col min="6" max="10" width="16.25" style="116" customWidth="1"/>
    <col min="11" max="13" width="5.90833333333333" style="116" customWidth="1"/>
    <col min="14" max="16" width="7.26666666666667" style="116" customWidth="1"/>
    <col min="17" max="23" width="5.90833333333333" style="116" customWidth="1"/>
    <col min="24" max="26" width="7.26666666666667" style="116" customWidth="1"/>
    <col min="27" max="33" width="5.90833333333333" style="116" customWidth="1"/>
    <col min="34" max="39" width="7.26666666666667" style="116" customWidth="1"/>
    <col min="40" max="40" width="1.54166666666667" style="116" customWidth="1"/>
    <col min="41" max="42" width="9.725" style="116" customWidth="1"/>
    <col min="43" max="16384" width="10" style="116"/>
  </cols>
  <sheetData>
    <row r="1" ht="25" customHeight="1" spans="1:40">
      <c r="A1" s="150"/>
      <c r="B1" s="151"/>
      <c r="C1" s="151"/>
      <c r="D1" s="152"/>
      <c r="E1" s="152"/>
      <c r="F1" s="64"/>
      <c r="G1" s="64"/>
      <c r="H1" s="64"/>
      <c r="I1" s="152"/>
      <c r="J1" s="152"/>
      <c r="K1" s="64"/>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64" t="s">
        <v>143</v>
      </c>
      <c r="AN1" s="165"/>
    </row>
    <row r="2" ht="22.75" customHeight="1" spans="1:40">
      <c r="A2" s="64"/>
      <c r="B2" s="3" t="s">
        <v>144</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165"/>
    </row>
    <row r="3" ht="19.5" customHeight="1" spans="1:40">
      <c r="A3" s="67"/>
      <c r="B3" s="68" t="s">
        <v>5</v>
      </c>
      <c r="C3" s="68"/>
      <c r="D3" s="68"/>
      <c r="E3" s="68"/>
      <c r="F3" s="153"/>
      <c r="G3" s="67"/>
      <c r="H3" s="154"/>
      <c r="I3" s="153"/>
      <c r="J3" s="153"/>
      <c r="K3" s="16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4" t="s">
        <v>6</v>
      </c>
      <c r="AM3" s="154"/>
      <c r="AN3" s="166"/>
    </row>
    <row r="4" ht="24.4" customHeight="1" spans="1:40">
      <c r="A4" s="69"/>
      <c r="B4" s="155" t="s">
        <v>9</v>
      </c>
      <c r="C4" s="155"/>
      <c r="D4" s="155"/>
      <c r="E4" s="155"/>
      <c r="F4" s="155" t="s">
        <v>145</v>
      </c>
      <c r="G4" s="155" t="s">
        <v>146</v>
      </c>
      <c r="H4" s="155"/>
      <c r="I4" s="155"/>
      <c r="J4" s="155"/>
      <c r="K4" s="155"/>
      <c r="L4" s="155"/>
      <c r="M4" s="155"/>
      <c r="N4" s="155"/>
      <c r="O4" s="155"/>
      <c r="P4" s="155"/>
      <c r="Q4" s="155" t="s">
        <v>147</v>
      </c>
      <c r="R4" s="155"/>
      <c r="S4" s="155"/>
      <c r="T4" s="155"/>
      <c r="U4" s="155"/>
      <c r="V4" s="155"/>
      <c r="W4" s="155"/>
      <c r="X4" s="155"/>
      <c r="Y4" s="155"/>
      <c r="Z4" s="155"/>
      <c r="AA4" s="155" t="s">
        <v>148</v>
      </c>
      <c r="AB4" s="155"/>
      <c r="AC4" s="155"/>
      <c r="AD4" s="155"/>
      <c r="AE4" s="155"/>
      <c r="AF4" s="155"/>
      <c r="AG4" s="155"/>
      <c r="AH4" s="155"/>
      <c r="AI4" s="155"/>
      <c r="AJ4" s="155"/>
      <c r="AK4" s="155"/>
      <c r="AL4" s="155"/>
      <c r="AM4" s="155"/>
      <c r="AN4" s="167"/>
    </row>
    <row r="5" ht="24.4" customHeight="1" spans="1:40">
      <c r="A5" s="69"/>
      <c r="B5" s="155" t="s">
        <v>79</v>
      </c>
      <c r="C5" s="155"/>
      <c r="D5" s="155" t="s">
        <v>70</v>
      </c>
      <c r="E5" s="155" t="s">
        <v>71</v>
      </c>
      <c r="F5" s="155"/>
      <c r="G5" s="155" t="s">
        <v>59</v>
      </c>
      <c r="H5" s="155" t="s">
        <v>149</v>
      </c>
      <c r="I5" s="155"/>
      <c r="J5" s="155"/>
      <c r="K5" s="155" t="s">
        <v>150</v>
      </c>
      <c r="L5" s="155"/>
      <c r="M5" s="155"/>
      <c r="N5" s="155" t="s">
        <v>151</v>
      </c>
      <c r="O5" s="155"/>
      <c r="P5" s="155"/>
      <c r="Q5" s="155" t="s">
        <v>59</v>
      </c>
      <c r="R5" s="155" t="s">
        <v>149</v>
      </c>
      <c r="S5" s="155"/>
      <c r="T5" s="155"/>
      <c r="U5" s="155" t="s">
        <v>150</v>
      </c>
      <c r="V5" s="155"/>
      <c r="W5" s="155"/>
      <c r="X5" s="155" t="s">
        <v>151</v>
      </c>
      <c r="Y5" s="155"/>
      <c r="Z5" s="155"/>
      <c r="AA5" s="155" t="s">
        <v>59</v>
      </c>
      <c r="AB5" s="155" t="s">
        <v>149</v>
      </c>
      <c r="AC5" s="155"/>
      <c r="AD5" s="155"/>
      <c r="AE5" s="155" t="s">
        <v>150</v>
      </c>
      <c r="AF5" s="155"/>
      <c r="AG5" s="155"/>
      <c r="AH5" s="155" t="s">
        <v>151</v>
      </c>
      <c r="AI5" s="155"/>
      <c r="AJ5" s="155"/>
      <c r="AK5" s="155" t="s">
        <v>152</v>
      </c>
      <c r="AL5" s="155"/>
      <c r="AM5" s="155"/>
      <c r="AN5" s="167"/>
    </row>
    <row r="6" ht="39" customHeight="1" spans="1:40">
      <c r="A6" s="156"/>
      <c r="B6" s="155" t="s">
        <v>80</v>
      </c>
      <c r="C6" s="155" t="s">
        <v>81</v>
      </c>
      <c r="D6" s="155"/>
      <c r="E6" s="155"/>
      <c r="F6" s="155"/>
      <c r="G6" s="155"/>
      <c r="H6" s="155" t="s">
        <v>153</v>
      </c>
      <c r="I6" s="155" t="s">
        <v>75</v>
      </c>
      <c r="J6" s="155" t="s">
        <v>76</v>
      </c>
      <c r="K6" s="155" t="s">
        <v>153</v>
      </c>
      <c r="L6" s="155" t="s">
        <v>75</v>
      </c>
      <c r="M6" s="155" t="s">
        <v>76</v>
      </c>
      <c r="N6" s="155" t="s">
        <v>153</v>
      </c>
      <c r="O6" s="155" t="s">
        <v>154</v>
      </c>
      <c r="P6" s="155" t="s">
        <v>155</v>
      </c>
      <c r="Q6" s="155"/>
      <c r="R6" s="155" t="s">
        <v>153</v>
      </c>
      <c r="S6" s="155" t="s">
        <v>75</v>
      </c>
      <c r="T6" s="155" t="s">
        <v>76</v>
      </c>
      <c r="U6" s="155" t="s">
        <v>153</v>
      </c>
      <c r="V6" s="155" t="s">
        <v>75</v>
      </c>
      <c r="W6" s="155" t="s">
        <v>76</v>
      </c>
      <c r="X6" s="155" t="s">
        <v>153</v>
      </c>
      <c r="Y6" s="155" t="s">
        <v>154</v>
      </c>
      <c r="Z6" s="155" t="s">
        <v>155</v>
      </c>
      <c r="AA6" s="155"/>
      <c r="AB6" s="155" t="s">
        <v>153</v>
      </c>
      <c r="AC6" s="155" t="s">
        <v>75</v>
      </c>
      <c r="AD6" s="155" t="s">
        <v>76</v>
      </c>
      <c r="AE6" s="155" t="s">
        <v>153</v>
      </c>
      <c r="AF6" s="155" t="s">
        <v>75</v>
      </c>
      <c r="AG6" s="155" t="s">
        <v>76</v>
      </c>
      <c r="AH6" s="155" t="s">
        <v>153</v>
      </c>
      <c r="AI6" s="155" t="s">
        <v>154</v>
      </c>
      <c r="AJ6" s="155" t="s">
        <v>155</v>
      </c>
      <c r="AK6" s="155" t="s">
        <v>153</v>
      </c>
      <c r="AL6" s="155" t="s">
        <v>154</v>
      </c>
      <c r="AM6" s="155" t="s">
        <v>155</v>
      </c>
      <c r="AN6" s="167"/>
    </row>
    <row r="7" ht="22.75" customHeight="1" spans="1:40">
      <c r="A7" s="69"/>
      <c r="B7" s="76"/>
      <c r="C7" s="76"/>
      <c r="D7" s="76">
        <v>133001</v>
      </c>
      <c r="E7" s="76" t="s">
        <v>72</v>
      </c>
      <c r="F7" s="157">
        <f>F8+F18+F33</f>
        <v>15946494.4</v>
      </c>
      <c r="G7" s="157">
        <f>G8+G18+G33</f>
        <v>15946494.4</v>
      </c>
      <c r="H7" s="157">
        <f>H8+H18+H33</f>
        <v>15946494.4</v>
      </c>
      <c r="I7" s="157">
        <f>I8+I18+I33</f>
        <v>7636494.4</v>
      </c>
      <c r="J7" s="157">
        <f>J8+J18+J33</f>
        <v>8310000</v>
      </c>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67"/>
    </row>
    <row r="8" ht="32.5" customHeight="1" spans="1:40">
      <c r="A8" s="69"/>
      <c r="B8" s="76">
        <v>301</v>
      </c>
      <c r="C8" s="76"/>
      <c r="D8" s="111"/>
      <c r="E8" s="158" t="s">
        <v>156</v>
      </c>
      <c r="F8" s="157">
        <f t="shared" ref="F8:F15" si="0">G8+Q8</f>
        <v>5533074.1</v>
      </c>
      <c r="G8" s="157">
        <f>SUM(G9:G17)</f>
        <v>5533074.1</v>
      </c>
      <c r="H8" s="157">
        <f>SUM(H9:H17)</f>
        <v>5533074.1</v>
      </c>
      <c r="I8" s="157">
        <f>SUM(I9:I17)</f>
        <v>5533074.1</v>
      </c>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67"/>
    </row>
    <row r="9" ht="32.5" customHeight="1" spans="1:40">
      <c r="A9" s="69"/>
      <c r="B9" s="76">
        <v>301</v>
      </c>
      <c r="C9" s="112" t="s">
        <v>86</v>
      </c>
      <c r="D9" s="111"/>
      <c r="E9" s="159" t="s">
        <v>157</v>
      </c>
      <c r="F9" s="157">
        <f t="shared" si="0"/>
        <v>561732</v>
      </c>
      <c r="G9" s="157">
        <f t="shared" ref="G9:G15" si="1">H9+K9+N9</f>
        <v>561732</v>
      </c>
      <c r="H9" s="157">
        <f t="shared" ref="H9:H15" si="2">I9+J9</f>
        <v>561732</v>
      </c>
      <c r="I9" s="157">
        <v>561732</v>
      </c>
      <c r="J9" s="157"/>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57"/>
      <c r="AJ9" s="157"/>
      <c r="AK9" s="157"/>
      <c r="AL9" s="157"/>
      <c r="AM9" s="157"/>
      <c r="AN9" s="167"/>
    </row>
    <row r="10" ht="32.5" customHeight="1" spans="1:40">
      <c r="A10" s="69"/>
      <c r="B10" s="76">
        <v>301</v>
      </c>
      <c r="C10" s="112" t="s">
        <v>88</v>
      </c>
      <c r="D10" s="111"/>
      <c r="E10" s="159" t="s">
        <v>158</v>
      </c>
      <c r="F10" s="157">
        <f t="shared" si="0"/>
        <v>455197.68</v>
      </c>
      <c r="G10" s="157">
        <f t="shared" si="1"/>
        <v>455197.68</v>
      </c>
      <c r="H10" s="157">
        <f t="shared" si="2"/>
        <v>455197.68</v>
      </c>
      <c r="I10" s="157">
        <v>455197.68</v>
      </c>
      <c r="J10" s="157"/>
      <c r="K10" s="157"/>
      <c r="L10" s="157"/>
      <c r="M10" s="157"/>
      <c r="N10" s="157"/>
      <c r="O10" s="157"/>
      <c r="P10" s="157"/>
      <c r="Q10" s="157"/>
      <c r="R10" s="157"/>
      <c r="S10" s="157"/>
      <c r="T10" s="157"/>
      <c r="U10" s="157"/>
      <c r="V10" s="157"/>
      <c r="W10" s="157"/>
      <c r="X10" s="157"/>
      <c r="Y10" s="157"/>
      <c r="Z10" s="157"/>
      <c r="AA10" s="157"/>
      <c r="AB10" s="157"/>
      <c r="AC10" s="157"/>
      <c r="AD10" s="157"/>
      <c r="AE10" s="157"/>
      <c r="AF10" s="157"/>
      <c r="AG10" s="157"/>
      <c r="AH10" s="157"/>
      <c r="AI10" s="157"/>
      <c r="AJ10" s="157"/>
      <c r="AK10" s="157"/>
      <c r="AL10" s="157"/>
      <c r="AM10" s="157"/>
      <c r="AN10" s="167"/>
    </row>
    <row r="11" ht="32.5" customHeight="1" spans="1:40">
      <c r="A11" s="69"/>
      <c r="B11" s="76">
        <v>301</v>
      </c>
      <c r="C11" s="112" t="s">
        <v>84</v>
      </c>
      <c r="D11" s="111"/>
      <c r="E11" s="159" t="s">
        <v>159</v>
      </c>
      <c r="F11" s="157">
        <f t="shared" si="0"/>
        <v>547691</v>
      </c>
      <c r="G11" s="157">
        <f t="shared" si="1"/>
        <v>547691</v>
      </c>
      <c r="H11" s="157">
        <f t="shared" si="2"/>
        <v>547691</v>
      </c>
      <c r="I11" s="157">
        <v>547691</v>
      </c>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67"/>
    </row>
    <row r="12" ht="32.5" customHeight="1" spans="1:40">
      <c r="A12" s="69"/>
      <c r="B12" s="76">
        <v>301</v>
      </c>
      <c r="C12" s="112" t="s">
        <v>160</v>
      </c>
      <c r="D12" s="111"/>
      <c r="E12" s="160" t="s">
        <v>161</v>
      </c>
      <c r="F12" s="157">
        <f t="shared" si="0"/>
        <v>230772.42</v>
      </c>
      <c r="G12" s="157">
        <f t="shared" si="1"/>
        <v>230772.42</v>
      </c>
      <c r="H12" s="157">
        <f t="shared" si="2"/>
        <v>230772.42</v>
      </c>
      <c r="I12" s="157">
        <v>230772.42</v>
      </c>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67"/>
    </row>
    <row r="13" ht="32.5" customHeight="1" spans="1:40">
      <c r="A13" s="69"/>
      <c r="B13" s="76">
        <v>301</v>
      </c>
      <c r="C13" s="112" t="s">
        <v>162</v>
      </c>
      <c r="D13" s="111"/>
      <c r="E13" s="160" t="s">
        <v>163</v>
      </c>
      <c r="F13" s="157">
        <f t="shared" si="0"/>
        <v>120480.43</v>
      </c>
      <c r="G13" s="157">
        <f t="shared" si="1"/>
        <v>120480.43</v>
      </c>
      <c r="H13" s="157">
        <f t="shared" si="2"/>
        <v>120480.43</v>
      </c>
      <c r="I13" s="157">
        <v>120480.43</v>
      </c>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7"/>
      <c r="AM13" s="157"/>
      <c r="AN13" s="167"/>
    </row>
    <row r="14" ht="32.5" customHeight="1" spans="1:40">
      <c r="A14" s="69"/>
      <c r="B14" s="76">
        <v>301</v>
      </c>
      <c r="C14" s="112" t="s">
        <v>96</v>
      </c>
      <c r="D14" s="111"/>
      <c r="E14" s="160" t="s">
        <v>164</v>
      </c>
      <c r="F14" s="157">
        <f t="shared" si="0"/>
        <v>14400</v>
      </c>
      <c r="G14" s="157">
        <f t="shared" si="1"/>
        <v>14400</v>
      </c>
      <c r="H14" s="157">
        <f t="shared" si="2"/>
        <v>14400</v>
      </c>
      <c r="I14" s="157">
        <v>14400</v>
      </c>
      <c r="J14" s="157"/>
      <c r="K14" s="157"/>
      <c r="L14" s="157"/>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7"/>
      <c r="AM14" s="157"/>
      <c r="AN14" s="167"/>
    </row>
    <row r="15" ht="32.5" customHeight="1" spans="1:40">
      <c r="A15" s="69"/>
      <c r="B15" s="76">
        <v>301</v>
      </c>
      <c r="C15" s="112" t="s">
        <v>165</v>
      </c>
      <c r="D15" s="111"/>
      <c r="E15" s="160" t="s">
        <v>166</v>
      </c>
      <c r="F15" s="157">
        <f t="shared" si="0"/>
        <v>3129.37</v>
      </c>
      <c r="G15" s="157">
        <f t="shared" si="1"/>
        <v>3129.37</v>
      </c>
      <c r="H15" s="157">
        <f t="shared" si="2"/>
        <v>3129.37</v>
      </c>
      <c r="I15" s="157">
        <v>3129.37</v>
      </c>
      <c r="J15" s="157"/>
      <c r="K15" s="157"/>
      <c r="L15" s="157"/>
      <c r="M15" s="157"/>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67"/>
    </row>
    <row r="16" ht="32.5" customHeight="1" spans="1:40">
      <c r="A16" s="69"/>
      <c r="B16" s="76">
        <v>301</v>
      </c>
      <c r="C16" s="112" t="s">
        <v>167</v>
      </c>
      <c r="D16" s="111"/>
      <c r="E16" s="159" t="s">
        <v>168</v>
      </c>
      <c r="F16" s="157">
        <f>G16+Q16</f>
        <v>187762</v>
      </c>
      <c r="G16" s="157">
        <f>H16+K16+N16</f>
        <v>187762</v>
      </c>
      <c r="H16" s="157">
        <f>I16+J16</f>
        <v>187762</v>
      </c>
      <c r="I16" s="157">
        <v>187762</v>
      </c>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67"/>
    </row>
    <row r="17" ht="32.5" customHeight="1" spans="1:40">
      <c r="A17" s="69"/>
      <c r="B17" s="76">
        <v>301</v>
      </c>
      <c r="C17" s="112" t="s">
        <v>169</v>
      </c>
      <c r="D17" s="111"/>
      <c r="E17" s="159" t="s">
        <v>170</v>
      </c>
      <c r="F17" s="157">
        <f>G17+Q17</f>
        <v>3411909.2</v>
      </c>
      <c r="G17" s="157">
        <f>H17+K17+N17</f>
        <v>3411909.2</v>
      </c>
      <c r="H17" s="157">
        <f>I17+J17</f>
        <v>3411909.2</v>
      </c>
      <c r="I17" s="157">
        <v>3411909.2</v>
      </c>
      <c r="J17" s="157"/>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7"/>
      <c r="AL17" s="157"/>
      <c r="AM17" s="157"/>
      <c r="AN17" s="167"/>
    </row>
    <row r="18" ht="32.5" customHeight="1" spans="1:40">
      <c r="A18" s="69"/>
      <c r="B18" s="76">
        <v>302</v>
      </c>
      <c r="C18" s="112"/>
      <c r="D18" s="76"/>
      <c r="E18" s="76" t="s">
        <v>171</v>
      </c>
      <c r="F18" s="157">
        <f t="shared" ref="F18:F42" si="3">G18+Q18</f>
        <v>10277281.5</v>
      </c>
      <c r="G18" s="157">
        <f>SUM(G19:G32)</f>
        <v>10277281.5</v>
      </c>
      <c r="H18" s="157">
        <f>SUM(H19:H32)</f>
        <v>10277281.5</v>
      </c>
      <c r="I18" s="157">
        <f>SUM(I19:I32)</f>
        <v>1967281.5</v>
      </c>
      <c r="J18" s="157">
        <f>SUM(J19:J32)</f>
        <v>8310000</v>
      </c>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67"/>
    </row>
    <row r="19" ht="32.5" customHeight="1" spans="1:40">
      <c r="A19" s="69"/>
      <c r="B19" s="76">
        <v>302</v>
      </c>
      <c r="C19" s="112" t="s">
        <v>86</v>
      </c>
      <c r="D19" s="76"/>
      <c r="E19" s="159" t="s">
        <v>172</v>
      </c>
      <c r="F19" s="157">
        <f t="shared" si="3"/>
        <v>413000</v>
      </c>
      <c r="G19" s="157">
        <f>H19+K19+N19</f>
        <v>413000</v>
      </c>
      <c r="H19" s="157">
        <f>I19+J19</f>
        <v>413000</v>
      </c>
      <c r="I19" s="157">
        <v>73000</v>
      </c>
      <c r="J19" s="157">
        <v>340000</v>
      </c>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67"/>
    </row>
    <row r="20" ht="32.5" customHeight="1" spans="1:40">
      <c r="A20" s="69"/>
      <c r="B20" s="76">
        <v>302</v>
      </c>
      <c r="C20" s="112" t="s">
        <v>91</v>
      </c>
      <c r="D20" s="76"/>
      <c r="E20" s="159" t="s">
        <v>173</v>
      </c>
      <c r="F20" s="157">
        <f t="shared" ref="F20:F28" si="4">G20+Q20</f>
        <v>300000</v>
      </c>
      <c r="G20" s="157">
        <f t="shared" ref="G20:G28" si="5">H20+K20+N20</f>
        <v>300000</v>
      </c>
      <c r="H20" s="157">
        <f t="shared" ref="H20:H28" si="6">I20+J20</f>
        <v>300000</v>
      </c>
      <c r="I20" s="157"/>
      <c r="J20" s="157">
        <v>300000</v>
      </c>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57"/>
      <c r="AN20" s="167"/>
    </row>
    <row r="21" ht="32.5" customHeight="1" spans="1:40">
      <c r="A21" s="69"/>
      <c r="B21" s="76">
        <v>302</v>
      </c>
      <c r="C21" s="112" t="s">
        <v>174</v>
      </c>
      <c r="D21" s="76"/>
      <c r="E21" s="159" t="s">
        <v>175</v>
      </c>
      <c r="F21" s="157">
        <f t="shared" si="4"/>
        <v>1250000</v>
      </c>
      <c r="G21" s="157">
        <f t="shared" si="5"/>
        <v>1250000</v>
      </c>
      <c r="H21" s="157">
        <f t="shared" si="6"/>
        <v>1250000</v>
      </c>
      <c r="I21" s="157"/>
      <c r="J21" s="157">
        <v>1250000</v>
      </c>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7"/>
      <c r="AK21" s="157"/>
      <c r="AL21" s="157"/>
      <c r="AM21" s="157"/>
      <c r="AN21" s="167"/>
    </row>
    <row r="22" ht="32.5" customHeight="1" spans="1:40">
      <c r="A22" s="69"/>
      <c r="B22" s="76">
        <v>302</v>
      </c>
      <c r="C22" s="112" t="s">
        <v>176</v>
      </c>
      <c r="D22" s="76"/>
      <c r="E22" s="159" t="s">
        <v>177</v>
      </c>
      <c r="F22" s="157">
        <f t="shared" si="4"/>
        <v>20000</v>
      </c>
      <c r="G22" s="157">
        <f t="shared" si="5"/>
        <v>20000</v>
      </c>
      <c r="H22" s="157">
        <f t="shared" si="6"/>
        <v>20000</v>
      </c>
      <c r="I22" s="157"/>
      <c r="J22" s="157">
        <v>20000</v>
      </c>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7"/>
      <c r="AK22" s="157"/>
      <c r="AL22" s="157"/>
      <c r="AM22" s="157"/>
      <c r="AN22" s="167"/>
    </row>
    <row r="23" ht="32.5" customHeight="1" spans="1:40">
      <c r="A23" s="69"/>
      <c r="B23" s="76">
        <v>302</v>
      </c>
      <c r="C23" s="112" t="s">
        <v>96</v>
      </c>
      <c r="D23" s="76"/>
      <c r="E23" s="160" t="s">
        <v>178</v>
      </c>
      <c r="F23" s="157">
        <f t="shared" si="4"/>
        <v>7000</v>
      </c>
      <c r="G23" s="157">
        <f t="shared" si="5"/>
        <v>7000</v>
      </c>
      <c r="H23" s="157">
        <f t="shared" si="6"/>
        <v>7000</v>
      </c>
      <c r="I23" s="157">
        <v>7000</v>
      </c>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157"/>
      <c r="AN23" s="167"/>
    </row>
    <row r="24" ht="32.5" customHeight="1" spans="1:40">
      <c r="A24" s="69"/>
      <c r="B24" s="76">
        <v>302</v>
      </c>
      <c r="C24" s="112" t="s">
        <v>167</v>
      </c>
      <c r="D24" s="76"/>
      <c r="E24" s="159" t="s">
        <v>179</v>
      </c>
      <c r="F24" s="157">
        <f t="shared" si="4"/>
        <v>550000</v>
      </c>
      <c r="G24" s="157">
        <f t="shared" si="5"/>
        <v>550000</v>
      </c>
      <c r="H24" s="157">
        <f t="shared" si="6"/>
        <v>550000</v>
      </c>
      <c r="I24" s="157"/>
      <c r="J24" s="157">
        <v>550000</v>
      </c>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67"/>
    </row>
    <row r="25" ht="32.5" customHeight="1" spans="1:40">
      <c r="A25" s="69"/>
      <c r="B25" s="76">
        <v>302</v>
      </c>
      <c r="C25" s="112" t="s">
        <v>180</v>
      </c>
      <c r="D25" s="76"/>
      <c r="E25" s="160" t="s">
        <v>181</v>
      </c>
      <c r="F25" s="157">
        <f t="shared" si="4"/>
        <v>4000</v>
      </c>
      <c r="G25" s="157">
        <f t="shared" si="5"/>
        <v>4000</v>
      </c>
      <c r="H25" s="157">
        <f t="shared" si="6"/>
        <v>4000</v>
      </c>
      <c r="I25" s="157">
        <v>4000</v>
      </c>
      <c r="J25" s="157"/>
      <c r="K25" s="157"/>
      <c r="L25" s="157"/>
      <c r="M25" s="157"/>
      <c r="N25" s="157"/>
      <c r="O25" s="157"/>
      <c r="P25" s="157"/>
      <c r="Q25" s="157"/>
      <c r="R25" s="157"/>
      <c r="S25" s="157"/>
      <c r="T25" s="157"/>
      <c r="U25" s="157"/>
      <c r="V25" s="157"/>
      <c r="W25" s="157"/>
      <c r="X25" s="157"/>
      <c r="Y25" s="157"/>
      <c r="Z25" s="157"/>
      <c r="AA25" s="157"/>
      <c r="AB25" s="157"/>
      <c r="AC25" s="157"/>
      <c r="AD25" s="157"/>
      <c r="AE25" s="157"/>
      <c r="AF25" s="157"/>
      <c r="AG25" s="157"/>
      <c r="AH25" s="157"/>
      <c r="AI25" s="157"/>
      <c r="AJ25" s="157"/>
      <c r="AK25" s="157"/>
      <c r="AL25" s="157"/>
      <c r="AM25" s="157"/>
      <c r="AN25" s="167"/>
    </row>
    <row r="26" ht="32.5" customHeight="1" spans="1:40">
      <c r="A26" s="69"/>
      <c r="B26" s="76">
        <v>302</v>
      </c>
      <c r="C26" s="112" t="s">
        <v>182</v>
      </c>
      <c r="D26" s="76"/>
      <c r="E26" s="159" t="s">
        <v>183</v>
      </c>
      <c r="F26" s="157">
        <f t="shared" si="4"/>
        <v>2560000</v>
      </c>
      <c r="G26" s="157">
        <f t="shared" si="5"/>
        <v>2560000</v>
      </c>
      <c r="H26" s="157">
        <f t="shared" si="6"/>
        <v>2560000</v>
      </c>
      <c r="I26" s="157"/>
      <c r="J26" s="157">
        <v>2560000</v>
      </c>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7"/>
      <c r="AM26" s="157"/>
      <c r="AN26" s="167"/>
    </row>
    <row r="27" ht="32.5" customHeight="1" spans="1:40">
      <c r="A27" s="69"/>
      <c r="B27" s="76">
        <v>302</v>
      </c>
      <c r="C27" s="112" t="s">
        <v>184</v>
      </c>
      <c r="D27" s="76"/>
      <c r="E27" s="159" t="s">
        <v>185</v>
      </c>
      <c r="F27" s="157">
        <f t="shared" si="4"/>
        <v>3290000</v>
      </c>
      <c r="G27" s="157">
        <f t="shared" si="5"/>
        <v>3290000</v>
      </c>
      <c r="H27" s="157">
        <f t="shared" si="6"/>
        <v>3290000</v>
      </c>
      <c r="I27" s="157"/>
      <c r="J27" s="157">
        <v>3290000</v>
      </c>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157"/>
      <c r="AM27" s="157"/>
      <c r="AN27" s="167"/>
    </row>
    <row r="28" ht="32.5" customHeight="1" spans="1:40">
      <c r="A28" s="69"/>
      <c r="B28" s="76">
        <v>302</v>
      </c>
      <c r="C28" s="112" t="s">
        <v>186</v>
      </c>
      <c r="D28" s="76"/>
      <c r="E28" s="159" t="s">
        <v>187</v>
      </c>
      <c r="F28" s="157">
        <f t="shared" si="4"/>
        <v>51615.37</v>
      </c>
      <c r="G28" s="157">
        <f t="shared" si="5"/>
        <v>51615.37</v>
      </c>
      <c r="H28" s="157">
        <f t="shared" si="6"/>
        <v>51615.37</v>
      </c>
      <c r="I28" s="157">
        <v>51615.37</v>
      </c>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67"/>
    </row>
    <row r="29" ht="32.5" customHeight="1" spans="1:40">
      <c r="A29" s="69"/>
      <c r="B29" s="76">
        <v>302</v>
      </c>
      <c r="C29" s="112" t="s">
        <v>188</v>
      </c>
      <c r="D29" s="76"/>
      <c r="E29" s="159" t="s">
        <v>189</v>
      </c>
      <c r="F29" s="157">
        <f t="shared" si="3"/>
        <v>22249.6</v>
      </c>
      <c r="G29" s="157">
        <f>H29+K29+N29</f>
        <v>22249.6</v>
      </c>
      <c r="H29" s="157">
        <f>I29+J29</f>
        <v>22249.6</v>
      </c>
      <c r="I29" s="157">
        <v>22249.6</v>
      </c>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7"/>
      <c r="AL29" s="157"/>
      <c r="AM29" s="157"/>
      <c r="AN29" s="167"/>
    </row>
    <row r="30" ht="32.5" customHeight="1" spans="1:40">
      <c r="A30" s="69"/>
      <c r="B30" s="76">
        <v>302</v>
      </c>
      <c r="C30" s="112" t="s">
        <v>190</v>
      </c>
      <c r="D30" s="76"/>
      <c r="E30" s="159" t="s">
        <v>191</v>
      </c>
      <c r="F30" s="157">
        <f t="shared" si="3"/>
        <v>1700000</v>
      </c>
      <c r="G30" s="157">
        <f>H30+K30+N30</f>
        <v>1700000</v>
      </c>
      <c r="H30" s="157">
        <f>I30+J30</f>
        <v>1700000</v>
      </c>
      <c r="I30" s="157">
        <v>1700000</v>
      </c>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c r="AM30" s="157"/>
      <c r="AN30" s="167"/>
    </row>
    <row r="31" ht="32.5" customHeight="1" spans="1:40">
      <c r="A31" s="69"/>
      <c r="B31" s="76">
        <v>302</v>
      </c>
      <c r="C31" s="112" t="s">
        <v>192</v>
      </c>
      <c r="D31" s="76"/>
      <c r="E31" s="159" t="s">
        <v>193</v>
      </c>
      <c r="F31" s="157">
        <f t="shared" si="3"/>
        <v>97200</v>
      </c>
      <c r="G31" s="157">
        <f>H31+K31+N31</f>
        <v>97200</v>
      </c>
      <c r="H31" s="157">
        <f>I31+J31</f>
        <v>97200</v>
      </c>
      <c r="I31" s="157">
        <v>97200</v>
      </c>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7"/>
      <c r="AM31" s="157"/>
      <c r="AN31" s="167"/>
    </row>
    <row r="32" ht="32.5" customHeight="1" spans="1:40">
      <c r="A32" s="69"/>
      <c r="B32" s="76">
        <v>302</v>
      </c>
      <c r="C32" s="112" t="s">
        <v>169</v>
      </c>
      <c r="D32" s="76"/>
      <c r="E32" s="160" t="s">
        <v>194</v>
      </c>
      <c r="F32" s="157">
        <f t="shared" si="3"/>
        <v>12216.53</v>
      </c>
      <c r="G32" s="157">
        <f>H32+K32+N32</f>
        <v>12216.53</v>
      </c>
      <c r="H32" s="157">
        <f>I32+J32</f>
        <v>12216.53</v>
      </c>
      <c r="I32" s="157">
        <v>12216.53</v>
      </c>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157"/>
      <c r="AM32" s="157"/>
      <c r="AN32" s="167"/>
    </row>
    <row r="33" ht="32.5" customHeight="1" spans="1:40">
      <c r="A33" s="69"/>
      <c r="B33" s="76">
        <v>303</v>
      </c>
      <c r="C33" s="112"/>
      <c r="D33" s="76"/>
      <c r="E33" s="76" t="s">
        <v>195</v>
      </c>
      <c r="F33" s="157">
        <f>G33+Q33</f>
        <v>136138.8</v>
      </c>
      <c r="G33" s="157">
        <f>SUM(G34:G36)</f>
        <v>136138.8</v>
      </c>
      <c r="H33" s="157">
        <f>SUM(H34:H36)</f>
        <v>136138.8</v>
      </c>
      <c r="I33" s="157">
        <f>SUM(I34:I36)</f>
        <v>136138.8</v>
      </c>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7"/>
      <c r="AL33" s="157"/>
      <c r="AM33" s="157"/>
      <c r="AN33" s="167"/>
    </row>
    <row r="34" ht="32.5" customHeight="1" spans="1:40">
      <c r="A34" s="69"/>
      <c r="B34" s="76">
        <v>303</v>
      </c>
      <c r="C34" s="112" t="s">
        <v>91</v>
      </c>
      <c r="D34" s="76"/>
      <c r="E34" s="161" t="s">
        <v>196</v>
      </c>
      <c r="F34" s="157">
        <f>G34+Q34</f>
        <v>121678.8</v>
      </c>
      <c r="G34" s="157">
        <f>H34+K34+N34</f>
        <v>121678.8</v>
      </c>
      <c r="H34" s="157">
        <f>I34+J34</f>
        <v>121678.8</v>
      </c>
      <c r="I34" s="157">
        <v>121678.8</v>
      </c>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57"/>
      <c r="AL34" s="157"/>
      <c r="AM34" s="157"/>
      <c r="AN34" s="167"/>
    </row>
    <row r="35" ht="32.5" customHeight="1" spans="1:40">
      <c r="A35" s="69"/>
      <c r="B35" s="76">
        <v>303</v>
      </c>
      <c r="C35" s="112" t="s">
        <v>176</v>
      </c>
      <c r="D35" s="76"/>
      <c r="E35" s="161" t="s">
        <v>197</v>
      </c>
      <c r="F35" s="157">
        <f>G35+Q35</f>
        <v>14400</v>
      </c>
      <c r="G35" s="157">
        <f>H35+K35+N35</f>
        <v>14400</v>
      </c>
      <c r="H35" s="157">
        <f>I35+J35</f>
        <v>14400</v>
      </c>
      <c r="I35" s="157">
        <v>14400</v>
      </c>
      <c r="J35" s="157"/>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67"/>
    </row>
    <row r="36" ht="32.5" customHeight="1" spans="1:40">
      <c r="A36" s="69"/>
      <c r="B36" s="76">
        <v>303</v>
      </c>
      <c r="C36" s="112" t="s">
        <v>198</v>
      </c>
      <c r="D36" s="76"/>
      <c r="E36" s="161" t="s">
        <v>199</v>
      </c>
      <c r="F36" s="157">
        <f>G36+Q36</f>
        <v>60</v>
      </c>
      <c r="G36" s="157">
        <f>H36+K36+N36</f>
        <v>60</v>
      </c>
      <c r="H36" s="157">
        <f>I36+J36</f>
        <v>60</v>
      </c>
      <c r="I36" s="157">
        <v>60</v>
      </c>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57"/>
      <c r="AN36" s="167"/>
    </row>
    <row r="37" ht="9.75" customHeight="1" spans="1:40">
      <c r="A37" s="80"/>
      <c r="B37" s="80"/>
      <c r="C37" s="80"/>
      <c r="D37" s="162"/>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168"/>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workbookViewId="0">
      <selection activeCell="F17" sqref="F17"/>
    </sheetView>
  </sheetViews>
  <sheetFormatPr defaultColWidth="10" defaultRowHeight="13.5"/>
  <cols>
    <col min="1" max="1" width="1.54166666666667" style="116" customWidth="1"/>
    <col min="2" max="4" width="6.18333333333333" style="116" customWidth="1"/>
    <col min="5" max="5" width="16.8166666666667" style="116" customWidth="1"/>
    <col min="6" max="6" width="41" style="116" customWidth="1"/>
    <col min="7" max="7" width="16.3666666666667" style="116" customWidth="1"/>
    <col min="8" max="8" width="16.6333333333333" style="116" customWidth="1"/>
    <col min="9" max="9" width="16.3666666666667" style="116" customWidth="1"/>
    <col min="10" max="10" width="1.54166666666667" style="116" customWidth="1"/>
    <col min="11" max="11" width="9.725" style="116" customWidth="1"/>
    <col min="12" max="16384" width="10" style="116"/>
  </cols>
  <sheetData>
    <row r="1" ht="14.25" customHeight="1" spans="1:10">
      <c r="A1" s="119"/>
      <c r="B1" s="117"/>
      <c r="C1" s="117"/>
      <c r="D1" s="117"/>
      <c r="E1" s="118"/>
      <c r="F1" s="118"/>
      <c r="G1" s="142" t="s">
        <v>200</v>
      </c>
      <c r="H1" s="142"/>
      <c r="I1" s="142"/>
      <c r="J1" s="147"/>
    </row>
    <row r="2" ht="19.9" customHeight="1" spans="1:10">
      <c r="A2" s="119"/>
      <c r="B2" s="121" t="s">
        <v>201</v>
      </c>
      <c r="C2" s="121"/>
      <c r="D2" s="121"/>
      <c r="E2" s="121"/>
      <c r="F2" s="121"/>
      <c r="G2" s="121"/>
      <c r="H2" s="121"/>
      <c r="I2" s="121"/>
      <c r="J2" s="147" t="s">
        <v>3</v>
      </c>
    </row>
    <row r="3" ht="17" customHeight="1" spans="1:10">
      <c r="A3" s="122"/>
      <c r="B3" s="123" t="s">
        <v>5</v>
      </c>
      <c r="C3" s="123"/>
      <c r="D3" s="123"/>
      <c r="E3" s="123"/>
      <c r="F3" s="123"/>
      <c r="G3" s="122"/>
      <c r="H3" s="143"/>
      <c r="I3" s="124" t="s">
        <v>6</v>
      </c>
      <c r="J3" s="147"/>
    </row>
    <row r="4" ht="21.4" customHeight="1" spans="1:10">
      <c r="A4" s="127"/>
      <c r="B4" s="126" t="s">
        <v>9</v>
      </c>
      <c r="C4" s="126"/>
      <c r="D4" s="126"/>
      <c r="E4" s="126"/>
      <c r="F4" s="126"/>
      <c r="G4" s="126" t="s">
        <v>59</v>
      </c>
      <c r="H4" s="144" t="s">
        <v>202</v>
      </c>
      <c r="I4" s="144" t="s">
        <v>148</v>
      </c>
      <c r="J4" s="140"/>
    </row>
    <row r="5" ht="21.4" customHeight="1" spans="1:10">
      <c r="A5" s="127"/>
      <c r="B5" s="126" t="s">
        <v>79</v>
      </c>
      <c r="C5" s="126"/>
      <c r="D5" s="126"/>
      <c r="E5" s="126" t="s">
        <v>70</v>
      </c>
      <c r="F5" s="126" t="s">
        <v>71</v>
      </c>
      <c r="G5" s="126"/>
      <c r="H5" s="144"/>
      <c r="I5" s="144"/>
      <c r="J5" s="140"/>
    </row>
    <row r="6" ht="21.4" customHeight="1" spans="1:10">
      <c r="A6" s="145"/>
      <c r="B6" s="126" t="s">
        <v>80</v>
      </c>
      <c r="C6" s="126" t="s">
        <v>81</v>
      </c>
      <c r="D6" s="126" t="s">
        <v>82</v>
      </c>
      <c r="E6" s="126"/>
      <c r="F6" s="126"/>
      <c r="G6" s="126"/>
      <c r="H6" s="144"/>
      <c r="I6" s="144"/>
      <c r="J6" s="148"/>
    </row>
    <row r="7" ht="28" customHeight="1" spans="1:10">
      <c r="A7" s="146"/>
      <c r="B7" s="126"/>
      <c r="C7" s="126"/>
      <c r="D7" s="126"/>
      <c r="E7" s="76">
        <v>133001</v>
      </c>
      <c r="F7" s="126" t="s">
        <v>72</v>
      </c>
      <c r="G7" s="128">
        <f>G8+G12+G16+G20</f>
        <v>15946494.4</v>
      </c>
      <c r="H7" s="128">
        <f>H8+H12+H16+H20</f>
        <v>15946494.4</v>
      </c>
      <c r="I7" s="128"/>
      <c r="J7" s="149"/>
    </row>
    <row r="8" ht="28" customHeight="1" spans="1:10">
      <c r="A8" s="145"/>
      <c r="B8" s="76">
        <v>201</v>
      </c>
      <c r="C8" s="76"/>
      <c r="D8" s="76"/>
      <c r="E8" s="111"/>
      <c r="F8" s="76" t="s">
        <v>83</v>
      </c>
      <c r="G8" s="133">
        <f>G9</f>
        <v>15257000.75</v>
      </c>
      <c r="H8" s="133">
        <f>H9</f>
        <v>15257000.75</v>
      </c>
      <c r="I8" s="133"/>
      <c r="J8" s="147"/>
    </row>
    <row r="9" ht="28" customHeight="1" spans="1:10">
      <c r="A9" s="145"/>
      <c r="B9" s="76">
        <v>201</v>
      </c>
      <c r="C9" s="212" t="s">
        <v>84</v>
      </c>
      <c r="D9" s="76"/>
      <c r="E9" s="76"/>
      <c r="F9" s="76" t="s">
        <v>85</v>
      </c>
      <c r="G9" s="133">
        <f>SUM(G10:G11)</f>
        <v>15257000.75</v>
      </c>
      <c r="H9" s="133">
        <f>SUM(H10:H11)</f>
        <v>15257000.75</v>
      </c>
      <c r="I9" s="133"/>
      <c r="J9" s="147"/>
    </row>
    <row r="10" ht="28" customHeight="1" spans="1:10">
      <c r="A10" s="145"/>
      <c r="B10" s="76">
        <v>201</v>
      </c>
      <c r="C10" s="212" t="s">
        <v>84</v>
      </c>
      <c r="D10" s="112" t="s">
        <v>86</v>
      </c>
      <c r="E10" s="76"/>
      <c r="F10" s="76" t="s">
        <v>87</v>
      </c>
      <c r="G10" s="133">
        <f>SUM(H10)</f>
        <v>6947000.75</v>
      </c>
      <c r="H10" s="133">
        <v>6947000.75</v>
      </c>
      <c r="I10" s="133"/>
      <c r="J10" s="148"/>
    </row>
    <row r="11" ht="28" customHeight="1" spans="1:10">
      <c r="A11" s="145"/>
      <c r="B11" s="76">
        <v>201</v>
      </c>
      <c r="C11" s="212" t="s">
        <v>84</v>
      </c>
      <c r="D11" s="112" t="s">
        <v>88</v>
      </c>
      <c r="E11" s="76"/>
      <c r="F11" s="76" t="s">
        <v>89</v>
      </c>
      <c r="G11" s="133">
        <f>SUM(H11)</f>
        <v>8310000</v>
      </c>
      <c r="H11" s="133">
        <v>8310000</v>
      </c>
      <c r="I11" s="133"/>
      <c r="J11" s="148"/>
    </row>
    <row r="12" ht="28" customHeight="1" spans="1:10">
      <c r="A12" s="145"/>
      <c r="B12" s="76">
        <v>208</v>
      </c>
      <c r="C12" s="76"/>
      <c r="D12" s="76"/>
      <c r="E12" s="131"/>
      <c r="F12" s="76" t="s">
        <v>90</v>
      </c>
      <c r="G12" s="133">
        <f>G13</f>
        <v>352451.22</v>
      </c>
      <c r="H12" s="133">
        <f>H13</f>
        <v>352451.22</v>
      </c>
      <c r="I12" s="133"/>
      <c r="J12" s="148"/>
    </row>
    <row r="13" ht="28" customHeight="1" spans="1:10">
      <c r="A13" s="145"/>
      <c r="B13" s="76">
        <v>208</v>
      </c>
      <c r="C13" s="112" t="s">
        <v>91</v>
      </c>
      <c r="D13" s="76"/>
      <c r="E13" s="131"/>
      <c r="F13" s="76" t="s">
        <v>92</v>
      </c>
      <c r="G13" s="133">
        <f>SUM(G14:G15)</f>
        <v>352451.22</v>
      </c>
      <c r="H13" s="133">
        <f>SUM(H14:H15)</f>
        <v>352451.22</v>
      </c>
      <c r="I13" s="133"/>
      <c r="J13" s="148"/>
    </row>
    <row r="14" ht="28" customHeight="1" spans="1:10">
      <c r="A14" s="145"/>
      <c r="B14" s="76">
        <v>208</v>
      </c>
      <c r="C14" s="112" t="s">
        <v>91</v>
      </c>
      <c r="D14" s="112" t="s">
        <v>86</v>
      </c>
      <c r="E14" s="131"/>
      <c r="F14" s="76" t="s">
        <v>93</v>
      </c>
      <c r="G14" s="133">
        <f>SUM(H14)</f>
        <v>121678.8</v>
      </c>
      <c r="H14" s="133">
        <v>121678.8</v>
      </c>
      <c r="I14" s="133"/>
      <c r="J14" s="148"/>
    </row>
    <row r="15" ht="28" customHeight="1" spans="1:10">
      <c r="A15" s="145"/>
      <c r="B15" s="76">
        <v>208</v>
      </c>
      <c r="C15" s="112" t="s">
        <v>91</v>
      </c>
      <c r="D15" s="112" t="s">
        <v>91</v>
      </c>
      <c r="E15" s="131"/>
      <c r="F15" s="76" t="s">
        <v>94</v>
      </c>
      <c r="G15" s="133">
        <f>SUM(H15)</f>
        <v>230772.42</v>
      </c>
      <c r="H15" s="133">
        <v>230772.42</v>
      </c>
      <c r="I15" s="133"/>
      <c r="J15" s="148"/>
    </row>
    <row r="16" ht="28" customHeight="1" spans="1:10">
      <c r="A16" s="145"/>
      <c r="B16" s="76">
        <v>210</v>
      </c>
      <c r="C16" s="76"/>
      <c r="D16" s="76"/>
      <c r="E16" s="131"/>
      <c r="F16" s="76" t="s">
        <v>95</v>
      </c>
      <c r="G16" s="133">
        <f>G17</f>
        <v>149280.43</v>
      </c>
      <c r="H16" s="133">
        <f>H17</f>
        <v>149280.43</v>
      </c>
      <c r="I16" s="133"/>
      <c r="J16" s="148"/>
    </row>
    <row r="17" ht="28" customHeight="1" spans="1:10">
      <c r="A17" s="145"/>
      <c r="B17" s="76">
        <v>210</v>
      </c>
      <c r="C17" s="112" t="s">
        <v>96</v>
      </c>
      <c r="D17" s="112"/>
      <c r="E17" s="131"/>
      <c r="F17" s="76" t="s">
        <v>97</v>
      </c>
      <c r="G17" s="133">
        <f>SUM(G18:G19)</f>
        <v>149280.43</v>
      </c>
      <c r="H17" s="133">
        <f>SUM(H18:H19)</f>
        <v>149280.43</v>
      </c>
      <c r="I17" s="133"/>
      <c r="J17" s="148"/>
    </row>
    <row r="18" ht="28" customHeight="1" spans="1:10">
      <c r="A18" s="145"/>
      <c r="B18" s="76">
        <v>210</v>
      </c>
      <c r="C18" s="112" t="s">
        <v>96</v>
      </c>
      <c r="D18" s="112" t="s">
        <v>88</v>
      </c>
      <c r="E18" s="131"/>
      <c r="F18" s="76" t="s">
        <v>203</v>
      </c>
      <c r="G18" s="133">
        <f>SUM(H18)</f>
        <v>120480.43</v>
      </c>
      <c r="H18" s="133">
        <v>120480.43</v>
      </c>
      <c r="I18" s="133"/>
      <c r="J18" s="148"/>
    </row>
    <row r="19" ht="28" customHeight="1" spans="1:10">
      <c r="A19" s="145"/>
      <c r="B19" s="76">
        <v>210</v>
      </c>
      <c r="C19" s="112" t="s">
        <v>96</v>
      </c>
      <c r="D19" s="76">
        <v>99</v>
      </c>
      <c r="E19" s="131"/>
      <c r="F19" s="76" t="s">
        <v>204</v>
      </c>
      <c r="G19" s="133">
        <f>SUM(H19)</f>
        <v>28800</v>
      </c>
      <c r="H19" s="133">
        <v>28800</v>
      </c>
      <c r="I19" s="133"/>
      <c r="J19" s="148"/>
    </row>
    <row r="20" ht="28" customHeight="1" spans="1:10">
      <c r="A20" s="145"/>
      <c r="B20" s="76">
        <v>221</v>
      </c>
      <c r="C20" s="76"/>
      <c r="D20" s="76"/>
      <c r="E20" s="131"/>
      <c r="F20" s="76" t="s">
        <v>100</v>
      </c>
      <c r="G20" s="133">
        <f>G21</f>
        <v>187762</v>
      </c>
      <c r="H20" s="133">
        <f>H21</f>
        <v>187762</v>
      </c>
      <c r="I20" s="133"/>
      <c r="J20" s="148"/>
    </row>
    <row r="21" ht="28" customHeight="1" spans="1:10">
      <c r="A21" s="145"/>
      <c r="B21" s="76">
        <v>221</v>
      </c>
      <c r="C21" s="112" t="s">
        <v>86</v>
      </c>
      <c r="D21" s="76"/>
      <c r="E21" s="131"/>
      <c r="F21" s="76" t="s">
        <v>101</v>
      </c>
      <c r="G21" s="133">
        <f>G22</f>
        <v>187762</v>
      </c>
      <c r="H21" s="133">
        <f>H22</f>
        <v>187762</v>
      </c>
      <c r="I21" s="133"/>
      <c r="J21" s="148"/>
    </row>
    <row r="22" ht="28" customHeight="1" spans="1:10">
      <c r="A22" s="145"/>
      <c r="B22" s="76">
        <v>221</v>
      </c>
      <c r="C22" s="112" t="s">
        <v>86</v>
      </c>
      <c r="D22" s="112" t="s">
        <v>88</v>
      </c>
      <c r="E22" s="131"/>
      <c r="F22" s="76" t="s">
        <v>102</v>
      </c>
      <c r="G22" s="133">
        <f>SUM(H22)</f>
        <v>187762</v>
      </c>
      <c r="H22" s="133">
        <v>187762</v>
      </c>
      <c r="I22" s="133"/>
      <c r="J22" s="148"/>
    </row>
  </sheetData>
  <mergeCells count="12">
    <mergeCell ref="B1:D1"/>
    <mergeCell ref="G1:I1"/>
    <mergeCell ref="B2:I2"/>
    <mergeCell ref="B3:F3"/>
    <mergeCell ref="B4:F4"/>
    <mergeCell ref="B5:D5"/>
    <mergeCell ref="A10:A1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7"/>
  <sheetViews>
    <sheetView workbookViewId="0">
      <selection activeCell="B26" sqref="B26"/>
    </sheetView>
  </sheetViews>
  <sheetFormatPr defaultColWidth="10" defaultRowHeight="13.5"/>
  <cols>
    <col min="1" max="1" width="1.54166666666667" style="116" customWidth="1"/>
    <col min="2" max="3" width="6.18333333333333" style="116" customWidth="1"/>
    <col min="4" max="4" width="16.3666666666667" style="116" customWidth="1"/>
    <col min="5" max="5" width="41" style="116" customWidth="1"/>
    <col min="6" max="8" width="16.3666666666667" style="116" customWidth="1"/>
    <col min="9" max="9" width="1.54166666666667" style="116" customWidth="1"/>
    <col min="10" max="16384" width="10" style="116"/>
  </cols>
  <sheetData>
    <row r="1" ht="14.25" customHeight="1" spans="1:9">
      <c r="A1" s="117"/>
      <c r="B1" s="117"/>
      <c r="C1" s="117"/>
      <c r="D1" s="118"/>
      <c r="E1" s="118"/>
      <c r="F1" s="119"/>
      <c r="G1" s="119"/>
      <c r="H1" s="120" t="s">
        <v>205</v>
      </c>
      <c r="I1" s="140"/>
    </row>
    <row r="2" ht="19.9" customHeight="1" spans="1:9">
      <c r="A2" s="119"/>
      <c r="B2" s="121" t="s">
        <v>206</v>
      </c>
      <c r="C2" s="121"/>
      <c r="D2" s="121"/>
      <c r="E2" s="121"/>
      <c r="F2" s="121"/>
      <c r="G2" s="121"/>
      <c r="H2" s="121"/>
      <c r="I2" s="140"/>
    </row>
    <row r="3" ht="17" customHeight="1" spans="1:9">
      <c r="A3" s="122"/>
      <c r="B3" s="123" t="s">
        <v>5</v>
      </c>
      <c r="C3" s="123"/>
      <c r="D3" s="123"/>
      <c r="E3" s="123"/>
      <c r="G3" s="122"/>
      <c r="H3" s="124" t="s">
        <v>6</v>
      </c>
      <c r="I3" s="140"/>
    </row>
    <row r="4" ht="21.4" customHeight="1" spans="1:9">
      <c r="A4" s="125"/>
      <c r="B4" s="126" t="s">
        <v>9</v>
      </c>
      <c r="C4" s="126"/>
      <c r="D4" s="126"/>
      <c r="E4" s="126"/>
      <c r="F4" s="126" t="s">
        <v>75</v>
      </c>
      <c r="G4" s="126"/>
      <c r="H4" s="126"/>
      <c r="I4" s="140"/>
    </row>
    <row r="5" ht="21.4" customHeight="1" spans="1:9">
      <c r="A5" s="125"/>
      <c r="B5" s="126" t="s">
        <v>79</v>
      </c>
      <c r="C5" s="126"/>
      <c r="D5" s="126" t="s">
        <v>70</v>
      </c>
      <c r="E5" s="126" t="s">
        <v>71</v>
      </c>
      <c r="F5" s="126" t="s">
        <v>59</v>
      </c>
      <c r="G5" s="126" t="s">
        <v>207</v>
      </c>
      <c r="H5" s="126" t="s">
        <v>208</v>
      </c>
      <c r="I5" s="140"/>
    </row>
    <row r="6" ht="21.4" customHeight="1" spans="1:9">
      <c r="A6" s="127"/>
      <c r="B6" s="126" t="s">
        <v>80</v>
      </c>
      <c r="C6" s="126" t="s">
        <v>81</v>
      </c>
      <c r="D6" s="126"/>
      <c r="E6" s="126"/>
      <c r="F6" s="126"/>
      <c r="G6" s="126"/>
      <c r="H6" s="126"/>
      <c r="I6" s="140"/>
    </row>
    <row r="7" ht="30" customHeight="1" spans="1:9">
      <c r="A7" s="125"/>
      <c r="B7" s="126"/>
      <c r="C7" s="126"/>
      <c r="D7" s="76">
        <v>133001</v>
      </c>
      <c r="E7" s="126" t="s">
        <v>72</v>
      </c>
      <c r="F7" s="128">
        <f>SUM(G7:H7)</f>
        <v>7636494.4</v>
      </c>
      <c r="G7" s="128">
        <f>SUM(G8:G27)</f>
        <v>5669212.9</v>
      </c>
      <c r="H7" s="128">
        <f>SUM(H8:H27)</f>
        <v>1967281.5</v>
      </c>
      <c r="I7" s="140"/>
    </row>
    <row r="8" ht="30" customHeight="1" spans="1:9">
      <c r="A8" s="125"/>
      <c r="B8" s="129">
        <v>501</v>
      </c>
      <c r="C8" s="130" t="s">
        <v>86</v>
      </c>
      <c r="D8" s="131"/>
      <c r="E8" s="132" t="s">
        <v>209</v>
      </c>
      <c r="F8" s="133">
        <f>SUM(G8:H8)</f>
        <v>561732</v>
      </c>
      <c r="G8" s="133">
        <v>561732</v>
      </c>
      <c r="H8" s="133"/>
      <c r="I8" s="140"/>
    </row>
    <row r="9" ht="30" customHeight="1" spans="1:9">
      <c r="A9" s="125"/>
      <c r="B9" s="129">
        <v>505</v>
      </c>
      <c r="C9" s="130" t="s">
        <v>86</v>
      </c>
      <c r="D9" s="131"/>
      <c r="E9" s="132" t="s">
        <v>209</v>
      </c>
      <c r="F9" s="133">
        <f>SUM(G9:H9)</f>
        <v>455197.68</v>
      </c>
      <c r="G9" s="133">
        <v>455197.68</v>
      </c>
      <c r="H9" s="133"/>
      <c r="I9" s="140"/>
    </row>
    <row r="10" ht="30" customHeight="1" spans="1:9">
      <c r="A10" s="125"/>
      <c r="B10" s="129">
        <v>501</v>
      </c>
      <c r="C10" s="130" t="s">
        <v>86</v>
      </c>
      <c r="D10" s="131"/>
      <c r="E10" s="132" t="s">
        <v>209</v>
      </c>
      <c r="F10" s="133">
        <f>SUM(G10:H10)</f>
        <v>547691</v>
      </c>
      <c r="G10" s="133">
        <v>547691</v>
      </c>
      <c r="H10" s="133"/>
      <c r="I10" s="140"/>
    </row>
    <row r="11" ht="30" customHeight="1" spans="1:9">
      <c r="A11" s="125"/>
      <c r="B11" s="129">
        <v>505</v>
      </c>
      <c r="C11" s="130" t="s">
        <v>88</v>
      </c>
      <c r="D11" s="131"/>
      <c r="E11" s="132" t="s">
        <v>210</v>
      </c>
      <c r="F11" s="133">
        <f>SUM(G11:H11)</f>
        <v>230772.42</v>
      </c>
      <c r="G11" s="133">
        <v>230772.42</v>
      </c>
      <c r="H11" s="133"/>
      <c r="I11" s="140"/>
    </row>
    <row r="12" ht="30" customHeight="1" spans="2:9">
      <c r="B12" s="129">
        <v>501</v>
      </c>
      <c r="C12" s="130" t="s">
        <v>88</v>
      </c>
      <c r="D12" s="131"/>
      <c r="E12" s="132" t="s">
        <v>210</v>
      </c>
      <c r="F12" s="133">
        <f>SUM(G12:H12)</f>
        <v>120480.43</v>
      </c>
      <c r="G12" s="133">
        <v>120480.43</v>
      </c>
      <c r="H12" s="133"/>
      <c r="I12" s="140"/>
    </row>
    <row r="13" ht="30" customHeight="1" spans="2:9">
      <c r="B13" s="129">
        <v>505</v>
      </c>
      <c r="C13" s="130" t="s">
        <v>88</v>
      </c>
      <c r="D13" s="131"/>
      <c r="E13" s="132" t="s">
        <v>210</v>
      </c>
      <c r="F13" s="133">
        <f>SUM(G13:H13)</f>
        <v>14400</v>
      </c>
      <c r="G13" s="133">
        <v>14400</v>
      </c>
      <c r="H13" s="133"/>
      <c r="I13" s="140"/>
    </row>
    <row r="14" ht="30" customHeight="1" spans="2:9">
      <c r="B14" s="129">
        <v>501</v>
      </c>
      <c r="C14" s="130" t="s">
        <v>88</v>
      </c>
      <c r="D14" s="131"/>
      <c r="E14" s="132" t="s">
        <v>210</v>
      </c>
      <c r="F14" s="133">
        <f>SUM(G14:H14)</f>
        <v>3129.37</v>
      </c>
      <c r="G14" s="133">
        <v>3129.37</v>
      </c>
      <c r="H14" s="133"/>
      <c r="I14" s="140"/>
    </row>
    <row r="15" ht="30" customHeight="1" spans="2:9">
      <c r="B15" s="129">
        <v>505</v>
      </c>
      <c r="C15" s="130" t="s">
        <v>84</v>
      </c>
      <c r="D15" s="131"/>
      <c r="E15" s="132" t="s">
        <v>211</v>
      </c>
      <c r="F15" s="133">
        <f>SUM(G15:H15)</f>
        <v>187762</v>
      </c>
      <c r="G15" s="133">
        <v>187762</v>
      </c>
      <c r="H15" s="133"/>
      <c r="I15" s="140"/>
    </row>
    <row r="16" ht="30" customHeight="1" spans="2:9">
      <c r="B16" s="129">
        <v>501</v>
      </c>
      <c r="C16" s="130" t="s">
        <v>169</v>
      </c>
      <c r="D16" s="131"/>
      <c r="E16" s="132" t="s">
        <v>212</v>
      </c>
      <c r="F16" s="133">
        <f>SUM(G16:H16)</f>
        <v>3411909.2</v>
      </c>
      <c r="G16" s="133">
        <v>3411909.2</v>
      </c>
      <c r="H16" s="133"/>
      <c r="I16" s="140"/>
    </row>
    <row r="17" ht="30" customHeight="1" spans="2:9">
      <c r="B17" s="129">
        <v>502</v>
      </c>
      <c r="C17" s="130" t="s">
        <v>86</v>
      </c>
      <c r="D17" s="131"/>
      <c r="E17" s="132" t="s">
        <v>213</v>
      </c>
      <c r="F17" s="133">
        <f>SUM(G17:H17)</f>
        <v>73000</v>
      </c>
      <c r="G17" s="133"/>
      <c r="H17" s="133">
        <v>73000</v>
      </c>
      <c r="I17" s="140"/>
    </row>
    <row r="18" ht="30" customHeight="1" spans="2:9">
      <c r="B18" s="129">
        <v>502</v>
      </c>
      <c r="C18" s="130" t="s">
        <v>86</v>
      </c>
      <c r="D18" s="131"/>
      <c r="E18" s="132" t="s">
        <v>213</v>
      </c>
      <c r="F18" s="133">
        <f>SUM(G18:H18)</f>
        <v>7000</v>
      </c>
      <c r="G18" s="133"/>
      <c r="H18" s="133">
        <v>7000</v>
      </c>
      <c r="I18" s="140"/>
    </row>
    <row r="19" ht="30" customHeight="1" spans="2:9">
      <c r="B19" s="129">
        <v>502</v>
      </c>
      <c r="C19" s="130" t="s">
        <v>84</v>
      </c>
      <c r="D19" s="131"/>
      <c r="E19" s="132" t="s">
        <v>214</v>
      </c>
      <c r="F19" s="133">
        <f>SUM(G19:H19)</f>
        <v>4000</v>
      </c>
      <c r="G19" s="133"/>
      <c r="H19" s="133">
        <v>4000</v>
      </c>
      <c r="I19" s="140"/>
    </row>
    <row r="20" ht="30" customHeight="1" spans="2:9">
      <c r="B20" s="129">
        <v>502</v>
      </c>
      <c r="C20" s="130" t="s">
        <v>86</v>
      </c>
      <c r="D20" s="131"/>
      <c r="E20" s="132" t="s">
        <v>213</v>
      </c>
      <c r="F20" s="133">
        <f t="shared" ref="F20:F36" si="0">SUM(G20:H20)</f>
        <v>51615.37</v>
      </c>
      <c r="G20" s="133"/>
      <c r="H20" s="133">
        <v>51615.37</v>
      </c>
      <c r="I20" s="140"/>
    </row>
    <row r="21" ht="30" customHeight="1" spans="2:9">
      <c r="B21" s="129">
        <v>502</v>
      </c>
      <c r="C21" s="130" t="s">
        <v>86</v>
      </c>
      <c r="D21" s="131"/>
      <c r="E21" s="132" t="s">
        <v>213</v>
      </c>
      <c r="F21" s="133">
        <f t="shared" si="0"/>
        <v>22249.6</v>
      </c>
      <c r="G21" s="133"/>
      <c r="H21" s="133">
        <v>22249.6</v>
      </c>
      <c r="I21" s="140"/>
    </row>
    <row r="22" ht="30" customHeight="1" spans="2:9">
      <c r="B22" s="129">
        <v>502</v>
      </c>
      <c r="C22" s="130" t="s">
        <v>160</v>
      </c>
      <c r="D22" s="131"/>
      <c r="E22" s="132" t="s">
        <v>215</v>
      </c>
      <c r="F22" s="133">
        <f t="shared" si="0"/>
        <v>1700000</v>
      </c>
      <c r="G22" s="133"/>
      <c r="H22" s="133">
        <v>1700000</v>
      </c>
      <c r="I22" s="140"/>
    </row>
    <row r="23" ht="30" customHeight="1" spans="2:9">
      <c r="B23" s="129">
        <v>502</v>
      </c>
      <c r="C23" s="130" t="s">
        <v>86</v>
      </c>
      <c r="D23" s="131"/>
      <c r="E23" s="132" t="s">
        <v>213</v>
      </c>
      <c r="F23" s="133">
        <f t="shared" si="0"/>
        <v>97200</v>
      </c>
      <c r="G23" s="133"/>
      <c r="H23" s="133">
        <v>97200</v>
      </c>
      <c r="I23" s="140"/>
    </row>
    <row r="24" ht="30" customHeight="1" spans="2:9">
      <c r="B24" s="129">
        <v>502</v>
      </c>
      <c r="C24" s="130" t="s">
        <v>169</v>
      </c>
      <c r="D24" s="134"/>
      <c r="E24" s="132" t="s">
        <v>216</v>
      </c>
      <c r="F24" s="133">
        <f t="shared" si="0"/>
        <v>12216.53</v>
      </c>
      <c r="G24" s="135"/>
      <c r="H24" s="135">
        <v>12216.53</v>
      </c>
      <c r="I24" s="140"/>
    </row>
    <row r="25" ht="30" customHeight="1" spans="1:9">
      <c r="A25" s="136"/>
      <c r="B25" s="129">
        <v>509</v>
      </c>
      <c r="C25" s="130" t="s">
        <v>86</v>
      </c>
      <c r="D25" s="137"/>
      <c r="E25" s="132" t="s">
        <v>217</v>
      </c>
      <c r="F25" s="133">
        <f t="shared" si="0"/>
        <v>121678.8</v>
      </c>
      <c r="G25" s="133">
        <v>121678.8</v>
      </c>
      <c r="H25" s="138"/>
      <c r="I25" s="141"/>
    </row>
    <row r="26" ht="30" customHeight="1" spans="2:8">
      <c r="B26" s="129">
        <v>509</v>
      </c>
      <c r="C26" s="130" t="s">
        <v>86</v>
      </c>
      <c r="D26" s="139"/>
      <c r="E26" s="132" t="s">
        <v>217</v>
      </c>
      <c r="F26" s="133">
        <f t="shared" si="0"/>
        <v>14400</v>
      </c>
      <c r="G26" s="133">
        <v>14400</v>
      </c>
      <c r="H26" s="139"/>
    </row>
    <row r="27" ht="30" customHeight="1" spans="2:8">
      <c r="B27" s="129">
        <v>509</v>
      </c>
      <c r="C27" s="130" t="s">
        <v>86</v>
      </c>
      <c r="D27" s="139"/>
      <c r="E27" s="132" t="s">
        <v>217</v>
      </c>
      <c r="F27" s="133">
        <f t="shared" si="0"/>
        <v>60</v>
      </c>
      <c r="G27" s="133">
        <v>60</v>
      </c>
      <c r="H27" s="139"/>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selection activeCell="B19" sqref="B19:G19"/>
    </sheetView>
  </sheetViews>
  <sheetFormatPr defaultColWidth="10" defaultRowHeight="13.5" outlineLevelCol="7"/>
  <cols>
    <col min="1" max="1" width="1.54166666666667" style="97" customWidth="1"/>
    <col min="2" max="4" width="6.63333333333333" style="97" customWidth="1"/>
    <col min="5" max="5" width="26.6333333333333" style="97" customWidth="1"/>
    <col min="6" max="6" width="48.6333333333333" style="97" customWidth="1"/>
    <col min="7" max="7" width="26.6333333333333" style="97" customWidth="1"/>
    <col min="8" max="8" width="1.54166666666667" style="97" customWidth="1"/>
    <col min="9" max="10" width="9.725" style="97" customWidth="1"/>
    <col min="11" max="16384" width="10" style="97"/>
  </cols>
  <sheetData>
    <row r="1" ht="25" customHeight="1" spans="1:8">
      <c r="A1" s="98"/>
      <c r="B1" s="2"/>
      <c r="C1" s="2"/>
      <c r="D1" s="2"/>
      <c r="E1" s="37"/>
      <c r="F1" s="37"/>
      <c r="G1" s="99" t="s">
        <v>218</v>
      </c>
      <c r="H1" s="100"/>
    </row>
    <row r="2" ht="22.75" customHeight="1" spans="1:8">
      <c r="A2" s="98"/>
      <c r="B2" s="101" t="s">
        <v>219</v>
      </c>
      <c r="C2" s="101"/>
      <c r="D2" s="101"/>
      <c r="E2" s="101"/>
      <c r="F2" s="101"/>
      <c r="G2" s="101"/>
      <c r="H2" s="100" t="s">
        <v>3</v>
      </c>
    </row>
    <row r="3" ht="19.5" customHeight="1" spans="1:8">
      <c r="A3" s="102"/>
      <c r="B3" s="103" t="s">
        <v>5</v>
      </c>
      <c r="C3" s="103"/>
      <c r="D3" s="103"/>
      <c r="E3" s="103"/>
      <c r="F3" s="103"/>
      <c r="G3" s="104" t="s">
        <v>6</v>
      </c>
      <c r="H3" s="105"/>
    </row>
    <row r="4" ht="24.4" customHeight="1" spans="1:8">
      <c r="A4" s="106"/>
      <c r="B4" s="70" t="s">
        <v>79</v>
      </c>
      <c r="C4" s="70"/>
      <c r="D4" s="70"/>
      <c r="E4" s="70" t="s">
        <v>70</v>
      </c>
      <c r="F4" s="70" t="s">
        <v>71</v>
      </c>
      <c r="G4" s="70" t="s">
        <v>220</v>
      </c>
      <c r="H4" s="107"/>
    </row>
    <row r="5" ht="24" customHeight="1" spans="1:8">
      <c r="A5" s="106"/>
      <c r="B5" s="70" t="s">
        <v>80</v>
      </c>
      <c r="C5" s="70" t="s">
        <v>81</v>
      </c>
      <c r="D5" s="70" t="s">
        <v>82</v>
      </c>
      <c r="E5" s="70"/>
      <c r="F5" s="70"/>
      <c r="G5" s="70"/>
      <c r="H5" s="108"/>
    </row>
    <row r="6" ht="28" customHeight="1" spans="1:8">
      <c r="A6" s="109"/>
      <c r="B6" s="70"/>
      <c r="C6" s="70"/>
      <c r="D6" s="70"/>
      <c r="E6" s="76">
        <v>133001</v>
      </c>
      <c r="F6" s="70" t="s">
        <v>72</v>
      </c>
      <c r="G6" s="73">
        <f>G7</f>
        <v>8310000</v>
      </c>
      <c r="H6" s="110"/>
    </row>
    <row r="7" ht="31" customHeight="1" spans="1:8">
      <c r="A7" s="109"/>
      <c r="B7" s="76">
        <v>201</v>
      </c>
      <c r="C7" s="76"/>
      <c r="D7" s="76"/>
      <c r="E7" s="111"/>
      <c r="F7" s="76" t="s">
        <v>83</v>
      </c>
      <c r="G7" s="73">
        <v>8310000</v>
      </c>
      <c r="H7" s="110"/>
    </row>
    <row r="8" ht="22.75" customHeight="1" spans="1:8">
      <c r="A8" s="109"/>
      <c r="B8" s="76">
        <v>201</v>
      </c>
      <c r="C8" s="212" t="s">
        <v>84</v>
      </c>
      <c r="D8" s="76"/>
      <c r="E8" s="76"/>
      <c r="F8" s="76" t="s">
        <v>85</v>
      </c>
      <c r="G8" s="73">
        <v>8310000</v>
      </c>
      <c r="H8" s="110"/>
    </row>
    <row r="9" ht="22.75" customHeight="1" spans="1:8">
      <c r="A9" s="109"/>
      <c r="B9" s="76">
        <v>201</v>
      </c>
      <c r="C9" s="212" t="s">
        <v>84</v>
      </c>
      <c r="D9" s="112" t="s">
        <v>88</v>
      </c>
      <c r="E9" s="76"/>
      <c r="F9" s="76" t="s">
        <v>89</v>
      </c>
      <c r="G9" s="73">
        <v>8310000</v>
      </c>
      <c r="H9" s="110"/>
    </row>
    <row r="10" ht="22.75" customHeight="1" spans="1:8">
      <c r="A10" s="109"/>
      <c r="B10" s="70"/>
      <c r="C10" s="70"/>
      <c r="D10" s="70"/>
      <c r="E10" s="70"/>
      <c r="F10" s="70"/>
      <c r="G10" s="73"/>
      <c r="H10" s="110"/>
    </row>
    <row r="11" ht="22.75" customHeight="1" spans="1:8">
      <c r="A11" s="109"/>
      <c r="B11" s="70"/>
      <c r="C11" s="70"/>
      <c r="D11" s="70"/>
      <c r="E11" s="70"/>
      <c r="F11" s="70"/>
      <c r="G11" s="73"/>
      <c r="H11" s="110"/>
    </row>
    <row r="12" ht="22.75" customHeight="1" spans="1:8">
      <c r="A12" s="109"/>
      <c r="B12" s="70"/>
      <c r="C12" s="70"/>
      <c r="D12" s="70"/>
      <c r="E12" s="70"/>
      <c r="F12" s="70"/>
      <c r="G12" s="73"/>
      <c r="H12" s="110"/>
    </row>
    <row r="13" ht="22.75" customHeight="1" spans="1:8">
      <c r="A13" s="109"/>
      <c r="B13" s="70"/>
      <c r="C13" s="70"/>
      <c r="D13" s="70"/>
      <c r="E13" s="70"/>
      <c r="F13" s="70"/>
      <c r="G13" s="73"/>
      <c r="H13" s="110"/>
    </row>
    <row r="14" ht="22.75" customHeight="1" spans="1:8">
      <c r="A14" s="106"/>
      <c r="B14" s="78"/>
      <c r="C14" s="78"/>
      <c r="D14" s="78"/>
      <c r="E14" s="78"/>
      <c r="F14" s="78" t="s">
        <v>23</v>
      </c>
      <c r="G14" s="79"/>
      <c r="H14" s="107"/>
    </row>
    <row r="15" ht="22.75" customHeight="1" spans="1:8">
      <c r="A15" s="106"/>
      <c r="B15" s="78"/>
      <c r="C15" s="78"/>
      <c r="D15" s="78"/>
      <c r="E15" s="78"/>
      <c r="F15" s="78" t="s">
        <v>23</v>
      </c>
      <c r="G15" s="79"/>
      <c r="H15" s="107"/>
    </row>
    <row r="16" ht="28" customHeight="1" spans="1:8">
      <c r="A16" s="106"/>
      <c r="B16" s="78"/>
      <c r="C16" s="78"/>
      <c r="D16" s="78"/>
      <c r="E16" s="78"/>
      <c r="F16" s="78"/>
      <c r="G16" s="79"/>
      <c r="H16" s="108"/>
    </row>
    <row r="17" ht="28" customHeight="1" spans="1:8">
      <c r="A17" s="106"/>
      <c r="B17" s="78"/>
      <c r="C17" s="78"/>
      <c r="D17" s="78"/>
      <c r="E17" s="78"/>
      <c r="F17" s="78"/>
      <c r="G17" s="79"/>
      <c r="H17" s="108"/>
    </row>
    <row r="18" ht="9.75" customHeight="1" spans="1:8">
      <c r="A18" s="113"/>
      <c r="B18" s="114"/>
      <c r="C18" s="114"/>
      <c r="D18" s="114"/>
      <c r="E18" s="114"/>
      <c r="F18" s="113"/>
      <c r="G18" s="113"/>
      <c r="H18" s="115"/>
    </row>
    <row r="19" spans="2:7">
      <c r="B19" s="82"/>
      <c r="C19" s="82"/>
      <c r="D19" s="82"/>
      <c r="E19" s="82"/>
      <c r="F19" s="82"/>
      <c r="G19" s="82"/>
    </row>
  </sheetData>
  <mergeCells count="7">
    <mergeCell ref="B2:G2"/>
    <mergeCell ref="B3:F3"/>
    <mergeCell ref="B4:D4"/>
    <mergeCell ref="B19:G19"/>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6-6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从头再来</cp:lastModifiedBy>
  <dcterms:created xsi:type="dcterms:W3CDTF">2022-03-04T19:28:00Z</dcterms:created>
  <dcterms:modified xsi:type="dcterms:W3CDTF">2025-03-15T13:36:12Z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422CF58CD2994F81BC52B452034DEC3F_12</vt:lpwstr>
  </property>
</Properties>
</file>