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'1-2'!$B$1:$K$17</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<sst xmlns="http://schemas.openxmlformats.org/spreadsheetml/2006/main" count="598" uniqueCount="284">
  <si>
    <t>攀枝花市西区公务服务中心</t>
  </si>
  <si>
    <t>2025年单位预算</t>
  </si>
  <si>
    <t xml:space="preserve">
表1</t>
  </si>
  <si>
    <t xml:space="preserve"> </t>
  </si>
  <si>
    <t>单位收支总表</t>
  </si>
  <si>
    <t>单位：攀枝花市西区公务服务中心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</si>
  <si>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</si>
  <si>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</si>
  <si>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</si>
  <si>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</si>
  <si>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</si>
  <si>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</si>
  <si>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</si>
  <si>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</si>
  <si>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</si>
  <si>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</si>
  <si>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</si>
  <si>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</si>
  <si>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</si>
  <si>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</si>
  <si>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</si>
  <si>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</si>
  <si>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</si>
  <si>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</si>
  <si>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</si>
  <si>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</si>
  <si>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</si>
  <si>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</si>
  <si>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</si>
  <si>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</si>
  <si>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</si>
  <si>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</si>
  <si>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</si>
  <si>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</si>
  <si>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</si>
  <si>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</si>
  <si>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</si>
  <si>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</si>
  <si>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</si>
  <si>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</si>
  <si>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</si>
  <si>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</si>
  <si>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</si>
  <si>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</si>
  <si>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</si>
  <si>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</si>
  <si>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</si>
  <si>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</si>
  <si>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</si>
  <si>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</si>
  <si>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</si>
  <si>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</si>
  <si>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</si>
  <si>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</si>
  <si>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</si>
  <si>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</si>
  <si>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</si>
  <si>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</si>
  <si>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</si>
  <si>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</si>
  <si>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</si>
  <si>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</si>
  <si>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</si>
  <si>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</si>
  <si>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</si>
  <si>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</si>
  <si>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</si>
  <si>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</si>
  <si>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</si>
  <si>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</si>
  <si>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</si>
  <si>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</si>
  <si>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</si>
  <si>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</si>
  <si>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</si>
  <si>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</si>
  <si>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</si>
  <si>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</si>
  <si>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</si>
  <si>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</si>
  <si>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</si>
  <si>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</si>
  <si>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</si>
  <si>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一般公共服务支出</t>
  </si>
  <si>
    <t>03</t>
  </si>
  <si>
    <t>政府办公厅（室）及相关机构事务</t>
  </si>
  <si>
    <t>50</t>
  </si>
  <si>
    <t>事业运行</t>
  </si>
  <si>
    <t>99</t>
  </si>
  <si>
    <t>其他政府办公厅（室）及相关机构事务支出</t>
  </si>
  <si>
    <t>社会保障和就业支出</t>
  </si>
  <si>
    <t>05</t>
  </si>
  <si>
    <t>行政事业单位养老支出</t>
  </si>
  <si>
    <t>机关事业单位基本养老保险缴费支出</t>
  </si>
  <si>
    <t>卫生健康支出</t>
  </si>
  <si>
    <t>11</t>
  </si>
  <si>
    <t>行政事业单位医疗</t>
  </si>
  <si>
    <t>02</t>
  </si>
  <si>
    <t>事业单位医疗</t>
  </si>
  <si>
    <t>其他行政事业单位医疗支出</t>
  </si>
  <si>
    <t>住房保障支出</t>
  </si>
  <si>
    <t>01</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</si>
  <si>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</si>
  <si>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</si>
  <si>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</si>
  <si>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</si>
  <si>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</si>
  <si>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</si>
  <si>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</si>
  <si>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</si>
  <si>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</si>
  <si>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</si>
  <si>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</si>
  <si>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</si>
  <si>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</si>
  <si>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</si>
  <si>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</si>
  <si>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</si>
  <si>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</si>
  <si>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</si>
  <si>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</si>
  <si>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</si>
  <si>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</si>
  <si>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</si>
  <si>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</si>
  <si>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</si>
  <si>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</si>
  <si>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</si>
  <si>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</si>
  <si>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</si>
  <si>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</si>
  <si>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</si>
  <si>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</si>
  <si>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</si>
  <si>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</si>
  <si>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</si>
  <si>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</si>
  <si>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</si>
  <si>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</si>
  <si>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</si>
  <si>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</si>
  <si>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</si>
  <si>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</si>
  <si>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</si>
  <si>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</si>
  <si>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</si>
  <si>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</si>
  <si>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</si>
  <si>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</si>
  <si>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</si>
  <si>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</si>
  <si>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</si>
  <si>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</si>
  <si>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</si>
  <si>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</si>
  <si>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</si>
  <si>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</si>
  <si>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</si>
  <si>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r>
      <rPr>
        <sz val="11"/>
        <color rgb="FF000000"/>
        <rFont val="Dialog.plain"/>
        <charset val="134"/>
      </rPr>
      <t>30101-基本工资</t>
    </r>
  </si>
  <si>
    <r>
      <rPr>
        <sz val="11"/>
        <color rgb="FF000000"/>
        <rFont val="Dialog.plain"/>
        <charset val="134"/>
      </rPr>
      <t>30102-津贴补贴</t>
    </r>
  </si>
  <si>
    <t>07</t>
  </si>
  <si>
    <r>
      <rPr>
        <sz val="11"/>
        <color rgb="FF000000"/>
        <rFont val="Dialog.plain"/>
        <charset val="134"/>
      </rPr>
      <t>30107-绩效工资</t>
    </r>
  </si>
  <si>
    <t>08</t>
  </si>
  <si>
    <r>
      <rPr>
        <sz val="11"/>
        <color rgb="FF000000"/>
        <rFont val="Dialog.plain"/>
        <charset val="134"/>
      </rPr>
      <t>30108-机关事业单位基本养老保险缴费</t>
    </r>
  </si>
  <si>
    <t>10</t>
  </si>
  <si>
    <r>
      <rPr>
        <sz val="11"/>
        <color rgb="FF000000"/>
        <rFont val="Dialog.plain"/>
        <charset val="134"/>
      </rPr>
      <t>30110-职工基本医疗保险缴费</t>
    </r>
  </si>
  <si>
    <r>
      <rPr>
        <sz val="11"/>
        <color rgb="FF000000"/>
        <rFont val="Dialog.plain"/>
        <charset val="134"/>
      </rPr>
      <t>30111-公务员医疗补助缴费</t>
    </r>
  </si>
  <si>
    <t>12</t>
  </si>
  <si>
    <r>
      <rPr>
        <sz val="11"/>
        <color rgb="FF000000"/>
        <rFont val="Dialog.plain"/>
        <charset val="134"/>
      </rPr>
      <t>30112-其他社会保障缴费</t>
    </r>
  </si>
  <si>
    <t>13</t>
  </si>
  <si>
    <r>
      <rPr>
        <sz val="11"/>
        <color rgb="FF000000"/>
        <rFont val="Dialog.plain"/>
        <charset val="134"/>
      </rPr>
      <t>30113-住房公积金</t>
    </r>
  </si>
  <si>
    <r>
      <rPr>
        <sz val="11"/>
        <color rgb="FF000000"/>
        <rFont val="Dialog.plain"/>
        <charset val="134"/>
      </rPr>
      <t>30199-其他工资福利支出</t>
    </r>
  </si>
  <si>
    <t>商品和服务支出</t>
  </si>
  <si>
    <r>
      <rPr>
        <sz val="11"/>
        <color rgb="FF000000"/>
        <rFont val="Dialog.plain"/>
        <charset val="134"/>
      </rPr>
      <t>30201-办公费</t>
    </r>
  </si>
  <si>
    <r>
      <rPr>
        <sz val="11"/>
        <color rgb="FF000000"/>
        <rFont val="Dialog.plain"/>
        <charset val="134"/>
      </rPr>
      <t>30211-差旅费</t>
    </r>
  </si>
  <si>
    <t>17</t>
  </si>
  <si>
    <r>
      <rPr>
        <sz val="11"/>
        <color rgb="FF000000"/>
        <rFont val="Dialog.plain"/>
        <charset val="134"/>
      </rPr>
      <t>30217-公务接待费</t>
    </r>
  </si>
  <si>
    <t>26</t>
  </si>
  <si>
    <r>
      <rPr>
        <sz val="11"/>
        <color rgb="FF000000"/>
        <rFont val="Dialog.plain"/>
        <charset val="134"/>
      </rPr>
      <t>30226-劳务费</t>
    </r>
  </si>
  <si>
    <t>28</t>
  </si>
  <si>
    <r>
      <rPr>
        <sz val="11"/>
        <color rgb="FF000000"/>
        <rFont val="Dialog.plain"/>
        <charset val="134"/>
      </rPr>
      <t>30228-工会经费</t>
    </r>
  </si>
  <si>
    <t>29</t>
  </si>
  <si>
    <r>
      <rPr>
        <sz val="11"/>
        <color rgb="FF000000"/>
        <rFont val="Dialog.plain"/>
        <charset val="134"/>
      </rPr>
      <t>30229-福利费</t>
    </r>
  </si>
  <si>
    <t>31</t>
  </si>
  <si>
    <r>
      <rPr>
        <sz val="11"/>
        <color rgb="FF000000"/>
        <rFont val="Dialog.plain"/>
        <charset val="134"/>
      </rPr>
      <t>30231-公务用车运行维护费</t>
    </r>
  </si>
  <si>
    <r>
      <rPr>
        <sz val="11"/>
        <color rgb="FF000000"/>
        <rFont val="Dialog.plain"/>
        <charset val="134"/>
      </rPr>
      <t>30299-其他商品和服务支出</t>
    </r>
  </si>
  <si>
    <t>表3</t>
  </si>
  <si>
    <t>一般公共预算支出预算表</t>
  </si>
  <si>
    <t>当年财政拨款安排</t>
  </si>
  <si>
    <t>表3-1</t>
  </si>
  <si>
    <t>一般公共预算基本支出预算表</t>
  </si>
  <si>
    <t>人员经费</t>
  </si>
  <si>
    <t>公用经费</t>
  </si>
  <si>
    <r>
      <rPr>
        <sz val="11"/>
        <color rgb="FF000000"/>
        <rFont val="Dialog.plain"/>
        <charset val="134"/>
      </rPr>
      <t>50501-工资福利支出</t>
    </r>
  </si>
  <si>
    <r>
      <rPr>
        <sz val="11"/>
        <color rgb="FF000000"/>
        <rFont val="Dialog.plain"/>
        <charset val="134"/>
      </rPr>
      <t>50502-商品和服务支出</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</si>
  <si>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</si>
  <si>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</si>
  <si>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</si>
  <si>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</si>
  <si>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</si>
  <si>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</si>
  <si>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</si>
  <si>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</si>
  <si>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</si>
  <si>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</si>
  <si>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</si>
  <si>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</si>
  <si>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</si>
  <si>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</si>
  <si>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</si>
  <si>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</si>
  <si>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</si>
  <si>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</si>
  <si>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</si>
  <si>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</si>
  <si>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</si>
  <si>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</si>
  <si>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</si>
  <si>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</si>
  <si>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</si>
  <si>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</si>
  <si>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</si>
  <si>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接待协调费</t>
  </si>
  <si>
    <t>单位（单位）</t>
  </si>
  <si>
    <t>项目资金
（元）</t>
  </si>
  <si>
    <t>年度资金总额</t>
  </si>
  <si>
    <t>财政拨款</t>
  </si>
  <si>
    <t>其他资金</t>
  </si>
  <si>
    <t>总体目标</t>
  </si>
  <si>
    <t>保障西区公务服务中心职能正常履行，保障单位按质按量完成区委及政府下达的接待任务，保障本单位接待工作顺利开展。</t>
  </si>
  <si>
    <t>绩效指标</t>
  </si>
  <si>
    <t>一级指标</t>
  </si>
  <si>
    <t>二级指标</t>
  </si>
  <si>
    <t>三级指标</t>
  </si>
  <si>
    <t>指标值（包含数字及文字描述）</t>
  </si>
  <si>
    <t>项目完成</t>
  </si>
  <si>
    <t>数量指标</t>
  </si>
  <si>
    <t>接待员劳务费</t>
  </si>
  <si>
    <t>3人</t>
  </si>
  <si>
    <t>质量指标</t>
  </si>
  <si>
    <t>保障上级部门到西区指导工作、考察调研的接待任务，确保省、市在西区举办的重大活动和会议等的顺利正常运行，积极完成上级部门到西区指导工作、考察调研、执行任务的接待任务</t>
  </si>
  <si>
    <t>合理保证本单位正常开展业务，保证本单位资金安全，保证财务报告及相关数据正式完整，提高本单位工作效率效果</t>
  </si>
  <si>
    <t>时效指标</t>
  </si>
  <si>
    <t>本年度内完成</t>
  </si>
  <si>
    <r>
      <rPr>
        <sz val="9"/>
        <rFont val="Times New Roman"/>
        <charset val="134"/>
      </rPr>
      <t>≤365</t>
    </r>
    <r>
      <rPr>
        <sz val="9"/>
        <rFont val="宋体"/>
        <charset val="134"/>
      </rPr>
      <t>天</t>
    </r>
  </si>
  <si>
    <t>成本指标</t>
  </si>
  <si>
    <t>经费控制</t>
  </si>
  <si>
    <t>≤8万</t>
  </si>
  <si>
    <t>项目效益</t>
  </si>
  <si>
    <t>社会效益指标</t>
  </si>
  <si>
    <t>进一步提高接待队伍整体素质；加强对各部门接待工作的业务指导，积极组织政务礼仪培训，强化技能提升，增强服务意识和责任意识，提高全区整体政务服务水平</t>
  </si>
  <si>
    <t>认真落实政务接待各项制度规定，加强财务监管，严格把关，严格制各项经费开支</t>
  </si>
  <si>
    <t>满意度指标</t>
  </si>
  <si>
    <t>服务对象满意度指标</t>
  </si>
  <si>
    <t>服务对象满意度</t>
  </si>
  <si>
    <t>基本满意</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</si>
  <si>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</si>
  <si>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</si>
  <si>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</si>
  <si>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</si>
  <si>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</si>
  <si>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</si>
  <si>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</si>
  <si>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保障全局在职职工全年的工资、津贴补贴支出办公费、水电费、差旅费等</t>
  </si>
  <si>
    <t>完成全年来区考察、调研、洽谈业务及大型会议等接待相关工作，提高接待服务质量，保证接待服务对象满意度达到百分之九十九以上。为促进西区经济社会发展，展现魅力西区起到良好的窗口作用</t>
  </si>
  <si>
    <t>年度单位整体支出预算</t>
  </si>
  <si>
    <t>资金总额</t>
  </si>
  <si>
    <t>年度总体目标</t>
  </si>
  <si>
    <t>西区公务服务中心在区委、区政府的正确领导下，全体干部职工认真贯彻习近平新时代中国特色社会主义思想和党的十九大精神，围绕中心，服务大局，开拓创新，无私奉献，团结奋进，充分发挥了接待工作的服务和保障作用，圆满完成了各项工作任务</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</si>
  <si>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</si>
  <si>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</si>
  <si>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</si>
  <si>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</si>
  <si>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</si>
  <si>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</si>
  <si>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</si>
  <si>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</si>
  <si>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151.26万元</t>
  </si>
  <si>
    <t>8万元</t>
  </si>
  <si>
    <t>效益指标</t>
  </si>
  <si>
    <t>职能职责</t>
  </si>
  <si>
    <t>保证机构正常运行，确保完成年度职能目标任务</t>
  </si>
  <si>
    <t>抽样调查</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</si>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</sst>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Times New Roman"/>
      <charset val="134"/>
    </font>
    <font>
      <b/>
      <sz val="9"/>
      <name val="宋体"/>
      <charset val="134"/>
    </font>
    <font>
      <b/>
      <sz val="11"/>
      <name val="宋体"/>
      <charset val="134"/>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1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16"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31" fillId="9" borderId="0" applyNumberFormat="0" applyBorder="0" applyAlignment="0" applyProtection="0">
      <alignment vertical="center"/>
    </xf>
    <xf numFmtId="0" fontId="34" fillId="0" borderId="18" applyNumberFormat="0" applyFill="0" applyAlignment="0" applyProtection="0">
      <alignment vertical="center"/>
    </xf>
    <xf numFmtId="0" fontId="31" fillId="10" borderId="0" applyNumberFormat="0" applyBorder="0" applyAlignment="0" applyProtection="0">
      <alignment vertical="center"/>
    </xf>
    <xf numFmtId="0" fontId="40" fillId="11" borderId="19" applyNumberFormat="0" applyAlignment="0" applyProtection="0">
      <alignment vertical="center"/>
    </xf>
    <xf numFmtId="0" fontId="41" fillId="11" borderId="15" applyNumberFormat="0" applyAlignment="0" applyProtection="0">
      <alignment vertical="center"/>
    </xf>
    <xf numFmtId="0" fontId="42" fillId="12" borderId="20"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4" fillId="0" borderId="0"/>
  </cellStyleXfs>
  <cellXfs count="17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8" xfId="0" applyFont="1" applyBorder="1">
      <alignment vertical="center"/>
    </xf>
    <xf numFmtId="0" fontId="9" fillId="0" borderId="8" xfId="0" applyFont="1" applyBorder="1" applyAlignment="1">
      <alignment horizontal="left" vertical="center"/>
    </xf>
    <xf numFmtId="0" fontId="11" fillId="0" borderId="5" xfId="0" applyFont="1" applyBorder="1">
      <alignment vertical="center"/>
    </xf>
    <xf numFmtId="0" fontId="14"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4"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0" fontId="15" fillId="0" borderId="4" xfId="0" applyFont="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9" xfId="0" applyFont="1" applyBorder="1">
      <alignment vertical="center"/>
    </xf>
    <xf numFmtId="0" fontId="11" fillId="0" borderId="9"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8" xfId="0" applyFont="1" applyBorder="1" applyAlignment="1">
      <alignment horizontal="center" vertical="center"/>
    </xf>
    <xf numFmtId="0" fontId="11" fillId="0" borderId="10"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6" xfId="0" applyFont="1" applyBorder="1" applyAlignment="1">
      <alignment horizontal="center" vertical="center"/>
    </xf>
    <xf numFmtId="0" fontId="11" fillId="0" borderId="11" xfId="0" applyFont="1" applyBorder="1" applyAlignment="1">
      <alignment vertical="center" wrapText="1"/>
    </xf>
    <xf numFmtId="0" fontId="14" fillId="0" borderId="4" xfId="0" applyFont="1" applyFill="1" applyBorder="1" applyAlignment="1">
      <alignment horizontal="center" vertical="center" wrapText="1"/>
    </xf>
    <xf numFmtId="0" fontId="13"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4" fillId="0" borderId="4"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3"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8" xfId="0" applyFont="1" applyFill="1" applyBorder="1">
      <alignment vertical="center"/>
    </xf>
    <xf numFmtId="0" fontId="9" fillId="0" borderId="8" xfId="0" applyFont="1" applyFill="1" applyBorder="1" applyAlignment="1">
      <alignment horizontal="left" vertical="center"/>
    </xf>
    <xf numFmtId="0" fontId="9" fillId="0" borderId="8" xfId="0" applyFont="1" applyFill="1" applyBorder="1" applyAlignment="1">
      <alignment horizontal="center" vertical="center"/>
    </xf>
    <xf numFmtId="0" fontId="11" fillId="0" borderId="10"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0" fontId="14" fillId="0" borderId="4" xfId="0" applyFont="1" applyBorder="1" applyAlignment="1">
      <alignment horizontal="center" vertical="center"/>
    </xf>
    <xf numFmtId="0" fontId="9" fillId="0" borderId="4" xfId="0" applyFont="1" applyBorder="1" applyAlignment="1">
      <alignment horizontal="center" vertical="center"/>
    </xf>
    <xf numFmtId="49" fontId="14" fillId="0" borderId="4" xfId="0" applyNumberFormat="1" applyFont="1" applyBorder="1" applyAlignment="1">
      <alignment horizontal="center" vertical="center"/>
    </xf>
    <xf numFmtId="0" fontId="11" fillId="0" borderId="9" xfId="0" applyFont="1" applyFill="1" applyBorder="1">
      <alignment vertical="center"/>
    </xf>
    <xf numFmtId="0" fontId="11" fillId="0" borderId="9" xfId="0" applyFont="1" applyFill="1" applyBorder="1" applyAlignment="1">
      <alignment vertical="center" wrapText="1"/>
    </xf>
    <xf numFmtId="0" fontId="11" fillId="0" borderId="11" xfId="0" applyFont="1" applyFill="1" applyBorder="1" applyAlignment="1">
      <alignment vertical="center" wrapText="1"/>
    </xf>
    <xf numFmtId="0" fontId="0" fillId="0" borderId="0" xfId="0">
      <alignment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20" fillId="0" borderId="1" xfId="0" applyFont="1" applyBorder="1" applyAlignment="1">
      <alignment horizontal="center" vertical="center"/>
    </xf>
    <xf numFmtId="0" fontId="18" fillId="0" borderId="8" xfId="0" applyFont="1" applyBorder="1">
      <alignmen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8" fillId="0" borderId="5" xfId="0" applyFont="1" applyBorder="1">
      <alignment vertical="center"/>
    </xf>
    <xf numFmtId="0" fontId="6" fillId="0" borderId="0" xfId="0" applyFont="1" applyAlignment="1">
      <alignment vertical="center" wrapText="1"/>
    </xf>
    <xf numFmtId="4" fontId="15" fillId="0" borderId="4" xfId="0" applyNumberFormat="1" applyFont="1" applyBorder="1" applyAlignment="1">
      <alignment horizontal="right" vertical="center"/>
    </xf>
    <xf numFmtId="0" fontId="16" fillId="0" borderId="4" xfId="0" applyFont="1" applyFill="1" applyBorder="1" applyAlignment="1">
      <alignment horizontal="center" vertical="center" wrapText="1"/>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4" fontId="16" fillId="0" borderId="4" xfId="0" applyNumberFormat="1" applyFont="1" applyBorder="1" applyAlignment="1">
      <alignment horizontal="right" vertical="center"/>
    </xf>
    <xf numFmtId="49" fontId="16" fillId="0" borderId="4" xfId="0" applyNumberFormat="1" applyFont="1" applyBorder="1" applyAlignment="1">
      <alignment horizontal="center" vertical="center" wrapText="1"/>
    </xf>
    <xf numFmtId="0" fontId="17" fillId="0" borderId="6" xfId="0" applyFont="1" applyBorder="1" applyAlignment="1">
      <alignment vertical="center" wrapText="1"/>
    </xf>
    <xf numFmtId="0" fontId="16" fillId="0" borderId="1" xfId="0" applyFont="1" applyBorder="1" applyAlignment="1">
      <alignment horizontal="right" vertical="center" wrapText="1"/>
    </xf>
    <xf numFmtId="0" fontId="17" fillId="0" borderId="8" xfId="0" applyFont="1" applyBorder="1" applyAlignment="1">
      <alignment vertical="center" wrapText="1"/>
    </xf>
    <xf numFmtId="0" fontId="15" fillId="0" borderId="4" xfId="0" applyFont="1" applyBorder="1" applyAlignment="1">
      <alignment horizontal="center" vertical="center" wrapText="1"/>
    </xf>
    <xf numFmtId="0" fontId="18" fillId="0" borderId="5" xfId="0" applyFont="1" applyBorder="1" applyAlignment="1">
      <alignment vertical="center" wrapText="1"/>
    </xf>
    <xf numFmtId="0" fontId="21" fillId="0" borderId="5" xfId="0" applyFont="1" applyBorder="1">
      <alignment vertical="center"/>
    </xf>
    <xf numFmtId="0" fontId="18" fillId="0" borderId="6" xfId="0" applyFont="1" applyBorder="1">
      <alignment vertical="center"/>
    </xf>
    <xf numFmtId="0" fontId="18" fillId="0" borderId="6" xfId="0" applyFont="1" applyBorder="1" applyAlignment="1">
      <alignment vertical="center" wrapText="1"/>
    </xf>
    <xf numFmtId="0" fontId="21"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8" xfId="0" applyFont="1" applyBorder="1" applyAlignment="1">
      <alignment vertical="center" wrapText="1"/>
    </xf>
    <xf numFmtId="0" fontId="9" fillId="0" borderId="8" xfId="0" applyFont="1" applyBorder="1" applyAlignment="1">
      <alignment horizontal="right" vertical="center"/>
    </xf>
    <xf numFmtId="0" fontId="14" fillId="0" borderId="4" xfId="0" applyFont="1" applyBorder="1" applyAlignment="1">
      <alignment horizontal="center" vertical="center" wrapText="1"/>
    </xf>
    <xf numFmtId="0" fontId="7" fillId="0" borderId="0" xfId="0" applyFont="1" applyAlignment="1">
      <alignment vertical="center" wrapText="1"/>
    </xf>
    <xf numFmtId="4" fontId="14" fillId="0" borderId="4" xfId="0" applyNumberFormat="1" applyFont="1" applyBorder="1" applyAlignment="1">
      <alignment horizontal="right" vertical="center"/>
    </xf>
    <xf numFmtId="49" fontId="14" fillId="0" borderId="4" xfId="0" applyNumberFormat="1" applyFont="1" applyBorder="1" applyAlignment="1">
      <alignment horizontal="center" vertical="center" wrapText="1"/>
    </xf>
    <xf numFmtId="0" fontId="16" fillId="0" borderId="4" xfId="0" applyFont="1" applyBorder="1" applyAlignment="1">
      <alignment vertical="center" wrapText="1"/>
    </xf>
    <xf numFmtId="0" fontId="6" fillId="0" borderId="9" xfId="0" applyFont="1" applyBorder="1" applyAlignment="1">
      <alignment vertical="center" wrapText="1"/>
    </xf>
    <xf numFmtId="0" fontId="11" fillId="0" borderId="8" xfId="0" applyFont="1" applyBorder="1" applyAlignment="1">
      <alignment vertical="center" wrapText="1"/>
    </xf>
    <xf numFmtId="0" fontId="22"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6" xfId="0" applyFont="1" applyBorder="1" applyAlignment="1">
      <alignment vertical="center" wrapText="1"/>
    </xf>
    <xf numFmtId="0" fontId="6" fillId="0" borderId="11" xfId="0" applyFont="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9" fillId="0" borderId="1" xfId="0" applyFont="1" applyFill="1" applyBorder="1" applyAlignment="1">
      <alignment horizontal="right" vertical="center"/>
    </xf>
    <xf numFmtId="0" fontId="23" fillId="0" borderId="1" xfId="0" applyFont="1" applyFill="1" applyBorder="1" applyAlignment="1">
      <alignment horizontal="center" vertical="center"/>
    </xf>
    <xf numFmtId="0" fontId="17" fillId="0" borderId="8" xfId="0" applyFont="1" applyFill="1" applyBorder="1" applyAlignment="1">
      <alignment vertical="center"/>
    </xf>
    <xf numFmtId="0" fontId="16" fillId="0" borderId="8" xfId="0" applyFont="1" applyFill="1" applyBorder="1" applyAlignment="1">
      <alignment horizontal="left" vertical="center"/>
    </xf>
    <xf numFmtId="0" fontId="17" fillId="0" borderId="8" xfId="0" applyFont="1" applyFill="1" applyBorder="1" applyAlignment="1">
      <alignment vertical="center" wrapText="1"/>
    </xf>
    <xf numFmtId="0" fontId="19" fillId="0" borderId="8" xfId="0" applyFont="1" applyFill="1" applyBorder="1" applyAlignment="1">
      <alignment horizontal="center" vertical="center"/>
    </xf>
    <xf numFmtId="0" fontId="17" fillId="0" borderId="5" xfId="0" applyFont="1" applyFill="1" applyBorder="1" applyAlignment="1">
      <alignment vertical="center"/>
    </xf>
    <xf numFmtId="0" fontId="15" fillId="0" borderId="4" xfId="0" applyFont="1" applyFill="1" applyBorder="1" applyAlignment="1">
      <alignment horizontal="center" vertical="center"/>
    </xf>
    <xf numFmtId="0" fontId="18" fillId="0" borderId="5" xfId="0" applyFont="1" applyFill="1" applyBorder="1" applyAlignment="1">
      <alignment vertical="center"/>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7" fillId="0" borderId="9" xfId="0" applyFont="1" applyFill="1" applyBorder="1" applyAlignment="1">
      <alignment vertical="center"/>
    </xf>
    <xf numFmtId="0" fontId="6" fillId="0" borderId="0" xfId="0" applyFont="1" applyFill="1" applyBorder="1" applyAlignment="1">
      <alignment vertical="center" wrapText="1"/>
    </xf>
    <xf numFmtId="0" fontId="17" fillId="0" borderId="5" xfId="0" applyFont="1" applyFill="1" applyBorder="1" applyAlignment="1">
      <alignment vertical="center" wrapText="1"/>
    </xf>
    <xf numFmtId="0" fontId="17" fillId="0" borderId="10" xfId="0" applyFont="1" applyFill="1" applyBorder="1" applyAlignment="1">
      <alignment vertical="center" wrapText="1"/>
    </xf>
    <xf numFmtId="0" fontId="17" fillId="0" borderId="6" xfId="0" applyFont="1" applyFill="1" applyBorder="1" applyAlignment="1">
      <alignment vertical="center" wrapText="1"/>
    </xf>
    <xf numFmtId="0" fontId="18" fillId="0" borderId="6" xfId="0" applyFont="1" applyFill="1" applyBorder="1" applyAlignment="1">
      <alignment vertical="center" wrapText="1"/>
    </xf>
    <xf numFmtId="0" fontId="17" fillId="0" borderId="11" xfId="0" applyFont="1" applyFill="1" applyBorder="1" applyAlignment="1">
      <alignment vertical="center"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5" fillId="0" borderId="13" xfId="0" applyFont="1" applyFill="1" applyBorder="1" applyAlignment="1">
      <alignment horizontal="center" vertical="center"/>
    </xf>
    <xf numFmtId="0" fontId="21" fillId="0" borderId="5" xfId="0" applyFont="1" applyFill="1" applyBorder="1" applyAlignment="1">
      <alignment vertical="center"/>
    </xf>
    <xf numFmtId="0" fontId="15" fillId="0" borderId="4" xfId="0" applyFont="1" applyFill="1" applyBorder="1" applyAlignment="1">
      <alignment horizontal="center" vertical="center" wrapText="1"/>
    </xf>
    <xf numFmtId="4" fontId="15" fillId="0" borderId="4" xfId="0" applyNumberFormat="1" applyFont="1" applyFill="1" applyBorder="1" applyAlignment="1">
      <alignment horizontal="right" vertical="center"/>
    </xf>
    <xf numFmtId="0" fontId="21" fillId="0" borderId="6" xfId="0" applyFont="1" applyFill="1" applyBorder="1" applyAlignment="1">
      <alignment vertical="center" wrapText="1"/>
    </xf>
    <xf numFmtId="0" fontId="24" fillId="0" borderId="6" xfId="0" applyFont="1" applyFill="1" applyBorder="1" applyAlignment="1">
      <alignment vertical="center" wrapText="1"/>
    </xf>
    <xf numFmtId="0" fontId="24" fillId="0" borderId="5" xfId="0" applyFont="1" applyFill="1" applyBorder="1" applyAlignment="1">
      <alignment vertical="center" wrapText="1"/>
    </xf>
    <xf numFmtId="0" fontId="24"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6" xfId="0" applyFont="1" applyFill="1" applyBorder="1" applyAlignment="1">
      <alignment vertical="center" wrapText="1"/>
    </xf>
    <xf numFmtId="0" fontId="24" fillId="0" borderId="9" xfId="0" applyFont="1" applyFill="1" applyBorder="1" applyAlignment="1">
      <alignment vertical="center" wrapText="1"/>
    </xf>
    <xf numFmtId="0" fontId="17" fillId="0" borderId="14" xfId="0" applyFont="1" applyFill="1" applyBorder="1" applyAlignment="1">
      <alignment vertical="center" wrapText="1"/>
    </xf>
    <xf numFmtId="0" fontId="4" fillId="0" borderId="0" xfId="0" applyFont="1" applyFill="1" applyAlignment="1">
      <alignment vertical="center"/>
    </xf>
    <xf numFmtId="0" fontId="2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14" fillId="0" borderId="4" xfId="0" applyFont="1" applyBorder="1" applyAlignment="1" quotePrefix="1">
      <alignment horizontal="center" vertical="center"/>
    </xf>
    <xf numFmtId="0" fontId="16" fillId="0" borderId="4"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7" sqref="A7"/>
    </sheetView>
  </sheetViews>
  <sheetFormatPr defaultColWidth="9" defaultRowHeight="14.25" outlineLevelRow="2"/>
  <cols>
    <col min="1" max="1" width="123.091666666667" style="168" customWidth="1"/>
    <col min="2" max="16384" width="9" style="168"/>
  </cols>
  <sheetData>
    <row r="1" ht="137" customHeight="1" spans="1:1">
      <c r="A1" s="169" t="s">
        <v>0</v>
      </c>
    </row>
    <row r="2" ht="96" customHeight="1" spans="1:1">
      <c r="A2" s="169" t="s">
        <v>1</v>
      </c>
    </row>
    <row r="3" ht="60" customHeight="1" spans="1:1">
      <c r="A3" s="170">
        <v>45733</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I9" sqref="I9"/>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34"/>
      <c r="B1" s="2"/>
      <c r="C1" s="35"/>
      <c r="D1" s="36"/>
      <c r="E1" s="36"/>
      <c r="F1" s="36"/>
      <c r="G1" s="36"/>
      <c r="H1" s="36"/>
      <c r="I1" s="53" t="s">
        <v>198</v>
      </c>
      <c r="J1" s="39"/>
    </row>
    <row r="2" ht="22.75" customHeight="1" spans="1:10">
      <c r="A2" s="34"/>
      <c r="B2" s="3" t="s">
        <v>199</v>
      </c>
      <c r="C2" s="3"/>
      <c r="D2" s="3"/>
      <c r="E2" s="3"/>
      <c r="F2" s="3"/>
      <c r="G2" s="3"/>
      <c r="H2" s="3"/>
      <c r="I2" s="3"/>
      <c r="J2" s="39" t="s">
        <v>3</v>
      </c>
    </row>
    <row r="3" ht="19.5" customHeight="1" spans="1:10">
      <c r="A3" s="37"/>
      <c r="B3" s="38" t="s">
        <v>5</v>
      </c>
      <c r="C3" s="38"/>
      <c r="D3" s="54"/>
      <c r="E3" s="54"/>
      <c r="F3" s="54"/>
      <c r="G3" s="54"/>
      <c r="H3" s="54"/>
      <c r="I3" s="54" t="s">
        <v>6</v>
      </c>
      <c r="J3" s="55"/>
    </row>
    <row r="4" ht="24.4" customHeight="1" spans="1:10">
      <c r="A4" s="39"/>
      <c r="B4" s="40" t="s">
        <v>200</v>
      </c>
      <c r="C4" s="40" t="s">
        <v>71</v>
      </c>
      <c r="D4" s="40" t="s">
        <v>201</v>
      </c>
      <c r="E4" s="40"/>
      <c r="F4" s="40"/>
      <c r="G4" s="40"/>
      <c r="H4" s="40"/>
      <c r="I4" s="40"/>
      <c r="J4" s="56"/>
    </row>
    <row r="5" ht="24.4" customHeight="1" spans="1:10">
      <c r="A5" s="41"/>
      <c r="B5" s="40"/>
      <c r="C5" s="40"/>
      <c r="D5" s="40" t="s">
        <v>59</v>
      </c>
      <c r="E5" s="61" t="s">
        <v>202</v>
      </c>
      <c r="F5" s="40" t="s">
        <v>203</v>
      </c>
      <c r="G5" s="40"/>
      <c r="H5" s="40"/>
      <c r="I5" s="40" t="s">
        <v>204</v>
      </c>
      <c r="J5" s="56"/>
    </row>
    <row r="6" ht="24.4" customHeight="1" spans="1:10">
      <c r="A6" s="41"/>
      <c r="B6" s="40"/>
      <c r="C6" s="40"/>
      <c r="D6" s="40"/>
      <c r="E6" s="61"/>
      <c r="F6" s="40" t="s">
        <v>154</v>
      </c>
      <c r="G6" s="40" t="s">
        <v>205</v>
      </c>
      <c r="H6" s="40" t="s">
        <v>206</v>
      </c>
      <c r="I6" s="40"/>
      <c r="J6" s="57"/>
    </row>
    <row r="7" ht="22.75" customHeight="1" spans="1:10">
      <c r="A7" s="42"/>
      <c r="B7" s="40"/>
      <c r="C7" s="40" t="s">
        <v>72</v>
      </c>
      <c r="D7" s="43">
        <f>SUM(D8)</f>
        <v>465000</v>
      </c>
      <c r="E7" s="43">
        <f t="shared" ref="E7:I7" si="0">SUM(E8)</f>
        <v>0</v>
      </c>
      <c r="F7" s="43">
        <f t="shared" si="0"/>
        <v>25000</v>
      </c>
      <c r="G7" s="43">
        <f t="shared" si="0"/>
        <v>0</v>
      </c>
      <c r="H7" s="43">
        <f t="shared" si="0"/>
        <v>25000</v>
      </c>
      <c r="I7" s="43">
        <f t="shared" si="0"/>
        <v>440000</v>
      </c>
      <c r="J7" s="58"/>
    </row>
    <row r="8" s="33" customFormat="1" ht="22.75" customHeight="1" spans="1:10">
      <c r="A8" s="62"/>
      <c r="B8" s="46">
        <v>144001</v>
      </c>
      <c r="C8" s="63" t="s">
        <v>0</v>
      </c>
      <c r="D8" s="64">
        <f>E8+F8+I8</f>
        <v>465000</v>
      </c>
      <c r="E8" s="64"/>
      <c r="F8" s="64">
        <f>G8+H8</f>
        <v>25000</v>
      </c>
      <c r="G8" s="64"/>
      <c r="H8" s="64">
        <v>25000</v>
      </c>
      <c r="I8" s="64">
        <v>440000</v>
      </c>
      <c r="J8" s="66"/>
    </row>
    <row r="9" ht="22.75" customHeight="1" spans="1:10">
      <c r="A9" s="42"/>
      <c r="B9" s="40"/>
      <c r="C9" s="40"/>
      <c r="D9" s="43"/>
      <c r="E9" s="43"/>
      <c r="F9" s="43"/>
      <c r="G9" s="43"/>
      <c r="H9" s="43"/>
      <c r="I9" s="43"/>
      <c r="J9" s="58"/>
    </row>
    <row r="10" ht="22.75" customHeight="1" spans="1:10">
      <c r="A10" s="42"/>
      <c r="B10" s="40"/>
      <c r="C10" s="40"/>
      <c r="D10" s="43"/>
      <c r="E10" s="43"/>
      <c r="F10" s="43"/>
      <c r="G10" s="43"/>
      <c r="H10" s="43"/>
      <c r="I10" s="43"/>
      <c r="J10" s="58"/>
    </row>
    <row r="11" ht="22.75" customHeight="1" spans="1:10">
      <c r="A11" s="42"/>
      <c r="B11" s="40"/>
      <c r="C11" s="40"/>
      <c r="D11" s="43"/>
      <c r="E11" s="43"/>
      <c r="F11" s="43"/>
      <c r="G11" s="43"/>
      <c r="H11" s="43"/>
      <c r="I11" s="43"/>
      <c r="J11" s="58"/>
    </row>
    <row r="12" ht="22.75" customHeight="1" spans="1:10">
      <c r="A12" s="42"/>
      <c r="B12" s="40"/>
      <c r="C12" s="40"/>
      <c r="D12" s="43"/>
      <c r="E12" s="43"/>
      <c r="F12" s="43"/>
      <c r="G12" s="43"/>
      <c r="H12" s="43"/>
      <c r="I12" s="43"/>
      <c r="J12" s="58"/>
    </row>
    <row r="13" ht="22.75" customHeight="1" spans="1:10">
      <c r="A13" s="42"/>
      <c r="B13" s="40"/>
      <c r="C13" s="40"/>
      <c r="D13" s="43"/>
      <c r="E13" s="43"/>
      <c r="F13" s="43"/>
      <c r="G13" s="43"/>
      <c r="H13" s="43"/>
      <c r="I13" s="43"/>
      <c r="J13" s="58"/>
    </row>
    <row r="14" ht="22.75" customHeight="1" spans="1:10">
      <c r="A14" s="42"/>
      <c r="B14" s="40"/>
      <c r="C14" s="40"/>
      <c r="D14" s="43"/>
      <c r="E14" s="43"/>
      <c r="F14" s="43"/>
      <c r="G14" s="43"/>
      <c r="H14" s="43"/>
      <c r="I14" s="43"/>
      <c r="J14" s="58"/>
    </row>
    <row r="15" ht="22.75" customHeight="1" spans="1:10">
      <c r="A15" s="42"/>
      <c r="B15" s="40"/>
      <c r="C15" s="40"/>
      <c r="D15" s="43"/>
      <c r="E15" s="43"/>
      <c r="F15" s="43"/>
      <c r="G15" s="43"/>
      <c r="H15" s="43"/>
      <c r="I15" s="43"/>
      <c r="J15" s="58"/>
    </row>
    <row r="16" ht="22.75" customHeight="1" spans="1:10">
      <c r="A16" s="42"/>
      <c r="B16" s="40"/>
      <c r="C16" s="40"/>
      <c r="D16" s="43"/>
      <c r="E16" s="43"/>
      <c r="F16" s="43"/>
      <c r="G16" s="43"/>
      <c r="H16" s="43"/>
      <c r="I16" s="43"/>
      <c r="J16" s="58"/>
    </row>
    <row r="17" spans="2:9">
      <c r="B17" s="65"/>
      <c r="C17" s="65"/>
      <c r="D17" s="65"/>
      <c r="E17" s="65"/>
      <c r="F17" s="65"/>
      <c r="G17" s="65"/>
      <c r="H17" s="65"/>
      <c r="I17" s="65"/>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34"/>
      <c r="B1" s="2"/>
      <c r="C1" s="2"/>
      <c r="D1" s="2"/>
      <c r="E1" s="35"/>
      <c r="F1" s="35"/>
      <c r="G1" s="36"/>
      <c r="H1" s="36"/>
      <c r="I1" s="53" t="s">
        <v>207</v>
      </c>
      <c r="J1" s="39"/>
    </row>
    <row r="2" ht="22.75" customHeight="1" spans="1:10">
      <c r="A2" s="34"/>
      <c r="B2" s="3" t="s">
        <v>208</v>
      </c>
      <c r="C2" s="3"/>
      <c r="D2" s="3"/>
      <c r="E2" s="3"/>
      <c r="F2" s="3"/>
      <c r="G2" s="3"/>
      <c r="H2" s="3"/>
      <c r="I2" s="3"/>
      <c r="J2" s="39"/>
    </row>
    <row r="3" ht="19.5" customHeight="1" spans="1:10">
      <c r="A3" s="37"/>
      <c r="B3" s="38" t="s">
        <v>5</v>
      </c>
      <c r="C3" s="38"/>
      <c r="D3" s="38"/>
      <c r="E3" s="38"/>
      <c r="F3" s="38"/>
      <c r="G3" s="37"/>
      <c r="H3" s="37"/>
      <c r="I3" s="54" t="s">
        <v>6</v>
      </c>
      <c r="J3" s="55"/>
    </row>
    <row r="4" ht="24.4" customHeight="1" spans="1:10">
      <c r="A4" s="39"/>
      <c r="B4" s="40" t="s">
        <v>9</v>
      </c>
      <c r="C4" s="40"/>
      <c r="D4" s="40"/>
      <c r="E4" s="40"/>
      <c r="F4" s="40"/>
      <c r="G4" s="40" t="s">
        <v>209</v>
      </c>
      <c r="H4" s="40"/>
      <c r="I4" s="40"/>
      <c r="J4" s="56"/>
    </row>
    <row r="5" ht="24.4" customHeight="1" spans="1:10">
      <c r="A5" s="41"/>
      <c r="B5" s="40" t="s">
        <v>79</v>
      </c>
      <c r="C5" s="40"/>
      <c r="D5" s="40"/>
      <c r="E5" s="40" t="s">
        <v>70</v>
      </c>
      <c r="F5" s="40" t="s">
        <v>71</v>
      </c>
      <c r="G5" s="40" t="s">
        <v>59</v>
      </c>
      <c r="H5" s="40" t="s">
        <v>75</v>
      </c>
      <c r="I5" s="40" t="s">
        <v>76</v>
      </c>
      <c r="J5" s="56"/>
    </row>
    <row r="6" ht="24.4" customHeight="1" spans="1:10">
      <c r="A6" s="41"/>
      <c r="B6" s="40" t="s">
        <v>80</v>
      </c>
      <c r="C6" s="40" t="s">
        <v>81</v>
      </c>
      <c r="D6" s="40" t="s">
        <v>82</v>
      </c>
      <c r="E6" s="40"/>
      <c r="F6" s="40"/>
      <c r="G6" s="40"/>
      <c r="H6" s="40"/>
      <c r="I6" s="40"/>
      <c r="J6" s="57"/>
    </row>
    <row r="7" ht="22.75" customHeight="1" spans="1:10">
      <c r="A7" s="42"/>
      <c r="B7" s="40"/>
      <c r="C7" s="40"/>
      <c r="D7" s="40"/>
      <c r="E7" s="40"/>
      <c r="F7" s="40" t="s">
        <v>72</v>
      </c>
      <c r="G7" s="43">
        <f>SUM(G8:G12)</f>
        <v>0</v>
      </c>
      <c r="H7" s="43"/>
      <c r="I7" s="43"/>
      <c r="J7" s="58"/>
    </row>
    <row r="8" ht="22.75" customHeight="1" spans="1:10">
      <c r="A8" s="42"/>
      <c r="B8" s="40"/>
      <c r="C8" s="40"/>
      <c r="D8" s="40"/>
      <c r="E8" s="46">
        <v>144001</v>
      </c>
      <c r="F8" s="45" t="s">
        <v>210</v>
      </c>
      <c r="G8" s="43">
        <f>SUM(H8:I8)</f>
        <v>0</v>
      </c>
      <c r="H8" s="43"/>
      <c r="I8" s="43"/>
      <c r="J8" s="58"/>
    </row>
    <row r="9" ht="22.75" customHeight="1" spans="1:10">
      <c r="A9" s="42"/>
      <c r="B9" s="40"/>
      <c r="C9" s="40"/>
      <c r="D9" s="40"/>
      <c r="E9" s="45"/>
      <c r="F9" s="45"/>
      <c r="G9" s="43">
        <f t="shared" ref="G9:G14" si="0">SUM(H9:I9)</f>
        <v>0</v>
      </c>
      <c r="H9" s="43"/>
      <c r="I9" s="43"/>
      <c r="J9" s="58"/>
    </row>
    <row r="10" ht="22.75" customHeight="1" spans="1:10">
      <c r="A10" s="42"/>
      <c r="B10" s="40"/>
      <c r="C10" s="40"/>
      <c r="D10" s="40"/>
      <c r="E10" s="40"/>
      <c r="F10" s="40"/>
      <c r="G10" s="43">
        <f t="shared" si="0"/>
        <v>0</v>
      </c>
      <c r="H10" s="43"/>
      <c r="I10" s="43"/>
      <c r="J10" s="58"/>
    </row>
    <row r="11" ht="22.75" customHeight="1" spans="1:10">
      <c r="A11" s="42"/>
      <c r="B11" s="40"/>
      <c r="C11" s="40"/>
      <c r="D11" s="40"/>
      <c r="E11" s="40"/>
      <c r="F11" s="40"/>
      <c r="G11" s="43">
        <f t="shared" si="0"/>
        <v>0</v>
      </c>
      <c r="H11" s="43"/>
      <c r="I11" s="43"/>
      <c r="J11" s="58"/>
    </row>
    <row r="12" ht="22.75" customHeight="1" spans="1:10">
      <c r="A12" s="42"/>
      <c r="B12" s="40"/>
      <c r="C12" s="40"/>
      <c r="D12" s="40"/>
      <c r="E12" s="40"/>
      <c r="F12" s="40"/>
      <c r="G12" s="43">
        <f t="shared" si="0"/>
        <v>0</v>
      </c>
      <c r="H12" s="43"/>
      <c r="I12" s="43"/>
      <c r="J12" s="58"/>
    </row>
    <row r="13" ht="22.75" customHeight="1" spans="1:10">
      <c r="A13" s="42"/>
      <c r="B13" s="40"/>
      <c r="C13" s="40"/>
      <c r="D13" s="40"/>
      <c r="E13" s="40"/>
      <c r="F13" s="40"/>
      <c r="G13" s="43">
        <f t="shared" si="0"/>
        <v>0</v>
      </c>
      <c r="H13" s="43"/>
      <c r="I13" s="43"/>
      <c r="J13" s="58"/>
    </row>
    <row r="14" ht="22.75" customHeight="1" spans="1:10">
      <c r="A14" s="42"/>
      <c r="B14" s="40"/>
      <c r="C14" s="40"/>
      <c r="D14" s="40"/>
      <c r="E14" s="40"/>
      <c r="F14" s="40"/>
      <c r="G14" s="43">
        <f t="shared" si="0"/>
        <v>0</v>
      </c>
      <c r="H14" s="43"/>
      <c r="I14" s="43"/>
      <c r="J14" s="58"/>
    </row>
    <row r="15" ht="22.75" customHeight="1" spans="1:10">
      <c r="A15" s="42"/>
      <c r="B15" s="40"/>
      <c r="C15" s="40"/>
      <c r="D15" s="40"/>
      <c r="E15" s="40"/>
      <c r="F15" s="40"/>
      <c r="G15" s="43"/>
      <c r="H15" s="43"/>
      <c r="I15" s="43"/>
      <c r="J15" s="58"/>
    </row>
    <row r="16" ht="22.75" customHeight="1" spans="1:10">
      <c r="A16" s="41"/>
      <c r="B16" s="48"/>
      <c r="C16" s="48"/>
      <c r="D16" s="48"/>
      <c r="E16" s="48"/>
      <c r="F16" s="48" t="s">
        <v>23</v>
      </c>
      <c r="G16" s="49"/>
      <c r="H16" s="49"/>
      <c r="I16" s="49"/>
      <c r="J16" s="56"/>
    </row>
    <row r="17" ht="22.75" customHeight="1" spans="1:10">
      <c r="A17" s="41"/>
      <c r="B17" s="48"/>
      <c r="C17" s="48"/>
      <c r="D17" s="48"/>
      <c r="E17" s="48"/>
      <c r="F17" s="48" t="s">
        <v>23</v>
      </c>
      <c r="G17" s="49"/>
      <c r="H17" s="49"/>
      <c r="I17" s="49"/>
      <c r="J17" s="56"/>
    </row>
    <row r="19" spans="2:9">
      <c r="B19" s="52" t="s">
        <v>211</v>
      </c>
      <c r="C19" s="52"/>
      <c r="D19" s="52"/>
      <c r="E19" s="52"/>
      <c r="F19" s="52"/>
      <c r="G19" s="52"/>
      <c r="H19" s="52"/>
      <c r="I19" s="5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34"/>
      <c r="B1" s="2"/>
      <c r="C1" s="35"/>
      <c r="D1" s="36"/>
      <c r="E1" s="36"/>
      <c r="F1" s="36"/>
      <c r="G1" s="36"/>
      <c r="H1" s="36"/>
      <c r="I1" s="53" t="s">
        <v>212</v>
      </c>
      <c r="J1" s="39"/>
    </row>
    <row r="2" ht="22.75" customHeight="1" spans="1:10">
      <c r="A2" s="34"/>
      <c r="B2" s="3" t="s">
        <v>213</v>
      </c>
      <c r="C2" s="3"/>
      <c r="D2" s="3"/>
      <c r="E2" s="3"/>
      <c r="F2" s="3"/>
      <c r="G2" s="3"/>
      <c r="H2" s="3"/>
      <c r="I2" s="3"/>
      <c r="J2" s="39" t="s">
        <v>3</v>
      </c>
    </row>
    <row r="3" ht="19.5" customHeight="1" spans="1:10">
      <c r="A3" s="37"/>
      <c r="B3" s="38" t="s">
        <v>5</v>
      </c>
      <c r="C3" s="38"/>
      <c r="D3" s="54"/>
      <c r="E3" s="54"/>
      <c r="F3" s="54"/>
      <c r="G3" s="54"/>
      <c r="H3" s="54"/>
      <c r="I3" s="54" t="s">
        <v>6</v>
      </c>
      <c r="J3" s="55"/>
    </row>
    <row r="4" ht="24.4" customHeight="1" spans="1:10">
      <c r="A4" s="39"/>
      <c r="B4" s="40" t="s">
        <v>200</v>
      </c>
      <c r="C4" s="40" t="s">
        <v>71</v>
      </c>
      <c r="D4" s="40" t="s">
        <v>201</v>
      </c>
      <c r="E4" s="40"/>
      <c r="F4" s="40"/>
      <c r="G4" s="40"/>
      <c r="H4" s="40"/>
      <c r="I4" s="40"/>
      <c r="J4" s="56"/>
    </row>
    <row r="5" ht="24.4" customHeight="1" spans="1:10">
      <c r="A5" s="41"/>
      <c r="B5" s="40"/>
      <c r="C5" s="40"/>
      <c r="D5" s="40" t="s">
        <v>59</v>
      </c>
      <c r="E5" s="61" t="s">
        <v>202</v>
      </c>
      <c r="F5" s="40" t="s">
        <v>203</v>
      </c>
      <c r="G5" s="40"/>
      <c r="H5" s="40"/>
      <c r="I5" s="40" t="s">
        <v>204</v>
      </c>
      <c r="J5" s="56"/>
    </row>
    <row r="6" ht="24.4" customHeight="1" spans="1:10">
      <c r="A6" s="41"/>
      <c r="B6" s="40"/>
      <c r="C6" s="40"/>
      <c r="D6" s="40"/>
      <c r="E6" s="61"/>
      <c r="F6" s="40" t="s">
        <v>154</v>
      </c>
      <c r="G6" s="40" t="s">
        <v>205</v>
      </c>
      <c r="H6" s="40" t="s">
        <v>206</v>
      </c>
      <c r="I6" s="40"/>
      <c r="J6" s="57"/>
    </row>
    <row r="7" ht="22.75" customHeight="1" spans="1:10">
      <c r="A7" s="42"/>
      <c r="B7" s="40"/>
      <c r="C7" s="40" t="s">
        <v>72</v>
      </c>
      <c r="D7" s="43"/>
      <c r="E7" s="43"/>
      <c r="F7" s="43"/>
      <c r="G7" s="43"/>
      <c r="H7" s="43"/>
      <c r="I7" s="43"/>
      <c r="J7" s="58"/>
    </row>
    <row r="8" ht="22.75" customHeight="1" spans="1:10">
      <c r="A8" s="42"/>
      <c r="B8" s="46">
        <v>144001</v>
      </c>
      <c r="C8" s="45" t="s">
        <v>0</v>
      </c>
      <c r="D8" s="43"/>
      <c r="E8" s="43"/>
      <c r="F8" s="43"/>
      <c r="G8" s="43"/>
      <c r="H8" s="43"/>
      <c r="I8" s="43"/>
      <c r="J8" s="58"/>
    </row>
    <row r="9" ht="22.75" customHeight="1" spans="1:10">
      <c r="A9" s="42"/>
      <c r="B9" s="40"/>
      <c r="C9" s="40"/>
      <c r="D9" s="43"/>
      <c r="E9" s="43"/>
      <c r="F9" s="43"/>
      <c r="G9" s="43"/>
      <c r="H9" s="43"/>
      <c r="I9" s="43"/>
      <c r="J9" s="58"/>
    </row>
    <row r="10" ht="22.75" customHeight="1" spans="1:10">
      <c r="A10" s="42"/>
      <c r="B10" s="40"/>
      <c r="C10" s="40"/>
      <c r="D10" s="43"/>
      <c r="E10" s="43"/>
      <c r="F10" s="43"/>
      <c r="G10" s="43"/>
      <c r="H10" s="43"/>
      <c r="I10" s="43"/>
      <c r="J10" s="58"/>
    </row>
    <row r="11" ht="22.75" customHeight="1" spans="1:10">
      <c r="A11" s="42"/>
      <c r="B11" s="40"/>
      <c r="C11" s="40"/>
      <c r="D11" s="43"/>
      <c r="E11" s="43"/>
      <c r="F11" s="43"/>
      <c r="G11" s="43"/>
      <c r="H11" s="43"/>
      <c r="I11" s="43"/>
      <c r="J11" s="58"/>
    </row>
    <row r="12" ht="22.75" customHeight="1" spans="1:10">
      <c r="A12" s="42"/>
      <c r="B12" s="45"/>
      <c r="C12" s="45"/>
      <c r="D12" s="43"/>
      <c r="E12" s="43"/>
      <c r="F12" s="43"/>
      <c r="G12" s="43"/>
      <c r="H12" s="43"/>
      <c r="I12" s="43"/>
      <c r="J12" s="58"/>
    </row>
    <row r="13" ht="22.75" customHeight="1" spans="1:10">
      <c r="A13" s="42"/>
      <c r="B13" s="40"/>
      <c r="C13" s="40"/>
      <c r="D13" s="43"/>
      <c r="E13" s="43"/>
      <c r="F13" s="43"/>
      <c r="G13" s="43"/>
      <c r="H13" s="43"/>
      <c r="I13" s="43"/>
      <c r="J13" s="58"/>
    </row>
    <row r="14" ht="22.75" customHeight="1" spans="1:10">
      <c r="A14" s="42"/>
      <c r="B14" s="40"/>
      <c r="C14" s="40"/>
      <c r="D14" s="43"/>
      <c r="E14" s="43"/>
      <c r="F14" s="43"/>
      <c r="G14" s="43"/>
      <c r="H14" s="43"/>
      <c r="I14" s="43"/>
      <c r="J14" s="58"/>
    </row>
    <row r="15" ht="22.75" customHeight="1" spans="1:10">
      <c r="A15" s="42"/>
      <c r="B15" s="40"/>
      <c r="C15" s="40"/>
      <c r="D15" s="43"/>
      <c r="E15" s="43"/>
      <c r="F15" s="43"/>
      <c r="G15" s="43"/>
      <c r="H15" s="43"/>
      <c r="I15" s="43"/>
      <c r="J15" s="58"/>
    </row>
    <row r="16" ht="22.75" customHeight="1" spans="1:10">
      <c r="A16" s="42"/>
      <c r="B16" s="40"/>
      <c r="C16" s="40"/>
      <c r="D16" s="43"/>
      <c r="E16" s="43"/>
      <c r="F16" s="43"/>
      <c r="G16" s="43"/>
      <c r="H16" s="43"/>
      <c r="I16" s="43"/>
      <c r="J16" s="58"/>
    </row>
    <row r="17" ht="22.75" customHeight="1" spans="1:10">
      <c r="A17" s="42"/>
      <c r="B17" s="40"/>
      <c r="C17" s="40"/>
      <c r="D17" s="43"/>
      <c r="E17" s="43"/>
      <c r="F17" s="43"/>
      <c r="G17" s="43"/>
      <c r="H17" s="43"/>
      <c r="I17" s="43"/>
      <c r="J17" s="58"/>
    </row>
    <row r="19" spans="2:9">
      <c r="B19" s="52" t="s">
        <v>211</v>
      </c>
      <c r="C19" s="52"/>
      <c r="D19" s="52"/>
      <c r="E19" s="52"/>
      <c r="F19" s="52"/>
      <c r="G19" s="52"/>
      <c r="H19" s="52"/>
      <c r="I19" s="52"/>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34"/>
      <c r="B1" s="2"/>
      <c r="C1" s="2"/>
      <c r="D1" s="2"/>
      <c r="E1" s="35"/>
      <c r="F1" s="35"/>
      <c r="G1" s="36"/>
      <c r="H1" s="36"/>
      <c r="I1" s="53" t="s">
        <v>214</v>
      </c>
      <c r="J1" s="39"/>
    </row>
    <row r="2" ht="22.75" customHeight="1" spans="1:10">
      <c r="A2" s="34"/>
      <c r="B2" s="3" t="s">
        <v>215</v>
      </c>
      <c r="C2" s="3"/>
      <c r="D2" s="3"/>
      <c r="E2" s="3"/>
      <c r="F2" s="3"/>
      <c r="G2" s="3"/>
      <c r="H2" s="3"/>
      <c r="I2" s="3"/>
      <c r="J2" s="39" t="s">
        <v>3</v>
      </c>
    </row>
    <row r="3" ht="19.5" customHeight="1" spans="1:10">
      <c r="A3" s="37"/>
      <c r="B3" s="38" t="s">
        <v>5</v>
      </c>
      <c r="C3" s="38"/>
      <c r="D3" s="38"/>
      <c r="E3" s="38"/>
      <c r="F3" s="38"/>
      <c r="G3" s="37"/>
      <c r="H3" s="37"/>
      <c r="I3" s="54" t="s">
        <v>6</v>
      </c>
      <c r="J3" s="55"/>
    </row>
    <row r="4" ht="24.4" customHeight="1" spans="1:10">
      <c r="A4" s="39"/>
      <c r="B4" s="40" t="s">
        <v>9</v>
      </c>
      <c r="C4" s="40"/>
      <c r="D4" s="40"/>
      <c r="E4" s="40"/>
      <c r="F4" s="40"/>
      <c r="G4" s="40" t="s">
        <v>216</v>
      </c>
      <c r="H4" s="40"/>
      <c r="I4" s="40"/>
      <c r="J4" s="56"/>
    </row>
    <row r="5" ht="24.4" customHeight="1" spans="1:10">
      <c r="A5" s="41"/>
      <c r="B5" s="40" t="s">
        <v>79</v>
      </c>
      <c r="C5" s="40"/>
      <c r="D5" s="40"/>
      <c r="E5" s="40" t="s">
        <v>70</v>
      </c>
      <c r="F5" s="40" t="s">
        <v>71</v>
      </c>
      <c r="G5" s="40" t="s">
        <v>59</v>
      </c>
      <c r="H5" s="40" t="s">
        <v>75</v>
      </c>
      <c r="I5" s="40" t="s">
        <v>76</v>
      </c>
      <c r="J5" s="56"/>
    </row>
    <row r="6" ht="24.4" customHeight="1" spans="1:10">
      <c r="A6" s="41"/>
      <c r="B6" s="40" t="s">
        <v>80</v>
      </c>
      <c r="C6" s="40" t="s">
        <v>81</v>
      </c>
      <c r="D6" s="40" t="s">
        <v>82</v>
      </c>
      <c r="E6" s="40"/>
      <c r="F6" s="40"/>
      <c r="G6" s="40"/>
      <c r="H6" s="40"/>
      <c r="I6" s="40"/>
      <c r="J6" s="57"/>
    </row>
    <row r="7" ht="22.75" customHeight="1" spans="1:10">
      <c r="A7" s="42"/>
      <c r="B7" s="40"/>
      <c r="C7" s="40"/>
      <c r="D7" s="40"/>
      <c r="E7" s="40"/>
      <c r="F7" s="40" t="s">
        <v>72</v>
      </c>
      <c r="G7" s="43"/>
      <c r="H7" s="43"/>
      <c r="I7" s="43"/>
      <c r="J7" s="58"/>
    </row>
    <row r="8" s="33" customFormat="1" ht="22.75" customHeight="1" spans="1:10">
      <c r="A8" s="44"/>
      <c r="B8" s="45"/>
      <c r="C8" s="45"/>
      <c r="D8" s="45"/>
      <c r="E8" s="46">
        <v>144001</v>
      </c>
      <c r="F8" s="45" t="s">
        <v>210</v>
      </c>
      <c r="G8" s="47"/>
      <c r="H8" s="47"/>
      <c r="I8" s="47"/>
      <c r="J8" s="59"/>
    </row>
    <row r="9" ht="22.75" customHeight="1" spans="1:10">
      <c r="A9" s="41"/>
      <c r="B9" s="48"/>
      <c r="C9" s="48"/>
      <c r="D9" s="48"/>
      <c r="E9" s="48"/>
      <c r="F9" s="48"/>
      <c r="G9" s="49"/>
      <c r="H9" s="49"/>
      <c r="I9" s="49"/>
      <c r="J9" s="56"/>
    </row>
    <row r="10" ht="22.75" customHeight="1" spans="1:10">
      <c r="A10" s="41"/>
      <c r="B10" s="48"/>
      <c r="C10" s="48"/>
      <c r="D10" s="48"/>
      <c r="E10" s="48"/>
      <c r="F10" s="48"/>
      <c r="G10" s="49"/>
      <c r="H10" s="49"/>
      <c r="I10" s="49"/>
      <c r="J10" s="56"/>
    </row>
    <row r="11" ht="22.75" customHeight="1" spans="1:10">
      <c r="A11" s="41"/>
      <c r="B11" s="48"/>
      <c r="C11" s="48"/>
      <c r="D11" s="48"/>
      <c r="E11" s="48"/>
      <c r="F11" s="48"/>
      <c r="G11" s="49"/>
      <c r="H11" s="49"/>
      <c r="I11" s="49"/>
      <c r="J11" s="56"/>
    </row>
    <row r="12" ht="22.75" customHeight="1" spans="1:10">
      <c r="A12" s="41"/>
      <c r="B12" s="48"/>
      <c r="C12" s="48"/>
      <c r="D12" s="48"/>
      <c r="E12" s="48"/>
      <c r="F12" s="48"/>
      <c r="G12" s="49"/>
      <c r="H12" s="49"/>
      <c r="I12" s="49"/>
      <c r="J12" s="56"/>
    </row>
    <row r="13" ht="22.75" customHeight="1" spans="1:10">
      <c r="A13" s="41"/>
      <c r="B13" s="48"/>
      <c r="C13" s="48"/>
      <c r="D13" s="48"/>
      <c r="E13" s="48"/>
      <c r="F13" s="48"/>
      <c r="G13" s="49"/>
      <c r="H13" s="49"/>
      <c r="I13" s="49"/>
      <c r="J13" s="56"/>
    </row>
    <row r="14" ht="22.75" customHeight="1" spans="1:10">
      <c r="A14" s="41"/>
      <c r="B14" s="48"/>
      <c r="C14" s="48"/>
      <c r="D14" s="48"/>
      <c r="E14" s="48"/>
      <c r="F14" s="48"/>
      <c r="G14" s="49"/>
      <c r="H14" s="49"/>
      <c r="I14" s="49"/>
      <c r="J14" s="56"/>
    </row>
    <row r="15" ht="22.75" customHeight="1" spans="1:10">
      <c r="A15" s="41"/>
      <c r="B15" s="48"/>
      <c r="C15" s="48"/>
      <c r="D15" s="48"/>
      <c r="E15" s="48"/>
      <c r="F15" s="48"/>
      <c r="G15" s="49"/>
      <c r="H15" s="49"/>
      <c r="I15" s="49"/>
      <c r="J15" s="56"/>
    </row>
    <row r="16" ht="22.75" customHeight="1" spans="1:10">
      <c r="A16" s="41"/>
      <c r="B16" s="48"/>
      <c r="C16" s="48"/>
      <c r="D16" s="48"/>
      <c r="E16" s="48"/>
      <c r="F16" s="48" t="s">
        <v>23</v>
      </c>
      <c r="G16" s="49"/>
      <c r="H16" s="49"/>
      <c r="I16" s="49"/>
      <c r="J16" s="56"/>
    </row>
    <row r="17" ht="22.75" customHeight="1" spans="1:10">
      <c r="A17" s="41"/>
      <c r="B17" s="48"/>
      <c r="C17" s="48"/>
      <c r="D17" s="48"/>
      <c r="E17" s="48"/>
      <c r="F17" s="48" t="s">
        <v>217</v>
      </c>
      <c r="G17" s="49"/>
      <c r="H17" s="49"/>
      <c r="I17" s="49"/>
      <c r="J17" s="57"/>
    </row>
    <row r="18" ht="9.75" customHeight="1" spans="1:10">
      <c r="A18" s="50"/>
      <c r="B18" s="51"/>
      <c r="C18" s="51"/>
      <c r="D18" s="51"/>
      <c r="E18" s="51"/>
      <c r="F18" s="50"/>
      <c r="G18" s="50"/>
      <c r="H18" s="50"/>
      <c r="I18" s="50"/>
      <c r="J18" s="60"/>
    </row>
    <row r="19" spans="2:9">
      <c r="B19" s="52" t="s">
        <v>211</v>
      </c>
      <c r="C19" s="52"/>
      <c r="D19" s="52"/>
      <c r="E19" s="52"/>
      <c r="F19" s="52"/>
      <c r="G19" s="52"/>
      <c r="H19" s="52"/>
      <c r="I19" s="52"/>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7"/>
  <sheetViews>
    <sheetView workbookViewId="0">
      <selection activeCell="G16" sqref="G16:J16"/>
    </sheetView>
  </sheetViews>
  <sheetFormatPr defaultColWidth="9" defaultRowHeight="13.5"/>
  <cols>
    <col min="1" max="1" width="9" style="1"/>
    <col min="2" max="2" width="12.5416666666667" style="1" customWidth="1"/>
    <col min="3" max="3" width="9" style="16"/>
    <col min="4" max="4" width="9" style="1"/>
    <col min="5" max="5" width="10.2666666666667" style="1" customWidth="1"/>
    <col min="6" max="6" width="21" style="1" customWidth="1"/>
    <col min="7" max="7" width="17.45" style="1" customWidth="1"/>
    <col min="8" max="8" width="10.2666666666667" style="1" customWidth="1"/>
    <col min="9" max="9" width="10.45" style="1" customWidth="1"/>
    <col min="10" max="10" width="4.625" style="1" customWidth="1"/>
    <col min="11" max="11" width="9.63333333333333" style="1" customWidth="1"/>
    <col min="12" max="12" width="9.45" style="1" customWidth="1"/>
    <col min="13" max="13" width="9.725" style="1" customWidth="1"/>
    <col min="14" max="16384" width="9" style="1"/>
  </cols>
  <sheetData>
    <row r="1" ht="19" customHeight="1" spans="2:10">
      <c r="B1" s="2"/>
      <c r="J1" s="1" t="s">
        <v>218</v>
      </c>
    </row>
    <row r="2" ht="24" customHeight="1" spans="2:13">
      <c r="B2" s="17" t="s">
        <v>219</v>
      </c>
      <c r="C2" s="18"/>
      <c r="D2" s="18"/>
      <c r="E2" s="18"/>
      <c r="F2" s="18"/>
      <c r="G2" s="18"/>
      <c r="H2" s="18"/>
      <c r="I2" s="18"/>
      <c r="J2" s="29"/>
      <c r="K2" s="30"/>
      <c r="L2" s="30"/>
      <c r="M2" s="30"/>
    </row>
    <row r="3" ht="25" customHeight="1" spans="2:13">
      <c r="B3" s="19" t="s">
        <v>220</v>
      </c>
      <c r="C3" s="19"/>
      <c r="D3" s="19"/>
      <c r="E3" s="19"/>
      <c r="F3" s="19"/>
      <c r="G3" s="19"/>
      <c r="H3" s="19"/>
      <c r="I3" s="19"/>
      <c r="J3" s="19"/>
      <c r="K3" s="31"/>
      <c r="L3" s="31"/>
      <c r="M3" s="31"/>
    </row>
    <row r="4" ht="25" customHeight="1" spans="2:13">
      <c r="B4" s="20" t="s">
        <v>221</v>
      </c>
      <c r="C4" s="21" t="s">
        <v>222</v>
      </c>
      <c r="D4" s="21"/>
      <c r="E4" s="21"/>
      <c r="F4" s="21"/>
      <c r="G4" s="21"/>
      <c r="H4" s="21"/>
      <c r="I4" s="21"/>
      <c r="J4" s="21"/>
      <c r="K4" s="32"/>
      <c r="L4" s="32"/>
      <c r="M4" s="32"/>
    </row>
    <row r="5" ht="25" customHeight="1" spans="2:13">
      <c r="B5" s="20" t="s">
        <v>223</v>
      </c>
      <c r="C5" s="21" t="s">
        <v>0</v>
      </c>
      <c r="D5" s="21"/>
      <c r="E5" s="21"/>
      <c r="F5" s="21"/>
      <c r="G5" s="21"/>
      <c r="H5" s="21"/>
      <c r="I5" s="21"/>
      <c r="J5" s="21"/>
      <c r="K5" s="32"/>
      <c r="L5" s="32"/>
      <c r="M5" s="32"/>
    </row>
    <row r="6" ht="25" customHeight="1" spans="2:13">
      <c r="B6" s="22" t="s">
        <v>224</v>
      </c>
      <c r="C6" s="23" t="s">
        <v>225</v>
      </c>
      <c r="D6" s="23"/>
      <c r="E6" s="23"/>
      <c r="F6" s="24">
        <v>80000</v>
      </c>
      <c r="G6" s="24"/>
      <c r="H6" s="24"/>
      <c r="I6" s="24"/>
      <c r="J6" s="24"/>
      <c r="K6" s="32"/>
      <c r="L6" s="32"/>
      <c r="M6" s="32"/>
    </row>
    <row r="7" ht="25" customHeight="1" spans="2:13">
      <c r="B7" s="25"/>
      <c r="C7" s="23" t="s">
        <v>226</v>
      </c>
      <c r="D7" s="23"/>
      <c r="E7" s="23"/>
      <c r="F7" s="24">
        <v>80000</v>
      </c>
      <c r="G7" s="24"/>
      <c r="H7" s="24"/>
      <c r="I7" s="24"/>
      <c r="J7" s="24"/>
      <c r="K7" s="32"/>
      <c r="L7" s="32"/>
      <c r="M7" s="32"/>
    </row>
    <row r="8" ht="25" customHeight="1" spans="2:13">
      <c r="B8" s="25"/>
      <c r="C8" s="23" t="s">
        <v>227</v>
      </c>
      <c r="D8" s="23"/>
      <c r="E8" s="23"/>
      <c r="F8" s="24"/>
      <c r="G8" s="24"/>
      <c r="H8" s="24"/>
      <c r="I8" s="24"/>
      <c r="J8" s="24"/>
      <c r="K8" s="32"/>
      <c r="L8" s="32"/>
      <c r="M8" s="32"/>
    </row>
    <row r="9" ht="25" customHeight="1" spans="2:13">
      <c r="B9" s="22" t="s">
        <v>228</v>
      </c>
      <c r="C9" s="26" t="s">
        <v>229</v>
      </c>
      <c r="D9" s="26"/>
      <c r="E9" s="26"/>
      <c r="F9" s="26"/>
      <c r="G9" s="26"/>
      <c r="H9" s="26"/>
      <c r="I9" s="26"/>
      <c r="J9" s="26"/>
      <c r="K9" s="32"/>
      <c r="L9" s="32"/>
      <c r="M9" s="32"/>
    </row>
    <row r="10" ht="25" customHeight="1" spans="2:13">
      <c r="B10" s="22"/>
      <c r="C10" s="26"/>
      <c r="D10" s="26"/>
      <c r="E10" s="26"/>
      <c r="F10" s="26"/>
      <c r="G10" s="26"/>
      <c r="H10" s="26"/>
      <c r="I10" s="26"/>
      <c r="J10" s="26"/>
      <c r="K10" s="32"/>
      <c r="L10" s="32"/>
      <c r="M10" s="32"/>
    </row>
    <row r="11" ht="25" customHeight="1" spans="2:13">
      <c r="B11" s="25" t="s">
        <v>230</v>
      </c>
      <c r="C11" s="20" t="s">
        <v>231</v>
      </c>
      <c r="D11" s="20" t="s">
        <v>232</v>
      </c>
      <c r="E11" s="23" t="s">
        <v>233</v>
      </c>
      <c r="F11" s="23"/>
      <c r="G11" s="23" t="s">
        <v>234</v>
      </c>
      <c r="H11" s="23"/>
      <c r="I11" s="23"/>
      <c r="J11" s="23"/>
      <c r="K11" s="32"/>
      <c r="L11" s="32"/>
      <c r="M11" s="32"/>
    </row>
    <row r="12" ht="35" customHeight="1" spans="2:13">
      <c r="B12" s="25"/>
      <c r="C12" s="25" t="s">
        <v>235</v>
      </c>
      <c r="D12" s="25" t="s">
        <v>236</v>
      </c>
      <c r="E12" s="27" t="s">
        <v>237</v>
      </c>
      <c r="F12" s="28"/>
      <c r="G12" s="27" t="s">
        <v>238</v>
      </c>
      <c r="H12" s="28"/>
      <c r="I12" s="28"/>
      <c r="J12" s="28"/>
      <c r="K12" s="32"/>
      <c r="L12" s="32"/>
      <c r="M12" s="32"/>
    </row>
    <row r="13" ht="72" customHeight="1" spans="2:10">
      <c r="B13" s="25"/>
      <c r="C13" s="25"/>
      <c r="D13" s="25" t="s">
        <v>239</v>
      </c>
      <c r="E13" s="27" t="s">
        <v>240</v>
      </c>
      <c r="F13" s="28"/>
      <c r="G13" s="27" t="s">
        <v>241</v>
      </c>
      <c r="H13" s="28"/>
      <c r="I13" s="28"/>
      <c r="J13" s="28"/>
    </row>
    <row r="14" ht="24" customHeight="1" spans="2:10">
      <c r="B14" s="25"/>
      <c r="C14" s="25"/>
      <c r="D14" s="25" t="s">
        <v>242</v>
      </c>
      <c r="E14" s="27" t="s">
        <v>243</v>
      </c>
      <c r="F14" s="28"/>
      <c r="G14" s="28" t="s">
        <v>244</v>
      </c>
      <c r="H14" s="28"/>
      <c r="I14" s="28"/>
      <c r="J14" s="28"/>
    </row>
    <row r="15" ht="24" customHeight="1" spans="2:10">
      <c r="B15" s="25"/>
      <c r="C15" s="25"/>
      <c r="D15" s="25" t="s">
        <v>245</v>
      </c>
      <c r="E15" s="27" t="s">
        <v>246</v>
      </c>
      <c r="F15" s="28"/>
      <c r="G15" s="27" t="s">
        <v>247</v>
      </c>
      <c r="H15" s="28"/>
      <c r="I15" s="28"/>
      <c r="J15" s="28"/>
    </row>
    <row r="16" ht="48" customHeight="1" spans="2:10">
      <c r="B16" s="25"/>
      <c r="C16" s="25" t="s">
        <v>248</v>
      </c>
      <c r="D16" s="22" t="s">
        <v>249</v>
      </c>
      <c r="E16" s="27" t="s">
        <v>250</v>
      </c>
      <c r="F16" s="28"/>
      <c r="G16" s="27" t="s">
        <v>251</v>
      </c>
      <c r="H16" s="28"/>
      <c r="I16" s="28"/>
      <c r="J16" s="28"/>
    </row>
    <row r="17" ht="49" customHeight="1" spans="2:10">
      <c r="B17" s="25"/>
      <c r="C17" s="25" t="s">
        <v>252</v>
      </c>
      <c r="D17" s="22" t="s">
        <v>253</v>
      </c>
      <c r="E17" s="27" t="s">
        <v>254</v>
      </c>
      <c r="F17" s="28"/>
      <c r="G17" s="27" t="s">
        <v>255</v>
      </c>
      <c r="H17" s="28"/>
      <c r="I17" s="28"/>
      <c r="J17" s="28"/>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topLeftCell="A4" workbookViewId="0">
      <selection activeCell="A6" sqref="$A6:$XFD7"/>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9" width="9.63333333333333" style="1" customWidth="1"/>
    <col min="10" max="10" width="9.725" style="1" customWidth="1"/>
    <col min="11" max="16383" width="10" style="1"/>
  </cols>
  <sheetData>
    <row r="1" ht="25" customHeight="1" spans="2:9">
      <c r="B1" s="2"/>
      <c r="I1" s="1" t="s">
        <v>256</v>
      </c>
    </row>
    <row r="2" ht="27" customHeight="1" spans="2:9">
      <c r="B2" s="3" t="s">
        <v>257</v>
      </c>
      <c r="C2" s="3"/>
      <c r="D2" s="3"/>
      <c r="E2" s="3"/>
      <c r="F2" s="3"/>
      <c r="G2" s="3"/>
      <c r="H2" s="3"/>
      <c r="I2" s="3"/>
    </row>
    <row r="3" ht="26.5" customHeight="1" spans="2:9">
      <c r="B3" s="4" t="s">
        <v>258</v>
      </c>
      <c r="C3" s="5"/>
      <c r="D3" s="5"/>
      <c r="E3" s="5"/>
      <c r="F3" s="5"/>
      <c r="G3" s="5"/>
      <c r="H3" s="5"/>
      <c r="I3" s="5"/>
    </row>
    <row r="4" ht="26.5" customHeight="1" spans="2:9">
      <c r="B4" s="6" t="s">
        <v>259</v>
      </c>
      <c r="C4" s="6"/>
      <c r="D4" s="6"/>
      <c r="E4" s="6" t="s">
        <v>0</v>
      </c>
      <c r="F4" s="6"/>
      <c r="G4" s="6"/>
      <c r="H4" s="6"/>
      <c r="I4" s="6"/>
    </row>
    <row r="5" ht="26.5" customHeight="1" spans="2:9">
      <c r="B5" s="6" t="s">
        <v>260</v>
      </c>
      <c r="C5" s="6" t="s">
        <v>261</v>
      </c>
      <c r="D5" s="6"/>
      <c r="E5" s="6" t="s">
        <v>262</v>
      </c>
      <c r="F5" s="6"/>
      <c r="G5" s="6"/>
      <c r="H5" s="6"/>
      <c r="I5" s="6"/>
    </row>
    <row r="6" ht="38" customHeight="1" spans="2:9">
      <c r="B6" s="6"/>
      <c r="C6" s="7" t="s">
        <v>75</v>
      </c>
      <c r="D6" s="7"/>
      <c r="E6" s="7" t="s">
        <v>263</v>
      </c>
      <c r="F6" s="7"/>
      <c r="G6" s="7"/>
      <c r="H6" s="7"/>
      <c r="I6" s="7"/>
    </row>
    <row r="7" ht="38" customHeight="1" spans="2:9">
      <c r="B7" s="6"/>
      <c r="C7" s="7" t="s">
        <v>76</v>
      </c>
      <c r="D7" s="7"/>
      <c r="E7" s="7" t="s">
        <v>264</v>
      </c>
      <c r="F7" s="7"/>
      <c r="G7" s="7"/>
      <c r="H7" s="7"/>
      <c r="I7" s="7"/>
    </row>
    <row r="8" ht="26.5" customHeight="1" spans="2:9">
      <c r="B8" s="6"/>
      <c r="C8" s="7"/>
      <c r="D8" s="7"/>
      <c r="E8" s="7"/>
      <c r="F8" s="7"/>
      <c r="G8" s="7"/>
      <c r="H8" s="7"/>
      <c r="I8" s="7"/>
    </row>
    <row r="9" ht="26.5" customHeight="1" spans="2:9">
      <c r="B9" s="6"/>
      <c r="C9" s="7"/>
      <c r="D9" s="7"/>
      <c r="E9" s="7"/>
      <c r="F9" s="7"/>
      <c r="G9" s="7"/>
      <c r="H9" s="7"/>
      <c r="I9" s="7"/>
    </row>
    <row r="10" ht="26.5" customHeight="1" spans="2:9">
      <c r="B10" s="6"/>
      <c r="C10" s="6" t="s">
        <v>265</v>
      </c>
      <c r="D10" s="6"/>
      <c r="E10" s="6"/>
      <c r="F10" s="6"/>
      <c r="G10" s="6" t="s">
        <v>266</v>
      </c>
      <c r="H10" s="6" t="s">
        <v>226</v>
      </c>
      <c r="I10" s="6" t="s">
        <v>227</v>
      </c>
    </row>
    <row r="11" ht="26.5" customHeight="1" spans="2:9">
      <c r="B11" s="6"/>
      <c r="C11" s="6"/>
      <c r="D11" s="6"/>
      <c r="E11" s="6"/>
      <c r="F11" s="6"/>
      <c r="G11" s="8">
        <v>1592593.13</v>
      </c>
      <c r="H11" s="8">
        <v>1592593.13</v>
      </c>
      <c r="I11" s="8"/>
    </row>
    <row r="12" ht="39" customHeight="1" spans="2:9">
      <c r="B12" s="9" t="s">
        <v>267</v>
      </c>
      <c r="C12" s="10" t="s">
        <v>268</v>
      </c>
      <c r="D12" s="10"/>
      <c r="E12" s="10"/>
      <c r="F12" s="10"/>
      <c r="G12" s="10"/>
      <c r="H12" s="10"/>
      <c r="I12" s="10"/>
    </row>
    <row r="13" ht="26.5" customHeight="1" spans="2:9">
      <c r="B13" s="11" t="s">
        <v>269</v>
      </c>
      <c r="C13" s="11" t="s">
        <v>231</v>
      </c>
      <c r="D13" s="11" t="s">
        <v>232</v>
      </c>
      <c r="E13" s="11"/>
      <c r="F13" s="11" t="s">
        <v>233</v>
      </c>
      <c r="G13" s="11"/>
      <c r="H13" s="11" t="s">
        <v>270</v>
      </c>
      <c r="I13" s="11"/>
    </row>
    <row r="14" ht="26.5" customHeight="1" spans="2:9">
      <c r="B14" s="11"/>
      <c r="C14" s="12" t="s">
        <v>271</v>
      </c>
      <c r="D14" s="12" t="s">
        <v>236</v>
      </c>
      <c r="E14" s="12"/>
      <c r="F14" s="12" t="s">
        <v>75</v>
      </c>
      <c r="G14" s="12"/>
      <c r="H14" s="12" t="s">
        <v>272</v>
      </c>
      <c r="I14" s="12"/>
    </row>
    <row r="15" ht="26.5" customHeight="1" spans="2:9">
      <c r="B15" s="11"/>
      <c r="C15" s="12"/>
      <c r="D15" s="12"/>
      <c r="E15" s="12"/>
      <c r="F15" s="12" t="s">
        <v>76</v>
      </c>
      <c r="G15" s="12"/>
      <c r="H15" s="12" t="s">
        <v>273</v>
      </c>
      <c r="I15" s="12"/>
    </row>
    <row r="16" ht="26.5" customHeight="1" spans="2:9">
      <c r="B16" s="11"/>
      <c r="C16" s="12"/>
      <c r="D16" s="12" t="s">
        <v>239</v>
      </c>
      <c r="E16" s="12"/>
      <c r="F16" s="12" t="s">
        <v>75</v>
      </c>
      <c r="G16" s="12"/>
      <c r="H16" s="11" t="s">
        <v>274</v>
      </c>
      <c r="I16" s="11"/>
    </row>
    <row r="17" ht="26.5" customHeight="1" spans="2:9">
      <c r="B17" s="11"/>
      <c r="C17" s="12"/>
      <c r="D17" s="12"/>
      <c r="E17" s="12"/>
      <c r="F17" s="12" t="s">
        <v>76</v>
      </c>
      <c r="G17" s="12"/>
      <c r="H17" s="12" t="s">
        <v>275</v>
      </c>
      <c r="I17" s="12"/>
    </row>
    <row r="18" ht="26.5" customHeight="1" spans="2:9">
      <c r="B18" s="11"/>
      <c r="C18" s="12"/>
      <c r="D18" s="12" t="s">
        <v>242</v>
      </c>
      <c r="E18" s="12"/>
      <c r="F18" s="12" t="s">
        <v>75</v>
      </c>
      <c r="G18" s="12"/>
      <c r="H18" s="11" t="s">
        <v>276</v>
      </c>
      <c r="I18" s="11"/>
    </row>
    <row r="19" ht="26.5" customHeight="1" spans="2:9">
      <c r="B19" s="11"/>
      <c r="C19" s="12"/>
      <c r="D19" s="12"/>
      <c r="E19" s="12"/>
      <c r="F19" s="12" t="s">
        <v>76</v>
      </c>
      <c r="G19" s="12"/>
      <c r="H19" s="11" t="s">
        <v>276</v>
      </c>
      <c r="I19" s="11"/>
    </row>
    <row r="20" ht="26.5" customHeight="1" spans="2:9">
      <c r="B20" s="11"/>
      <c r="C20" s="12"/>
      <c r="D20" s="12" t="s">
        <v>245</v>
      </c>
      <c r="E20" s="12"/>
      <c r="F20" s="12" t="s">
        <v>75</v>
      </c>
      <c r="G20" s="12"/>
      <c r="H20" s="11" t="s">
        <v>277</v>
      </c>
      <c r="I20" s="11"/>
    </row>
    <row r="21" ht="26.5" customHeight="1" spans="2:9">
      <c r="B21" s="11"/>
      <c r="C21" s="12"/>
      <c r="D21" s="12"/>
      <c r="E21" s="12"/>
      <c r="F21" s="12" t="s">
        <v>76</v>
      </c>
      <c r="G21" s="12"/>
      <c r="H21" s="11" t="s">
        <v>278</v>
      </c>
      <c r="I21" s="11"/>
    </row>
    <row r="22" ht="26.5" customHeight="1" spans="2:9">
      <c r="B22" s="11"/>
      <c r="C22" s="12" t="s">
        <v>279</v>
      </c>
      <c r="D22" s="12" t="s">
        <v>249</v>
      </c>
      <c r="E22" s="12"/>
      <c r="F22" s="12" t="s">
        <v>280</v>
      </c>
      <c r="G22" s="12"/>
      <c r="H22" s="12" t="s">
        <v>281</v>
      </c>
      <c r="I22" s="12"/>
    </row>
    <row r="23" ht="26.5" customHeight="1" spans="2:9">
      <c r="B23" s="11"/>
      <c r="C23" s="12" t="s">
        <v>252</v>
      </c>
      <c r="D23" s="12" t="s">
        <v>253</v>
      </c>
      <c r="E23" s="12"/>
      <c r="F23" s="12" t="s">
        <v>282</v>
      </c>
      <c r="G23" s="12"/>
      <c r="H23" s="12" t="s">
        <v>283</v>
      </c>
      <c r="I23" s="12"/>
    </row>
    <row r="24" ht="45" customHeight="1" spans="2:9">
      <c r="B24" s="13"/>
      <c r="C24" s="13"/>
      <c r="D24" s="13"/>
      <c r="E24" s="13"/>
      <c r="F24" s="13"/>
      <c r="G24" s="13"/>
      <c r="H24" s="13"/>
      <c r="I24" s="13"/>
    </row>
    <row r="25" ht="16.4" customHeight="1" spans="2:3">
      <c r="B25" s="14"/>
      <c r="C25" s="14"/>
    </row>
    <row r="26" ht="16.4" customHeight="1" spans="2:2">
      <c r="B26" s="14"/>
    </row>
    <row r="27" ht="16.4" customHeight="1" spans="2:16">
      <c r="B27" s="14"/>
      <c r="P27" s="15"/>
    </row>
    <row r="28" ht="16.4" customHeight="1" spans="2:2">
      <c r="B28" s="14"/>
    </row>
    <row r="29" ht="16.4" customHeight="1" spans="2:9">
      <c r="B29" s="14"/>
      <c r="C29" s="14"/>
      <c r="D29" s="14"/>
      <c r="E29" s="14"/>
      <c r="F29" s="14"/>
      <c r="G29" s="14"/>
      <c r="H29" s="14"/>
      <c r="I29" s="14"/>
    </row>
    <row r="30" ht="16.4" customHeight="1" spans="2:9">
      <c r="B30" s="14"/>
      <c r="C30" s="14"/>
      <c r="D30" s="14"/>
      <c r="E30" s="14"/>
      <c r="F30" s="14"/>
      <c r="G30" s="14"/>
      <c r="H30" s="14"/>
      <c r="I30" s="14"/>
    </row>
    <row r="31" ht="16.4" customHeight="1" spans="2:9">
      <c r="B31" s="14"/>
      <c r="C31" s="14"/>
      <c r="D31" s="14"/>
      <c r="E31" s="14"/>
      <c r="F31" s="14"/>
      <c r="G31" s="14"/>
      <c r="H31" s="14"/>
      <c r="I31" s="14"/>
    </row>
    <row r="32" ht="16.4" customHeight="1" spans="2:9">
      <c r="B32" s="14"/>
      <c r="C32" s="14"/>
      <c r="D32" s="14"/>
      <c r="E32" s="14"/>
      <c r="F32" s="14"/>
      <c r="G32" s="14"/>
      <c r="H32" s="14"/>
      <c r="I32" s="14"/>
    </row>
  </sheetData>
  <mergeCells count="4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B24:I24"/>
    <mergeCell ref="B5:B11"/>
    <mergeCell ref="B13:B23"/>
    <mergeCell ref="C14:C21"/>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3.5" outlineLevelCol="5"/>
  <cols>
    <col min="1" max="1" width="1.54166666666667" style="130" customWidth="1"/>
    <col min="2" max="2" width="41" style="130" customWidth="1"/>
    <col min="3" max="3" width="16.3666666666667" style="130" customWidth="1"/>
    <col min="4" max="4" width="41" style="130" customWidth="1"/>
    <col min="5" max="5" width="16.3666666666667" style="130" customWidth="1"/>
    <col min="6" max="6" width="1.54166666666667" style="130" customWidth="1"/>
    <col min="7" max="10" width="9.725" style="130" customWidth="1"/>
    <col min="11" max="16384" width="10" style="130"/>
  </cols>
  <sheetData>
    <row r="1" ht="14.25" customHeight="1" spans="1:6">
      <c r="A1" s="131"/>
      <c r="B1" s="132"/>
      <c r="C1" s="134"/>
      <c r="D1" s="133"/>
      <c r="E1" s="132" t="s">
        <v>2</v>
      </c>
      <c r="F1" s="149" t="s">
        <v>3</v>
      </c>
    </row>
    <row r="2" ht="19.9" customHeight="1" spans="1:6">
      <c r="A2" s="133"/>
      <c r="B2" s="136" t="s">
        <v>4</v>
      </c>
      <c r="C2" s="136"/>
      <c r="D2" s="136"/>
      <c r="E2" s="136"/>
      <c r="F2" s="149"/>
    </row>
    <row r="3" ht="17" customHeight="1" spans="1:6">
      <c r="A3" s="137"/>
      <c r="B3" s="138" t="s">
        <v>5</v>
      </c>
      <c r="C3" s="139"/>
      <c r="D3" s="139"/>
      <c r="E3" s="140" t="s">
        <v>6</v>
      </c>
      <c r="F3" s="150"/>
    </row>
    <row r="4" ht="21.4" customHeight="1" spans="1:6">
      <c r="A4" s="141"/>
      <c r="B4" s="142" t="s">
        <v>7</v>
      </c>
      <c r="C4" s="142"/>
      <c r="D4" s="142" t="s">
        <v>8</v>
      </c>
      <c r="E4" s="142"/>
      <c r="F4" s="151"/>
    </row>
    <row r="5" ht="21.4" customHeight="1" spans="1:6">
      <c r="A5" s="141"/>
      <c r="B5" s="142" t="s">
        <v>9</v>
      </c>
      <c r="C5" s="142" t="s">
        <v>10</v>
      </c>
      <c r="D5" s="142" t="s">
        <v>9</v>
      </c>
      <c r="E5" s="142" t="s">
        <v>10</v>
      </c>
      <c r="F5" s="151"/>
    </row>
    <row r="6" ht="19.9" customHeight="1" spans="1:6">
      <c r="A6" s="143"/>
      <c r="B6" s="146" t="s">
        <v>11</v>
      </c>
      <c r="C6" s="145">
        <v>1592593.13</v>
      </c>
      <c r="D6" s="146" t="s">
        <v>12</v>
      </c>
      <c r="E6" s="145">
        <v>1430839.25</v>
      </c>
      <c r="F6" s="152"/>
    </row>
    <row r="7" ht="19.9" customHeight="1" spans="1:6">
      <c r="A7" s="143"/>
      <c r="B7" s="146" t="s">
        <v>13</v>
      </c>
      <c r="C7" s="145"/>
      <c r="D7" s="146" t="s">
        <v>14</v>
      </c>
      <c r="E7" s="145"/>
      <c r="F7" s="152"/>
    </row>
    <row r="8" ht="19.9" customHeight="1" spans="1:6">
      <c r="A8" s="143"/>
      <c r="B8" s="146" t="s">
        <v>15</v>
      </c>
      <c r="C8" s="145"/>
      <c r="D8" s="146" t="s">
        <v>16</v>
      </c>
      <c r="E8" s="145"/>
      <c r="F8" s="152"/>
    </row>
    <row r="9" ht="19.9" customHeight="1" spans="1:6">
      <c r="A9" s="143"/>
      <c r="B9" s="146" t="s">
        <v>17</v>
      </c>
      <c r="C9" s="145"/>
      <c r="D9" s="146" t="s">
        <v>18</v>
      </c>
      <c r="E9" s="145"/>
      <c r="F9" s="152"/>
    </row>
    <row r="10" ht="19.9" customHeight="1" spans="1:6">
      <c r="A10" s="143"/>
      <c r="B10" s="146" t="s">
        <v>19</v>
      </c>
      <c r="C10" s="145"/>
      <c r="D10" s="146" t="s">
        <v>20</v>
      </c>
      <c r="E10" s="145"/>
      <c r="F10" s="152"/>
    </row>
    <row r="11" ht="19.9" customHeight="1" spans="1:6">
      <c r="A11" s="143"/>
      <c r="B11" s="146" t="s">
        <v>21</v>
      </c>
      <c r="C11" s="145"/>
      <c r="D11" s="146" t="s">
        <v>22</v>
      </c>
      <c r="E11" s="145"/>
      <c r="F11" s="152"/>
    </row>
    <row r="12" ht="19.9" customHeight="1" spans="1:6">
      <c r="A12" s="143"/>
      <c r="B12" s="146" t="s">
        <v>23</v>
      </c>
      <c r="C12" s="145"/>
      <c r="D12" s="146" t="s">
        <v>24</v>
      </c>
      <c r="E12" s="145"/>
      <c r="F12" s="152"/>
    </row>
    <row r="13" ht="19.9" customHeight="1" spans="1:6">
      <c r="A13" s="143"/>
      <c r="B13" s="146" t="s">
        <v>23</v>
      </c>
      <c r="C13" s="145"/>
      <c r="D13" s="146" t="s">
        <v>25</v>
      </c>
      <c r="E13" s="145">
        <v>70343.2</v>
      </c>
      <c r="F13" s="152"/>
    </row>
    <row r="14" ht="19.9" customHeight="1" spans="1:6">
      <c r="A14" s="143"/>
      <c r="B14" s="146" t="s">
        <v>23</v>
      </c>
      <c r="C14" s="145"/>
      <c r="D14" s="146" t="s">
        <v>26</v>
      </c>
      <c r="E14" s="145"/>
      <c r="F14" s="152"/>
    </row>
    <row r="15" ht="19.9" customHeight="1" spans="1:6">
      <c r="A15" s="143"/>
      <c r="B15" s="146" t="s">
        <v>23</v>
      </c>
      <c r="C15" s="145"/>
      <c r="D15" s="146" t="s">
        <v>27</v>
      </c>
      <c r="E15" s="145">
        <v>38652.68</v>
      </c>
      <c r="F15" s="152"/>
    </row>
    <row r="16" ht="19.9" customHeight="1" spans="1:6">
      <c r="A16" s="143"/>
      <c r="B16" s="146" t="s">
        <v>23</v>
      </c>
      <c r="C16" s="145"/>
      <c r="D16" s="146" t="s">
        <v>28</v>
      </c>
      <c r="E16" s="145"/>
      <c r="F16" s="152"/>
    </row>
    <row r="17" ht="19.9" customHeight="1" spans="1:6">
      <c r="A17" s="143"/>
      <c r="B17" s="146" t="s">
        <v>23</v>
      </c>
      <c r="C17" s="145"/>
      <c r="D17" s="146" t="s">
        <v>29</v>
      </c>
      <c r="E17" s="145"/>
      <c r="F17" s="152"/>
    </row>
    <row r="18" ht="19.9" customHeight="1" spans="1:6">
      <c r="A18" s="143"/>
      <c r="B18" s="146" t="s">
        <v>23</v>
      </c>
      <c r="C18" s="145"/>
      <c r="D18" s="146" t="s">
        <v>30</v>
      </c>
      <c r="E18" s="145"/>
      <c r="F18" s="152"/>
    </row>
    <row r="19" ht="19.9" customHeight="1" spans="1:6">
      <c r="A19" s="143"/>
      <c r="B19" s="146" t="s">
        <v>23</v>
      </c>
      <c r="C19" s="145"/>
      <c r="D19" s="146" t="s">
        <v>31</v>
      </c>
      <c r="E19" s="145"/>
      <c r="F19" s="152"/>
    </row>
    <row r="20" ht="19.9" customHeight="1" spans="1:6">
      <c r="A20" s="143"/>
      <c r="B20" s="146" t="s">
        <v>23</v>
      </c>
      <c r="C20" s="145"/>
      <c r="D20" s="146" t="s">
        <v>32</v>
      </c>
      <c r="E20" s="145"/>
      <c r="F20" s="152"/>
    </row>
    <row r="21" ht="19.9" customHeight="1" spans="1:6">
      <c r="A21" s="143"/>
      <c r="B21" s="146" t="s">
        <v>23</v>
      </c>
      <c r="C21" s="145"/>
      <c r="D21" s="146" t="s">
        <v>33</v>
      </c>
      <c r="E21" s="145"/>
      <c r="F21" s="152"/>
    </row>
    <row r="22" ht="19.9" customHeight="1" spans="1:6">
      <c r="A22" s="143"/>
      <c r="B22" s="146" t="s">
        <v>23</v>
      </c>
      <c r="C22" s="145"/>
      <c r="D22" s="146" t="s">
        <v>34</v>
      </c>
      <c r="E22" s="145"/>
      <c r="F22" s="152"/>
    </row>
    <row r="23" ht="19.9" customHeight="1" spans="1:6">
      <c r="A23" s="143"/>
      <c r="B23" s="146" t="s">
        <v>23</v>
      </c>
      <c r="C23" s="145"/>
      <c r="D23" s="146" t="s">
        <v>35</v>
      </c>
      <c r="E23" s="145"/>
      <c r="F23" s="152"/>
    </row>
    <row r="24" ht="19.9" customHeight="1" spans="1:6">
      <c r="A24" s="143"/>
      <c r="B24" s="146" t="s">
        <v>23</v>
      </c>
      <c r="C24" s="145"/>
      <c r="D24" s="146" t="s">
        <v>36</v>
      </c>
      <c r="E24" s="145"/>
      <c r="F24" s="152"/>
    </row>
    <row r="25" ht="19.9" customHeight="1" spans="1:6">
      <c r="A25" s="143"/>
      <c r="B25" s="146" t="s">
        <v>23</v>
      </c>
      <c r="C25" s="145"/>
      <c r="D25" s="146" t="s">
        <v>37</v>
      </c>
      <c r="E25" s="145">
        <v>52758</v>
      </c>
      <c r="F25" s="152"/>
    </row>
    <row r="26" ht="19.9" customHeight="1" spans="1:6">
      <c r="A26" s="143"/>
      <c r="B26" s="146" t="s">
        <v>23</v>
      </c>
      <c r="C26" s="145"/>
      <c r="D26" s="146" t="s">
        <v>38</v>
      </c>
      <c r="E26" s="145"/>
      <c r="F26" s="152"/>
    </row>
    <row r="27" ht="19.9" customHeight="1" spans="1:6">
      <c r="A27" s="143"/>
      <c r="B27" s="146" t="s">
        <v>23</v>
      </c>
      <c r="C27" s="145"/>
      <c r="D27" s="146" t="s">
        <v>39</v>
      </c>
      <c r="E27" s="145"/>
      <c r="F27" s="152"/>
    </row>
    <row r="28" ht="19.9" customHeight="1" spans="1:6">
      <c r="A28" s="143"/>
      <c r="B28" s="146" t="s">
        <v>23</v>
      </c>
      <c r="C28" s="145"/>
      <c r="D28" s="146" t="s">
        <v>40</v>
      </c>
      <c r="E28" s="145"/>
      <c r="F28" s="152"/>
    </row>
    <row r="29" ht="19.9" customHeight="1" spans="1:6">
      <c r="A29" s="143"/>
      <c r="B29" s="146" t="s">
        <v>23</v>
      </c>
      <c r="C29" s="145"/>
      <c r="D29" s="146" t="s">
        <v>41</v>
      </c>
      <c r="E29" s="145"/>
      <c r="F29" s="152"/>
    </row>
    <row r="30" ht="19.9" customHeight="1" spans="1:6">
      <c r="A30" s="143"/>
      <c r="B30" s="146" t="s">
        <v>23</v>
      </c>
      <c r="C30" s="145"/>
      <c r="D30" s="146" t="s">
        <v>42</v>
      </c>
      <c r="E30" s="145"/>
      <c r="F30" s="152"/>
    </row>
    <row r="31" ht="19.9" customHeight="1" spans="1:6">
      <c r="A31" s="143"/>
      <c r="B31" s="146" t="s">
        <v>23</v>
      </c>
      <c r="C31" s="145"/>
      <c r="D31" s="146" t="s">
        <v>43</v>
      </c>
      <c r="E31" s="145"/>
      <c r="F31" s="152"/>
    </row>
    <row r="32" ht="19.9" customHeight="1" spans="1:6">
      <c r="A32" s="143"/>
      <c r="B32" s="146" t="s">
        <v>23</v>
      </c>
      <c r="C32" s="145"/>
      <c r="D32" s="146" t="s">
        <v>44</v>
      </c>
      <c r="E32" s="145"/>
      <c r="F32" s="152"/>
    </row>
    <row r="33" ht="19.9" customHeight="1" spans="1:6">
      <c r="A33" s="143"/>
      <c r="B33" s="146" t="s">
        <v>23</v>
      </c>
      <c r="C33" s="145"/>
      <c r="D33" s="146" t="s">
        <v>45</v>
      </c>
      <c r="E33" s="145"/>
      <c r="F33" s="152"/>
    </row>
    <row r="34" ht="19.9" customHeight="1" spans="1:6">
      <c r="A34" s="143"/>
      <c r="B34" s="146" t="s">
        <v>23</v>
      </c>
      <c r="C34" s="145"/>
      <c r="D34" s="146" t="s">
        <v>46</v>
      </c>
      <c r="E34" s="145"/>
      <c r="F34" s="152"/>
    </row>
    <row r="35" ht="19.9" customHeight="1" spans="1:6">
      <c r="A35" s="143"/>
      <c r="B35" s="146" t="s">
        <v>23</v>
      </c>
      <c r="C35" s="145"/>
      <c r="D35" s="146" t="s">
        <v>47</v>
      </c>
      <c r="E35" s="145"/>
      <c r="F35" s="152"/>
    </row>
    <row r="36" ht="19.9" customHeight="1" spans="1:6">
      <c r="A36" s="157"/>
      <c r="B36" s="158" t="s">
        <v>48</v>
      </c>
      <c r="C36" s="159">
        <f>SUM(C6:C8)</f>
        <v>1592593.13</v>
      </c>
      <c r="D36" s="158" t="s">
        <v>49</v>
      </c>
      <c r="E36" s="159">
        <f>SUM(E6:E35)</f>
        <v>1592593.13</v>
      </c>
      <c r="F36" s="160"/>
    </row>
    <row r="37" ht="19.9" customHeight="1" spans="1:6">
      <c r="A37" s="143"/>
      <c r="B37" s="144" t="s">
        <v>50</v>
      </c>
      <c r="C37" s="145"/>
      <c r="D37" s="144" t="s">
        <v>51</v>
      </c>
      <c r="E37" s="145"/>
      <c r="F37" s="161"/>
    </row>
    <row r="38" ht="19.9" customHeight="1" spans="1:6">
      <c r="A38" s="162"/>
      <c r="B38" s="144" t="s">
        <v>52</v>
      </c>
      <c r="C38" s="145"/>
      <c r="D38" s="144" t="s">
        <v>53</v>
      </c>
      <c r="E38" s="145"/>
      <c r="F38" s="161"/>
    </row>
    <row r="39" ht="19.9" customHeight="1" spans="1:6">
      <c r="A39" s="162"/>
      <c r="B39" s="163"/>
      <c r="C39" s="163"/>
      <c r="D39" s="144" t="s">
        <v>54</v>
      </c>
      <c r="E39" s="145"/>
      <c r="F39" s="161"/>
    </row>
    <row r="40" ht="19.9" customHeight="1" spans="1:6">
      <c r="A40" s="164"/>
      <c r="B40" s="142" t="s">
        <v>55</v>
      </c>
      <c r="C40" s="159">
        <f>C36</f>
        <v>1592593.13</v>
      </c>
      <c r="D40" s="142" t="s">
        <v>56</v>
      </c>
      <c r="E40" s="159">
        <f>E36</f>
        <v>1592593.13</v>
      </c>
      <c r="F40" s="165"/>
    </row>
    <row r="41" ht="8.5" customHeight="1" spans="1:6">
      <c r="A41" s="147"/>
      <c r="B41" s="147"/>
      <c r="C41" s="166"/>
      <c r="D41" s="166"/>
      <c r="E41" s="147"/>
      <c r="F41" s="16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8" sqref="B8"/>
    </sheetView>
  </sheetViews>
  <sheetFormatPr defaultColWidth="10" defaultRowHeight="13.5"/>
  <cols>
    <col min="1" max="1" width="1.54166666666667" style="67" customWidth="1"/>
    <col min="2" max="2" width="16.8166666666667" style="67" customWidth="1"/>
    <col min="3" max="3" width="31.8166666666667" style="67" customWidth="1"/>
    <col min="4" max="4" width="15.875" style="67" customWidth="1"/>
    <col min="5" max="5" width="13" style="67" customWidth="1"/>
    <col min="6" max="6" width="16.625" style="67" customWidth="1"/>
    <col min="7" max="14" width="13" style="67" customWidth="1"/>
    <col min="15" max="15" width="1.54166666666667" style="67" customWidth="1"/>
    <col min="16" max="16" width="9.725" style="67" customWidth="1"/>
    <col min="17" max="16384" width="10" style="67"/>
  </cols>
  <sheetData>
    <row r="1" ht="25" customHeight="1" spans="1:15">
      <c r="A1" s="68"/>
      <c r="B1" s="2"/>
      <c r="C1" s="14"/>
      <c r="D1" s="154"/>
      <c r="E1" s="154"/>
      <c r="F1" s="154"/>
      <c r="G1" s="14"/>
      <c r="H1" s="14"/>
      <c r="I1" s="14"/>
      <c r="L1" s="14"/>
      <c r="M1" s="14"/>
      <c r="N1" s="69" t="s">
        <v>57</v>
      </c>
      <c r="O1" s="70"/>
    </row>
    <row r="2" ht="22.75" customHeight="1" spans="1:15">
      <c r="A2" s="68"/>
      <c r="B2" s="71" t="s">
        <v>58</v>
      </c>
      <c r="C2" s="71"/>
      <c r="D2" s="71"/>
      <c r="E2" s="71"/>
      <c r="F2" s="71"/>
      <c r="G2" s="71"/>
      <c r="H2" s="71"/>
      <c r="I2" s="71"/>
      <c r="J2" s="71"/>
      <c r="K2" s="71"/>
      <c r="L2" s="71"/>
      <c r="M2" s="71"/>
      <c r="N2" s="71"/>
      <c r="O2" s="70" t="s">
        <v>3</v>
      </c>
    </row>
    <row r="3" ht="19.5" customHeight="1" spans="1:15">
      <c r="A3" s="72"/>
      <c r="B3" s="73" t="s">
        <v>5</v>
      </c>
      <c r="C3" s="73"/>
      <c r="D3" s="72"/>
      <c r="E3" s="72"/>
      <c r="F3" s="155"/>
      <c r="G3" s="72"/>
      <c r="H3" s="155"/>
      <c r="I3" s="155"/>
      <c r="J3" s="155"/>
      <c r="K3" s="155"/>
      <c r="L3" s="155"/>
      <c r="M3" s="155"/>
      <c r="N3" s="74" t="s">
        <v>6</v>
      </c>
      <c r="O3" s="75"/>
    </row>
    <row r="4" ht="24.4" customHeight="1" spans="1:15">
      <c r="A4" s="76"/>
      <c r="B4" s="61" t="s">
        <v>9</v>
      </c>
      <c r="C4" s="61"/>
      <c r="D4" s="61" t="s">
        <v>59</v>
      </c>
      <c r="E4" s="61" t="s">
        <v>60</v>
      </c>
      <c r="F4" s="61" t="s">
        <v>61</v>
      </c>
      <c r="G4" s="61" t="s">
        <v>62</v>
      </c>
      <c r="H4" s="61" t="s">
        <v>63</v>
      </c>
      <c r="I4" s="61" t="s">
        <v>64</v>
      </c>
      <c r="J4" s="61" t="s">
        <v>65</v>
      </c>
      <c r="K4" s="61" t="s">
        <v>66</v>
      </c>
      <c r="L4" s="61" t="s">
        <v>67</v>
      </c>
      <c r="M4" s="61" t="s">
        <v>68</v>
      </c>
      <c r="N4" s="61" t="s">
        <v>69</v>
      </c>
      <c r="O4" s="78"/>
    </row>
    <row r="5" ht="24.4" customHeight="1" spans="1:15">
      <c r="A5" s="76"/>
      <c r="B5" s="61" t="s">
        <v>70</v>
      </c>
      <c r="C5" s="156" t="s">
        <v>71</v>
      </c>
      <c r="D5" s="61"/>
      <c r="E5" s="61"/>
      <c r="F5" s="61"/>
      <c r="G5" s="61"/>
      <c r="H5" s="61"/>
      <c r="I5" s="61"/>
      <c r="J5" s="61"/>
      <c r="K5" s="61"/>
      <c r="L5" s="61"/>
      <c r="M5" s="61"/>
      <c r="N5" s="61"/>
      <c r="O5" s="78"/>
    </row>
    <row r="6" ht="24.4" customHeight="1" spans="1:15">
      <c r="A6" s="76"/>
      <c r="B6" s="61"/>
      <c r="C6" s="156"/>
      <c r="D6" s="61"/>
      <c r="E6" s="61"/>
      <c r="F6" s="61"/>
      <c r="G6" s="61"/>
      <c r="H6" s="61"/>
      <c r="I6" s="61"/>
      <c r="J6" s="61"/>
      <c r="K6" s="61"/>
      <c r="L6" s="61"/>
      <c r="M6" s="61"/>
      <c r="N6" s="61"/>
      <c r="O6" s="78"/>
    </row>
    <row r="7" ht="27" customHeight="1" spans="1:15">
      <c r="A7" s="79"/>
      <c r="B7" s="40"/>
      <c r="C7" s="40" t="s">
        <v>72</v>
      </c>
      <c r="D7" s="43">
        <f>SUM(D8)</f>
        <v>1592593.13</v>
      </c>
      <c r="E7" s="43"/>
      <c r="F7" s="43">
        <f t="shared" ref="F7:G7" si="0">SUM(F8)</f>
        <v>1592593.13</v>
      </c>
      <c r="G7" s="43">
        <f t="shared" si="0"/>
        <v>0</v>
      </c>
      <c r="H7" s="43"/>
      <c r="I7" s="43"/>
      <c r="J7" s="43"/>
      <c r="K7" s="43"/>
      <c r="L7" s="43"/>
      <c r="M7" s="43"/>
      <c r="N7" s="43"/>
      <c r="O7" s="80"/>
    </row>
    <row r="8" ht="27" customHeight="1" spans="1:15">
      <c r="A8" s="79"/>
      <c r="B8" s="46">
        <v>144001</v>
      </c>
      <c r="C8" s="45" t="s">
        <v>0</v>
      </c>
      <c r="D8" s="43">
        <f>SUM(E8:G8)</f>
        <v>1592593.13</v>
      </c>
      <c r="E8" s="43"/>
      <c r="F8" s="145">
        <v>1592593.13</v>
      </c>
      <c r="G8" s="43"/>
      <c r="H8" s="43"/>
      <c r="I8" s="43"/>
      <c r="J8" s="43"/>
      <c r="K8" s="43"/>
      <c r="L8" s="43"/>
      <c r="M8" s="43"/>
      <c r="N8" s="43"/>
      <c r="O8" s="80"/>
    </row>
    <row r="9" ht="29" customHeight="1" spans="1:15">
      <c r="A9" s="79"/>
      <c r="B9" s="40"/>
      <c r="C9" s="40"/>
      <c r="D9" s="43"/>
      <c r="E9" s="43"/>
      <c r="F9" s="43"/>
      <c r="G9" s="43"/>
      <c r="H9" s="43"/>
      <c r="I9" s="43"/>
      <c r="J9" s="43"/>
      <c r="K9" s="43"/>
      <c r="L9" s="43"/>
      <c r="M9" s="43"/>
      <c r="N9" s="43"/>
      <c r="O9" s="80"/>
    </row>
    <row r="10" ht="27" customHeight="1" spans="1:15">
      <c r="A10" s="79"/>
      <c r="B10" s="40"/>
      <c r="C10" s="40"/>
      <c r="D10" s="43"/>
      <c r="E10" s="43"/>
      <c r="F10" s="43"/>
      <c r="G10" s="43"/>
      <c r="H10" s="43"/>
      <c r="I10" s="43"/>
      <c r="J10" s="43"/>
      <c r="K10" s="43"/>
      <c r="L10" s="43"/>
      <c r="M10" s="43"/>
      <c r="N10" s="43"/>
      <c r="O10" s="80"/>
    </row>
    <row r="11" ht="27" customHeight="1" spans="1:15">
      <c r="A11" s="79"/>
      <c r="B11" s="40"/>
      <c r="C11" s="40"/>
      <c r="D11" s="43"/>
      <c r="E11" s="43"/>
      <c r="F11" s="43"/>
      <c r="G11" s="43"/>
      <c r="H11" s="43"/>
      <c r="I11" s="43"/>
      <c r="J11" s="43"/>
      <c r="K11" s="43"/>
      <c r="L11" s="43"/>
      <c r="M11" s="43"/>
      <c r="N11" s="43"/>
      <c r="O11" s="80"/>
    </row>
    <row r="12" ht="27" customHeight="1" spans="1:15">
      <c r="A12" s="79"/>
      <c r="B12" s="40"/>
      <c r="C12" s="40"/>
      <c r="D12" s="43"/>
      <c r="E12" s="43"/>
      <c r="F12" s="43"/>
      <c r="G12" s="43"/>
      <c r="H12" s="43"/>
      <c r="I12" s="43"/>
      <c r="J12" s="43"/>
      <c r="K12" s="43"/>
      <c r="L12" s="43"/>
      <c r="M12" s="43"/>
      <c r="N12" s="43"/>
      <c r="O12" s="80"/>
    </row>
    <row r="13" ht="27" customHeight="1" spans="1:15">
      <c r="A13" s="79"/>
      <c r="B13" s="40"/>
      <c r="C13" s="40"/>
      <c r="D13" s="43"/>
      <c r="E13" s="43"/>
      <c r="F13" s="43"/>
      <c r="G13" s="43"/>
      <c r="H13" s="43"/>
      <c r="I13" s="43"/>
      <c r="J13" s="43"/>
      <c r="K13" s="43"/>
      <c r="L13" s="43"/>
      <c r="M13" s="43"/>
      <c r="N13" s="43"/>
      <c r="O13" s="80"/>
    </row>
    <row r="14" ht="27" customHeight="1" spans="1:15">
      <c r="A14" s="79"/>
      <c r="B14" s="40"/>
      <c r="C14" s="40"/>
      <c r="D14" s="43"/>
      <c r="E14" s="43"/>
      <c r="F14" s="43"/>
      <c r="G14" s="43"/>
      <c r="H14" s="43"/>
      <c r="I14" s="43"/>
      <c r="J14" s="43"/>
      <c r="K14" s="43"/>
      <c r="L14" s="43"/>
      <c r="M14" s="43"/>
      <c r="N14" s="43"/>
      <c r="O14" s="80"/>
    </row>
    <row r="15" ht="27" customHeight="1" spans="1:15">
      <c r="A15" s="79"/>
      <c r="B15" s="40"/>
      <c r="C15" s="40"/>
      <c r="D15" s="43"/>
      <c r="E15" s="43"/>
      <c r="F15" s="43"/>
      <c r="G15" s="43"/>
      <c r="H15" s="43"/>
      <c r="I15" s="43"/>
      <c r="J15" s="43"/>
      <c r="K15" s="43"/>
      <c r="L15" s="43"/>
      <c r="M15" s="43"/>
      <c r="N15" s="43"/>
      <c r="O15" s="80"/>
    </row>
    <row r="16" ht="27" customHeight="1" spans="1:15">
      <c r="A16" s="79"/>
      <c r="B16" s="40"/>
      <c r="C16" s="40"/>
      <c r="D16" s="43"/>
      <c r="E16" s="43"/>
      <c r="F16" s="43"/>
      <c r="G16" s="43"/>
      <c r="H16" s="43"/>
      <c r="I16" s="43"/>
      <c r="J16" s="43"/>
      <c r="K16" s="43"/>
      <c r="L16" s="43"/>
      <c r="M16" s="43"/>
      <c r="N16" s="43"/>
      <c r="O16" s="80"/>
    </row>
    <row r="17" ht="27" customHeight="1" spans="1:15">
      <c r="A17" s="79"/>
      <c r="B17" s="40"/>
      <c r="C17" s="40"/>
      <c r="D17" s="43"/>
      <c r="E17" s="43"/>
      <c r="F17" s="43"/>
      <c r="G17" s="43"/>
      <c r="H17" s="43"/>
      <c r="I17" s="43"/>
      <c r="J17" s="43"/>
      <c r="K17" s="43"/>
      <c r="L17" s="43"/>
      <c r="M17" s="43"/>
      <c r="N17" s="43"/>
      <c r="O17" s="80"/>
    </row>
    <row r="18" ht="27" customHeight="1" spans="1:15">
      <c r="A18" s="79"/>
      <c r="B18" s="40"/>
      <c r="C18" s="40"/>
      <c r="D18" s="43"/>
      <c r="E18" s="43"/>
      <c r="F18" s="43"/>
      <c r="G18" s="43"/>
      <c r="H18" s="43"/>
      <c r="I18" s="43"/>
      <c r="J18" s="43"/>
      <c r="K18" s="43"/>
      <c r="L18" s="43"/>
      <c r="M18" s="43"/>
      <c r="N18" s="43"/>
      <c r="O18" s="80"/>
    </row>
    <row r="19" ht="27" customHeight="1" spans="1:15">
      <c r="A19" s="79"/>
      <c r="B19" s="40"/>
      <c r="C19" s="40"/>
      <c r="D19" s="43"/>
      <c r="E19" s="43"/>
      <c r="F19" s="43"/>
      <c r="G19" s="43"/>
      <c r="H19" s="43"/>
      <c r="I19" s="43"/>
      <c r="J19" s="43"/>
      <c r="K19" s="43"/>
      <c r="L19" s="43"/>
      <c r="M19" s="43"/>
      <c r="N19" s="43"/>
      <c r="O19" s="80"/>
    </row>
    <row r="20" ht="27" customHeight="1" spans="1:15">
      <c r="A20" s="79"/>
      <c r="B20" s="40"/>
      <c r="C20" s="40"/>
      <c r="D20" s="43"/>
      <c r="E20" s="43"/>
      <c r="F20" s="43"/>
      <c r="G20" s="43"/>
      <c r="H20" s="43"/>
      <c r="I20" s="43"/>
      <c r="J20" s="43"/>
      <c r="K20" s="43"/>
      <c r="L20" s="43"/>
      <c r="M20" s="43"/>
      <c r="N20" s="43"/>
      <c r="O20" s="80"/>
    </row>
    <row r="21" ht="27" customHeight="1" spans="1:15">
      <c r="A21" s="79"/>
      <c r="B21" s="40"/>
      <c r="C21" s="40"/>
      <c r="D21" s="43"/>
      <c r="E21" s="43"/>
      <c r="F21" s="43"/>
      <c r="G21" s="43"/>
      <c r="H21" s="43"/>
      <c r="I21" s="43"/>
      <c r="J21" s="43"/>
      <c r="K21" s="43"/>
      <c r="L21" s="43"/>
      <c r="M21" s="43"/>
      <c r="N21" s="43"/>
      <c r="O21" s="80"/>
    </row>
    <row r="22" ht="27" customHeight="1" spans="1:15">
      <c r="A22" s="79"/>
      <c r="B22" s="40"/>
      <c r="C22" s="40"/>
      <c r="D22" s="43"/>
      <c r="E22" s="43"/>
      <c r="F22" s="43"/>
      <c r="G22" s="43"/>
      <c r="H22" s="43"/>
      <c r="I22" s="43"/>
      <c r="J22" s="43"/>
      <c r="K22" s="43"/>
      <c r="L22" s="43"/>
      <c r="M22" s="43"/>
      <c r="N22" s="43"/>
      <c r="O22" s="80"/>
    </row>
    <row r="23" ht="27" customHeight="1" spans="1:15">
      <c r="A23" s="79"/>
      <c r="B23" s="40"/>
      <c r="C23" s="40"/>
      <c r="D23" s="43"/>
      <c r="E23" s="43"/>
      <c r="F23" s="43"/>
      <c r="G23" s="43"/>
      <c r="H23" s="43"/>
      <c r="I23" s="43"/>
      <c r="J23" s="43"/>
      <c r="K23" s="43"/>
      <c r="L23" s="43"/>
      <c r="M23" s="43"/>
      <c r="N23" s="43"/>
      <c r="O23" s="80"/>
    </row>
    <row r="24" ht="27" customHeight="1" spans="1:15">
      <c r="A24" s="79"/>
      <c r="B24" s="40"/>
      <c r="C24" s="40"/>
      <c r="D24" s="43"/>
      <c r="E24" s="43"/>
      <c r="F24" s="43"/>
      <c r="G24" s="43"/>
      <c r="H24" s="43"/>
      <c r="I24" s="43"/>
      <c r="J24" s="43"/>
      <c r="K24" s="43"/>
      <c r="L24" s="43"/>
      <c r="M24" s="43"/>
      <c r="N24" s="43"/>
      <c r="O24" s="80"/>
    </row>
    <row r="25" ht="27" customHeight="1" spans="1:15">
      <c r="A25" s="79"/>
      <c r="B25" s="40"/>
      <c r="C25" s="40"/>
      <c r="D25" s="43"/>
      <c r="E25" s="43"/>
      <c r="F25" s="43"/>
      <c r="G25" s="43"/>
      <c r="H25" s="43"/>
      <c r="I25" s="43"/>
      <c r="J25" s="43"/>
      <c r="K25" s="43"/>
      <c r="L25" s="43"/>
      <c r="M25" s="43"/>
      <c r="N25" s="43"/>
      <c r="O25" s="8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E7" sqref="E7"/>
    </sheetView>
  </sheetViews>
  <sheetFormatPr defaultColWidth="10" defaultRowHeight="13.5"/>
  <cols>
    <col min="1" max="1" width="1.54166666666667" style="87" customWidth="1"/>
    <col min="2" max="4" width="6.18333333333333" style="87" customWidth="1"/>
    <col min="5" max="5" width="16.8166666666667" style="87" customWidth="1"/>
    <col min="6" max="6" width="41" style="87" customWidth="1"/>
    <col min="7" max="10" width="16.45" style="87" customWidth="1"/>
    <col min="11" max="11" width="22.9083333333333" style="87" customWidth="1"/>
    <col min="12" max="12" width="1.54166666666667" style="87" customWidth="1"/>
    <col min="13" max="14" width="9.725" style="87" customWidth="1"/>
    <col min="15" max="16384" width="10" style="87"/>
  </cols>
  <sheetData>
    <row r="1" ht="25" customHeight="1" spans="1:12">
      <c r="A1" s="34"/>
      <c r="B1" s="114"/>
      <c r="C1" s="114"/>
      <c r="D1" s="114"/>
      <c r="E1" s="119"/>
      <c r="F1" s="119"/>
      <c r="G1" s="36"/>
      <c r="H1" s="36"/>
      <c r="I1" s="36"/>
      <c r="J1" s="36"/>
      <c r="K1" s="53" t="s">
        <v>73</v>
      </c>
      <c r="L1" s="39"/>
    </row>
    <row r="2" ht="22.75" customHeight="1" spans="1:12">
      <c r="A2" s="34"/>
      <c r="B2" s="3" t="s">
        <v>74</v>
      </c>
      <c r="C2" s="3"/>
      <c r="D2" s="3"/>
      <c r="E2" s="3"/>
      <c r="F2" s="3"/>
      <c r="G2" s="3"/>
      <c r="H2" s="3"/>
      <c r="I2" s="3"/>
      <c r="J2" s="3"/>
      <c r="K2" s="3"/>
      <c r="L2" s="39" t="s">
        <v>3</v>
      </c>
    </row>
    <row r="3" ht="19.5" customHeight="1" spans="1:12">
      <c r="A3" s="37"/>
      <c r="B3" s="38" t="s">
        <v>5</v>
      </c>
      <c r="C3" s="38"/>
      <c r="D3" s="38"/>
      <c r="E3" s="38"/>
      <c r="F3" s="38"/>
      <c r="G3" s="37"/>
      <c r="H3" s="37"/>
      <c r="I3" s="124"/>
      <c r="J3" s="124"/>
      <c r="K3" s="54" t="s">
        <v>6</v>
      </c>
      <c r="L3" s="55"/>
    </row>
    <row r="4" ht="24.4" customHeight="1" spans="1:12">
      <c r="A4" s="39"/>
      <c r="B4" s="81" t="s">
        <v>9</v>
      </c>
      <c r="C4" s="81"/>
      <c r="D4" s="81"/>
      <c r="E4" s="81"/>
      <c r="F4" s="81"/>
      <c r="G4" s="81" t="s">
        <v>59</v>
      </c>
      <c r="H4" s="81" t="s">
        <v>75</v>
      </c>
      <c r="I4" s="81" t="s">
        <v>76</v>
      </c>
      <c r="J4" s="81" t="s">
        <v>77</v>
      </c>
      <c r="K4" s="81" t="s">
        <v>78</v>
      </c>
      <c r="L4" s="56"/>
    </row>
    <row r="5" ht="24.4" customHeight="1" spans="1:12">
      <c r="A5" s="41"/>
      <c r="B5" s="81" t="s">
        <v>79</v>
      </c>
      <c r="C5" s="81"/>
      <c r="D5" s="81"/>
      <c r="E5" s="81" t="s">
        <v>70</v>
      </c>
      <c r="F5" s="81" t="s">
        <v>71</v>
      </c>
      <c r="G5" s="81"/>
      <c r="H5" s="81"/>
      <c r="I5" s="81"/>
      <c r="J5" s="81"/>
      <c r="K5" s="81"/>
      <c r="L5" s="56"/>
    </row>
    <row r="6" ht="24.4" customHeight="1" spans="1:12">
      <c r="A6" s="41"/>
      <c r="B6" s="81" t="s">
        <v>80</v>
      </c>
      <c r="C6" s="81" t="s">
        <v>81</v>
      </c>
      <c r="D6" s="81" t="s">
        <v>82</v>
      </c>
      <c r="E6" s="81"/>
      <c r="F6" s="81"/>
      <c r="G6" s="81"/>
      <c r="H6" s="81"/>
      <c r="I6" s="81"/>
      <c r="J6" s="81"/>
      <c r="K6" s="81"/>
      <c r="L6" s="57"/>
    </row>
    <row r="7" ht="27" customHeight="1" spans="1:12">
      <c r="A7" s="42"/>
      <c r="B7" s="81"/>
      <c r="C7" s="81"/>
      <c r="D7" s="81"/>
      <c r="E7" s="46">
        <v>144001</v>
      </c>
      <c r="F7" s="81" t="s">
        <v>72</v>
      </c>
      <c r="G7" s="120">
        <f>G8+G12+G15+G19</f>
        <v>1592593.13</v>
      </c>
      <c r="H7" s="120">
        <f t="shared" ref="H7:I7" si="0">H8+H12+H15+H19</f>
        <v>1512593.13</v>
      </c>
      <c r="I7" s="120">
        <f t="shared" si="0"/>
        <v>80000</v>
      </c>
      <c r="J7" s="120"/>
      <c r="K7" s="120"/>
      <c r="L7" s="58"/>
    </row>
    <row r="8" ht="27" customHeight="1" spans="1:12">
      <c r="A8" s="42"/>
      <c r="B8" s="81">
        <v>201</v>
      </c>
      <c r="C8" s="81"/>
      <c r="D8" s="81"/>
      <c r="E8" s="82"/>
      <c r="F8" s="81" t="s">
        <v>83</v>
      </c>
      <c r="G8" s="120">
        <f t="shared" ref="G8:G13" si="1">SUM(H8:I8)</f>
        <v>1430839.25</v>
      </c>
      <c r="H8" s="120">
        <f>H9</f>
        <v>1350839.25</v>
      </c>
      <c r="I8" s="120">
        <f>I9</f>
        <v>80000</v>
      </c>
      <c r="J8" s="120"/>
      <c r="K8" s="120"/>
      <c r="L8" s="58"/>
    </row>
    <row r="9" ht="27" customHeight="1" spans="1:12">
      <c r="A9" s="42"/>
      <c r="B9" s="81">
        <v>201</v>
      </c>
      <c r="C9" s="171" t="s">
        <v>84</v>
      </c>
      <c r="D9" s="81"/>
      <c r="E9" s="81"/>
      <c r="F9" s="81" t="s">
        <v>85</v>
      </c>
      <c r="G9" s="120">
        <f t="shared" si="1"/>
        <v>1430839.25</v>
      </c>
      <c r="H9" s="120">
        <f>SUM(H10:H11)</f>
        <v>1350839.25</v>
      </c>
      <c r="I9" s="120">
        <f>SUM(I10:I11)</f>
        <v>80000</v>
      </c>
      <c r="J9" s="120"/>
      <c r="K9" s="120"/>
      <c r="L9" s="58"/>
    </row>
    <row r="10" ht="27" customHeight="1" spans="1:12">
      <c r="A10" s="42"/>
      <c r="B10" s="81">
        <v>201</v>
      </c>
      <c r="C10" s="171" t="s">
        <v>84</v>
      </c>
      <c r="D10" s="83" t="s">
        <v>86</v>
      </c>
      <c r="E10" s="81"/>
      <c r="F10" s="81" t="s">
        <v>87</v>
      </c>
      <c r="G10" s="120">
        <f t="shared" si="1"/>
        <v>1350839.25</v>
      </c>
      <c r="H10" s="120">
        <v>1350839.25</v>
      </c>
      <c r="I10" s="120"/>
      <c r="J10" s="120"/>
      <c r="K10" s="120"/>
      <c r="L10" s="58"/>
    </row>
    <row r="11" ht="27" customHeight="1" spans="1:12">
      <c r="A11" s="42"/>
      <c r="B11" s="81">
        <v>201</v>
      </c>
      <c r="C11" s="171" t="s">
        <v>84</v>
      </c>
      <c r="D11" s="83" t="s">
        <v>88</v>
      </c>
      <c r="E11" s="81"/>
      <c r="F11" s="81" t="s">
        <v>89</v>
      </c>
      <c r="G11" s="120">
        <f t="shared" si="1"/>
        <v>80000</v>
      </c>
      <c r="H11" s="120"/>
      <c r="I11" s="120">
        <v>80000</v>
      </c>
      <c r="J11" s="120"/>
      <c r="K11" s="120"/>
      <c r="L11" s="58"/>
    </row>
    <row r="12" ht="27" customHeight="1" spans="1:12">
      <c r="A12" s="42"/>
      <c r="B12" s="81">
        <v>208</v>
      </c>
      <c r="C12" s="81"/>
      <c r="D12" s="81"/>
      <c r="E12" s="81"/>
      <c r="F12" s="81" t="s">
        <v>90</v>
      </c>
      <c r="G12" s="120">
        <f t="shared" si="1"/>
        <v>70343.2</v>
      </c>
      <c r="H12" s="120">
        <f>H13</f>
        <v>70343.2</v>
      </c>
      <c r="I12" s="120"/>
      <c r="J12" s="120"/>
      <c r="K12" s="120"/>
      <c r="L12" s="58"/>
    </row>
    <row r="13" ht="27" customHeight="1" spans="1:12">
      <c r="A13" s="42"/>
      <c r="B13" s="81">
        <v>208</v>
      </c>
      <c r="C13" s="83" t="s">
        <v>91</v>
      </c>
      <c r="D13" s="81"/>
      <c r="E13" s="81"/>
      <c r="F13" s="81" t="s">
        <v>92</v>
      </c>
      <c r="G13" s="120">
        <f t="shared" si="1"/>
        <v>70343.2</v>
      </c>
      <c r="H13" s="120">
        <f>SUM(H14:H14)</f>
        <v>70343.2</v>
      </c>
      <c r="I13" s="120"/>
      <c r="J13" s="120"/>
      <c r="K13" s="120"/>
      <c r="L13" s="58"/>
    </row>
    <row r="14" ht="27" customHeight="1" spans="1:12">
      <c r="A14" s="42"/>
      <c r="B14" s="81">
        <v>208</v>
      </c>
      <c r="C14" s="83" t="s">
        <v>91</v>
      </c>
      <c r="D14" s="83" t="s">
        <v>91</v>
      </c>
      <c r="E14" s="81"/>
      <c r="F14" s="81" t="s">
        <v>93</v>
      </c>
      <c r="G14" s="120">
        <f t="shared" ref="G14:G23" si="2">SUM(H14:I14)</f>
        <v>70343.2</v>
      </c>
      <c r="H14" s="120">
        <v>70343.2</v>
      </c>
      <c r="I14" s="120"/>
      <c r="J14" s="120"/>
      <c r="K14" s="120"/>
      <c r="L14" s="58"/>
    </row>
    <row r="15" ht="27" customHeight="1" spans="1:12">
      <c r="A15" s="42"/>
      <c r="B15" s="81">
        <v>210</v>
      </c>
      <c r="C15" s="81"/>
      <c r="D15" s="81"/>
      <c r="E15" s="81"/>
      <c r="F15" s="81" t="s">
        <v>94</v>
      </c>
      <c r="G15" s="120">
        <f t="shared" si="2"/>
        <v>38652.68</v>
      </c>
      <c r="H15" s="120">
        <f>H16</f>
        <v>38652.68</v>
      </c>
      <c r="I15" s="120"/>
      <c r="J15" s="120"/>
      <c r="K15" s="120"/>
      <c r="L15" s="58"/>
    </row>
    <row r="16" ht="27" customHeight="1" spans="1:12">
      <c r="A16" s="42"/>
      <c r="B16" s="81">
        <v>210</v>
      </c>
      <c r="C16" s="83" t="s">
        <v>95</v>
      </c>
      <c r="D16" s="83"/>
      <c r="E16" s="81"/>
      <c r="F16" s="81" t="s">
        <v>96</v>
      </c>
      <c r="G16" s="120">
        <f t="shared" si="2"/>
        <v>38652.68</v>
      </c>
      <c r="H16" s="120">
        <f>SUM(H17:H18)</f>
        <v>38652.68</v>
      </c>
      <c r="I16" s="120"/>
      <c r="J16" s="120"/>
      <c r="K16" s="120"/>
      <c r="L16" s="58"/>
    </row>
    <row r="17" ht="27" customHeight="1" spans="1:12">
      <c r="A17" s="42"/>
      <c r="B17" s="81">
        <v>210</v>
      </c>
      <c r="C17" s="83" t="s">
        <v>95</v>
      </c>
      <c r="D17" s="83" t="s">
        <v>97</v>
      </c>
      <c r="E17" s="81"/>
      <c r="F17" s="81" t="s">
        <v>98</v>
      </c>
      <c r="G17" s="120">
        <f t="shared" si="2"/>
        <v>33852.68</v>
      </c>
      <c r="H17" s="120">
        <v>33852.68</v>
      </c>
      <c r="I17" s="120"/>
      <c r="J17" s="120"/>
      <c r="K17" s="120"/>
      <c r="L17" s="58"/>
    </row>
    <row r="18" ht="27" customHeight="1" spans="1:12">
      <c r="A18" s="42"/>
      <c r="B18" s="81">
        <v>210</v>
      </c>
      <c r="C18" s="83" t="s">
        <v>95</v>
      </c>
      <c r="D18" s="81">
        <v>99</v>
      </c>
      <c r="E18" s="81"/>
      <c r="F18" s="81" t="s">
        <v>99</v>
      </c>
      <c r="G18" s="120">
        <f t="shared" si="2"/>
        <v>4800</v>
      </c>
      <c r="H18" s="120">
        <v>4800</v>
      </c>
      <c r="I18" s="120"/>
      <c r="J18" s="120"/>
      <c r="K18" s="120"/>
      <c r="L18" s="58"/>
    </row>
    <row r="19" ht="27" customHeight="1" spans="1:12">
      <c r="A19" s="42"/>
      <c r="B19" s="81">
        <v>221</v>
      </c>
      <c r="C19" s="81"/>
      <c r="D19" s="81"/>
      <c r="E19" s="81"/>
      <c r="F19" s="81" t="s">
        <v>100</v>
      </c>
      <c r="G19" s="120">
        <f t="shared" si="2"/>
        <v>52758</v>
      </c>
      <c r="H19" s="120">
        <f>H20</f>
        <v>52758</v>
      </c>
      <c r="I19" s="120"/>
      <c r="J19" s="120"/>
      <c r="K19" s="120"/>
      <c r="L19" s="58"/>
    </row>
    <row r="20" ht="27" customHeight="1" spans="1:12">
      <c r="A20" s="42"/>
      <c r="B20" s="81">
        <v>221</v>
      </c>
      <c r="C20" s="83" t="s">
        <v>101</v>
      </c>
      <c r="D20" s="81"/>
      <c r="E20" s="81"/>
      <c r="F20" s="81" t="s">
        <v>102</v>
      </c>
      <c r="G20" s="120">
        <f t="shared" si="2"/>
        <v>52758</v>
      </c>
      <c r="H20" s="120">
        <f>SUM(H21)</f>
        <v>52758</v>
      </c>
      <c r="I20" s="120"/>
      <c r="J20" s="120"/>
      <c r="K20" s="120"/>
      <c r="L20" s="58"/>
    </row>
    <row r="21" ht="27" customHeight="1" spans="1:12">
      <c r="A21" s="42"/>
      <c r="B21" s="81">
        <v>221</v>
      </c>
      <c r="C21" s="83" t="s">
        <v>101</v>
      </c>
      <c r="D21" s="83" t="s">
        <v>97</v>
      </c>
      <c r="E21" s="81"/>
      <c r="F21" s="81" t="s">
        <v>103</v>
      </c>
      <c r="G21" s="120">
        <f t="shared" si="2"/>
        <v>52758</v>
      </c>
      <c r="H21" s="120">
        <v>52758</v>
      </c>
      <c r="I21" s="120"/>
      <c r="J21" s="120"/>
      <c r="K21" s="120"/>
      <c r="L21" s="58"/>
    </row>
    <row r="22" spans="1:12">
      <c r="A22" s="50"/>
      <c r="B22" s="51"/>
      <c r="C22" s="51"/>
      <c r="D22" s="51"/>
      <c r="E22" s="51"/>
      <c r="F22" s="50"/>
      <c r="G22" s="50"/>
      <c r="H22" s="50"/>
      <c r="I22" s="50"/>
      <c r="J22" s="51"/>
      <c r="K22" s="51"/>
      <c r="L22" s="6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10" sqref="C10"/>
    </sheetView>
  </sheetViews>
  <sheetFormatPr defaultColWidth="10" defaultRowHeight="13.5"/>
  <cols>
    <col min="1" max="1" width="1.54166666666667" style="130" customWidth="1"/>
    <col min="2" max="2" width="33.3666666666667" style="130" customWidth="1"/>
    <col min="3" max="3" width="16.3666666666667" style="130" customWidth="1"/>
    <col min="4" max="4" width="33.3666666666667" style="130" customWidth="1"/>
    <col min="5" max="7" width="16.3666666666667" style="130" customWidth="1"/>
    <col min="8" max="8" width="18.2666666666667" style="130" customWidth="1"/>
    <col min="9" max="9" width="1.54166666666667" style="130" customWidth="1"/>
    <col min="10" max="11" width="9.725" style="130" customWidth="1"/>
    <col min="12" max="16384" width="10" style="130"/>
  </cols>
  <sheetData>
    <row r="1" ht="14.25" customHeight="1" spans="1:9">
      <c r="A1" s="131"/>
      <c r="B1" s="132"/>
      <c r="C1" s="133"/>
      <c r="D1" s="133"/>
      <c r="E1" s="134"/>
      <c r="F1" s="134"/>
      <c r="G1" s="134"/>
      <c r="H1" s="135" t="s">
        <v>104</v>
      </c>
      <c r="I1" s="149" t="s">
        <v>3</v>
      </c>
    </row>
    <row r="2" ht="19.9" customHeight="1" spans="1:9">
      <c r="A2" s="133"/>
      <c r="B2" s="136" t="s">
        <v>105</v>
      </c>
      <c r="C2" s="136"/>
      <c r="D2" s="136"/>
      <c r="E2" s="136"/>
      <c r="F2" s="136"/>
      <c r="G2" s="136"/>
      <c r="H2" s="136"/>
      <c r="I2" s="149"/>
    </row>
    <row r="3" ht="17" customHeight="1" spans="1:9">
      <c r="A3" s="137"/>
      <c r="B3" s="138" t="s">
        <v>5</v>
      </c>
      <c r="C3" s="138"/>
      <c r="D3" s="139"/>
      <c r="E3" s="139"/>
      <c r="F3" s="139"/>
      <c r="G3" s="139"/>
      <c r="H3" s="140" t="s">
        <v>6</v>
      </c>
      <c r="I3" s="150"/>
    </row>
    <row r="4" ht="21.4" customHeight="1" spans="1:9">
      <c r="A4" s="141"/>
      <c r="B4" s="142" t="s">
        <v>7</v>
      </c>
      <c r="C4" s="142"/>
      <c r="D4" s="142" t="s">
        <v>8</v>
      </c>
      <c r="E4" s="142"/>
      <c r="F4" s="142"/>
      <c r="G4" s="142"/>
      <c r="H4" s="142"/>
      <c r="I4" s="151"/>
    </row>
    <row r="5" ht="21.4" customHeight="1" spans="1:9">
      <c r="A5" s="141"/>
      <c r="B5" s="142" t="s">
        <v>9</v>
      </c>
      <c r="C5" s="142" t="s">
        <v>10</v>
      </c>
      <c r="D5" s="142" t="s">
        <v>9</v>
      </c>
      <c r="E5" s="142" t="s">
        <v>59</v>
      </c>
      <c r="F5" s="142" t="s">
        <v>106</v>
      </c>
      <c r="G5" s="142" t="s">
        <v>107</v>
      </c>
      <c r="H5" s="142" t="s">
        <v>108</v>
      </c>
      <c r="I5" s="151"/>
    </row>
    <row r="6" ht="19.9" customHeight="1" spans="1:9">
      <c r="A6" s="143"/>
      <c r="B6" s="144" t="s">
        <v>109</v>
      </c>
      <c r="C6" s="145">
        <f>SUM(C7:C8)</f>
        <v>1592593.13</v>
      </c>
      <c r="D6" s="144" t="s">
        <v>110</v>
      </c>
      <c r="E6" s="145">
        <f>SUM(F6:H6)</f>
        <v>1592593.13</v>
      </c>
      <c r="F6" s="145">
        <f>SUM(F7:F27)</f>
        <v>1592593.13</v>
      </c>
      <c r="G6" s="145"/>
      <c r="H6" s="145"/>
      <c r="I6" s="152"/>
    </row>
    <row r="7" ht="19.9" customHeight="1" spans="1:9">
      <c r="A7" s="143"/>
      <c r="B7" s="146" t="s">
        <v>111</v>
      </c>
      <c r="C7" s="145">
        <v>1592593.13</v>
      </c>
      <c r="D7" s="146" t="s">
        <v>112</v>
      </c>
      <c r="E7" s="145">
        <f>SUM(F7:G7)</f>
        <v>1430839.25</v>
      </c>
      <c r="F7" s="145">
        <v>1430839.25</v>
      </c>
      <c r="G7" s="145"/>
      <c r="H7" s="145"/>
      <c r="I7" s="152"/>
    </row>
    <row r="8" ht="19.9" customHeight="1" spans="1:9">
      <c r="A8" s="143"/>
      <c r="B8" s="146" t="s">
        <v>113</v>
      </c>
      <c r="C8" s="145"/>
      <c r="D8" s="146" t="s">
        <v>114</v>
      </c>
      <c r="E8" s="145">
        <f t="shared" ref="E8:E34" si="0">SUM(F8:G8)</f>
        <v>0</v>
      </c>
      <c r="F8" s="145"/>
      <c r="G8" s="145"/>
      <c r="H8" s="145"/>
      <c r="I8" s="152"/>
    </row>
    <row r="9" ht="19.9" customHeight="1" spans="1:9">
      <c r="A9" s="143"/>
      <c r="B9" s="146" t="s">
        <v>115</v>
      </c>
      <c r="C9" s="145"/>
      <c r="D9" s="146" t="s">
        <v>116</v>
      </c>
      <c r="E9" s="145">
        <f t="shared" si="0"/>
        <v>0</v>
      </c>
      <c r="F9" s="145"/>
      <c r="G9" s="145"/>
      <c r="H9" s="145"/>
      <c r="I9" s="152"/>
    </row>
    <row r="10" ht="19.9" customHeight="1" spans="1:9">
      <c r="A10" s="143"/>
      <c r="B10" s="144" t="s">
        <v>117</v>
      </c>
      <c r="C10" s="145"/>
      <c r="D10" s="146" t="s">
        <v>118</v>
      </c>
      <c r="E10" s="145">
        <f t="shared" si="0"/>
        <v>0</v>
      </c>
      <c r="F10" s="145"/>
      <c r="G10" s="145"/>
      <c r="H10" s="145"/>
      <c r="I10" s="152"/>
    </row>
    <row r="11" ht="19.9" customHeight="1" spans="1:9">
      <c r="A11" s="143"/>
      <c r="B11" s="146" t="s">
        <v>111</v>
      </c>
      <c r="C11" s="145"/>
      <c r="D11" s="146" t="s">
        <v>119</v>
      </c>
      <c r="E11" s="145">
        <f t="shared" si="0"/>
        <v>0</v>
      </c>
      <c r="F11" s="145"/>
      <c r="G11" s="145"/>
      <c r="H11" s="145"/>
      <c r="I11" s="152"/>
    </row>
    <row r="12" ht="19.9" customHeight="1" spans="1:9">
      <c r="A12" s="143"/>
      <c r="B12" s="146" t="s">
        <v>113</v>
      </c>
      <c r="C12" s="145"/>
      <c r="D12" s="146" t="s">
        <v>120</v>
      </c>
      <c r="E12" s="145">
        <f t="shared" si="0"/>
        <v>0</v>
      </c>
      <c r="F12" s="145"/>
      <c r="G12" s="145"/>
      <c r="H12" s="145"/>
      <c r="I12" s="152"/>
    </row>
    <row r="13" ht="19.9" customHeight="1" spans="1:9">
      <c r="A13" s="143"/>
      <c r="B13" s="146" t="s">
        <v>115</v>
      </c>
      <c r="C13" s="145"/>
      <c r="D13" s="146" t="s">
        <v>121</v>
      </c>
      <c r="E13" s="145">
        <f t="shared" si="0"/>
        <v>0</v>
      </c>
      <c r="F13" s="145"/>
      <c r="G13" s="145"/>
      <c r="H13" s="145"/>
      <c r="I13" s="152"/>
    </row>
    <row r="14" ht="19.9" customHeight="1" spans="1:9">
      <c r="A14" s="143"/>
      <c r="B14" s="146" t="s">
        <v>122</v>
      </c>
      <c r="C14" s="145"/>
      <c r="D14" s="146" t="s">
        <v>123</v>
      </c>
      <c r="E14" s="145">
        <f t="shared" si="0"/>
        <v>70343.2</v>
      </c>
      <c r="F14" s="145">
        <v>70343.2</v>
      </c>
      <c r="G14" s="145"/>
      <c r="H14" s="145"/>
      <c r="I14" s="152"/>
    </row>
    <row r="15" ht="19.9" customHeight="1" spans="1:9">
      <c r="A15" s="143"/>
      <c r="B15" s="146" t="s">
        <v>122</v>
      </c>
      <c r="C15" s="145"/>
      <c r="D15" s="146" t="s">
        <v>124</v>
      </c>
      <c r="E15" s="145">
        <f t="shared" si="0"/>
        <v>0</v>
      </c>
      <c r="F15" s="145"/>
      <c r="G15" s="145"/>
      <c r="H15" s="145"/>
      <c r="I15" s="152"/>
    </row>
    <row r="16" ht="19.9" customHeight="1" spans="1:9">
      <c r="A16" s="143"/>
      <c r="B16" s="146" t="s">
        <v>122</v>
      </c>
      <c r="C16" s="145"/>
      <c r="D16" s="146" t="s">
        <v>125</v>
      </c>
      <c r="E16" s="145">
        <f t="shared" si="0"/>
        <v>38652.68</v>
      </c>
      <c r="F16" s="145">
        <v>38652.68</v>
      </c>
      <c r="G16" s="145"/>
      <c r="H16" s="145"/>
      <c r="I16" s="152"/>
    </row>
    <row r="17" ht="19.9" customHeight="1" spans="1:9">
      <c r="A17" s="143"/>
      <c r="B17" s="146" t="s">
        <v>122</v>
      </c>
      <c r="C17" s="145"/>
      <c r="D17" s="146" t="s">
        <v>126</v>
      </c>
      <c r="E17" s="145">
        <f t="shared" si="0"/>
        <v>0</v>
      </c>
      <c r="F17" s="145"/>
      <c r="G17" s="145"/>
      <c r="H17" s="145"/>
      <c r="I17" s="152"/>
    </row>
    <row r="18" ht="19.9" customHeight="1" spans="1:9">
      <c r="A18" s="143"/>
      <c r="B18" s="146" t="s">
        <v>122</v>
      </c>
      <c r="C18" s="145"/>
      <c r="D18" s="146" t="s">
        <v>127</v>
      </c>
      <c r="E18" s="145">
        <f t="shared" si="0"/>
        <v>0</v>
      </c>
      <c r="F18" s="145"/>
      <c r="G18" s="145"/>
      <c r="H18" s="145"/>
      <c r="I18" s="152"/>
    </row>
    <row r="19" ht="19.9" customHeight="1" spans="1:9">
      <c r="A19" s="143"/>
      <c r="B19" s="146" t="s">
        <v>122</v>
      </c>
      <c r="C19" s="145"/>
      <c r="D19" s="146" t="s">
        <v>128</v>
      </c>
      <c r="E19" s="145">
        <f t="shared" si="0"/>
        <v>0</v>
      </c>
      <c r="F19" s="145"/>
      <c r="G19" s="145"/>
      <c r="H19" s="145"/>
      <c r="I19" s="152"/>
    </row>
    <row r="20" ht="19.9" customHeight="1" spans="1:9">
      <c r="A20" s="143"/>
      <c r="B20" s="146" t="s">
        <v>122</v>
      </c>
      <c r="C20" s="145"/>
      <c r="D20" s="146" t="s">
        <v>129</v>
      </c>
      <c r="E20" s="145">
        <f t="shared" si="0"/>
        <v>0</v>
      </c>
      <c r="F20" s="145"/>
      <c r="G20" s="145"/>
      <c r="H20" s="145"/>
      <c r="I20" s="152"/>
    </row>
    <row r="21" ht="19.9" customHeight="1" spans="1:9">
      <c r="A21" s="143"/>
      <c r="B21" s="146" t="s">
        <v>122</v>
      </c>
      <c r="C21" s="145"/>
      <c r="D21" s="146" t="s">
        <v>130</v>
      </c>
      <c r="E21" s="145">
        <f t="shared" si="0"/>
        <v>0</v>
      </c>
      <c r="F21" s="145"/>
      <c r="G21" s="145"/>
      <c r="H21" s="145"/>
      <c r="I21" s="152"/>
    </row>
    <row r="22" ht="19.9" customHeight="1" spans="1:9">
      <c r="A22" s="143"/>
      <c r="B22" s="146" t="s">
        <v>122</v>
      </c>
      <c r="C22" s="145"/>
      <c r="D22" s="146" t="s">
        <v>131</v>
      </c>
      <c r="E22" s="145">
        <f t="shared" si="0"/>
        <v>0</v>
      </c>
      <c r="F22" s="145"/>
      <c r="G22" s="145"/>
      <c r="H22" s="145"/>
      <c r="I22" s="152"/>
    </row>
    <row r="23" ht="19.9" customHeight="1" spans="1:9">
      <c r="A23" s="143"/>
      <c r="B23" s="146" t="s">
        <v>122</v>
      </c>
      <c r="C23" s="145"/>
      <c r="D23" s="146" t="s">
        <v>132</v>
      </c>
      <c r="E23" s="145">
        <f t="shared" si="0"/>
        <v>0</v>
      </c>
      <c r="F23" s="145"/>
      <c r="G23" s="145"/>
      <c r="H23" s="145"/>
      <c r="I23" s="152"/>
    </row>
    <row r="24" ht="19.9" customHeight="1" spans="1:9">
      <c r="A24" s="143"/>
      <c r="B24" s="146" t="s">
        <v>122</v>
      </c>
      <c r="C24" s="145"/>
      <c r="D24" s="146" t="s">
        <v>133</v>
      </c>
      <c r="E24" s="145">
        <f t="shared" si="0"/>
        <v>0</v>
      </c>
      <c r="F24" s="145"/>
      <c r="G24" s="145"/>
      <c r="H24" s="145"/>
      <c r="I24" s="152"/>
    </row>
    <row r="25" ht="19.9" customHeight="1" spans="1:9">
      <c r="A25" s="143"/>
      <c r="B25" s="146" t="s">
        <v>122</v>
      </c>
      <c r="C25" s="145"/>
      <c r="D25" s="146" t="s">
        <v>134</v>
      </c>
      <c r="E25" s="145">
        <f t="shared" si="0"/>
        <v>0</v>
      </c>
      <c r="F25" s="145"/>
      <c r="G25" s="145"/>
      <c r="H25" s="145"/>
      <c r="I25" s="152"/>
    </row>
    <row r="26" ht="19.9" customHeight="1" spans="1:9">
      <c r="A26" s="143"/>
      <c r="B26" s="146" t="s">
        <v>122</v>
      </c>
      <c r="C26" s="145"/>
      <c r="D26" s="146" t="s">
        <v>135</v>
      </c>
      <c r="E26" s="145">
        <f t="shared" si="0"/>
        <v>52758</v>
      </c>
      <c r="F26" s="145">
        <v>52758</v>
      </c>
      <c r="G26" s="145"/>
      <c r="H26" s="145"/>
      <c r="I26" s="152"/>
    </row>
    <row r="27" ht="19.9" customHeight="1" spans="1:9">
      <c r="A27" s="143"/>
      <c r="B27" s="146" t="s">
        <v>122</v>
      </c>
      <c r="C27" s="145"/>
      <c r="D27" s="146" t="s">
        <v>136</v>
      </c>
      <c r="E27" s="145">
        <f t="shared" si="0"/>
        <v>0</v>
      </c>
      <c r="F27" s="145"/>
      <c r="G27" s="145"/>
      <c r="H27" s="145"/>
      <c r="I27" s="152"/>
    </row>
    <row r="28" ht="19.9" customHeight="1" spans="1:9">
      <c r="A28" s="143"/>
      <c r="B28" s="146" t="s">
        <v>122</v>
      </c>
      <c r="C28" s="145"/>
      <c r="D28" s="146" t="s">
        <v>137</v>
      </c>
      <c r="E28" s="145">
        <f t="shared" si="0"/>
        <v>0</v>
      </c>
      <c r="F28" s="145"/>
      <c r="G28" s="145"/>
      <c r="H28" s="145"/>
      <c r="I28" s="152"/>
    </row>
    <row r="29" ht="19.9" customHeight="1" spans="1:9">
      <c r="A29" s="143"/>
      <c r="B29" s="146" t="s">
        <v>122</v>
      </c>
      <c r="C29" s="145"/>
      <c r="D29" s="146" t="s">
        <v>138</v>
      </c>
      <c r="E29" s="145">
        <f t="shared" si="0"/>
        <v>0</v>
      </c>
      <c r="F29" s="145"/>
      <c r="G29" s="145"/>
      <c r="H29" s="145"/>
      <c r="I29" s="152"/>
    </row>
    <row r="30" ht="19.9" customHeight="1" spans="1:9">
      <c r="A30" s="143"/>
      <c r="B30" s="146" t="s">
        <v>122</v>
      </c>
      <c r="C30" s="145"/>
      <c r="D30" s="146" t="s">
        <v>139</v>
      </c>
      <c r="E30" s="145">
        <f t="shared" si="0"/>
        <v>0</v>
      </c>
      <c r="F30" s="145"/>
      <c r="G30" s="145"/>
      <c r="H30" s="145"/>
      <c r="I30" s="152"/>
    </row>
    <row r="31" ht="19.9" customHeight="1" spans="1:9">
      <c r="A31" s="143"/>
      <c r="B31" s="146" t="s">
        <v>122</v>
      </c>
      <c r="C31" s="145"/>
      <c r="D31" s="146" t="s">
        <v>140</v>
      </c>
      <c r="E31" s="145">
        <f t="shared" si="0"/>
        <v>0</v>
      </c>
      <c r="F31" s="145"/>
      <c r="G31" s="145"/>
      <c r="H31" s="145"/>
      <c r="I31" s="152"/>
    </row>
    <row r="32" ht="19.9" customHeight="1" spans="1:9">
      <c r="A32" s="143"/>
      <c r="B32" s="146" t="s">
        <v>122</v>
      </c>
      <c r="C32" s="145"/>
      <c r="D32" s="146" t="s">
        <v>141</v>
      </c>
      <c r="E32" s="145">
        <f t="shared" si="0"/>
        <v>0</v>
      </c>
      <c r="F32" s="145"/>
      <c r="G32" s="145"/>
      <c r="H32" s="145"/>
      <c r="I32" s="152"/>
    </row>
    <row r="33" ht="19.9" customHeight="1" spans="1:9">
      <c r="A33" s="143"/>
      <c r="B33" s="146" t="s">
        <v>122</v>
      </c>
      <c r="C33" s="145"/>
      <c r="D33" s="146" t="s">
        <v>142</v>
      </c>
      <c r="E33" s="145">
        <f t="shared" si="0"/>
        <v>0</v>
      </c>
      <c r="F33" s="145"/>
      <c r="G33" s="145"/>
      <c r="H33" s="145"/>
      <c r="I33" s="152"/>
    </row>
    <row r="34" ht="19.9" customHeight="1" spans="1:9">
      <c r="A34" s="143"/>
      <c r="B34" s="146" t="s">
        <v>122</v>
      </c>
      <c r="C34" s="145"/>
      <c r="D34" s="146" t="s">
        <v>143</v>
      </c>
      <c r="E34" s="145">
        <f t="shared" si="0"/>
        <v>0</v>
      </c>
      <c r="F34" s="145"/>
      <c r="G34" s="145"/>
      <c r="H34" s="145"/>
      <c r="I34" s="152"/>
    </row>
    <row r="35" ht="8.5" customHeight="1" spans="1:9">
      <c r="A35" s="147"/>
      <c r="B35" s="147"/>
      <c r="C35" s="147"/>
      <c r="D35" s="148"/>
      <c r="E35" s="147"/>
      <c r="F35" s="147"/>
      <c r="G35" s="147"/>
      <c r="H35" s="147"/>
      <c r="I35" s="153"/>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7"/>
  <sheetViews>
    <sheetView workbookViewId="0">
      <pane ySplit="6" topLeftCell="A7" activePane="bottomLeft" state="frozen"/>
      <selection/>
      <selection pane="bottomLeft" activeCell="D7" sqref="D7"/>
    </sheetView>
  </sheetViews>
  <sheetFormatPr defaultColWidth="10" defaultRowHeight="13.5"/>
  <cols>
    <col min="1" max="1" width="1.54166666666667" style="87" customWidth="1"/>
    <col min="2" max="3" width="5.90833333333333" style="87" customWidth="1"/>
    <col min="4" max="4" width="11.6333333333333" style="87" customWidth="1"/>
    <col min="5" max="5" width="23.45" style="87" customWidth="1"/>
    <col min="6" max="10" width="15.375" style="87" customWidth="1"/>
    <col min="11" max="13" width="5.90833333333333" style="87" customWidth="1"/>
    <col min="14" max="16" width="7.26666666666667" style="87" customWidth="1"/>
    <col min="17" max="23" width="5.90833333333333" style="87" customWidth="1"/>
    <col min="24" max="26" width="7.26666666666667" style="87" customWidth="1"/>
    <col min="27" max="33" width="5.90833333333333" style="87" customWidth="1"/>
    <col min="34" max="39" width="7.26666666666667" style="87" customWidth="1"/>
    <col min="40" max="40" width="1.54166666666667" style="87" customWidth="1"/>
    <col min="41" max="42" width="9.725" style="87" customWidth="1"/>
    <col min="43" max="16384" width="10" style="87"/>
  </cols>
  <sheetData>
    <row r="1" ht="25" customHeight="1" spans="1:40">
      <c r="A1" s="113"/>
      <c r="B1" s="114"/>
      <c r="C1" s="114"/>
      <c r="D1" s="115"/>
      <c r="E1" s="115"/>
      <c r="F1" s="34"/>
      <c r="G1" s="34"/>
      <c r="H1" s="34"/>
      <c r="I1" s="115"/>
      <c r="J1" s="115"/>
      <c r="K1" s="34"/>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25" t="s">
        <v>144</v>
      </c>
      <c r="AN1" s="126"/>
    </row>
    <row r="2" ht="22.75" customHeight="1" spans="1:40">
      <c r="A2" s="34"/>
      <c r="B2" s="3" t="s">
        <v>145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26"/>
    </row>
    <row r="3" ht="19.5" customHeight="1" spans="1:40">
      <c r="A3" s="37"/>
      <c r="B3" s="38" t="s">
        <v>5</v>
      </c>
      <c r="C3" s="38"/>
      <c r="D3" s="38"/>
      <c r="E3" s="38"/>
      <c r="F3" s="116"/>
      <c r="G3" s="37"/>
      <c r="H3" s="117"/>
      <c r="I3" s="116"/>
      <c r="J3" s="116"/>
      <c r="K3" s="124"/>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7" t="s">
        <v>6</v>
      </c>
      <c r="AM3" s="117"/>
      <c r="AN3" s="127"/>
    </row>
    <row r="4" ht="24.4" customHeight="1" spans="1:40">
      <c r="A4" s="39"/>
      <c r="B4" s="118" t="s">
        <v>9</v>
      </c>
      <c r="C4" s="118"/>
      <c r="D4" s="118"/>
      <c r="E4" s="118"/>
      <c r="F4" s="118" t="s">
        <v>146</v>
      </c>
      <c r="G4" s="118" t="s">
        <v>147</v>
      </c>
      <c r="H4" s="118"/>
      <c r="I4" s="118"/>
      <c r="J4" s="118"/>
      <c r="K4" s="118"/>
      <c r="L4" s="118"/>
      <c r="M4" s="118"/>
      <c r="N4" s="118"/>
      <c r="O4" s="118"/>
      <c r="P4" s="118"/>
      <c r="Q4" s="118" t="s">
        <v>148</v>
      </c>
      <c r="R4" s="118"/>
      <c r="S4" s="118"/>
      <c r="T4" s="118"/>
      <c r="U4" s="118"/>
      <c r="V4" s="118"/>
      <c r="W4" s="118"/>
      <c r="X4" s="118"/>
      <c r="Y4" s="118"/>
      <c r="Z4" s="118"/>
      <c r="AA4" s="118" t="s">
        <v>149</v>
      </c>
      <c r="AB4" s="118"/>
      <c r="AC4" s="118"/>
      <c r="AD4" s="118"/>
      <c r="AE4" s="118"/>
      <c r="AF4" s="118"/>
      <c r="AG4" s="118"/>
      <c r="AH4" s="118"/>
      <c r="AI4" s="118"/>
      <c r="AJ4" s="118"/>
      <c r="AK4" s="118"/>
      <c r="AL4" s="118"/>
      <c r="AM4" s="118"/>
      <c r="AN4" s="128"/>
    </row>
    <row r="5" ht="24.4" customHeight="1" spans="1:40">
      <c r="A5" s="39"/>
      <c r="B5" s="118" t="s">
        <v>79</v>
      </c>
      <c r="C5" s="118"/>
      <c r="D5" s="118" t="s">
        <v>70</v>
      </c>
      <c r="E5" s="118" t="s">
        <v>71</v>
      </c>
      <c r="F5" s="118"/>
      <c r="G5" s="118" t="s">
        <v>59</v>
      </c>
      <c r="H5" s="118" t="s">
        <v>150</v>
      </c>
      <c r="I5" s="118"/>
      <c r="J5" s="118"/>
      <c r="K5" s="118" t="s">
        <v>151</v>
      </c>
      <c r="L5" s="118"/>
      <c r="M5" s="118"/>
      <c r="N5" s="118" t="s">
        <v>152</v>
      </c>
      <c r="O5" s="118"/>
      <c r="P5" s="118"/>
      <c r="Q5" s="118" t="s">
        <v>59</v>
      </c>
      <c r="R5" s="118" t="s">
        <v>150</v>
      </c>
      <c r="S5" s="118"/>
      <c r="T5" s="118"/>
      <c r="U5" s="118" t="s">
        <v>151</v>
      </c>
      <c r="V5" s="118"/>
      <c r="W5" s="118"/>
      <c r="X5" s="118" t="s">
        <v>152</v>
      </c>
      <c r="Y5" s="118"/>
      <c r="Z5" s="118"/>
      <c r="AA5" s="118" t="s">
        <v>59</v>
      </c>
      <c r="AB5" s="118" t="s">
        <v>150</v>
      </c>
      <c r="AC5" s="118"/>
      <c r="AD5" s="118"/>
      <c r="AE5" s="118" t="s">
        <v>151</v>
      </c>
      <c r="AF5" s="118"/>
      <c r="AG5" s="118"/>
      <c r="AH5" s="118" t="s">
        <v>152</v>
      </c>
      <c r="AI5" s="118"/>
      <c r="AJ5" s="118"/>
      <c r="AK5" s="118" t="s">
        <v>153</v>
      </c>
      <c r="AL5" s="118"/>
      <c r="AM5" s="118"/>
      <c r="AN5" s="128"/>
    </row>
    <row r="6" ht="39" customHeight="1" spans="1:40">
      <c r="A6" s="119"/>
      <c r="B6" s="118" t="s">
        <v>80</v>
      </c>
      <c r="C6" s="118" t="s">
        <v>81</v>
      </c>
      <c r="D6" s="118"/>
      <c r="E6" s="118"/>
      <c r="F6" s="118"/>
      <c r="G6" s="118"/>
      <c r="H6" s="118" t="s">
        <v>154</v>
      </c>
      <c r="I6" s="118" t="s">
        <v>75</v>
      </c>
      <c r="J6" s="118" t="s">
        <v>76</v>
      </c>
      <c r="K6" s="118" t="s">
        <v>154</v>
      </c>
      <c r="L6" s="118" t="s">
        <v>75</v>
      </c>
      <c r="M6" s="118" t="s">
        <v>76</v>
      </c>
      <c r="N6" s="118" t="s">
        <v>154</v>
      </c>
      <c r="O6" s="118" t="s">
        <v>155</v>
      </c>
      <c r="P6" s="118" t="s">
        <v>156</v>
      </c>
      <c r="Q6" s="118"/>
      <c r="R6" s="118" t="s">
        <v>154</v>
      </c>
      <c r="S6" s="118" t="s">
        <v>75</v>
      </c>
      <c r="T6" s="118" t="s">
        <v>76</v>
      </c>
      <c r="U6" s="118" t="s">
        <v>154</v>
      </c>
      <c r="V6" s="118" t="s">
        <v>75</v>
      </c>
      <c r="W6" s="118" t="s">
        <v>76</v>
      </c>
      <c r="X6" s="118" t="s">
        <v>154</v>
      </c>
      <c r="Y6" s="118" t="s">
        <v>155</v>
      </c>
      <c r="Z6" s="118" t="s">
        <v>156</v>
      </c>
      <c r="AA6" s="118"/>
      <c r="AB6" s="118" t="s">
        <v>154</v>
      </c>
      <c r="AC6" s="118" t="s">
        <v>75</v>
      </c>
      <c r="AD6" s="118" t="s">
        <v>76</v>
      </c>
      <c r="AE6" s="118" t="s">
        <v>154</v>
      </c>
      <c r="AF6" s="118" t="s">
        <v>75</v>
      </c>
      <c r="AG6" s="118" t="s">
        <v>76</v>
      </c>
      <c r="AH6" s="118" t="s">
        <v>154</v>
      </c>
      <c r="AI6" s="118" t="s">
        <v>155</v>
      </c>
      <c r="AJ6" s="118" t="s">
        <v>156</v>
      </c>
      <c r="AK6" s="118" t="s">
        <v>154</v>
      </c>
      <c r="AL6" s="118" t="s">
        <v>155</v>
      </c>
      <c r="AM6" s="118" t="s">
        <v>156</v>
      </c>
      <c r="AN6" s="128"/>
    </row>
    <row r="7" ht="32" customHeight="1" spans="1:40">
      <c r="A7" s="39"/>
      <c r="B7" s="81"/>
      <c r="C7" s="81"/>
      <c r="D7" s="46">
        <v>144001</v>
      </c>
      <c r="E7" s="81" t="s">
        <v>72</v>
      </c>
      <c r="F7" s="120">
        <f>F8+F18</f>
        <v>1592593.13</v>
      </c>
      <c r="G7" s="120">
        <f>G8+G18</f>
        <v>1592593.13</v>
      </c>
      <c r="H7" s="120">
        <f>H8+H18</f>
        <v>1592593.13</v>
      </c>
      <c r="I7" s="120">
        <f>I8+I18</f>
        <v>1512593.13</v>
      </c>
      <c r="J7" s="120">
        <f>J8+J18</f>
        <v>80000</v>
      </c>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8"/>
    </row>
    <row r="8" ht="32.5" customHeight="1" spans="1:40">
      <c r="A8" s="39"/>
      <c r="B8" s="81">
        <v>301</v>
      </c>
      <c r="C8" s="81"/>
      <c r="D8" s="82"/>
      <c r="E8" s="121" t="s">
        <v>157</v>
      </c>
      <c r="F8" s="120">
        <f t="shared" ref="F8:F19" si="0">G8+Q8</f>
        <v>708955.52</v>
      </c>
      <c r="G8" s="120">
        <f>SUM(G9:G17)</f>
        <v>708955.52</v>
      </c>
      <c r="H8" s="120">
        <f>SUM(H9:H17)</f>
        <v>708955.52</v>
      </c>
      <c r="I8" s="120">
        <f>SUM(I9:I17)</f>
        <v>708955.52</v>
      </c>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8"/>
    </row>
    <row r="9" ht="32.5" customHeight="1" spans="1:40">
      <c r="A9" s="39"/>
      <c r="B9" s="81">
        <v>301</v>
      </c>
      <c r="C9" s="83" t="s">
        <v>101</v>
      </c>
      <c r="D9" s="82"/>
      <c r="E9" s="122" t="s">
        <v>158</v>
      </c>
      <c r="F9" s="120">
        <f t="shared" si="0"/>
        <v>124128</v>
      </c>
      <c r="G9" s="120">
        <f t="shared" ref="G9:G17" si="1">H9+K9+N9</f>
        <v>124128</v>
      </c>
      <c r="H9" s="120">
        <f t="shared" ref="H9:H17" si="2">I9+J9</f>
        <v>124128</v>
      </c>
      <c r="I9" s="120">
        <v>124128</v>
      </c>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8"/>
    </row>
    <row r="10" ht="32.5" customHeight="1" spans="1:40">
      <c r="A10" s="39"/>
      <c r="B10" s="81">
        <v>301</v>
      </c>
      <c r="C10" s="83" t="s">
        <v>97</v>
      </c>
      <c r="D10" s="82"/>
      <c r="E10" s="122" t="s">
        <v>159</v>
      </c>
      <c r="F10" s="120">
        <f t="shared" si="0"/>
        <v>20292</v>
      </c>
      <c r="G10" s="120">
        <f t="shared" si="1"/>
        <v>20292</v>
      </c>
      <c r="H10" s="120">
        <f t="shared" si="2"/>
        <v>20292</v>
      </c>
      <c r="I10" s="120">
        <v>20292</v>
      </c>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8"/>
    </row>
    <row r="11" ht="32.5" customHeight="1" spans="1:40">
      <c r="A11" s="39"/>
      <c r="B11" s="81">
        <v>301</v>
      </c>
      <c r="C11" s="83" t="s">
        <v>160</v>
      </c>
      <c r="D11" s="82"/>
      <c r="E11" s="122" t="s">
        <v>161</v>
      </c>
      <c r="F11" s="120">
        <f t="shared" si="0"/>
        <v>295225</v>
      </c>
      <c r="G11" s="120">
        <f t="shared" si="1"/>
        <v>295225</v>
      </c>
      <c r="H11" s="120">
        <f t="shared" si="2"/>
        <v>295225</v>
      </c>
      <c r="I11" s="120">
        <v>295225</v>
      </c>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8"/>
    </row>
    <row r="12" ht="32.5" customHeight="1" spans="1:40">
      <c r="A12" s="39"/>
      <c r="B12" s="81">
        <v>301</v>
      </c>
      <c r="C12" s="83" t="s">
        <v>162</v>
      </c>
      <c r="D12" s="82"/>
      <c r="E12" s="122" t="s">
        <v>163</v>
      </c>
      <c r="F12" s="120">
        <f t="shared" si="0"/>
        <v>70343.2</v>
      </c>
      <c r="G12" s="120">
        <f t="shared" si="1"/>
        <v>70343.2</v>
      </c>
      <c r="H12" s="120">
        <f t="shared" si="2"/>
        <v>70343.2</v>
      </c>
      <c r="I12" s="120">
        <v>70343.2</v>
      </c>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8"/>
    </row>
    <row r="13" ht="32.5" customHeight="1" spans="1:40">
      <c r="A13" s="39"/>
      <c r="B13" s="81">
        <v>301</v>
      </c>
      <c r="C13" s="83" t="s">
        <v>164</v>
      </c>
      <c r="D13" s="82"/>
      <c r="E13" s="122" t="s">
        <v>165</v>
      </c>
      <c r="F13" s="120">
        <f t="shared" si="0"/>
        <v>33852.68</v>
      </c>
      <c r="G13" s="120">
        <f t="shared" si="1"/>
        <v>33852.68</v>
      </c>
      <c r="H13" s="120">
        <f t="shared" si="2"/>
        <v>33852.68</v>
      </c>
      <c r="I13" s="120">
        <v>33852.68</v>
      </c>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8"/>
    </row>
    <row r="14" ht="32.5" customHeight="1" spans="1:40">
      <c r="A14" s="39"/>
      <c r="B14" s="81">
        <v>301</v>
      </c>
      <c r="C14" s="83" t="s">
        <v>95</v>
      </c>
      <c r="D14" s="82"/>
      <c r="E14" s="122" t="s">
        <v>166</v>
      </c>
      <c r="F14" s="120">
        <f t="shared" si="0"/>
        <v>4800</v>
      </c>
      <c r="G14" s="120">
        <f t="shared" si="1"/>
        <v>4800</v>
      </c>
      <c r="H14" s="120">
        <f t="shared" si="2"/>
        <v>4800</v>
      </c>
      <c r="I14" s="120">
        <v>4800</v>
      </c>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8"/>
    </row>
    <row r="15" ht="32.5" customHeight="1" spans="1:40">
      <c r="A15" s="39"/>
      <c r="B15" s="81">
        <v>301</v>
      </c>
      <c r="C15" s="83" t="s">
        <v>167</v>
      </c>
      <c r="D15" s="82"/>
      <c r="E15" s="122" t="s">
        <v>168</v>
      </c>
      <c r="F15" s="120">
        <f t="shared" si="0"/>
        <v>6155.04</v>
      </c>
      <c r="G15" s="120">
        <f t="shared" si="1"/>
        <v>6155.04</v>
      </c>
      <c r="H15" s="120">
        <f t="shared" si="2"/>
        <v>6155.04</v>
      </c>
      <c r="I15" s="120">
        <v>6155.04</v>
      </c>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8"/>
    </row>
    <row r="16" ht="32.5" customHeight="1" spans="1:40">
      <c r="A16" s="39"/>
      <c r="B16" s="81">
        <v>301</v>
      </c>
      <c r="C16" s="83" t="s">
        <v>169</v>
      </c>
      <c r="D16" s="82"/>
      <c r="E16" s="122" t="s">
        <v>170</v>
      </c>
      <c r="F16" s="120">
        <f t="shared" si="0"/>
        <v>52758</v>
      </c>
      <c r="G16" s="120">
        <f t="shared" si="1"/>
        <v>52758</v>
      </c>
      <c r="H16" s="120">
        <f t="shared" si="2"/>
        <v>52758</v>
      </c>
      <c r="I16" s="120">
        <v>52758</v>
      </c>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8"/>
    </row>
    <row r="17" ht="32.5" customHeight="1" spans="1:40">
      <c r="A17" s="39"/>
      <c r="B17" s="81">
        <v>301</v>
      </c>
      <c r="C17" s="83" t="s">
        <v>88</v>
      </c>
      <c r="D17" s="82"/>
      <c r="E17" s="122" t="s">
        <v>171</v>
      </c>
      <c r="F17" s="120">
        <f t="shared" si="0"/>
        <v>101401.6</v>
      </c>
      <c r="G17" s="120">
        <f t="shared" si="1"/>
        <v>101401.6</v>
      </c>
      <c r="H17" s="120">
        <f t="shared" si="2"/>
        <v>101401.6</v>
      </c>
      <c r="I17" s="120">
        <v>101401.6</v>
      </c>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8"/>
    </row>
    <row r="18" ht="32.5" customHeight="1" spans="1:40">
      <c r="A18" s="39"/>
      <c r="B18" s="81">
        <v>302</v>
      </c>
      <c r="C18" s="83"/>
      <c r="D18" s="81"/>
      <c r="E18" s="81" t="s">
        <v>172</v>
      </c>
      <c r="F18" s="120">
        <f t="shared" si="0"/>
        <v>883637.61</v>
      </c>
      <c r="G18" s="120">
        <f>SUM(G19:G26)</f>
        <v>883637.61</v>
      </c>
      <c r="H18" s="120">
        <f>SUM(H19:H26)</f>
        <v>883637.61</v>
      </c>
      <c r="I18" s="120">
        <f>SUM(I19:I26)</f>
        <v>803637.61</v>
      </c>
      <c r="J18" s="120">
        <f>SUM(J19:J26)</f>
        <v>80000</v>
      </c>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8"/>
    </row>
    <row r="19" ht="32.5" customHeight="1" spans="1:40">
      <c r="A19" s="39"/>
      <c r="B19" s="81">
        <v>302</v>
      </c>
      <c r="C19" s="83" t="s">
        <v>101</v>
      </c>
      <c r="D19" s="81"/>
      <c r="E19" s="122" t="s">
        <v>173</v>
      </c>
      <c r="F19" s="120">
        <f t="shared" si="0"/>
        <v>73000</v>
      </c>
      <c r="G19" s="120">
        <f>H19+K19+N19</f>
        <v>73000</v>
      </c>
      <c r="H19" s="120">
        <f>I19+J19</f>
        <v>73000</v>
      </c>
      <c r="I19" s="120">
        <v>23000</v>
      </c>
      <c r="J19" s="120">
        <v>50000</v>
      </c>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8"/>
    </row>
    <row r="20" ht="32.5" customHeight="1" spans="1:40">
      <c r="A20" s="39"/>
      <c r="B20" s="81">
        <v>302</v>
      </c>
      <c r="C20" s="83" t="s">
        <v>95</v>
      </c>
      <c r="D20" s="81"/>
      <c r="E20" s="122" t="s">
        <v>174</v>
      </c>
      <c r="F20" s="120">
        <f t="shared" ref="F20:F28" si="3">G20+Q20</f>
        <v>5000</v>
      </c>
      <c r="G20" s="120">
        <f t="shared" ref="G20:G28" si="4">H20+K20+N20</f>
        <v>5000</v>
      </c>
      <c r="H20" s="120">
        <f t="shared" ref="H20:H28" si="5">I20+J20</f>
        <v>5000</v>
      </c>
      <c r="I20" s="120">
        <v>5000</v>
      </c>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8"/>
    </row>
    <row r="21" ht="32.5" customHeight="1" spans="1:40">
      <c r="A21" s="39"/>
      <c r="B21" s="81">
        <v>302</v>
      </c>
      <c r="C21" s="83" t="s">
        <v>175</v>
      </c>
      <c r="D21" s="81"/>
      <c r="E21" s="122" t="s">
        <v>176</v>
      </c>
      <c r="F21" s="120">
        <f t="shared" si="3"/>
        <v>440000</v>
      </c>
      <c r="G21" s="120">
        <f t="shared" si="4"/>
        <v>440000</v>
      </c>
      <c r="H21" s="120">
        <f t="shared" si="5"/>
        <v>440000</v>
      </c>
      <c r="I21" s="120">
        <v>440000</v>
      </c>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8"/>
    </row>
    <row r="22" ht="32.5" customHeight="1" spans="1:40">
      <c r="A22" s="39"/>
      <c r="B22" s="81">
        <v>302</v>
      </c>
      <c r="C22" s="83" t="s">
        <v>177</v>
      </c>
      <c r="D22" s="81"/>
      <c r="E22" s="122" t="s">
        <v>178</v>
      </c>
      <c r="F22" s="120">
        <f t="shared" si="3"/>
        <v>30000</v>
      </c>
      <c r="G22" s="120">
        <f t="shared" si="4"/>
        <v>30000</v>
      </c>
      <c r="H22" s="120">
        <f t="shared" si="5"/>
        <v>30000</v>
      </c>
      <c r="I22" s="120"/>
      <c r="J22" s="120">
        <v>30000</v>
      </c>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8"/>
    </row>
    <row r="23" ht="32.5" customHeight="1" spans="1:40">
      <c r="A23" s="39"/>
      <c r="B23" s="81">
        <v>302</v>
      </c>
      <c r="C23" s="83" t="s">
        <v>179</v>
      </c>
      <c r="D23" s="81"/>
      <c r="E23" s="122" t="s">
        <v>180</v>
      </c>
      <c r="F23" s="120">
        <f t="shared" si="3"/>
        <v>7355.05</v>
      </c>
      <c r="G23" s="120">
        <f t="shared" si="4"/>
        <v>7355.05</v>
      </c>
      <c r="H23" s="120">
        <f t="shared" si="5"/>
        <v>7355.05</v>
      </c>
      <c r="I23" s="120">
        <v>7355.05</v>
      </c>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8"/>
    </row>
    <row r="24" ht="32.5" customHeight="1" spans="1:40">
      <c r="A24" s="39"/>
      <c r="B24" s="81">
        <v>302</v>
      </c>
      <c r="C24" s="83" t="s">
        <v>181</v>
      </c>
      <c r="D24" s="81"/>
      <c r="E24" s="122" t="s">
        <v>182</v>
      </c>
      <c r="F24" s="120">
        <f t="shared" si="3"/>
        <v>1861.92</v>
      </c>
      <c r="G24" s="120">
        <f t="shared" si="4"/>
        <v>1861.92</v>
      </c>
      <c r="H24" s="120">
        <f t="shared" si="5"/>
        <v>1861.92</v>
      </c>
      <c r="I24" s="120">
        <v>1861.92</v>
      </c>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8"/>
    </row>
    <row r="25" ht="32.5" customHeight="1" spans="1:40">
      <c r="A25" s="39"/>
      <c r="B25" s="81">
        <v>302</v>
      </c>
      <c r="C25" s="83" t="s">
        <v>183</v>
      </c>
      <c r="D25" s="81"/>
      <c r="E25" s="122" t="s">
        <v>184</v>
      </c>
      <c r="F25" s="120">
        <f t="shared" si="3"/>
        <v>25000</v>
      </c>
      <c r="G25" s="120">
        <f t="shared" si="4"/>
        <v>25000</v>
      </c>
      <c r="H25" s="120">
        <f t="shared" si="5"/>
        <v>25000</v>
      </c>
      <c r="I25" s="120">
        <v>25000</v>
      </c>
      <c r="J25" s="120"/>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8"/>
    </row>
    <row r="26" ht="32.5" customHeight="1" spans="1:40">
      <c r="A26" s="39"/>
      <c r="B26" s="81">
        <v>302</v>
      </c>
      <c r="C26" s="83" t="s">
        <v>88</v>
      </c>
      <c r="D26" s="81"/>
      <c r="E26" s="122" t="s">
        <v>185</v>
      </c>
      <c r="F26" s="120">
        <f t="shared" si="3"/>
        <v>301420.64</v>
      </c>
      <c r="G26" s="120">
        <f t="shared" si="4"/>
        <v>301420.64</v>
      </c>
      <c r="H26" s="120">
        <f t="shared" si="5"/>
        <v>301420.64</v>
      </c>
      <c r="I26" s="120">
        <v>301420.64</v>
      </c>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8"/>
    </row>
    <row r="27" ht="9.75" customHeight="1" spans="1:40">
      <c r="A27" s="50"/>
      <c r="B27" s="50"/>
      <c r="C27" s="50"/>
      <c r="D27" s="123"/>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12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workbookViewId="0">
      <selection activeCell="E7" sqref="E7"/>
    </sheetView>
  </sheetViews>
  <sheetFormatPr defaultColWidth="10" defaultRowHeight="13.5"/>
  <cols>
    <col min="1" max="1" width="1.54166666666667" style="87" customWidth="1"/>
    <col min="2" max="4" width="6.18333333333333" style="87" customWidth="1"/>
    <col min="5" max="5" width="16.8166666666667" style="87" customWidth="1"/>
    <col min="6" max="6" width="41" style="87" customWidth="1"/>
    <col min="7" max="7" width="16.3666666666667" style="87" customWidth="1"/>
    <col min="8" max="8" width="16.6333333333333" style="87" customWidth="1"/>
    <col min="9" max="9" width="16.3666666666667" style="87" customWidth="1"/>
    <col min="10" max="10" width="1.54166666666667" style="87" customWidth="1"/>
    <col min="11" max="11" width="9.725" style="87" customWidth="1"/>
    <col min="12" max="16384" width="10" style="87"/>
  </cols>
  <sheetData>
    <row r="1" ht="14.25" customHeight="1" spans="1:10">
      <c r="A1" s="90"/>
      <c r="B1" s="88"/>
      <c r="C1" s="88"/>
      <c r="D1" s="88"/>
      <c r="E1" s="89"/>
      <c r="F1" s="89"/>
      <c r="G1" s="105" t="s">
        <v>186</v>
      </c>
      <c r="H1" s="105"/>
      <c r="I1" s="105"/>
      <c r="J1" s="110"/>
    </row>
    <row r="2" ht="19.9" customHeight="1" spans="1:10">
      <c r="A2" s="90"/>
      <c r="B2" s="92" t="s">
        <v>187</v>
      </c>
      <c r="C2" s="92"/>
      <c r="D2" s="92"/>
      <c r="E2" s="92"/>
      <c r="F2" s="92"/>
      <c r="G2" s="92"/>
      <c r="H2" s="92"/>
      <c r="I2" s="92"/>
      <c r="J2" s="110" t="s">
        <v>3</v>
      </c>
    </row>
    <row r="3" ht="17" customHeight="1" spans="1:10">
      <c r="A3" s="93"/>
      <c r="B3" s="94" t="s">
        <v>5</v>
      </c>
      <c r="C3" s="94"/>
      <c r="D3" s="94"/>
      <c r="E3" s="94"/>
      <c r="F3" s="94"/>
      <c r="G3" s="93"/>
      <c r="H3" s="106"/>
      <c r="I3" s="95" t="s">
        <v>6</v>
      </c>
      <c r="J3" s="110"/>
    </row>
    <row r="4" ht="21.4" customHeight="1" spans="1:10">
      <c r="A4" s="97"/>
      <c r="B4" s="46" t="s">
        <v>9</v>
      </c>
      <c r="C4" s="46"/>
      <c r="D4" s="46"/>
      <c r="E4" s="46"/>
      <c r="F4" s="46"/>
      <c r="G4" s="46" t="s">
        <v>59</v>
      </c>
      <c r="H4" s="107" t="s">
        <v>188</v>
      </c>
      <c r="I4" s="107" t="s">
        <v>149</v>
      </c>
      <c r="J4" s="104"/>
    </row>
    <row r="5" ht="21.4" customHeight="1" spans="1:10">
      <c r="A5" s="97"/>
      <c r="B5" s="46" t="s">
        <v>79</v>
      </c>
      <c r="C5" s="46"/>
      <c r="D5" s="46"/>
      <c r="E5" s="46" t="s">
        <v>70</v>
      </c>
      <c r="F5" s="46" t="s">
        <v>71</v>
      </c>
      <c r="G5" s="46"/>
      <c r="H5" s="107"/>
      <c r="I5" s="107"/>
      <c r="J5" s="104"/>
    </row>
    <row r="6" ht="21.4" customHeight="1" spans="1:10">
      <c r="A6" s="108"/>
      <c r="B6" s="46" t="s">
        <v>80</v>
      </c>
      <c r="C6" s="46" t="s">
        <v>81</v>
      </c>
      <c r="D6" s="46" t="s">
        <v>82</v>
      </c>
      <c r="E6" s="46"/>
      <c r="F6" s="46"/>
      <c r="G6" s="46"/>
      <c r="H6" s="107"/>
      <c r="I6" s="107"/>
      <c r="J6" s="111"/>
    </row>
    <row r="7" ht="27" customHeight="1" spans="1:10">
      <c r="A7" s="109"/>
      <c r="B7" s="46"/>
      <c r="C7" s="46"/>
      <c r="D7" s="46"/>
      <c r="E7" s="46">
        <v>144001</v>
      </c>
      <c r="F7" s="46" t="s">
        <v>72</v>
      </c>
      <c r="G7" s="98">
        <f>G8+G12+G15+G19</f>
        <v>1592593.13</v>
      </c>
      <c r="H7" s="98">
        <f>H8+H12+H15+H19</f>
        <v>1592593.13</v>
      </c>
      <c r="I7" s="98"/>
      <c r="J7" s="112"/>
    </row>
    <row r="8" ht="27" customHeight="1" spans="1:10">
      <c r="A8" s="108"/>
      <c r="B8" s="81">
        <v>201</v>
      </c>
      <c r="C8" s="81"/>
      <c r="D8" s="81"/>
      <c r="E8" s="82"/>
      <c r="F8" s="81" t="s">
        <v>83</v>
      </c>
      <c r="G8" s="102">
        <f>G9</f>
        <v>1430839.25</v>
      </c>
      <c r="H8" s="102">
        <f>H9</f>
        <v>1430839.25</v>
      </c>
      <c r="I8" s="102"/>
      <c r="J8" s="110"/>
    </row>
    <row r="9" ht="27" customHeight="1" spans="1:10">
      <c r="A9" s="108"/>
      <c r="B9" s="81">
        <v>201</v>
      </c>
      <c r="C9" s="171" t="s">
        <v>84</v>
      </c>
      <c r="D9" s="81"/>
      <c r="E9" s="81"/>
      <c r="F9" s="81" t="s">
        <v>85</v>
      </c>
      <c r="G9" s="102">
        <f>SUM(G10:G11)</f>
        <v>1430839.25</v>
      </c>
      <c r="H9" s="102">
        <f>SUM(H10:H11)</f>
        <v>1430839.25</v>
      </c>
      <c r="I9" s="102"/>
      <c r="J9" s="110"/>
    </row>
    <row r="10" ht="27" customHeight="1" spans="1:10">
      <c r="A10" s="108"/>
      <c r="B10" s="81">
        <v>201</v>
      </c>
      <c r="C10" s="171" t="s">
        <v>84</v>
      </c>
      <c r="D10" s="83" t="s">
        <v>86</v>
      </c>
      <c r="E10" s="81"/>
      <c r="F10" s="81" t="s">
        <v>87</v>
      </c>
      <c r="G10" s="102">
        <f>SUM(H10)</f>
        <v>1350839.25</v>
      </c>
      <c r="H10" s="102">
        <v>1350839.25</v>
      </c>
      <c r="I10" s="102"/>
      <c r="J10" s="111"/>
    </row>
    <row r="11" ht="27" customHeight="1" spans="1:10">
      <c r="A11" s="108"/>
      <c r="B11" s="81">
        <v>201</v>
      </c>
      <c r="C11" s="171" t="s">
        <v>84</v>
      </c>
      <c r="D11" s="83" t="s">
        <v>88</v>
      </c>
      <c r="E11" s="81"/>
      <c r="F11" s="81" t="s">
        <v>89</v>
      </c>
      <c r="G11" s="102">
        <f>SUM(H11)</f>
        <v>80000</v>
      </c>
      <c r="H11" s="102">
        <v>80000</v>
      </c>
      <c r="I11" s="102"/>
      <c r="J11" s="111"/>
    </row>
    <row r="12" ht="27" customHeight="1" spans="1:10">
      <c r="A12" s="108"/>
      <c r="B12" s="81">
        <v>208</v>
      </c>
      <c r="C12" s="81"/>
      <c r="D12" s="81"/>
      <c r="E12" s="100"/>
      <c r="F12" s="81" t="s">
        <v>90</v>
      </c>
      <c r="G12" s="102">
        <f>G13</f>
        <v>70343.2</v>
      </c>
      <c r="H12" s="102">
        <f>H13</f>
        <v>70343.2</v>
      </c>
      <c r="I12" s="102"/>
      <c r="J12" s="111"/>
    </row>
    <row r="13" ht="27" customHeight="1" spans="1:10">
      <c r="A13" s="108"/>
      <c r="B13" s="81">
        <v>208</v>
      </c>
      <c r="C13" s="83" t="s">
        <v>91</v>
      </c>
      <c r="D13" s="81"/>
      <c r="E13" s="100"/>
      <c r="F13" s="81" t="s">
        <v>92</v>
      </c>
      <c r="G13" s="102">
        <f>SUM(G14:G14)</f>
        <v>70343.2</v>
      </c>
      <c r="H13" s="102">
        <f>SUM(H14:H14)</f>
        <v>70343.2</v>
      </c>
      <c r="I13" s="102"/>
      <c r="J13" s="111"/>
    </row>
    <row r="14" ht="27" customHeight="1" spans="1:10">
      <c r="A14" s="108"/>
      <c r="B14" s="81">
        <v>208</v>
      </c>
      <c r="C14" s="83" t="s">
        <v>91</v>
      </c>
      <c r="D14" s="83" t="s">
        <v>91</v>
      </c>
      <c r="E14" s="100"/>
      <c r="F14" s="81" t="s">
        <v>93</v>
      </c>
      <c r="G14" s="102">
        <f>SUM(H14)</f>
        <v>70343.2</v>
      </c>
      <c r="H14" s="102">
        <v>70343.2</v>
      </c>
      <c r="I14" s="102"/>
      <c r="J14" s="111"/>
    </row>
    <row r="15" ht="27" customHeight="1" spans="1:10">
      <c r="A15" s="108"/>
      <c r="B15" s="81">
        <v>210</v>
      </c>
      <c r="C15" s="81"/>
      <c r="D15" s="81"/>
      <c r="E15" s="100"/>
      <c r="F15" s="81" t="s">
        <v>94</v>
      </c>
      <c r="G15" s="102">
        <f>G16</f>
        <v>38652.68</v>
      </c>
      <c r="H15" s="102">
        <f>H16</f>
        <v>38652.68</v>
      </c>
      <c r="I15" s="102"/>
      <c r="J15" s="111"/>
    </row>
    <row r="16" ht="27" customHeight="1" spans="1:10">
      <c r="A16" s="108"/>
      <c r="B16" s="81">
        <v>210</v>
      </c>
      <c r="C16" s="83" t="s">
        <v>95</v>
      </c>
      <c r="D16" s="83"/>
      <c r="E16" s="100"/>
      <c r="F16" s="81" t="s">
        <v>96</v>
      </c>
      <c r="G16" s="102">
        <f>SUM(G17:G18)</f>
        <v>38652.68</v>
      </c>
      <c r="H16" s="102">
        <f>SUM(H17:H18)</f>
        <v>38652.68</v>
      </c>
      <c r="I16" s="102"/>
      <c r="J16" s="111"/>
    </row>
    <row r="17" ht="27" customHeight="1" spans="1:10">
      <c r="A17" s="108"/>
      <c r="B17" s="81">
        <v>210</v>
      </c>
      <c r="C17" s="83" t="s">
        <v>95</v>
      </c>
      <c r="D17" s="83" t="s">
        <v>97</v>
      </c>
      <c r="E17" s="100"/>
      <c r="F17" s="81" t="s">
        <v>98</v>
      </c>
      <c r="G17" s="102">
        <f>SUM(H17)</f>
        <v>33852.68</v>
      </c>
      <c r="H17" s="102">
        <v>33852.68</v>
      </c>
      <c r="I17" s="102"/>
      <c r="J17" s="111"/>
    </row>
    <row r="18" ht="27" customHeight="1" spans="1:10">
      <c r="A18" s="108"/>
      <c r="B18" s="81">
        <v>210</v>
      </c>
      <c r="C18" s="83" t="s">
        <v>95</v>
      </c>
      <c r="D18" s="81">
        <v>99</v>
      </c>
      <c r="E18" s="100"/>
      <c r="F18" s="81" t="s">
        <v>99</v>
      </c>
      <c r="G18" s="102">
        <f>SUM(H18)</f>
        <v>4800</v>
      </c>
      <c r="H18" s="102">
        <v>4800</v>
      </c>
      <c r="I18" s="102"/>
      <c r="J18" s="111"/>
    </row>
    <row r="19" ht="27" customHeight="1" spans="1:10">
      <c r="A19" s="108"/>
      <c r="B19" s="81">
        <v>221</v>
      </c>
      <c r="C19" s="81"/>
      <c r="D19" s="81"/>
      <c r="E19" s="100"/>
      <c r="F19" s="81" t="s">
        <v>100</v>
      </c>
      <c r="G19" s="102">
        <f>G20</f>
        <v>52758</v>
      </c>
      <c r="H19" s="102">
        <f>H20</f>
        <v>52758</v>
      </c>
      <c r="I19" s="102"/>
      <c r="J19" s="111"/>
    </row>
    <row r="20" ht="27" customHeight="1" spans="1:10">
      <c r="A20" s="108"/>
      <c r="B20" s="81">
        <v>221</v>
      </c>
      <c r="C20" s="83" t="s">
        <v>101</v>
      </c>
      <c r="D20" s="81"/>
      <c r="E20" s="100"/>
      <c r="F20" s="81" t="s">
        <v>102</v>
      </c>
      <c r="G20" s="102">
        <f>G21</f>
        <v>52758</v>
      </c>
      <c r="H20" s="102">
        <f>H21</f>
        <v>52758</v>
      </c>
      <c r="I20" s="102"/>
      <c r="J20" s="111"/>
    </row>
    <row r="21" ht="27" customHeight="1" spans="1:10">
      <c r="A21" s="108"/>
      <c r="B21" s="81">
        <v>221</v>
      </c>
      <c r="C21" s="83" t="s">
        <v>101</v>
      </c>
      <c r="D21" s="83" t="s">
        <v>97</v>
      </c>
      <c r="E21" s="100"/>
      <c r="F21" s="81" t="s">
        <v>103</v>
      </c>
      <c r="G21" s="102">
        <f>SUM(H21)</f>
        <v>52758</v>
      </c>
      <c r="H21" s="102">
        <v>52758</v>
      </c>
      <c r="I21" s="102"/>
      <c r="J21" s="111"/>
    </row>
  </sheetData>
  <mergeCells count="12">
    <mergeCell ref="B1:D1"/>
    <mergeCell ref="G1:I1"/>
    <mergeCell ref="B2:I2"/>
    <mergeCell ref="B3:F3"/>
    <mergeCell ref="B4:F4"/>
    <mergeCell ref="B5:D5"/>
    <mergeCell ref="A10:A14"/>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D7" sqref="D7"/>
    </sheetView>
  </sheetViews>
  <sheetFormatPr defaultColWidth="10" defaultRowHeight="13.5"/>
  <cols>
    <col min="1" max="1" width="1.54166666666667" style="87" customWidth="1"/>
    <col min="2" max="3" width="6.18333333333333" style="87" customWidth="1"/>
    <col min="4" max="4" width="16.3666666666667" style="87" customWidth="1"/>
    <col min="5" max="5" width="41" style="87" customWidth="1"/>
    <col min="6" max="8" width="16.3666666666667" style="87" customWidth="1"/>
    <col min="9" max="9" width="1.54166666666667" style="87" customWidth="1"/>
    <col min="10" max="16384" width="10" style="87"/>
  </cols>
  <sheetData>
    <row r="1" ht="14.25" customHeight="1" spans="1:9">
      <c r="A1" s="88"/>
      <c r="B1" s="88"/>
      <c r="C1" s="88"/>
      <c r="D1" s="89"/>
      <c r="E1" s="89"/>
      <c r="F1" s="90"/>
      <c r="G1" s="90"/>
      <c r="H1" s="91" t="s">
        <v>189</v>
      </c>
      <c r="I1" s="104"/>
    </row>
    <row r="2" ht="19.9" customHeight="1" spans="1:9">
      <c r="A2" s="90"/>
      <c r="B2" s="92" t="s">
        <v>190</v>
      </c>
      <c r="C2" s="92"/>
      <c r="D2" s="92"/>
      <c r="E2" s="92"/>
      <c r="F2" s="92"/>
      <c r="G2" s="92"/>
      <c r="H2" s="92"/>
      <c r="I2" s="104"/>
    </row>
    <row r="3" ht="17" customHeight="1" spans="1:9">
      <c r="A3" s="93"/>
      <c r="B3" s="94" t="s">
        <v>5</v>
      </c>
      <c r="C3" s="94"/>
      <c r="D3" s="94"/>
      <c r="E3" s="94"/>
      <c r="G3" s="93"/>
      <c r="H3" s="95" t="s">
        <v>6</v>
      </c>
      <c r="I3" s="104"/>
    </row>
    <row r="4" ht="21.4" customHeight="1" spans="1:9">
      <c r="A4" s="96"/>
      <c r="B4" s="46" t="s">
        <v>9</v>
      </c>
      <c r="C4" s="46"/>
      <c r="D4" s="46"/>
      <c r="E4" s="46"/>
      <c r="F4" s="46" t="s">
        <v>75</v>
      </c>
      <c r="G4" s="46"/>
      <c r="H4" s="46"/>
      <c r="I4" s="104"/>
    </row>
    <row r="5" ht="21.4" customHeight="1" spans="1:9">
      <c r="A5" s="96"/>
      <c r="B5" s="46" t="s">
        <v>79</v>
      </c>
      <c r="C5" s="46"/>
      <c r="D5" s="46" t="s">
        <v>70</v>
      </c>
      <c r="E5" s="46" t="s">
        <v>71</v>
      </c>
      <c r="F5" s="46" t="s">
        <v>59</v>
      </c>
      <c r="G5" s="46" t="s">
        <v>191</v>
      </c>
      <c r="H5" s="46" t="s">
        <v>192</v>
      </c>
      <c r="I5" s="104"/>
    </row>
    <row r="6" ht="21.4" customHeight="1" spans="1:9">
      <c r="A6" s="97"/>
      <c r="B6" s="46" t="s">
        <v>80</v>
      </c>
      <c r="C6" s="46" t="s">
        <v>81</v>
      </c>
      <c r="D6" s="46"/>
      <c r="E6" s="46"/>
      <c r="F6" s="46"/>
      <c r="G6" s="46"/>
      <c r="H6" s="46"/>
      <c r="I6" s="104"/>
    </row>
    <row r="7" ht="30" customHeight="1" spans="1:9">
      <c r="A7" s="96"/>
      <c r="B7" s="46"/>
      <c r="C7" s="46"/>
      <c r="D7" s="46">
        <v>144001</v>
      </c>
      <c r="E7" s="46" t="s">
        <v>72</v>
      </c>
      <c r="F7" s="98">
        <f>SUM(G7:H7)</f>
        <v>1512593.13</v>
      </c>
      <c r="G7" s="98">
        <f>SUM(G8:G24)</f>
        <v>708955.52</v>
      </c>
      <c r="H7" s="98">
        <f>SUM(H8:H24)</f>
        <v>803637.61</v>
      </c>
      <c r="I7" s="104"/>
    </row>
    <row r="8" ht="30" customHeight="1" spans="1:9">
      <c r="A8" s="96"/>
      <c r="B8" s="99">
        <v>505</v>
      </c>
      <c r="C8" s="172" t="s">
        <v>101</v>
      </c>
      <c r="D8" s="100"/>
      <c r="E8" s="101" t="s">
        <v>193</v>
      </c>
      <c r="F8" s="102">
        <f>SUM(G8:H8)</f>
        <v>124128</v>
      </c>
      <c r="G8" s="102">
        <v>124128</v>
      </c>
      <c r="H8" s="102"/>
      <c r="I8" s="104"/>
    </row>
    <row r="9" ht="30" customHeight="1" spans="1:9">
      <c r="A9" s="96"/>
      <c r="B9" s="99">
        <v>505</v>
      </c>
      <c r="C9" s="103" t="s">
        <v>101</v>
      </c>
      <c r="D9" s="100"/>
      <c r="E9" s="101" t="s">
        <v>193</v>
      </c>
      <c r="F9" s="102">
        <f t="shared" ref="F9:F42" si="0">SUM(G9:H9)</f>
        <v>20292</v>
      </c>
      <c r="G9" s="102">
        <v>20292</v>
      </c>
      <c r="H9" s="102"/>
      <c r="I9" s="104"/>
    </row>
    <row r="10" ht="30" customHeight="1" spans="1:9">
      <c r="A10" s="96"/>
      <c r="B10" s="99">
        <v>505</v>
      </c>
      <c r="C10" s="103" t="s">
        <v>101</v>
      </c>
      <c r="D10" s="100"/>
      <c r="E10" s="101" t="s">
        <v>193</v>
      </c>
      <c r="F10" s="102">
        <f t="shared" si="0"/>
        <v>295225</v>
      </c>
      <c r="G10" s="102">
        <v>295225</v>
      </c>
      <c r="H10" s="102"/>
      <c r="I10" s="104"/>
    </row>
    <row r="11" ht="30" customHeight="1" spans="1:9">
      <c r="A11" s="96"/>
      <c r="B11" s="99">
        <v>505</v>
      </c>
      <c r="C11" s="103" t="s">
        <v>101</v>
      </c>
      <c r="D11" s="100"/>
      <c r="E11" s="101" t="s">
        <v>193</v>
      </c>
      <c r="F11" s="102">
        <f t="shared" si="0"/>
        <v>70343.2</v>
      </c>
      <c r="G11" s="102">
        <v>70343.2</v>
      </c>
      <c r="H11" s="102"/>
      <c r="I11" s="104"/>
    </row>
    <row r="12" ht="30" customHeight="1" spans="2:9">
      <c r="B12" s="99">
        <v>505</v>
      </c>
      <c r="C12" s="103" t="s">
        <v>101</v>
      </c>
      <c r="D12" s="100"/>
      <c r="E12" s="101" t="s">
        <v>193</v>
      </c>
      <c r="F12" s="102">
        <f t="shared" si="0"/>
        <v>33852.68</v>
      </c>
      <c r="G12" s="102">
        <v>33852.68</v>
      </c>
      <c r="H12" s="102"/>
      <c r="I12" s="104"/>
    </row>
    <row r="13" ht="30" customHeight="1" spans="2:9">
      <c r="B13" s="99">
        <v>505</v>
      </c>
      <c r="C13" s="103" t="s">
        <v>101</v>
      </c>
      <c r="D13" s="100"/>
      <c r="E13" s="101" t="s">
        <v>193</v>
      </c>
      <c r="F13" s="102">
        <f t="shared" si="0"/>
        <v>4800</v>
      </c>
      <c r="G13" s="102">
        <v>4800</v>
      </c>
      <c r="H13" s="102"/>
      <c r="I13" s="104"/>
    </row>
    <row r="14" ht="30" customHeight="1" spans="2:9">
      <c r="B14" s="99">
        <v>505</v>
      </c>
      <c r="C14" s="103" t="s">
        <v>97</v>
      </c>
      <c r="D14" s="100"/>
      <c r="E14" s="101" t="s">
        <v>193</v>
      </c>
      <c r="F14" s="102">
        <f t="shared" si="0"/>
        <v>6155.04</v>
      </c>
      <c r="G14" s="102">
        <v>6155.04</v>
      </c>
      <c r="H14" s="102"/>
      <c r="I14" s="104"/>
    </row>
    <row r="15" ht="30" customHeight="1" spans="2:9">
      <c r="B15" s="99">
        <v>505</v>
      </c>
      <c r="C15" s="103" t="s">
        <v>101</v>
      </c>
      <c r="D15" s="100"/>
      <c r="E15" s="101" t="s">
        <v>193</v>
      </c>
      <c r="F15" s="102">
        <f t="shared" si="0"/>
        <v>52758</v>
      </c>
      <c r="G15" s="102">
        <v>52758</v>
      </c>
      <c r="H15" s="102"/>
      <c r="I15" s="104"/>
    </row>
    <row r="16" ht="30" customHeight="1" spans="2:9">
      <c r="B16" s="99">
        <v>505</v>
      </c>
      <c r="C16" s="103" t="s">
        <v>101</v>
      </c>
      <c r="D16" s="100"/>
      <c r="E16" s="101" t="s">
        <v>193</v>
      </c>
      <c r="F16" s="102">
        <f t="shared" si="0"/>
        <v>101401.6</v>
      </c>
      <c r="G16" s="102">
        <v>101401.6</v>
      </c>
      <c r="H16" s="102"/>
      <c r="I16" s="104"/>
    </row>
    <row r="17" ht="30" customHeight="1" spans="2:9">
      <c r="B17" s="99">
        <v>505</v>
      </c>
      <c r="C17" s="103" t="s">
        <v>97</v>
      </c>
      <c r="D17" s="100"/>
      <c r="E17" s="101" t="s">
        <v>194</v>
      </c>
      <c r="F17" s="102">
        <f t="shared" si="0"/>
        <v>23000</v>
      </c>
      <c r="G17" s="102"/>
      <c r="H17" s="102">
        <v>23000</v>
      </c>
      <c r="I17" s="104"/>
    </row>
    <row r="18" ht="30" customHeight="1" spans="2:9">
      <c r="B18" s="99">
        <v>505</v>
      </c>
      <c r="C18" s="103" t="s">
        <v>97</v>
      </c>
      <c r="D18" s="100"/>
      <c r="E18" s="101" t="s">
        <v>194</v>
      </c>
      <c r="F18" s="102">
        <f t="shared" si="0"/>
        <v>5000</v>
      </c>
      <c r="G18" s="102"/>
      <c r="H18" s="102">
        <v>5000</v>
      </c>
      <c r="I18" s="104"/>
    </row>
    <row r="19" ht="30" customHeight="1" spans="2:9">
      <c r="B19" s="99">
        <v>505</v>
      </c>
      <c r="C19" s="103" t="s">
        <v>97</v>
      </c>
      <c r="D19" s="100"/>
      <c r="E19" s="101" t="s">
        <v>194</v>
      </c>
      <c r="F19" s="102">
        <f t="shared" si="0"/>
        <v>440000</v>
      </c>
      <c r="G19" s="102"/>
      <c r="H19" s="102">
        <v>440000</v>
      </c>
      <c r="I19" s="104"/>
    </row>
    <row r="20" ht="30" customHeight="1" spans="1:9">
      <c r="A20" s="96"/>
      <c r="B20" s="99">
        <v>505</v>
      </c>
      <c r="C20" s="103" t="s">
        <v>97</v>
      </c>
      <c r="D20" s="100"/>
      <c r="E20" s="101" t="s">
        <v>194</v>
      </c>
      <c r="F20" s="102">
        <f t="shared" si="0"/>
        <v>0</v>
      </c>
      <c r="G20" s="102"/>
      <c r="H20" s="102"/>
      <c r="I20" s="104"/>
    </row>
    <row r="21" ht="30" customHeight="1" spans="2:9">
      <c r="B21" s="99">
        <v>505</v>
      </c>
      <c r="C21" s="103" t="s">
        <v>97</v>
      </c>
      <c r="D21" s="100"/>
      <c r="E21" s="101" t="s">
        <v>194</v>
      </c>
      <c r="F21" s="102">
        <f t="shared" si="0"/>
        <v>7355.05</v>
      </c>
      <c r="G21" s="102"/>
      <c r="H21" s="102">
        <v>7355.05</v>
      </c>
      <c r="I21" s="104"/>
    </row>
    <row r="22" ht="30" customHeight="1" spans="2:9">
      <c r="B22" s="99">
        <v>505</v>
      </c>
      <c r="C22" s="103" t="s">
        <v>97</v>
      </c>
      <c r="D22" s="100"/>
      <c r="E22" s="101" t="s">
        <v>194</v>
      </c>
      <c r="F22" s="102">
        <f t="shared" si="0"/>
        <v>1861.92</v>
      </c>
      <c r="G22" s="102"/>
      <c r="H22" s="102">
        <v>1861.92</v>
      </c>
      <c r="I22" s="104"/>
    </row>
    <row r="23" ht="30" customHeight="1" spans="2:9">
      <c r="B23" s="99">
        <v>505</v>
      </c>
      <c r="C23" s="103" t="s">
        <v>97</v>
      </c>
      <c r="D23" s="100"/>
      <c r="E23" s="101" t="s">
        <v>194</v>
      </c>
      <c r="F23" s="102">
        <f t="shared" si="0"/>
        <v>25000</v>
      </c>
      <c r="G23" s="102"/>
      <c r="H23" s="102">
        <v>25000</v>
      </c>
      <c r="I23" s="104"/>
    </row>
    <row r="24" ht="30" customHeight="1" spans="2:9">
      <c r="B24" s="99">
        <v>505</v>
      </c>
      <c r="C24" s="103" t="s">
        <v>97</v>
      </c>
      <c r="D24" s="100"/>
      <c r="E24" s="101" t="s">
        <v>194</v>
      </c>
      <c r="F24" s="102">
        <f t="shared" si="0"/>
        <v>301420.64</v>
      </c>
      <c r="G24" s="102"/>
      <c r="H24" s="102">
        <v>301420.64</v>
      </c>
      <c r="I24" s="104"/>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E6" sqref="E6"/>
    </sheetView>
  </sheetViews>
  <sheetFormatPr defaultColWidth="10" defaultRowHeight="13.5" outlineLevelCol="7"/>
  <cols>
    <col min="1" max="1" width="1.54166666666667" style="67" customWidth="1"/>
    <col min="2" max="4" width="6.63333333333333" style="67" customWidth="1"/>
    <col min="5" max="5" width="26.6333333333333" style="67" customWidth="1"/>
    <col min="6" max="6" width="48.6333333333333" style="67" customWidth="1"/>
    <col min="7" max="7" width="26.6333333333333" style="67" customWidth="1"/>
    <col min="8" max="8" width="1.54166666666667" style="67" customWidth="1"/>
    <col min="9" max="10" width="9.725" style="67" customWidth="1"/>
    <col min="11" max="16384" width="10" style="67"/>
  </cols>
  <sheetData>
    <row r="1" ht="25" customHeight="1" spans="1:8">
      <c r="A1" s="68"/>
      <c r="B1" s="2"/>
      <c r="C1" s="2"/>
      <c r="D1" s="2"/>
      <c r="E1" s="14"/>
      <c r="F1" s="14"/>
      <c r="G1" s="69" t="s">
        <v>195</v>
      </c>
      <c r="H1" s="70"/>
    </row>
    <row r="2" ht="22.75" customHeight="1" spans="1:8">
      <c r="A2" s="68"/>
      <c r="B2" s="71" t="s">
        <v>196</v>
      </c>
      <c r="C2" s="71"/>
      <c r="D2" s="71"/>
      <c r="E2" s="71"/>
      <c r="F2" s="71"/>
      <c r="G2" s="71"/>
      <c r="H2" s="70" t="s">
        <v>3</v>
      </c>
    </row>
    <row r="3" ht="19.5" customHeight="1" spans="1:8">
      <c r="A3" s="72"/>
      <c r="B3" s="73" t="s">
        <v>5</v>
      </c>
      <c r="C3" s="73"/>
      <c r="D3" s="73"/>
      <c r="E3" s="73"/>
      <c r="F3" s="73"/>
      <c r="G3" s="74" t="s">
        <v>6</v>
      </c>
      <c r="H3" s="75"/>
    </row>
    <row r="4" ht="24.4" customHeight="1" spans="1:8">
      <c r="A4" s="76"/>
      <c r="B4" s="40" t="s">
        <v>79</v>
      </c>
      <c r="C4" s="40"/>
      <c r="D4" s="40"/>
      <c r="E4" s="40" t="s">
        <v>70</v>
      </c>
      <c r="F4" s="40" t="s">
        <v>71</v>
      </c>
      <c r="G4" s="40" t="s">
        <v>197</v>
      </c>
      <c r="H4" s="77"/>
    </row>
    <row r="5" ht="24" customHeight="1" spans="1:8">
      <c r="A5" s="76"/>
      <c r="B5" s="40" t="s">
        <v>80</v>
      </c>
      <c r="C5" s="40" t="s">
        <v>81</v>
      </c>
      <c r="D5" s="40" t="s">
        <v>82</v>
      </c>
      <c r="E5" s="40"/>
      <c r="F5" s="40"/>
      <c r="G5" s="40"/>
      <c r="H5" s="78"/>
    </row>
    <row r="6" ht="28" customHeight="1" spans="1:8">
      <c r="A6" s="79"/>
      <c r="B6" s="40"/>
      <c r="C6" s="40"/>
      <c r="D6" s="40"/>
      <c r="E6" s="46">
        <v>144001</v>
      </c>
      <c r="F6" s="40" t="s">
        <v>72</v>
      </c>
      <c r="G6" s="43">
        <f>G7</f>
        <v>80000</v>
      </c>
      <c r="H6" s="80"/>
    </row>
    <row r="7" ht="31" customHeight="1" spans="1:8">
      <c r="A7" s="79"/>
      <c r="B7" s="81">
        <v>201</v>
      </c>
      <c r="C7" s="81"/>
      <c r="D7" s="81"/>
      <c r="E7" s="82"/>
      <c r="F7" s="81" t="s">
        <v>83</v>
      </c>
      <c r="G7" s="43">
        <v>80000</v>
      </c>
      <c r="H7" s="80"/>
    </row>
    <row r="8" ht="22.75" customHeight="1" spans="1:8">
      <c r="A8" s="79"/>
      <c r="B8" s="81">
        <v>201</v>
      </c>
      <c r="C8" s="171" t="s">
        <v>84</v>
      </c>
      <c r="D8" s="81"/>
      <c r="E8" s="81"/>
      <c r="F8" s="81" t="s">
        <v>85</v>
      </c>
      <c r="G8" s="43">
        <v>80000</v>
      </c>
      <c r="H8" s="80"/>
    </row>
    <row r="9" ht="22.75" customHeight="1" spans="1:8">
      <c r="A9" s="79"/>
      <c r="B9" s="81">
        <v>201</v>
      </c>
      <c r="C9" s="171" t="s">
        <v>84</v>
      </c>
      <c r="D9" s="83" t="s">
        <v>88</v>
      </c>
      <c r="E9" s="81"/>
      <c r="F9" s="81" t="s">
        <v>89</v>
      </c>
      <c r="G9" s="43">
        <v>80000</v>
      </c>
      <c r="H9" s="80"/>
    </row>
    <row r="10" ht="22.75" customHeight="1" spans="1:8">
      <c r="A10" s="79"/>
      <c r="B10" s="40"/>
      <c r="C10" s="40"/>
      <c r="D10" s="40"/>
      <c r="E10" s="40"/>
      <c r="F10" s="40"/>
      <c r="G10" s="43"/>
      <c r="H10" s="80"/>
    </row>
    <row r="11" ht="22.75" customHeight="1" spans="1:8">
      <c r="A11" s="79"/>
      <c r="B11" s="40"/>
      <c r="C11" s="40"/>
      <c r="D11" s="40"/>
      <c r="E11" s="40"/>
      <c r="F11" s="40"/>
      <c r="G11" s="43"/>
      <c r="H11" s="80"/>
    </row>
    <row r="12" ht="22.75" customHeight="1" spans="1:8">
      <c r="A12" s="79"/>
      <c r="B12" s="40"/>
      <c r="C12" s="40"/>
      <c r="D12" s="40"/>
      <c r="E12" s="40"/>
      <c r="F12" s="40"/>
      <c r="G12" s="43"/>
      <c r="H12" s="80"/>
    </row>
    <row r="13" ht="22.75" customHeight="1" spans="1:8">
      <c r="A13" s="79"/>
      <c r="B13" s="40"/>
      <c r="C13" s="40"/>
      <c r="D13" s="40"/>
      <c r="E13" s="40"/>
      <c r="F13" s="40"/>
      <c r="G13" s="43"/>
      <c r="H13" s="80"/>
    </row>
    <row r="14" ht="22.75" customHeight="1" spans="1:8">
      <c r="A14" s="76"/>
      <c r="B14" s="48"/>
      <c r="C14" s="48"/>
      <c r="D14" s="48"/>
      <c r="E14" s="48"/>
      <c r="F14" s="48" t="s">
        <v>23</v>
      </c>
      <c r="G14" s="49"/>
      <c r="H14" s="77"/>
    </row>
    <row r="15" ht="22.75" customHeight="1" spans="1:8">
      <c r="A15" s="76"/>
      <c r="B15" s="48"/>
      <c r="C15" s="48"/>
      <c r="D15" s="48"/>
      <c r="E15" s="48"/>
      <c r="F15" s="48" t="s">
        <v>23</v>
      </c>
      <c r="G15" s="49"/>
      <c r="H15" s="77"/>
    </row>
    <row r="16" ht="28" customHeight="1" spans="1:8">
      <c r="A16" s="76"/>
      <c r="B16" s="48"/>
      <c r="C16" s="48"/>
      <c r="D16" s="48"/>
      <c r="E16" s="48"/>
      <c r="F16" s="48"/>
      <c r="G16" s="49"/>
      <c r="H16" s="78"/>
    </row>
    <row r="17" ht="28" customHeight="1" spans="1:8">
      <c r="A17" s="76"/>
      <c r="B17" s="48"/>
      <c r="C17" s="48"/>
      <c r="D17" s="48"/>
      <c r="E17" s="48"/>
      <c r="F17" s="48"/>
      <c r="G17" s="49"/>
      <c r="H17" s="78"/>
    </row>
    <row r="18" ht="9.75" customHeight="1" spans="1:8">
      <c r="A18" s="84"/>
      <c r="B18" s="85"/>
      <c r="C18" s="85"/>
      <c r="D18" s="85"/>
      <c r="E18" s="85"/>
      <c r="F18" s="84"/>
      <c r="G18" s="84"/>
      <c r="H18" s="86"/>
    </row>
    <row r="19" spans="2:7">
      <c r="B19" s="52"/>
      <c r="C19" s="52"/>
      <c r="D19" s="52"/>
      <c r="E19" s="52"/>
      <c r="F19" s="52"/>
      <c r="G19" s="52"/>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6-1</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2025-03-17T02:45:20Z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422CF58CD2994F81BC52B452034DEC3F_12</vt:lpwstr>
  </property>
</Properties>
</file>