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<sst xmlns="http://schemas.openxmlformats.org/spreadsheetml/2006/main" count="657" uniqueCount="303">
  <si>
    <t>攀枝花市西区工商业联合会</t>
  </si>
  <si>
    <t>2025年单位预算</t>
  </si>
  <si>
    <t xml:space="preserve">
表1</t>
  </si>
  <si>
    <t xml:space="preserve"> </t>
  </si>
  <si>
    <t>单位收支总表</t>
  </si>
  <si>
    <t>单位：攀枝花市西区工商业联合会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</si>
  <si>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</si>
  <si>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</si>
  <si>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</si>
  <si>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</si>
  <si>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</si>
  <si>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</si>
  <si>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</si>
  <si>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</si>
  <si>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</si>
  <si>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</si>
  <si>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</si>
  <si>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</si>
  <si>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</si>
  <si>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</si>
  <si>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</si>
  <si>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</si>
  <si>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</si>
  <si>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</si>
  <si>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</si>
  <si>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</si>
  <si>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</si>
  <si>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</si>
  <si>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</si>
  <si>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</si>
  <si>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</si>
  <si>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</si>
  <si>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</si>
  <si>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</si>
  <si>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</si>
  <si>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</si>
  <si>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</si>
  <si>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</si>
  <si>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</si>
  <si>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</si>
  <si>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</si>
  <si>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</si>
  <si>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</si>
  <si>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</si>
  <si>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</si>
  <si>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</si>
  <si>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</si>
  <si>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</si>
  <si>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</si>
  <si>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</si>
  <si>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</si>
  <si>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</si>
  <si>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</si>
  <si>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</si>
  <si>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</si>
  <si>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</si>
  <si>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</si>
  <si>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</si>
  <si>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</si>
  <si>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</si>
  <si>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</si>
  <si>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</si>
  <si>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</si>
  <si>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</si>
  <si>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</si>
  <si>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</si>
  <si>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</si>
  <si>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</si>
  <si>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</si>
  <si>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</si>
  <si>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</si>
  <si>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</si>
  <si>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</si>
  <si>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</si>
  <si>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</si>
  <si>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</si>
  <si>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</si>
  <si>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</si>
  <si>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</si>
  <si>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</si>
  <si>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</si>
  <si>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</si>
  <si>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</si>
  <si>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</si>
  <si>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民主党派及工商联事务</t>
  </si>
  <si>
    <t>01</t>
  </si>
  <si>
    <t>行政运行</t>
  </si>
  <si>
    <t>99</t>
  </si>
  <si>
    <t>其他民主党派及工商联事务支出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</si>
  <si>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</si>
  <si>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</si>
  <si>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</si>
  <si>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</si>
  <si>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</si>
  <si>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</si>
  <si>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</si>
  <si>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</si>
  <si>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</si>
  <si>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03</t>
  </si>
  <si>
    <t>公务员医疗补助</t>
  </si>
  <si>
    <t>住房保障支出</t>
  </si>
  <si>
    <t>住房改革支出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</si>
  <si>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</si>
  <si>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</si>
  <si>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</si>
  <si>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</si>
  <si>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</si>
  <si>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</si>
  <si>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</si>
  <si>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</si>
  <si>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</si>
  <si>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</si>
  <si>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</si>
  <si>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</si>
  <si>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</si>
  <si>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</si>
  <si>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</si>
  <si>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</si>
  <si>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</si>
  <si>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</si>
  <si>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</si>
  <si>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</si>
  <si>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</si>
  <si>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</si>
  <si>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</si>
  <si>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</si>
  <si>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</si>
  <si>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</si>
  <si>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</si>
  <si>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</si>
  <si>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</si>
  <si>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</si>
  <si>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</si>
  <si>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</si>
  <si>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</si>
  <si>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</si>
  <si>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</si>
  <si>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</si>
  <si>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</si>
  <si>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</si>
  <si>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</si>
  <si>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</si>
  <si>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</si>
  <si>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</si>
  <si>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</si>
  <si>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</si>
  <si>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</si>
  <si>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</si>
  <si>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</si>
  <si>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</si>
  <si>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</si>
  <si>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</si>
  <si>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</si>
  <si>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</si>
  <si>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</si>
  <si>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</si>
  <si>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</si>
  <si>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</si>
  <si>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</si>
  <si>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</si>
  <si>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</si>
  <si>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r>
      <rPr>
        <sz val="11"/>
        <color rgb="FF000000"/>
        <rFont val="Dialog.plain"/>
        <charset val="134"/>
      </rPr>
      <t>30108-机关事业单位基本养老保险缴费</t>
    </r>
  </si>
  <si>
    <r>
      <rPr>
        <sz val="11"/>
        <color rgb="FF000000"/>
        <rFont val="Dialog.plain"/>
        <charset val="134"/>
      </rPr>
      <t>30110-职工基本医疗保险缴费</t>
    </r>
  </si>
  <si>
    <t>07</t>
  </si>
  <si>
    <r>
      <rPr>
        <sz val="11"/>
        <color rgb="FF000000"/>
        <rFont val="Dialog.plain"/>
        <charset val="134"/>
      </rPr>
      <t>30111-公务员医疗补助缴费</t>
    </r>
  </si>
  <si>
    <t>08</t>
  </si>
  <si>
    <r>
      <rPr>
        <sz val="11"/>
        <color rgb="FF000000"/>
        <rFont val="Dialog.plain"/>
        <charset val="134"/>
      </rPr>
      <t>30112-其他社会保障缴费</t>
    </r>
  </si>
  <si>
    <r>
      <rPr>
        <sz val="11"/>
        <color rgb="FF000000"/>
        <rFont val="Dialog.plain"/>
        <charset val="134"/>
      </rPr>
      <t>30113-住房公积金</t>
    </r>
  </si>
  <si>
    <t>10</t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</si>
  <si>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</si>
  <si>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</si>
  <si>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</si>
  <si>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30207-邮电费</t>
    </r>
  </si>
  <si>
    <r>
      <rPr>
        <sz val="11"/>
        <color rgb="FF000000"/>
        <rFont val="Dialog.plain"/>
        <charset val="134"/>
      </rPr>
      <t>30211-差旅费</t>
    </r>
  </si>
  <si>
    <r>
      <rPr>
        <sz val="11"/>
        <color rgb="FF000000"/>
        <rFont val="Dialog.plain"/>
        <charset val="134"/>
      </rPr>
      <t>30226-劳务费</t>
    </r>
  </si>
  <si>
    <t>17</t>
  </si>
  <si>
    <r>
      <rPr>
        <sz val="11"/>
        <color rgb="FF000000"/>
        <rFont val="Dialog.plain"/>
        <charset val="134"/>
      </rPr>
      <t>30228-工会经费</t>
    </r>
  </si>
  <si>
    <t>26</t>
  </si>
  <si>
    <r>
      <rPr>
        <sz val="11"/>
        <color rgb="FF000000"/>
        <rFont val="Dialog.plain"/>
        <charset val="134"/>
      </rPr>
      <t>30229-福利费</t>
    </r>
  </si>
  <si>
    <t>27</t>
  </si>
  <si>
    <r>
      <rPr>
        <sz val="11"/>
        <color rgb="FF000000"/>
        <rFont val="Dialog.plain"/>
        <charset val="134"/>
      </rPr>
      <t>30239-其他交通费用</t>
    </r>
  </si>
  <si>
    <t>28</t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</si>
  <si>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</si>
  <si>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</si>
  <si>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</si>
  <si>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</si>
  <si>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</si>
  <si>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</si>
  <si>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</si>
  <si>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</si>
  <si>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</si>
  <si>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</si>
  <si>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</si>
  <si>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</si>
  <si>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</si>
  <si>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</si>
  <si>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</si>
  <si>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</si>
  <si>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</si>
  <si>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</si>
  <si>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</si>
  <si>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</si>
  <si>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</si>
  <si>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</si>
  <si>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</si>
  <si>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</si>
  <si>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</si>
  <si>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</si>
  <si>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</si>
  <si>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</si>
  <si>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</si>
  <si>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</si>
  <si>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</si>
  <si>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</si>
  <si>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注：此表无数据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</si>
  <si>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</si>
  <si>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</si>
  <si>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</si>
  <si>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</si>
  <si>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</si>
  <si>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</si>
  <si>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</si>
  <si>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</si>
  <si>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</si>
  <si>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</si>
  <si>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</si>
  <si>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</si>
  <si>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</si>
  <si>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</si>
  <si>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换届选举、联系协调非公企业经费项目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</si>
  <si>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</si>
  <si>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</si>
  <si>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</si>
  <si>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</si>
  <si>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</si>
  <si>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</si>
  <si>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一是加强服务企业工作。积极反映会员企业的意见建议和诉求，争取各方支持，持续帮助和协调解决会员企业在发展过程中遇到的困难和问题。二是推进“万企兴万村”行动。组织动员广大民营经济人士，以产业振兴、村集体经济发展为重点，为实现全面乡村振兴贡献民营企业力量。三是健全商会组织建设。发展2—3家会员企业，加强商会领导班子建设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</si>
  <si>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</si>
  <si>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</si>
  <si>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</si>
  <si>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</si>
  <si>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</si>
  <si>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</si>
  <si>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</si>
  <si>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召开二十大宣讲会、执委会、主席会、组织开展各种培训会</t>
  </si>
  <si>
    <r>
      <t>全年计划召开二十大宣讲会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次，执委会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次，主席会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次，组织非公经济企业代表培训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次</t>
    </r>
  </si>
  <si>
    <t>质量指标</t>
  </si>
  <si>
    <t>提高非公经济人士思想素质和参政议政能力</t>
  </si>
  <si>
    <t>定性优良中低差级</t>
  </si>
  <si>
    <t>时效指标</t>
  </si>
  <si>
    <t>本年度内完成</t>
  </si>
  <si>
    <r>
      <t>≤365</t>
    </r>
    <r>
      <rPr>
        <sz val="9"/>
        <rFont val="宋体"/>
        <charset val="134"/>
      </rPr>
      <t>天</t>
    </r>
  </si>
  <si>
    <t>成本指标</t>
  </si>
  <si>
    <t>经费控制</t>
  </si>
  <si>
    <t>≤6万</t>
  </si>
  <si>
    <t>项目效益</t>
  </si>
  <si>
    <t>社会效益指标</t>
  </si>
  <si>
    <t>行业协会商会改革发展，分会工作</t>
  </si>
  <si>
    <t>工作运转有序</t>
  </si>
  <si>
    <t>经济效益指标</t>
  </si>
  <si>
    <t>促进非公经济两个健康</t>
  </si>
  <si>
    <t>西区非公经济效益明显增长</t>
  </si>
  <si>
    <t>满意度指标</t>
  </si>
  <si>
    <t>服务对象满意度指标</t>
  </si>
  <si>
    <t>非公经济人士评价</t>
  </si>
  <si>
    <t>≥90%</t>
  </si>
  <si>
    <t>表6-2</t>
  </si>
  <si>
    <t>购买社会服务费</t>
  </si>
  <si>
    <t>社会服务1年12次；金蝶软件1年12次；内部控制服务1年2次；商会审计1年1次。</t>
  </si>
  <si>
    <t>社会服务</t>
  </si>
  <si>
    <t>社会服务1年12次；金蝶软件1年12次；内部控制服务1年2次，商会审计1年1次</t>
  </si>
  <si>
    <t>财务工作和保密工作</t>
  </si>
  <si>
    <t>工作规范</t>
  </si>
  <si>
    <t>≤1.46万</t>
  </si>
  <si>
    <t>内部控制规范化</t>
  </si>
  <si>
    <t>买社会服务促进工作高效开展，提高经济效益</t>
  </si>
  <si>
    <t>提高工作效率</t>
  </si>
  <si>
    <t>财务人员、办公人员是否满意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</si>
  <si>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</si>
  <si>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</si>
  <si>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</si>
  <si>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</si>
  <si>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</si>
  <si>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</si>
  <si>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</si>
  <si>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按月发放5名职工工资、绩效、各项社会保险和按需求支付办公费、电费、邮电费、差旅费、公务用车运行维护费等日常公用经费，做好日常保障工作。</t>
  </si>
  <si>
    <t>按计划开展各项项目工作</t>
  </si>
  <si>
    <t>年度单位整体支出预算</t>
  </si>
  <si>
    <t>资金总额</t>
  </si>
  <si>
    <t>年度总体目标</t>
  </si>
  <si>
    <t>1、规范区工商联内部制度；2、根据工作职责，为西区民营企业和中心企业牵线搭桥、组织银企对接、搭建融资平台，促进非公经济人士两个健康发展。3、承办政府交办和有关部门委托事项</t>
  </si>
  <si>
    <t>年度绩效指标</t>
  </si>
  <si>
    <t>指标值
（包含数字及文字描述）</t>
  </si>
  <si>
    <t>产出指标</t>
  </si>
  <si>
    <t>全面保障职工人员经费、保障单位日常运行</t>
  </si>
  <si>
    <t>按项目进度完成</t>
  </si>
  <si>
    <t>2025年1-12月</t>
  </si>
  <si>
    <t>2025年全年预算资金</t>
  </si>
  <si>
    <t>效益指标</t>
  </si>
  <si>
    <t>促进非公经济两个健康发展</t>
  </si>
  <si>
    <t>保证区工商联正常运转。</t>
  </si>
  <si>
    <t>服务对象满意度</t>
  </si>
  <si>
    <t>服务对象满意度≥95%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</si>
</sst>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1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20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9" fillId="4" borderId="20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" fillId="0" borderId="0"/>
  </cellStyleXfs>
  <cellXfs count="18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11" fillId="0" borderId="7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0" fillId="0" borderId="0" xfId="0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right" vertical="center"/>
    </xf>
    <xf numFmtId="0" fontId="17" fillId="0" borderId="7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0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0" fontId="15" fillId="0" borderId="4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0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21" fillId="0" borderId="7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7" fillId="0" borderId="8" xfId="0" applyFont="1" applyBorder="1">
      <alignment vertical="center"/>
    </xf>
    <xf numFmtId="0" fontId="17" fillId="0" borderId="8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" fontId="22" fillId="0" borderId="4" xfId="0" applyNumberFormat="1" applyFont="1" applyBorder="1" applyAlignment="1">
      <alignment horizontal="right" vertical="center"/>
    </xf>
    <xf numFmtId="0" fontId="22" fillId="0" borderId="4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4" fontId="9" fillId="0" borderId="4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1" fillId="0" borderId="8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6" sqref="A6"/>
    </sheetView>
  </sheetViews>
  <sheetFormatPr defaultColWidth="9" defaultRowHeight="14.25" outlineLevelRow="2"/>
  <cols>
    <col min="1" max="1" width="123.091666666667" style="177" customWidth="1"/>
    <col min="2" max="16384" width="9" style="177"/>
  </cols>
  <sheetData>
    <row r="1" ht="137" customHeight="1" spans="1:1">
      <c r="A1" s="178" t="s">
        <v>0</v>
      </c>
    </row>
    <row r="2" ht="96" customHeight="1" spans="1:1">
      <c r="A2" s="178" t="s">
        <v>1</v>
      </c>
    </row>
    <row r="3" ht="60" customHeight="1" spans="1:1">
      <c r="A3" s="179">
        <v>45726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36"/>
      <c r="B1" s="2"/>
      <c r="C1" s="37"/>
      <c r="D1" s="38"/>
      <c r="E1" s="38"/>
      <c r="F1" s="38"/>
      <c r="G1" s="38"/>
      <c r="H1" s="38"/>
      <c r="I1" s="54" t="s">
        <v>205</v>
      </c>
      <c r="J1" s="41"/>
    </row>
    <row r="2" ht="22.75" customHeight="1" spans="1:10">
      <c r="A2" s="36"/>
      <c r="B2" s="3" t="s">
        <v>206</v>
      </c>
      <c r="C2" s="3"/>
      <c r="D2" s="3"/>
      <c r="E2" s="3"/>
      <c r="F2" s="3"/>
      <c r="G2" s="3"/>
      <c r="H2" s="3"/>
      <c r="I2" s="3"/>
      <c r="J2" s="41" t="s">
        <v>3</v>
      </c>
    </row>
    <row r="3" ht="19.5" customHeight="1" spans="1:10">
      <c r="A3" s="39"/>
      <c r="B3" s="40" t="s">
        <v>5</v>
      </c>
      <c r="C3" s="40"/>
      <c r="D3" s="55"/>
      <c r="E3" s="55"/>
      <c r="F3" s="55"/>
      <c r="G3" s="55"/>
      <c r="H3" s="55"/>
      <c r="I3" s="55" t="s">
        <v>6</v>
      </c>
      <c r="J3" s="56"/>
    </row>
    <row r="4" ht="24.4" customHeight="1" spans="1:10">
      <c r="A4" s="41"/>
      <c r="B4" s="42" t="s">
        <v>207</v>
      </c>
      <c r="C4" s="42" t="s">
        <v>71</v>
      </c>
      <c r="D4" s="42" t="s">
        <v>208</v>
      </c>
      <c r="E4" s="42"/>
      <c r="F4" s="42"/>
      <c r="G4" s="42"/>
      <c r="H4" s="42"/>
      <c r="I4" s="42"/>
      <c r="J4" s="57"/>
    </row>
    <row r="5" ht="24.4" customHeight="1" spans="1:10">
      <c r="A5" s="43"/>
      <c r="B5" s="42"/>
      <c r="C5" s="42"/>
      <c r="D5" s="42" t="s">
        <v>59</v>
      </c>
      <c r="E5" s="62" t="s">
        <v>209</v>
      </c>
      <c r="F5" s="42" t="s">
        <v>210</v>
      </c>
      <c r="G5" s="42"/>
      <c r="H5" s="42"/>
      <c r="I5" s="42" t="s">
        <v>211</v>
      </c>
      <c r="J5" s="57"/>
    </row>
    <row r="6" ht="24.4" customHeight="1" spans="1:10">
      <c r="A6" s="43"/>
      <c r="B6" s="42"/>
      <c r="C6" s="42"/>
      <c r="D6" s="42"/>
      <c r="E6" s="62"/>
      <c r="F6" s="42" t="s">
        <v>154</v>
      </c>
      <c r="G6" s="42" t="s">
        <v>212</v>
      </c>
      <c r="H6" s="42" t="s">
        <v>213</v>
      </c>
      <c r="I6" s="42"/>
      <c r="J6" s="58"/>
    </row>
    <row r="7" ht="22.75" customHeight="1" spans="1:10">
      <c r="A7" s="44"/>
      <c r="B7" s="42"/>
      <c r="C7" s="42" t="s">
        <v>72</v>
      </c>
      <c r="D7" s="45">
        <f>SUM(D8)</f>
        <v>0</v>
      </c>
      <c r="E7" s="45">
        <f t="shared" ref="E7:I7" si="0">SUM(E8)</f>
        <v>0</v>
      </c>
      <c r="F7" s="45">
        <f t="shared" si="0"/>
        <v>0</v>
      </c>
      <c r="G7" s="45">
        <f t="shared" si="0"/>
        <v>0</v>
      </c>
      <c r="H7" s="45">
        <f t="shared" si="0"/>
        <v>0</v>
      </c>
      <c r="I7" s="45">
        <f t="shared" si="0"/>
        <v>0</v>
      </c>
      <c r="J7" s="59"/>
    </row>
    <row r="8" s="35" customFormat="1" ht="22.75" customHeight="1" spans="1:10">
      <c r="A8" s="63"/>
      <c r="B8" s="47">
        <v>139001</v>
      </c>
      <c r="C8" s="64" t="s">
        <v>0</v>
      </c>
      <c r="D8" s="65">
        <f>E8+F8+I8</f>
        <v>0</v>
      </c>
      <c r="E8" s="65"/>
      <c r="F8" s="65">
        <f>G8+H8</f>
        <v>0</v>
      </c>
      <c r="G8" s="65"/>
      <c r="H8" s="65"/>
      <c r="I8" s="65"/>
      <c r="J8" s="67"/>
    </row>
    <row r="9" ht="22.75" customHeight="1" spans="1:10">
      <c r="A9" s="44"/>
      <c r="B9" s="42"/>
      <c r="C9" s="42"/>
      <c r="D9" s="45"/>
      <c r="E9" s="45"/>
      <c r="F9" s="45"/>
      <c r="G9" s="45"/>
      <c r="H9" s="45"/>
      <c r="I9" s="45"/>
      <c r="J9" s="59"/>
    </row>
    <row r="10" ht="22.75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9"/>
    </row>
    <row r="11" ht="22.75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9"/>
    </row>
    <row r="12" ht="22.75" customHeight="1" spans="1:10">
      <c r="A12" s="44"/>
      <c r="B12" s="42"/>
      <c r="C12" s="42"/>
      <c r="D12" s="45"/>
      <c r="E12" s="45"/>
      <c r="F12" s="45"/>
      <c r="G12" s="45"/>
      <c r="H12" s="45"/>
      <c r="I12" s="45"/>
      <c r="J12" s="59"/>
    </row>
    <row r="13" ht="22.75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9"/>
    </row>
    <row r="14" ht="22.75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9"/>
    </row>
    <row r="15" ht="22.75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9"/>
    </row>
    <row r="16" ht="22.75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9"/>
    </row>
    <row r="17" spans="2:9">
      <c r="B17" s="66" t="s">
        <v>214</v>
      </c>
      <c r="C17" s="66"/>
      <c r="D17" s="66"/>
      <c r="E17" s="66"/>
      <c r="F17" s="66"/>
      <c r="G17" s="66"/>
      <c r="H17" s="66"/>
      <c r="I17" s="66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36"/>
      <c r="B1" s="2"/>
      <c r="C1" s="2"/>
      <c r="D1" s="2"/>
      <c r="E1" s="37"/>
      <c r="F1" s="37"/>
      <c r="G1" s="38"/>
      <c r="H1" s="38"/>
      <c r="I1" s="54" t="s">
        <v>215</v>
      </c>
      <c r="J1" s="41"/>
    </row>
    <row r="2" ht="22.75" customHeight="1" spans="1:10">
      <c r="A2" s="36"/>
      <c r="B2" s="3" t="s">
        <v>216</v>
      </c>
      <c r="C2" s="3"/>
      <c r="D2" s="3"/>
      <c r="E2" s="3"/>
      <c r="F2" s="3"/>
      <c r="G2" s="3"/>
      <c r="H2" s="3"/>
      <c r="I2" s="3"/>
      <c r="J2" s="41"/>
    </row>
    <row r="3" ht="19.5" customHeight="1" spans="1:10">
      <c r="A3" s="39"/>
      <c r="B3" s="40" t="s">
        <v>5</v>
      </c>
      <c r="C3" s="40"/>
      <c r="D3" s="40"/>
      <c r="E3" s="40"/>
      <c r="F3" s="40"/>
      <c r="G3" s="39"/>
      <c r="H3" s="39"/>
      <c r="I3" s="55" t="s">
        <v>6</v>
      </c>
      <c r="J3" s="56"/>
    </row>
    <row r="4" ht="24.4" customHeight="1" spans="1:10">
      <c r="A4" s="41"/>
      <c r="B4" s="42" t="s">
        <v>9</v>
      </c>
      <c r="C4" s="42"/>
      <c r="D4" s="42"/>
      <c r="E4" s="42"/>
      <c r="F4" s="42"/>
      <c r="G4" s="42" t="s">
        <v>217</v>
      </c>
      <c r="H4" s="42"/>
      <c r="I4" s="42"/>
      <c r="J4" s="57"/>
    </row>
    <row r="5" ht="24.4" customHeight="1" spans="1:10">
      <c r="A5" s="43"/>
      <c r="B5" s="42" t="s">
        <v>79</v>
      </c>
      <c r="C5" s="42"/>
      <c r="D5" s="42"/>
      <c r="E5" s="42" t="s">
        <v>70</v>
      </c>
      <c r="F5" s="42" t="s">
        <v>71</v>
      </c>
      <c r="G5" s="42" t="s">
        <v>59</v>
      </c>
      <c r="H5" s="42" t="s">
        <v>75</v>
      </c>
      <c r="I5" s="42" t="s">
        <v>76</v>
      </c>
      <c r="J5" s="57"/>
    </row>
    <row r="6" ht="24.4" customHeight="1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8"/>
    </row>
    <row r="7" ht="22.75" customHeight="1" spans="1:10">
      <c r="A7" s="44"/>
      <c r="B7" s="42"/>
      <c r="C7" s="42"/>
      <c r="D7" s="42"/>
      <c r="E7" s="42"/>
      <c r="F7" s="42" t="s">
        <v>72</v>
      </c>
      <c r="G7" s="45">
        <f>SUM(G8:G12)</f>
        <v>0</v>
      </c>
      <c r="H7" s="45"/>
      <c r="I7" s="45"/>
      <c r="J7" s="59"/>
    </row>
    <row r="8" ht="22.75" customHeight="1" spans="1:10">
      <c r="A8" s="44"/>
      <c r="B8" s="42"/>
      <c r="C8" s="42"/>
      <c r="D8" s="42"/>
      <c r="E8" s="47">
        <v>139001</v>
      </c>
      <c r="F8" s="47" t="s">
        <v>218</v>
      </c>
      <c r="G8" s="45">
        <f>SUM(H8:I8)</f>
        <v>0</v>
      </c>
      <c r="H8" s="45"/>
      <c r="I8" s="45"/>
      <c r="J8" s="59"/>
    </row>
    <row r="9" ht="22.75" customHeight="1" spans="1:10">
      <c r="A9" s="44"/>
      <c r="B9" s="42"/>
      <c r="C9" s="42"/>
      <c r="D9" s="42"/>
      <c r="E9" s="47"/>
      <c r="F9" s="47"/>
      <c r="G9" s="45">
        <f t="shared" ref="G9:G14" si="0">SUM(H9:I9)</f>
        <v>0</v>
      </c>
      <c r="H9" s="45"/>
      <c r="I9" s="45"/>
      <c r="J9" s="59"/>
    </row>
    <row r="10" ht="22.75" customHeight="1" spans="1:10">
      <c r="A10" s="44"/>
      <c r="B10" s="42"/>
      <c r="C10" s="42"/>
      <c r="D10" s="42"/>
      <c r="E10" s="42"/>
      <c r="F10" s="42"/>
      <c r="G10" s="45">
        <f t="shared" si="0"/>
        <v>0</v>
      </c>
      <c r="H10" s="45"/>
      <c r="I10" s="45"/>
      <c r="J10" s="59"/>
    </row>
    <row r="11" ht="22.75" customHeight="1" spans="1:10">
      <c r="A11" s="44"/>
      <c r="B11" s="42"/>
      <c r="C11" s="42"/>
      <c r="D11" s="42"/>
      <c r="E11" s="42"/>
      <c r="F11" s="42"/>
      <c r="G11" s="45">
        <f t="shared" si="0"/>
        <v>0</v>
      </c>
      <c r="H11" s="45"/>
      <c r="I11" s="45"/>
      <c r="J11" s="59"/>
    </row>
    <row r="12" ht="22.75" customHeight="1" spans="1:10">
      <c r="A12" s="44"/>
      <c r="B12" s="42"/>
      <c r="C12" s="42"/>
      <c r="D12" s="42"/>
      <c r="E12" s="42"/>
      <c r="F12" s="42"/>
      <c r="G12" s="45">
        <f t="shared" si="0"/>
        <v>0</v>
      </c>
      <c r="H12" s="45"/>
      <c r="I12" s="45"/>
      <c r="J12" s="59"/>
    </row>
    <row r="13" ht="22.75" customHeight="1" spans="1:10">
      <c r="A13" s="44"/>
      <c r="B13" s="42"/>
      <c r="C13" s="42"/>
      <c r="D13" s="42"/>
      <c r="E13" s="42"/>
      <c r="F13" s="42"/>
      <c r="G13" s="45">
        <f t="shared" si="0"/>
        <v>0</v>
      </c>
      <c r="H13" s="45"/>
      <c r="I13" s="45"/>
      <c r="J13" s="59"/>
    </row>
    <row r="14" ht="22.75" customHeight="1" spans="1:10">
      <c r="A14" s="44"/>
      <c r="B14" s="42"/>
      <c r="C14" s="42"/>
      <c r="D14" s="42"/>
      <c r="E14" s="42"/>
      <c r="F14" s="42"/>
      <c r="G14" s="45">
        <f t="shared" si="0"/>
        <v>0</v>
      </c>
      <c r="H14" s="45"/>
      <c r="I14" s="45"/>
      <c r="J14" s="59"/>
    </row>
    <row r="15" ht="22.75" customHeight="1" spans="1:10">
      <c r="A15" s="44"/>
      <c r="B15" s="42"/>
      <c r="C15" s="42"/>
      <c r="D15" s="42"/>
      <c r="E15" s="42"/>
      <c r="F15" s="42"/>
      <c r="G15" s="45"/>
      <c r="H15" s="45"/>
      <c r="I15" s="45"/>
      <c r="J15" s="59"/>
    </row>
    <row r="16" ht="22.75" customHeight="1" spans="1:10">
      <c r="A16" s="43"/>
      <c r="B16" s="49"/>
      <c r="C16" s="49"/>
      <c r="D16" s="49"/>
      <c r="E16" s="49"/>
      <c r="F16" s="49" t="s">
        <v>23</v>
      </c>
      <c r="G16" s="50"/>
      <c r="H16" s="50"/>
      <c r="I16" s="50"/>
      <c r="J16" s="57"/>
    </row>
    <row r="17" ht="22.75" customHeight="1" spans="1:10">
      <c r="A17" s="43"/>
      <c r="B17" s="49"/>
      <c r="C17" s="49"/>
      <c r="D17" s="49"/>
      <c r="E17" s="49"/>
      <c r="F17" s="49" t="s">
        <v>23</v>
      </c>
      <c r="G17" s="50"/>
      <c r="H17" s="50"/>
      <c r="I17" s="50"/>
      <c r="J17" s="57"/>
    </row>
    <row r="19" spans="2:9">
      <c r="B19" s="53" t="s">
        <v>214</v>
      </c>
      <c r="C19" s="53"/>
      <c r="D19" s="53"/>
      <c r="E19" s="53"/>
      <c r="F19" s="53"/>
      <c r="G19" s="53"/>
      <c r="H19" s="53"/>
      <c r="I19" s="5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36"/>
      <c r="B1" s="2"/>
      <c r="C1" s="37"/>
      <c r="D1" s="38"/>
      <c r="E1" s="38"/>
      <c r="F1" s="38"/>
      <c r="G1" s="38"/>
      <c r="H1" s="38"/>
      <c r="I1" s="54" t="s">
        <v>219</v>
      </c>
      <c r="J1" s="41"/>
    </row>
    <row r="2" ht="22.75" customHeight="1" spans="1:10">
      <c r="A2" s="36"/>
      <c r="B2" s="3" t="s">
        <v>220</v>
      </c>
      <c r="C2" s="3"/>
      <c r="D2" s="3"/>
      <c r="E2" s="3"/>
      <c r="F2" s="3"/>
      <c r="G2" s="3"/>
      <c r="H2" s="3"/>
      <c r="I2" s="3"/>
      <c r="J2" s="41" t="s">
        <v>3</v>
      </c>
    </row>
    <row r="3" ht="19.5" customHeight="1" spans="1:10">
      <c r="A3" s="39"/>
      <c r="B3" s="40" t="s">
        <v>5</v>
      </c>
      <c r="C3" s="40"/>
      <c r="D3" s="55"/>
      <c r="E3" s="55"/>
      <c r="F3" s="55"/>
      <c r="G3" s="55"/>
      <c r="H3" s="55"/>
      <c r="I3" s="55" t="s">
        <v>6</v>
      </c>
      <c r="J3" s="56"/>
    </row>
    <row r="4" ht="24.4" customHeight="1" spans="1:10">
      <c r="A4" s="41"/>
      <c r="B4" s="42" t="s">
        <v>207</v>
      </c>
      <c r="C4" s="42" t="s">
        <v>71</v>
      </c>
      <c r="D4" s="42" t="s">
        <v>208</v>
      </c>
      <c r="E4" s="42"/>
      <c r="F4" s="42"/>
      <c r="G4" s="42"/>
      <c r="H4" s="42"/>
      <c r="I4" s="42"/>
      <c r="J4" s="57"/>
    </row>
    <row r="5" ht="24.4" customHeight="1" spans="1:10">
      <c r="A5" s="43"/>
      <c r="B5" s="42"/>
      <c r="C5" s="42"/>
      <c r="D5" s="42" t="s">
        <v>59</v>
      </c>
      <c r="E5" s="62" t="s">
        <v>209</v>
      </c>
      <c r="F5" s="42" t="s">
        <v>210</v>
      </c>
      <c r="G5" s="42"/>
      <c r="H5" s="42"/>
      <c r="I5" s="42" t="s">
        <v>211</v>
      </c>
      <c r="J5" s="57"/>
    </row>
    <row r="6" ht="24.4" customHeight="1" spans="1:10">
      <c r="A6" s="43"/>
      <c r="B6" s="42"/>
      <c r="C6" s="42"/>
      <c r="D6" s="42"/>
      <c r="E6" s="62"/>
      <c r="F6" s="42" t="s">
        <v>154</v>
      </c>
      <c r="G6" s="42" t="s">
        <v>212</v>
      </c>
      <c r="H6" s="42" t="s">
        <v>213</v>
      </c>
      <c r="I6" s="42"/>
      <c r="J6" s="58"/>
    </row>
    <row r="7" ht="22.75" customHeight="1" spans="1:10">
      <c r="A7" s="44"/>
      <c r="B7" s="42"/>
      <c r="C7" s="42" t="s">
        <v>72</v>
      </c>
      <c r="D7" s="45"/>
      <c r="E7" s="45"/>
      <c r="F7" s="45"/>
      <c r="G7" s="45"/>
      <c r="H7" s="45"/>
      <c r="I7" s="45"/>
      <c r="J7" s="59"/>
    </row>
    <row r="8" ht="22.75" customHeight="1" spans="1:10">
      <c r="A8" s="44"/>
      <c r="B8" s="47">
        <v>139001</v>
      </c>
      <c r="C8" s="47" t="s">
        <v>0</v>
      </c>
      <c r="D8" s="45"/>
      <c r="E8" s="45"/>
      <c r="F8" s="45"/>
      <c r="G8" s="45"/>
      <c r="H8" s="45"/>
      <c r="I8" s="45"/>
      <c r="J8" s="59"/>
    </row>
    <row r="9" ht="22.75" customHeight="1" spans="1:10">
      <c r="A9" s="44"/>
      <c r="B9" s="42"/>
      <c r="C9" s="42"/>
      <c r="D9" s="45"/>
      <c r="E9" s="45"/>
      <c r="F9" s="45"/>
      <c r="G9" s="45"/>
      <c r="H9" s="45"/>
      <c r="I9" s="45"/>
      <c r="J9" s="59"/>
    </row>
    <row r="10" ht="22.75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9"/>
    </row>
    <row r="11" ht="22.75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9"/>
    </row>
    <row r="12" ht="22.75" customHeight="1" spans="1:10">
      <c r="A12" s="44"/>
      <c r="B12" s="47"/>
      <c r="C12" s="47"/>
      <c r="D12" s="45"/>
      <c r="E12" s="45"/>
      <c r="F12" s="45"/>
      <c r="G12" s="45"/>
      <c r="H12" s="45"/>
      <c r="I12" s="45"/>
      <c r="J12" s="59"/>
    </row>
    <row r="13" ht="22.75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9"/>
    </row>
    <row r="14" ht="22.75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9"/>
    </row>
    <row r="15" ht="22.75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9"/>
    </row>
    <row r="16" ht="22.75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9"/>
    </row>
    <row r="17" ht="22.75" customHeight="1" spans="1:10">
      <c r="A17" s="44"/>
      <c r="B17" s="42"/>
      <c r="C17" s="42"/>
      <c r="D17" s="45"/>
      <c r="E17" s="45"/>
      <c r="F17" s="45"/>
      <c r="G17" s="45"/>
      <c r="H17" s="45"/>
      <c r="I17" s="45"/>
      <c r="J17" s="59"/>
    </row>
    <row r="19" spans="2:9">
      <c r="B19" s="53" t="s">
        <v>214</v>
      </c>
      <c r="C19" s="53"/>
      <c r="D19" s="53"/>
      <c r="E19" s="53"/>
      <c r="F19" s="53"/>
      <c r="G19" s="53"/>
      <c r="H19" s="53"/>
      <c r="I19" s="53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36"/>
      <c r="B1" s="2"/>
      <c r="C1" s="2"/>
      <c r="D1" s="2"/>
      <c r="E1" s="37"/>
      <c r="F1" s="37"/>
      <c r="G1" s="38"/>
      <c r="H1" s="38"/>
      <c r="I1" s="54" t="s">
        <v>221</v>
      </c>
      <c r="J1" s="41"/>
    </row>
    <row r="2" ht="22.75" customHeight="1" spans="1:10">
      <c r="A2" s="36"/>
      <c r="B2" s="3" t="s">
        <v>222</v>
      </c>
      <c r="C2" s="3"/>
      <c r="D2" s="3"/>
      <c r="E2" s="3"/>
      <c r="F2" s="3"/>
      <c r="G2" s="3"/>
      <c r="H2" s="3"/>
      <c r="I2" s="3"/>
      <c r="J2" s="41" t="s">
        <v>3</v>
      </c>
    </row>
    <row r="3" ht="19.5" customHeight="1" spans="1:10">
      <c r="A3" s="39"/>
      <c r="B3" s="40" t="s">
        <v>5</v>
      </c>
      <c r="C3" s="40"/>
      <c r="D3" s="40"/>
      <c r="E3" s="40"/>
      <c r="F3" s="40"/>
      <c r="G3" s="39"/>
      <c r="H3" s="39"/>
      <c r="I3" s="55" t="s">
        <v>6</v>
      </c>
      <c r="J3" s="56"/>
    </row>
    <row r="4" ht="24.4" customHeight="1" spans="1:10">
      <c r="A4" s="41"/>
      <c r="B4" s="42" t="s">
        <v>9</v>
      </c>
      <c r="C4" s="42"/>
      <c r="D4" s="42"/>
      <c r="E4" s="42"/>
      <c r="F4" s="42"/>
      <c r="G4" s="42" t="s">
        <v>223</v>
      </c>
      <c r="H4" s="42"/>
      <c r="I4" s="42"/>
      <c r="J4" s="57"/>
    </row>
    <row r="5" ht="24.4" customHeight="1" spans="1:10">
      <c r="A5" s="43"/>
      <c r="B5" s="42" t="s">
        <v>79</v>
      </c>
      <c r="C5" s="42"/>
      <c r="D5" s="42"/>
      <c r="E5" s="42" t="s">
        <v>70</v>
      </c>
      <c r="F5" s="42" t="s">
        <v>71</v>
      </c>
      <c r="G5" s="42" t="s">
        <v>59</v>
      </c>
      <c r="H5" s="42" t="s">
        <v>75</v>
      </c>
      <c r="I5" s="42" t="s">
        <v>76</v>
      </c>
      <c r="J5" s="57"/>
    </row>
    <row r="6" ht="24.4" customHeight="1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8"/>
    </row>
    <row r="7" ht="22.75" customHeight="1" spans="1:10">
      <c r="A7" s="44"/>
      <c r="B7" s="42"/>
      <c r="C7" s="42"/>
      <c r="D7" s="42"/>
      <c r="E7" s="42"/>
      <c r="F7" s="42" t="s">
        <v>72</v>
      </c>
      <c r="G7" s="45"/>
      <c r="H7" s="45"/>
      <c r="I7" s="45"/>
      <c r="J7" s="59"/>
    </row>
    <row r="8" s="35" customFormat="1" ht="22.75" customHeight="1" spans="1:10">
      <c r="A8" s="46"/>
      <c r="B8" s="47"/>
      <c r="C8" s="47"/>
      <c r="D8" s="47"/>
      <c r="E8" s="47">
        <v>139001</v>
      </c>
      <c r="F8" s="47" t="s">
        <v>218</v>
      </c>
      <c r="G8" s="48"/>
      <c r="H8" s="48"/>
      <c r="I8" s="48"/>
      <c r="J8" s="60"/>
    </row>
    <row r="9" ht="22.75" customHeight="1" spans="1:10">
      <c r="A9" s="43"/>
      <c r="B9" s="49"/>
      <c r="C9" s="49"/>
      <c r="D9" s="49"/>
      <c r="E9" s="49"/>
      <c r="F9" s="49"/>
      <c r="G9" s="50"/>
      <c r="H9" s="50"/>
      <c r="I9" s="50"/>
      <c r="J9" s="57"/>
    </row>
    <row r="10" ht="22.75" customHeight="1" spans="1:10">
      <c r="A10" s="43"/>
      <c r="B10" s="49"/>
      <c r="C10" s="49"/>
      <c r="D10" s="49"/>
      <c r="E10" s="49"/>
      <c r="F10" s="49"/>
      <c r="G10" s="50"/>
      <c r="H10" s="50"/>
      <c r="I10" s="50"/>
      <c r="J10" s="57"/>
    </row>
    <row r="11" ht="22.75" customHeight="1" spans="1:10">
      <c r="A11" s="43"/>
      <c r="B11" s="49"/>
      <c r="C11" s="49"/>
      <c r="D11" s="49"/>
      <c r="E11" s="49"/>
      <c r="F11" s="49"/>
      <c r="G11" s="50"/>
      <c r="H11" s="50"/>
      <c r="I11" s="50"/>
      <c r="J11" s="57"/>
    </row>
    <row r="12" ht="22.75" customHeight="1" spans="1:10">
      <c r="A12" s="43"/>
      <c r="B12" s="49"/>
      <c r="C12" s="49"/>
      <c r="D12" s="49"/>
      <c r="E12" s="49"/>
      <c r="F12" s="49"/>
      <c r="G12" s="50"/>
      <c r="H12" s="50"/>
      <c r="I12" s="50"/>
      <c r="J12" s="57"/>
    </row>
    <row r="13" ht="22.75" customHeight="1" spans="1:10">
      <c r="A13" s="43"/>
      <c r="B13" s="49"/>
      <c r="C13" s="49"/>
      <c r="D13" s="49"/>
      <c r="E13" s="49"/>
      <c r="F13" s="49"/>
      <c r="G13" s="50"/>
      <c r="H13" s="50"/>
      <c r="I13" s="50"/>
      <c r="J13" s="57"/>
    </row>
    <row r="14" ht="22.75" customHeight="1" spans="1:10">
      <c r="A14" s="43"/>
      <c r="B14" s="49"/>
      <c r="C14" s="49"/>
      <c r="D14" s="49"/>
      <c r="E14" s="49"/>
      <c r="F14" s="49"/>
      <c r="G14" s="50"/>
      <c r="H14" s="50"/>
      <c r="I14" s="50"/>
      <c r="J14" s="57"/>
    </row>
    <row r="15" ht="22.75" customHeight="1" spans="1:10">
      <c r="A15" s="43"/>
      <c r="B15" s="49"/>
      <c r="C15" s="49"/>
      <c r="D15" s="49"/>
      <c r="E15" s="49"/>
      <c r="F15" s="49"/>
      <c r="G15" s="50"/>
      <c r="H15" s="50"/>
      <c r="I15" s="50"/>
      <c r="J15" s="57"/>
    </row>
    <row r="16" ht="22.75" customHeight="1" spans="1:10">
      <c r="A16" s="43"/>
      <c r="B16" s="49"/>
      <c r="C16" s="49"/>
      <c r="D16" s="49"/>
      <c r="E16" s="49"/>
      <c r="F16" s="49" t="s">
        <v>23</v>
      </c>
      <c r="G16" s="50"/>
      <c r="H16" s="50"/>
      <c r="I16" s="50"/>
      <c r="J16" s="57"/>
    </row>
    <row r="17" ht="22.75" customHeight="1" spans="1:10">
      <c r="A17" s="43"/>
      <c r="B17" s="49"/>
      <c r="C17" s="49"/>
      <c r="D17" s="49"/>
      <c r="E17" s="49"/>
      <c r="F17" s="49" t="s">
        <v>224</v>
      </c>
      <c r="G17" s="50"/>
      <c r="H17" s="50"/>
      <c r="I17" s="50"/>
      <c r="J17" s="58"/>
    </row>
    <row r="18" ht="9.75" customHeight="1" spans="1:10">
      <c r="A18" s="51"/>
      <c r="B18" s="52"/>
      <c r="C18" s="52"/>
      <c r="D18" s="52"/>
      <c r="E18" s="52"/>
      <c r="F18" s="51"/>
      <c r="G18" s="51"/>
      <c r="H18" s="51"/>
      <c r="I18" s="51"/>
      <c r="J18" s="61"/>
    </row>
    <row r="19" spans="2:9">
      <c r="B19" s="53" t="s">
        <v>214</v>
      </c>
      <c r="C19" s="53"/>
      <c r="D19" s="53"/>
      <c r="E19" s="53"/>
      <c r="F19" s="53"/>
      <c r="G19" s="53"/>
      <c r="H19" s="53"/>
      <c r="I19" s="5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2.5416666666667" style="1" customWidth="1"/>
    <col min="3" max="3" width="9" style="18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225</v>
      </c>
    </row>
    <row r="2" ht="24" customHeight="1" spans="2:13">
      <c r="B2" s="19" t="s">
        <v>226</v>
      </c>
      <c r="C2" s="20"/>
      <c r="D2" s="20"/>
      <c r="E2" s="20"/>
      <c r="F2" s="20"/>
      <c r="G2" s="20"/>
      <c r="H2" s="20"/>
      <c r="I2" s="20"/>
      <c r="J2" s="31"/>
      <c r="K2" s="32"/>
      <c r="L2" s="32"/>
      <c r="M2" s="32"/>
    </row>
    <row r="3" ht="25" customHeight="1" spans="2:13">
      <c r="B3" s="21" t="s">
        <v>227</v>
      </c>
      <c r="C3" s="21"/>
      <c r="D3" s="21"/>
      <c r="E3" s="21"/>
      <c r="F3" s="21"/>
      <c r="G3" s="21"/>
      <c r="H3" s="21"/>
      <c r="I3" s="21"/>
      <c r="J3" s="21"/>
      <c r="K3" s="33"/>
      <c r="L3" s="33"/>
      <c r="M3" s="33"/>
    </row>
    <row r="4" ht="25" customHeight="1" spans="2:13">
      <c r="B4" s="22" t="s">
        <v>228</v>
      </c>
      <c r="C4" s="23" t="s">
        <v>229</v>
      </c>
      <c r="D4" s="23"/>
      <c r="E4" s="23"/>
      <c r="F4" s="23"/>
      <c r="G4" s="23"/>
      <c r="H4" s="23"/>
      <c r="I4" s="23"/>
      <c r="J4" s="23"/>
      <c r="K4" s="34"/>
      <c r="L4" s="34"/>
      <c r="M4" s="34"/>
    </row>
    <row r="5" ht="25" customHeight="1" spans="2:13">
      <c r="B5" s="22" t="s">
        <v>230</v>
      </c>
      <c r="C5" s="23" t="s">
        <v>0</v>
      </c>
      <c r="D5" s="23"/>
      <c r="E5" s="23"/>
      <c r="F5" s="23"/>
      <c r="G5" s="23"/>
      <c r="H5" s="23"/>
      <c r="I5" s="23"/>
      <c r="J5" s="23"/>
      <c r="K5" s="34"/>
      <c r="L5" s="34"/>
      <c r="M5" s="34"/>
    </row>
    <row r="6" ht="25" customHeight="1" spans="2:13">
      <c r="B6" s="24" t="s">
        <v>231</v>
      </c>
      <c r="C6" s="25" t="s">
        <v>232</v>
      </c>
      <c r="D6" s="25"/>
      <c r="E6" s="25"/>
      <c r="F6" s="26">
        <v>60000</v>
      </c>
      <c r="G6" s="26"/>
      <c r="H6" s="26"/>
      <c r="I6" s="26"/>
      <c r="J6" s="26"/>
      <c r="K6" s="34"/>
      <c r="L6" s="34"/>
      <c r="M6" s="34"/>
    </row>
    <row r="7" ht="25" customHeight="1" spans="2:13">
      <c r="B7" s="27"/>
      <c r="C7" s="25" t="s">
        <v>233</v>
      </c>
      <c r="D7" s="25"/>
      <c r="E7" s="25"/>
      <c r="F7" s="26">
        <v>60000</v>
      </c>
      <c r="G7" s="26"/>
      <c r="H7" s="26"/>
      <c r="I7" s="26"/>
      <c r="J7" s="26"/>
      <c r="K7" s="34"/>
      <c r="L7" s="34"/>
      <c r="M7" s="34"/>
    </row>
    <row r="8" ht="25" customHeight="1" spans="2:13">
      <c r="B8" s="27"/>
      <c r="C8" s="25" t="s">
        <v>234</v>
      </c>
      <c r="D8" s="25"/>
      <c r="E8" s="25"/>
      <c r="F8" s="26"/>
      <c r="G8" s="26"/>
      <c r="H8" s="26"/>
      <c r="I8" s="26"/>
      <c r="J8" s="26"/>
      <c r="K8" s="34"/>
      <c r="L8" s="34"/>
      <c r="M8" s="34"/>
    </row>
    <row r="9" ht="25" customHeight="1" spans="2:13">
      <c r="B9" s="24" t="s">
        <v>235</v>
      </c>
      <c r="C9" s="28" t="s">
        <v>236</v>
      </c>
      <c r="D9" s="28"/>
      <c r="E9" s="28"/>
      <c r="F9" s="28"/>
      <c r="G9" s="28"/>
      <c r="H9" s="28"/>
      <c r="I9" s="28"/>
      <c r="J9" s="28"/>
      <c r="K9" s="34"/>
      <c r="L9" s="34"/>
      <c r="M9" s="34"/>
    </row>
    <row r="10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34"/>
      <c r="L10" s="34"/>
      <c r="M10" s="34"/>
    </row>
    <row r="11" ht="25" customHeight="1" spans="2:13">
      <c r="B11" s="27" t="s">
        <v>237</v>
      </c>
      <c r="C11" s="22" t="s">
        <v>238</v>
      </c>
      <c r="D11" s="22" t="s">
        <v>239</v>
      </c>
      <c r="E11" s="25" t="s">
        <v>240</v>
      </c>
      <c r="F11" s="25"/>
      <c r="G11" s="25" t="s">
        <v>241</v>
      </c>
      <c r="H11" s="25"/>
      <c r="I11" s="25"/>
      <c r="J11" s="25"/>
      <c r="K11" s="34"/>
      <c r="L11" s="34"/>
      <c r="M11" s="34"/>
    </row>
    <row r="12" ht="36" customHeight="1" spans="2:13">
      <c r="B12" s="27"/>
      <c r="C12" s="27" t="s">
        <v>242</v>
      </c>
      <c r="D12" s="27" t="s">
        <v>243</v>
      </c>
      <c r="E12" s="29" t="s">
        <v>244</v>
      </c>
      <c r="F12" s="30"/>
      <c r="G12" s="29" t="s">
        <v>245</v>
      </c>
      <c r="H12" s="30"/>
      <c r="I12" s="30"/>
      <c r="J12" s="30"/>
      <c r="K12" s="34"/>
      <c r="L12" s="34"/>
      <c r="M12" s="34"/>
    </row>
    <row r="13" ht="36" customHeight="1" spans="2:10">
      <c r="B13" s="27"/>
      <c r="C13" s="27"/>
      <c r="D13" s="27" t="s">
        <v>246</v>
      </c>
      <c r="E13" s="29" t="s">
        <v>247</v>
      </c>
      <c r="F13" s="30"/>
      <c r="G13" s="29" t="s">
        <v>248</v>
      </c>
      <c r="H13" s="30"/>
      <c r="I13" s="30"/>
      <c r="J13" s="30"/>
    </row>
    <row r="14" ht="36" customHeight="1" spans="2:10">
      <c r="B14" s="27"/>
      <c r="C14" s="27"/>
      <c r="D14" s="27" t="s">
        <v>249</v>
      </c>
      <c r="E14" s="29" t="s">
        <v>250</v>
      </c>
      <c r="F14" s="30"/>
      <c r="G14" s="30" t="s">
        <v>251</v>
      </c>
      <c r="H14" s="30"/>
      <c r="I14" s="30"/>
      <c r="J14" s="30"/>
    </row>
    <row r="15" ht="36" customHeight="1" spans="2:10">
      <c r="B15" s="27"/>
      <c r="C15" s="27"/>
      <c r="D15" s="27" t="s">
        <v>252</v>
      </c>
      <c r="E15" s="29" t="s">
        <v>253</v>
      </c>
      <c r="F15" s="30"/>
      <c r="G15" s="29" t="s">
        <v>254</v>
      </c>
      <c r="H15" s="30"/>
      <c r="I15" s="30"/>
      <c r="J15" s="30"/>
    </row>
    <row r="16" ht="36" customHeight="1" spans="2:10">
      <c r="B16" s="27"/>
      <c r="C16" s="27" t="s">
        <v>255</v>
      </c>
      <c r="D16" s="24" t="s">
        <v>256</v>
      </c>
      <c r="E16" s="29" t="s">
        <v>257</v>
      </c>
      <c r="F16" s="30"/>
      <c r="G16" s="29" t="s">
        <v>258</v>
      </c>
      <c r="H16" s="30"/>
      <c r="I16" s="30"/>
      <c r="J16" s="30"/>
    </row>
    <row r="17" ht="36" customHeight="1" spans="2:10">
      <c r="B17" s="27"/>
      <c r="C17" s="27"/>
      <c r="D17" s="24" t="s">
        <v>259</v>
      </c>
      <c r="E17" s="29" t="s">
        <v>260</v>
      </c>
      <c r="F17" s="30"/>
      <c r="G17" s="29" t="s">
        <v>261</v>
      </c>
      <c r="H17" s="30"/>
      <c r="I17" s="30"/>
      <c r="J17" s="30"/>
    </row>
    <row r="18" ht="36" customHeight="1" spans="2:10">
      <c r="B18" s="27"/>
      <c r="C18" s="27" t="s">
        <v>262</v>
      </c>
      <c r="D18" s="24" t="s">
        <v>263</v>
      </c>
      <c r="E18" s="29" t="s">
        <v>264</v>
      </c>
      <c r="F18" s="30"/>
      <c r="G18" s="29" t="s">
        <v>265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3" sqref="G13:J13"/>
    </sheetView>
  </sheetViews>
  <sheetFormatPr defaultColWidth="9" defaultRowHeight="13.5"/>
  <cols>
    <col min="1" max="1" width="9" style="1"/>
    <col min="2" max="2" width="12.5416666666667" style="1" customWidth="1"/>
    <col min="3" max="3" width="9" style="18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8"/>
      <c r="J1" s="1" t="s">
        <v>266</v>
      </c>
    </row>
    <row r="2" s="1" customFormat="1" ht="24" customHeight="1" spans="2:13">
      <c r="B2" s="19" t="s">
        <v>226</v>
      </c>
      <c r="C2" s="20"/>
      <c r="D2" s="20"/>
      <c r="E2" s="20"/>
      <c r="F2" s="20"/>
      <c r="G2" s="20"/>
      <c r="H2" s="20"/>
      <c r="I2" s="20"/>
      <c r="J2" s="31"/>
      <c r="K2" s="32"/>
      <c r="L2" s="32"/>
      <c r="M2" s="32"/>
    </row>
    <row r="3" s="1" customFormat="1" ht="25" customHeight="1" spans="2:13">
      <c r="B3" s="21" t="s">
        <v>227</v>
      </c>
      <c r="C3" s="21"/>
      <c r="D3" s="21"/>
      <c r="E3" s="21"/>
      <c r="F3" s="21"/>
      <c r="G3" s="21"/>
      <c r="H3" s="21"/>
      <c r="I3" s="21"/>
      <c r="J3" s="21"/>
      <c r="K3" s="33"/>
      <c r="L3" s="33"/>
      <c r="M3" s="33"/>
    </row>
    <row r="4" s="1" customFormat="1" ht="25" customHeight="1" spans="2:13">
      <c r="B4" s="22" t="s">
        <v>228</v>
      </c>
      <c r="C4" s="23" t="s">
        <v>267</v>
      </c>
      <c r="D4" s="23"/>
      <c r="E4" s="23"/>
      <c r="F4" s="23"/>
      <c r="G4" s="23"/>
      <c r="H4" s="23"/>
      <c r="I4" s="23"/>
      <c r="J4" s="23"/>
      <c r="K4" s="34"/>
      <c r="L4" s="34"/>
      <c r="M4" s="34"/>
    </row>
    <row r="5" s="1" customFormat="1" ht="25" customHeight="1" spans="2:13">
      <c r="B5" s="22" t="s">
        <v>230</v>
      </c>
      <c r="C5" s="23" t="s">
        <v>0</v>
      </c>
      <c r="D5" s="23"/>
      <c r="E5" s="23"/>
      <c r="F5" s="23"/>
      <c r="G5" s="23"/>
      <c r="H5" s="23"/>
      <c r="I5" s="23"/>
      <c r="J5" s="23"/>
      <c r="K5" s="34"/>
      <c r="L5" s="34"/>
      <c r="M5" s="34"/>
    </row>
    <row r="6" s="1" customFormat="1" ht="25" customHeight="1" spans="2:13">
      <c r="B6" s="24" t="s">
        <v>231</v>
      </c>
      <c r="C6" s="25" t="s">
        <v>232</v>
      </c>
      <c r="D6" s="25"/>
      <c r="E6" s="25"/>
      <c r="F6" s="26">
        <v>14600</v>
      </c>
      <c r="G6" s="26"/>
      <c r="H6" s="26"/>
      <c r="I6" s="26"/>
      <c r="J6" s="26"/>
      <c r="K6" s="34"/>
      <c r="L6" s="34"/>
      <c r="M6" s="34"/>
    </row>
    <row r="7" s="1" customFormat="1" ht="25" customHeight="1" spans="2:13">
      <c r="B7" s="27"/>
      <c r="C7" s="25" t="s">
        <v>233</v>
      </c>
      <c r="D7" s="25"/>
      <c r="E7" s="25"/>
      <c r="F7" s="26">
        <v>14600</v>
      </c>
      <c r="G7" s="26"/>
      <c r="H7" s="26"/>
      <c r="I7" s="26"/>
      <c r="J7" s="26"/>
      <c r="K7" s="34"/>
      <c r="L7" s="34"/>
      <c r="M7" s="34"/>
    </row>
    <row r="8" s="1" customFormat="1" ht="25" customHeight="1" spans="2:13">
      <c r="B8" s="27"/>
      <c r="C8" s="25" t="s">
        <v>234</v>
      </c>
      <c r="D8" s="25"/>
      <c r="E8" s="25"/>
      <c r="F8" s="26"/>
      <c r="G8" s="26"/>
      <c r="H8" s="26"/>
      <c r="I8" s="26"/>
      <c r="J8" s="26"/>
      <c r="K8" s="34"/>
      <c r="L8" s="34"/>
      <c r="M8" s="34"/>
    </row>
    <row r="9" s="1" customFormat="1" ht="25" customHeight="1" spans="2:13">
      <c r="B9" s="24" t="s">
        <v>235</v>
      </c>
      <c r="C9" s="28" t="s">
        <v>268</v>
      </c>
      <c r="D9" s="28"/>
      <c r="E9" s="28"/>
      <c r="F9" s="28"/>
      <c r="G9" s="28"/>
      <c r="H9" s="28"/>
      <c r="I9" s="28"/>
      <c r="J9" s="28"/>
      <c r="K9" s="34"/>
      <c r="L9" s="34"/>
      <c r="M9" s="34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34"/>
      <c r="L10" s="34"/>
      <c r="M10" s="34"/>
    </row>
    <row r="11" s="1" customFormat="1" ht="25" customHeight="1" spans="2:13">
      <c r="B11" s="27" t="s">
        <v>237</v>
      </c>
      <c r="C11" s="22" t="s">
        <v>238</v>
      </c>
      <c r="D11" s="22" t="s">
        <v>239</v>
      </c>
      <c r="E11" s="25" t="s">
        <v>240</v>
      </c>
      <c r="F11" s="25"/>
      <c r="G11" s="25" t="s">
        <v>241</v>
      </c>
      <c r="H11" s="25"/>
      <c r="I11" s="25"/>
      <c r="J11" s="25"/>
      <c r="K11" s="34"/>
      <c r="L11" s="34"/>
      <c r="M11" s="34"/>
    </row>
    <row r="12" s="1" customFormat="1" ht="36" customHeight="1" spans="2:13">
      <c r="B12" s="27"/>
      <c r="C12" s="27" t="s">
        <v>242</v>
      </c>
      <c r="D12" s="27" t="s">
        <v>243</v>
      </c>
      <c r="E12" s="29" t="s">
        <v>269</v>
      </c>
      <c r="F12" s="30"/>
      <c r="G12" s="29" t="s">
        <v>270</v>
      </c>
      <c r="H12" s="30"/>
      <c r="I12" s="30"/>
      <c r="J12" s="30"/>
      <c r="K12" s="34"/>
      <c r="L12" s="34"/>
      <c r="M12" s="34"/>
    </row>
    <row r="13" s="1" customFormat="1" ht="36" customHeight="1" spans="2:10">
      <c r="B13" s="27"/>
      <c r="C13" s="27"/>
      <c r="D13" s="27" t="s">
        <v>246</v>
      </c>
      <c r="E13" s="29" t="s">
        <v>271</v>
      </c>
      <c r="F13" s="30"/>
      <c r="G13" s="29" t="s">
        <v>272</v>
      </c>
      <c r="H13" s="30"/>
      <c r="I13" s="30"/>
      <c r="J13" s="30"/>
    </row>
    <row r="14" s="1" customFormat="1" ht="36" customHeight="1" spans="2:10">
      <c r="B14" s="27"/>
      <c r="C14" s="27"/>
      <c r="D14" s="27" t="s">
        <v>249</v>
      </c>
      <c r="E14" s="29" t="s">
        <v>250</v>
      </c>
      <c r="F14" s="30"/>
      <c r="G14" s="30" t="s">
        <v>251</v>
      </c>
      <c r="H14" s="30"/>
      <c r="I14" s="30"/>
      <c r="J14" s="30"/>
    </row>
    <row r="15" s="1" customFormat="1" ht="36" customHeight="1" spans="2:10">
      <c r="B15" s="27"/>
      <c r="C15" s="27"/>
      <c r="D15" s="27" t="s">
        <v>252</v>
      </c>
      <c r="E15" s="29" t="s">
        <v>253</v>
      </c>
      <c r="F15" s="30"/>
      <c r="G15" s="29" t="s">
        <v>273</v>
      </c>
      <c r="H15" s="30"/>
      <c r="I15" s="30"/>
      <c r="J15" s="30"/>
    </row>
    <row r="16" s="1" customFormat="1" ht="36" customHeight="1" spans="2:10">
      <c r="B16" s="27"/>
      <c r="C16" s="27" t="s">
        <v>255</v>
      </c>
      <c r="D16" s="24" t="s">
        <v>256</v>
      </c>
      <c r="E16" s="29" t="s">
        <v>274</v>
      </c>
      <c r="F16" s="30"/>
      <c r="G16" s="29" t="s">
        <v>258</v>
      </c>
      <c r="H16" s="30"/>
      <c r="I16" s="30"/>
      <c r="J16" s="30"/>
    </row>
    <row r="17" s="1" customFormat="1" ht="36" customHeight="1" spans="2:10">
      <c r="B17" s="27"/>
      <c r="C17" s="27"/>
      <c r="D17" s="24" t="s">
        <v>259</v>
      </c>
      <c r="E17" s="29" t="s">
        <v>275</v>
      </c>
      <c r="F17" s="30"/>
      <c r="G17" s="29" t="s">
        <v>276</v>
      </c>
      <c r="H17" s="30"/>
      <c r="I17" s="30"/>
      <c r="J17" s="30"/>
    </row>
    <row r="18" s="1" customFormat="1" ht="36" customHeight="1" spans="2:10">
      <c r="B18" s="27"/>
      <c r="C18" s="27" t="s">
        <v>262</v>
      </c>
      <c r="D18" s="24" t="s">
        <v>263</v>
      </c>
      <c r="E18" s="29" t="s">
        <v>277</v>
      </c>
      <c r="F18" s="30"/>
      <c r="G18" s="29" t="s">
        <v>265</v>
      </c>
      <c r="H18" s="30"/>
      <c r="I18" s="30"/>
      <c r="J18" s="30"/>
    </row>
    <row r="19" s="1" customFormat="1" spans="3:3">
      <c r="C19" s="18"/>
    </row>
    <row r="20" s="1" customFormat="1" spans="3:3">
      <c r="C20" s="18"/>
    </row>
    <row r="21" s="1" customFormat="1" spans="3:3">
      <c r="C21" s="18"/>
    </row>
    <row r="22" s="1" customFormat="1" spans="3:3">
      <c r="C22" s="18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0"/>
  <sheetViews>
    <sheetView workbookViewId="0">
      <selection activeCell="B22" sqref="B22:I22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278</v>
      </c>
    </row>
    <row r="2" ht="27" customHeight="1" spans="2:9">
      <c r="B2" s="3" t="s">
        <v>279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281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282</v>
      </c>
      <c r="C5" s="6" t="s">
        <v>283</v>
      </c>
      <c r="D5" s="6"/>
      <c r="E5" s="6" t="s">
        <v>284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285</v>
      </c>
      <c r="F6" s="7"/>
      <c r="G6" s="7"/>
      <c r="H6" s="7"/>
      <c r="I6" s="7"/>
    </row>
    <row r="7" ht="26.5" customHeight="1" spans="2:9">
      <c r="B7" s="6"/>
      <c r="C7" s="7" t="s">
        <v>76</v>
      </c>
      <c r="D7" s="7"/>
      <c r="E7" s="7" t="s">
        <v>286</v>
      </c>
      <c r="F7" s="7"/>
      <c r="G7" s="7"/>
      <c r="H7" s="7"/>
      <c r="I7" s="7"/>
    </row>
    <row r="8" ht="26.5" customHeight="1" spans="2:9">
      <c r="B8" s="6"/>
      <c r="C8" s="6" t="s">
        <v>287</v>
      </c>
      <c r="D8" s="6"/>
      <c r="E8" s="6"/>
      <c r="F8" s="6"/>
      <c r="G8" s="6" t="s">
        <v>288</v>
      </c>
      <c r="H8" s="6" t="s">
        <v>233</v>
      </c>
      <c r="I8" s="6" t="s">
        <v>234</v>
      </c>
    </row>
    <row r="9" ht="26.5" customHeight="1" spans="2:9">
      <c r="B9" s="6"/>
      <c r="C9" s="6"/>
      <c r="D9" s="6"/>
      <c r="E9" s="6"/>
      <c r="F9" s="6"/>
      <c r="G9" s="8">
        <v>727587.3</v>
      </c>
      <c r="H9" s="8">
        <v>727587.3</v>
      </c>
      <c r="I9" s="8"/>
    </row>
    <row r="10" ht="26.5" customHeight="1" spans="2:9">
      <c r="B10" s="9" t="s">
        <v>289</v>
      </c>
      <c r="C10" s="10" t="s">
        <v>290</v>
      </c>
      <c r="D10" s="10"/>
      <c r="E10" s="10"/>
      <c r="F10" s="10"/>
      <c r="G10" s="10"/>
      <c r="H10" s="10"/>
      <c r="I10" s="10"/>
    </row>
    <row r="11" ht="26.5" customHeight="1" spans="2:9">
      <c r="B11" s="11" t="s">
        <v>291</v>
      </c>
      <c r="C11" s="11" t="s">
        <v>238</v>
      </c>
      <c r="D11" s="11" t="s">
        <v>239</v>
      </c>
      <c r="E11" s="11"/>
      <c r="F11" s="11" t="s">
        <v>240</v>
      </c>
      <c r="G11" s="11"/>
      <c r="H11" s="11" t="s">
        <v>292</v>
      </c>
      <c r="I11" s="11"/>
    </row>
    <row r="12" ht="26.5" customHeight="1" spans="2:9">
      <c r="B12" s="11"/>
      <c r="C12" s="12" t="s">
        <v>293</v>
      </c>
      <c r="D12" s="12" t="s">
        <v>243</v>
      </c>
      <c r="E12" s="12"/>
      <c r="F12" s="7" t="s">
        <v>75</v>
      </c>
      <c r="G12" s="7"/>
      <c r="H12" s="12" t="s">
        <v>285</v>
      </c>
      <c r="I12" s="12"/>
    </row>
    <row r="13" ht="26.5" customHeight="1" spans="2:9">
      <c r="B13" s="11"/>
      <c r="C13" s="12"/>
      <c r="D13" s="12"/>
      <c r="E13" s="12"/>
      <c r="F13" s="7" t="s">
        <v>76</v>
      </c>
      <c r="G13" s="7"/>
      <c r="H13" s="12" t="s">
        <v>286</v>
      </c>
      <c r="I13" s="12"/>
    </row>
    <row r="14" ht="26.5" customHeight="1" spans="2:9">
      <c r="B14" s="11"/>
      <c r="C14" s="12"/>
      <c r="D14" s="12" t="s">
        <v>246</v>
      </c>
      <c r="E14" s="12"/>
      <c r="F14" s="7" t="s">
        <v>75</v>
      </c>
      <c r="G14" s="7"/>
      <c r="H14" s="11" t="s">
        <v>294</v>
      </c>
      <c r="I14" s="11"/>
    </row>
    <row r="15" ht="26.5" customHeight="1" spans="2:9">
      <c r="B15" s="11"/>
      <c r="C15" s="12"/>
      <c r="D15" s="12"/>
      <c r="E15" s="12"/>
      <c r="F15" s="7" t="s">
        <v>76</v>
      </c>
      <c r="G15" s="7"/>
      <c r="H15" s="12" t="s">
        <v>295</v>
      </c>
      <c r="I15" s="12"/>
    </row>
    <row r="16" ht="26.5" customHeight="1" spans="2:9">
      <c r="B16" s="11"/>
      <c r="C16" s="12"/>
      <c r="D16" s="12" t="s">
        <v>249</v>
      </c>
      <c r="E16" s="12"/>
      <c r="F16" s="7" t="s">
        <v>75</v>
      </c>
      <c r="G16" s="7"/>
      <c r="H16" s="11" t="s">
        <v>296</v>
      </c>
      <c r="I16" s="11"/>
    </row>
    <row r="17" ht="26.5" customHeight="1" spans="2:9">
      <c r="B17" s="11"/>
      <c r="C17" s="12"/>
      <c r="D17" s="12"/>
      <c r="E17" s="12"/>
      <c r="F17" s="7" t="s">
        <v>76</v>
      </c>
      <c r="G17" s="7"/>
      <c r="H17" s="11" t="s">
        <v>296</v>
      </c>
      <c r="I17" s="11"/>
    </row>
    <row r="18" ht="26.5" customHeight="1" spans="2:9">
      <c r="B18" s="11"/>
      <c r="C18" s="12"/>
      <c r="D18" s="12" t="s">
        <v>252</v>
      </c>
      <c r="E18" s="12"/>
      <c r="F18" s="7" t="s">
        <v>75</v>
      </c>
      <c r="G18" s="7"/>
      <c r="H18" s="11" t="s">
        <v>297</v>
      </c>
      <c r="I18" s="11"/>
    </row>
    <row r="19" ht="26.5" customHeight="1" spans="2:9">
      <c r="B19" s="11"/>
      <c r="C19" s="12"/>
      <c r="D19" s="12"/>
      <c r="E19" s="12"/>
      <c r="F19" s="7" t="s">
        <v>76</v>
      </c>
      <c r="G19" s="7"/>
      <c r="H19" s="11" t="s">
        <v>297</v>
      </c>
      <c r="I19" s="11"/>
    </row>
    <row r="20" ht="26.5" customHeight="1" spans="2:9">
      <c r="B20" s="11"/>
      <c r="C20" s="12" t="s">
        <v>298</v>
      </c>
      <c r="D20" s="12" t="s">
        <v>256</v>
      </c>
      <c r="E20" s="12"/>
      <c r="F20" s="12" t="s">
        <v>299</v>
      </c>
      <c r="G20" s="12"/>
      <c r="H20" s="13" t="s">
        <v>300</v>
      </c>
      <c r="I20" s="16"/>
    </row>
    <row r="21" ht="26.5" customHeight="1" spans="2:9">
      <c r="B21" s="11"/>
      <c r="C21" s="12" t="s">
        <v>262</v>
      </c>
      <c r="D21" s="12" t="s">
        <v>263</v>
      </c>
      <c r="E21" s="12"/>
      <c r="F21" s="12" t="s">
        <v>301</v>
      </c>
      <c r="G21" s="12"/>
      <c r="H21" s="12" t="s">
        <v>302</v>
      </c>
      <c r="I21" s="12"/>
    </row>
    <row r="22" ht="45" customHeight="1" spans="2:9">
      <c r="B22" s="14"/>
      <c r="C22" s="14"/>
      <c r="D22" s="14"/>
      <c r="E22" s="14"/>
      <c r="F22" s="14"/>
      <c r="G22" s="14"/>
      <c r="H22" s="14"/>
      <c r="I22" s="14"/>
    </row>
    <row r="23" ht="16.4" customHeight="1" spans="2:3">
      <c r="B23" s="15"/>
      <c r="C23" s="15"/>
    </row>
    <row r="24" ht="16.4" customHeight="1" spans="2:2">
      <c r="B24" s="15"/>
    </row>
    <row r="25" ht="16.4" customHeight="1" spans="2:16">
      <c r="B25" s="15"/>
      <c r="P25" s="17"/>
    </row>
    <row r="26" ht="16.4" customHeight="1" spans="2:2">
      <c r="B26" s="15"/>
    </row>
    <row r="27" ht="16.4" customHeight="1" spans="2:9">
      <c r="B27" s="15"/>
      <c r="C27" s="15"/>
      <c r="D27" s="15"/>
      <c r="E27" s="15"/>
      <c r="F27" s="15"/>
      <c r="G27" s="15"/>
      <c r="H27" s="15"/>
      <c r="I27" s="15"/>
    </row>
    <row r="28" ht="16.4" customHeight="1" spans="2:9">
      <c r="B28" s="15"/>
      <c r="C28" s="15"/>
      <c r="D28" s="15"/>
      <c r="E28" s="15"/>
      <c r="F28" s="15"/>
      <c r="G28" s="15"/>
      <c r="H28" s="15"/>
      <c r="I28" s="15"/>
    </row>
    <row r="29" ht="16.4" customHeight="1" spans="2:9">
      <c r="B29" s="15"/>
      <c r="C29" s="15"/>
      <c r="D29" s="15"/>
      <c r="E29" s="15"/>
      <c r="F29" s="15"/>
      <c r="G29" s="15"/>
      <c r="H29" s="15"/>
      <c r="I29" s="15"/>
    </row>
    <row r="30" ht="16.4" customHeight="1" spans="2:9">
      <c r="B30" s="15"/>
      <c r="C30" s="15"/>
      <c r="D30" s="15"/>
      <c r="E30" s="15"/>
      <c r="F30" s="15"/>
      <c r="G30" s="15"/>
      <c r="H30" s="15"/>
      <c r="I30" s="15"/>
    </row>
  </sheetData>
  <mergeCells count="4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B22:I22"/>
    <mergeCell ref="B5:B9"/>
    <mergeCell ref="B11:B21"/>
    <mergeCell ref="C12:C19"/>
    <mergeCell ref="D14:E15"/>
    <mergeCell ref="D16:E17"/>
    <mergeCell ref="D18:E19"/>
    <mergeCell ref="C8:F9"/>
    <mergeCell ref="D12:E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4166666666667" style="137" customWidth="1"/>
    <col min="2" max="2" width="41" style="137" customWidth="1"/>
    <col min="3" max="3" width="16.3666666666667" style="137" customWidth="1"/>
    <col min="4" max="4" width="41" style="137" customWidth="1"/>
    <col min="5" max="5" width="16.3666666666667" style="137" customWidth="1"/>
    <col min="6" max="6" width="1.54166666666667" style="137" customWidth="1"/>
    <col min="7" max="10" width="9.725" style="137" customWidth="1"/>
    <col min="11" max="16384" width="10" style="137"/>
  </cols>
  <sheetData>
    <row r="1" ht="14.25" customHeight="1" spans="1:6">
      <c r="A1" s="138"/>
      <c r="B1" s="139"/>
      <c r="C1" s="141"/>
      <c r="D1" s="140"/>
      <c r="E1" s="139" t="s">
        <v>2</v>
      </c>
      <c r="F1" s="156" t="s">
        <v>3</v>
      </c>
    </row>
    <row r="2" ht="19.9" customHeight="1" spans="1:6">
      <c r="A2" s="140"/>
      <c r="B2" s="143" t="s">
        <v>4</v>
      </c>
      <c r="C2" s="143"/>
      <c r="D2" s="143"/>
      <c r="E2" s="143"/>
      <c r="F2" s="156"/>
    </row>
    <row r="3" ht="17" customHeight="1" spans="1:6">
      <c r="A3" s="144"/>
      <c r="B3" s="145" t="s">
        <v>5</v>
      </c>
      <c r="C3" s="146"/>
      <c r="D3" s="146"/>
      <c r="E3" s="147" t="s">
        <v>6</v>
      </c>
      <c r="F3" s="157"/>
    </row>
    <row r="4" ht="21.4" customHeight="1" spans="1:6">
      <c r="A4" s="148"/>
      <c r="B4" s="149" t="s">
        <v>7</v>
      </c>
      <c r="C4" s="149"/>
      <c r="D4" s="149" t="s">
        <v>8</v>
      </c>
      <c r="E4" s="149"/>
      <c r="F4" s="158"/>
    </row>
    <row r="5" ht="21.4" customHeight="1" spans="1:6">
      <c r="A5" s="148"/>
      <c r="B5" s="149" t="s">
        <v>9</v>
      </c>
      <c r="C5" s="149" t="s">
        <v>10</v>
      </c>
      <c r="D5" s="149" t="s">
        <v>9</v>
      </c>
      <c r="E5" s="149" t="s">
        <v>10</v>
      </c>
      <c r="F5" s="158"/>
    </row>
    <row r="6" ht="19.9" customHeight="1" spans="1:6">
      <c r="A6" s="150"/>
      <c r="B6" s="153" t="s">
        <v>11</v>
      </c>
      <c r="C6" s="152">
        <v>727587.3</v>
      </c>
      <c r="D6" s="153" t="s">
        <v>12</v>
      </c>
      <c r="E6" s="152">
        <v>611831.78</v>
      </c>
      <c r="F6" s="159"/>
    </row>
    <row r="7" ht="19.9" customHeight="1" spans="1:6">
      <c r="A7" s="150"/>
      <c r="B7" s="153" t="s">
        <v>13</v>
      </c>
      <c r="C7" s="152"/>
      <c r="D7" s="153" t="s">
        <v>14</v>
      </c>
      <c r="E7" s="152"/>
      <c r="F7" s="159"/>
    </row>
    <row r="8" ht="19.9" customHeight="1" spans="1:6">
      <c r="A8" s="150"/>
      <c r="B8" s="153" t="s">
        <v>15</v>
      </c>
      <c r="C8" s="152"/>
      <c r="D8" s="153" t="s">
        <v>16</v>
      </c>
      <c r="E8" s="152"/>
      <c r="F8" s="159"/>
    </row>
    <row r="9" ht="19.9" customHeight="1" spans="1:6">
      <c r="A9" s="150"/>
      <c r="B9" s="153" t="s">
        <v>17</v>
      </c>
      <c r="C9" s="152"/>
      <c r="D9" s="153" t="s">
        <v>18</v>
      </c>
      <c r="E9" s="152"/>
      <c r="F9" s="159"/>
    </row>
    <row r="10" ht="19.9" customHeight="1" spans="1:6">
      <c r="A10" s="150"/>
      <c r="B10" s="153" t="s">
        <v>19</v>
      </c>
      <c r="C10" s="152"/>
      <c r="D10" s="153" t="s">
        <v>20</v>
      </c>
      <c r="E10" s="152"/>
      <c r="F10" s="159"/>
    </row>
    <row r="11" ht="19.9" customHeight="1" spans="1:6">
      <c r="A11" s="150"/>
      <c r="B11" s="153" t="s">
        <v>21</v>
      </c>
      <c r="C11" s="152"/>
      <c r="D11" s="153" t="s">
        <v>22</v>
      </c>
      <c r="E11" s="152"/>
      <c r="F11" s="159"/>
    </row>
    <row r="12" ht="19.9" customHeight="1" spans="1:6">
      <c r="A12" s="150"/>
      <c r="B12" s="153" t="s">
        <v>23</v>
      </c>
      <c r="C12" s="152"/>
      <c r="D12" s="153" t="s">
        <v>24</v>
      </c>
      <c r="E12" s="152"/>
      <c r="F12" s="159"/>
    </row>
    <row r="13" ht="19.9" customHeight="1" spans="1:6">
      <c r="A13" s="150"/>
      <c r="B13" s="153" t="s">
        <v>23</v>
      </c>
      <c r="C13" s="152"/>
      <c r="D13" s="153" t="s">
        <v>25</v>
      </c>
      <c r="E13" s="152">
        <v>47213.04</v>
      </c>
      <c r="F13" s="159"/>
    </row>
    <row r="14" ht="19.9" customHeight="1" spans="1:6">
      <c r="A14" s="150"/>
      <c r="B14" s="153" t="s">
        <v>23</v>
      </c>
      <c r="C14" s="152"/>
      <c r="D14" s="153" t="s">
        <v>26</v>
      </c>
      <c r="E14" s="152"/>
      <c r="F14" s="159"/>
    </row>
    <row r="15" ht="19.9" customHeight="1" spans="1:6">
      <c r="A15" s="150"/>
      <c r="B15" s="153" t="s">
        <v>23</v>
      </c>
      <c r="C15" s="152"/>
      <c r="D15" s="153" t="s">
        <v>27</v>
      </c>
      <c r="E15" s="152">
        <v>31312.48</v>
      </c>
      <c r="F15" s="159"/>
    </row>
    <row r="16" ht="19.9" customHeight="1" spans="1:6">
      <c r="A16" s="150"/>
      <c r="B16" s="153" t="s">
        <v>23</v>
      </c>
      <c r="C16" s="152"/>
      <c r="D16" s="153" t="s">
        <v>28</v>
      </c>
      <c r="E16" s="152"/>
      <c r="F16" s="159"/>
    </row>
    <row r="17" ht="19.9" customHeight="1" spans="1:6">
      <c r="A17" s="150"/>
      <c r="B17" s="153" t="s">
        <v>23</v>
      </c>
      <c r="C17" s="152"/>
      <c r="D17" s="153" t="s">
        <v>29</v>
      </c>
      <c r="E17" s="152"/>
      <c r="F17" s="159"/>
    </row>
    <row r="18" ht="19.9" customHeight="1" spans="1:6">
      <c r="A18" s="150"/>
      <c r="B18" s="153" t="s">
        <v>23</v>
      </c>
      <c r="C18" s="152"/>
      <c r="D18" s="153" t="s">
        <v>30</v>
      </c>
      <c r="E18" s="152"/>
      <c r="F18" s="159"/>
    </row>
    <row r="19" ht="19.9" customHeight="1" spans="1:6">
      <c r="A19" s="150"/>
      <c r="B19" s="153" t="s">
        <v>23</v>
      </c>
      <c r="C19" s="152"/>
      <c r="D19" s="153" t="s">
        <v>31</v>
      </c>
      <c r="E19" s="152"/>
      <c r="F19" s="159"/>
    </row>
    <row r="20" ht="19.9" customHeight="1" spans="1:6">
      <c r="A20" s="150"/>
      <c r="B20" s="153" t="s">
        <v>23</v>
      </c>
      <c r="C20" s="152"/>
      <c r="D20" s="153" t="s">
        <v>32</v>
      </c>
      <c r="E20" s="152"/>
      <c r="F20" s="159"/>
    </row>
    <row r="21" ht="19.9" customHeight="1" spans="1:6">
      <c r="A21" s="150"/>
      <c r="B21" s="153" t="s">
        <v>23</v>
      </c>
      <c r="C21" s="152"/>
      <c r="D21" s="153" t="s">
        <v>33</v>
      </c>
      <c r="E21" s="152"/>
      <c r="F21" s="159"/>
    </row>
    <row r="22" ht="19.9" customHeight="1" spans="1:6">
      <c r="A22" s="150"/>
      <c r="B22" s="153" t="s">
        <v>23</v>
      </c>
      <c r="C22" s="152"/>
      <c r="D22" s="153" t="s">
        <v>34</v>
      </c>
      <c r="E22" s="152"/>
      <c r="F22" s="159"/>
    </row>
    <row r="23" ht="19.9" customHeight="1" spans="1:6">
      <c r="A23" s="150"/>
      <c r="B23" s="153" t="s">
        <v>23</v>
      </c>
      <c r="C23" s="152"/>
      <c r="D23" s="153" t="s">
        <v>35</v>
      </c>
      <c r="E23" s="152"/>
      <c r="F23" s="159"/>
    </row>
    <row r="24" ht="19.9" customHeight="1" spans="1:6">
      <c r="A24" s="150"/>
      <c r="B24" s="153" t="s">
        <v>23</v>
      </c>
      <c r="C24" s="152"/>
      <c r="D24" s="153" t="s">
        <v>36</v>
      </c>
      <c r="E24" s="152"/>
      <c r="F24" s="159"/>
    </row>
    <row r="25" ht="19.9" customHeight="1" spans="1:6">
      <c r="A25" s="150"/>
      <c r="B25" s="153" t="s">
        <v>23</v>
      </c>
      <c r="C25" s="152"/>
      <c r="D25" s="153" t="s">
        <v>37</v>
      </c>
      <c r="E25" s="152">
        <v>37230</v>
      </c>
      <c r="F25" s="159"/>
    </row>
    <row r="26" ht="19.9" customHeight="1" spans="1:6">
      <c r="A26" s="150"/>
      <c r="B26" s="153" t="s">
        <v>23</v>
      </c>
      <c r="C26" s="152"/>
      <c r="D26" s="153" t="s">
        <v>38</v>
      </c>
      <c r="E26" s="152"/>
      <c r="F26" s="159"/>
    </row>
    <row r="27" ht="19.9" customHeight="1" spans="1:6">
      <c r="A27" s="150"/>
      <c r="B27" s="153" t="s">
        <v>23</v>
      </c>
      <c r="C27" s="152"/>
      <c r="D27" s="153" t="s">
        <v>39</v>
      </c>
      <c r="E27" s="152"/>
      <c r="F27" s="159"/>
    </row>
    <row r="28" ht="19.9" customHeight="1" spans="1:6">
      <c r="A28" s="150"/>
      <c r="B28" s="153" t="s">
        <v>23</v>
      </c>
      <c r="C28" s="152"/>
      <c r="D28" s="153" t="s">
        <v>40</v>
      </c>
      <c r="E28" s="152"/>
      <c r="F28" s="159"/>
    </row>
    <row r="29" ht="19.9" customHeight="1" spans="1:6">
      <c r="A29" s="150"/>
      <c r="B29" s="153" t="s">
        <v>23</v>
      </c>
      <c r="C29" s="152"/>
      <c r="D29" s="153" t="s">
        <v>41</v>
      </c>
      <c r="E29" s="152"/>
      <c r="F29" s="159"/>
    </row>
    <row r="30" ht="19.9" customHeight="1" spans="1:6">
      <c r="A30" s="150"/>
      <c r="B30" s="153" t="s">
        <v>23</v>
      </c>
      <c r="C30" s="152"/>
      <c r="D30" s="153" t="s">
        <v>42</v>
      </c>
      <c r="E30" s="152"/>
      <c r="F30" s="159"/>
    </row>
    <row r="31" ht="19.9" customHeight="1" spans="1:6">
      <c r="A31" s="150"/>
      <c r="B31" s="153" t="s">
        <v>23</v>
      </c>
      <c r="C31" s="152"/>
      <c r="D31" s="153" t="s">
        <v>43</v>
      </c>
      <c r="E31" s="152"/>
      <c r="F31" s="159"/>
    </row>
    <row r="32" ht="19.9" customHeight="1" spans="1:6">
      <c r="A32" s="150"/>
      <c r="B32" s="153" t="s">
        <v>23</v>
      </c>
      <c r="C32" s="152"/>
      <c r="D32" s="153" t="s">
        <v>44</v>
      </c>
      <c r="E32" s="152"/>
      <c r="F32" s="159"/>
    </row>
    <row r="33" ht="19.9" customHeight="1" spans="1:6">
      <c r="A33" s="150"/>
      <c r="B33" s="153" t="s">
        <v>23</v>
      </c>
      <c r="C33" s="152"/>
      <c r="D33" s="153" t="s">
        <v>45</v>
      </c>
      <c r="E33" s="152"/>
      <c r="F33" s="159"/>
    </row>
    <row r="34" ht="19.9" customHeight="1" spans="1:6">
      <c r="A34" s="150"/>
      <c r="B34" s="153" t="s">
        <v>23</v>
      </c>
      <c r="C34" s="152"/>
      <c r="D34" s="153" t="s">
        <v>46</v>
      </c>
      <c r="E34" s="152"/>
      <c r="F34" s="159"/>
    </row>
    <row r="35" ht="19.9" customHeight="1" spans="1:6">
      <c r="A35" s="150"/>
      <c r="B35" s="153" t="s">
        <v>23</v>
      </c>
      <c r="C35" s="152"/>
      <c r="D35" s="153" t="s">
        <v>47</v>
      </c>
      <c r="E35" s="152"/>
      <c r="F35" s="159"/>
    </row>
    <row r="36" ht="19.9" customHeight="1" spans="1:6">
      <c r="A36" s="166"/>
      <c r="B36" s="167" t="s">
        <v>48</v>
      </c>
      <c r="C36" s="168">
        <f>SUM(C6:C8)</f>
        <v>727587.3</v>
      </c>
      <c r="D36" s="167" t="s">
        <v>49</v>
      </c>
      <c r="E36" s="168">
        <f>SUM(E6:E35)</f>
        <v>727587.3</v>
      </c>
      <c r="F36" s="169"/>
    </row>
    <row r="37" ht="19.9" customHeight="1" spans="1:6">
      <c r="A37" s="150"/>
      <c r="B37" s="151" t="s">
        <v>50</v>
      </c>
      <c r="C37" s="152"/>
      <c r="D37" s="151" t="s">
        <v>51</v>
      </c>
      <c r="E37" s="152"/>
      <c r="F37" s="170"/>
    </row>
    <row r="38" ht="19.9" customHeight="1" spans="1:6">
      <c r="A38" s="171"/>
      <c r="B38" s="151" t="s">
        <v>52</v>
      </c>
      <c r="C38" s="152"/>
      <c r="D38" s="151" t="s">
        <v>53</v>
      </c>
      <c r="E38" s="152"/>
      <c r="F38" s="170"/>
    </row>
    <row r="39" ht="19.9" customHeight="1" spans="1:6">
      <c r="A39" s="171"/>
      <c r="B39" s="172"/>
      <c r="C39" s="172"/>
      <c r="D39" s="151" t="s">
        <v>54</v>
      </c>
      <c r="E39" s="152"/>
      <c r="F39" s="170"/>
    </row>
    <row r="40" ht="19.9" customHeight="1" spans="1:6">
      <c r="A40" s="173"/>
      <c r="B40" s="149" t="s">
        <v>55</v>
      </c>
      <c r="C40" s="168">
        <f>C36</f>
        <v>727587.3</v>
      </c>
      <c r="D40" s="149" t="s">
        <v>56</v>
      </c>
      <c r="E40" s="168">
        <f>E36</f>
        <v>727587.3</v>
      </c>
      <c r="F40" s="174"/>
    </row>
    <row r="41" ht="8.5" customHeight="1" spans="1:6">
      <c r="A41" s="154"/>
      <c r="B41" s="154"/>
      <c r="C41" s="175"/>
      <c r="D41" s="175"/>
      <c r="E41" s="154"/>
      <c r="F41" s="17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4166666666667" style="68" customWidth="1"/>
    <col min="2" max="2" width="16.8166666666667" style="68" customWidth="1"/>
    <col min="3" max="3" width="31.8166666666667" style="68" customWidth="1"/>
    <col min="4" max="14" width="13" style="68" customWidth="1"/>
    <col min="15" max="15" width="1.54166666666667" style="68" customWidth="1"/>
    <col min="16" max="16" width="9.725" style="68" customWidth="1"/>
    <col min="17" max="16384" width="10" style="68"/>
  </cols>
  <sheetData>
    <row r="1" ht="25" customHeight="1" spans="1:15">
      <c r="A1" s="69"/>
      <c r="B1" s="2"/>
      <c r="C1" s="15"/>
      <c r="D1" s="163"/>
      <c r="E1" s="163"/>
      <c r="F1" s="163"/>
      <c r="G1" s="15"/>
      <c r="H1" s="15"/>
      <c r="I1" s="15"/>
      <c r="L1" s="15"/>
      <c r="M1" s="15"/>
      <c r="N1" s="70" t="s">
        <v>57</v>
      </c>
      <c r="O1" s="71"/>
    </row>
    <row r="2" ht="22.75" customHeight="1" spans="1:15">
      <c r="A2" s="69"/>
      <c r="B2" s="72" t="s">
        <v>58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 t="s">
        <v>3</v>
      </c>
    </row>
    <row r="3" ht="19.5" customHeight="1" spans="1:15">
      <c r="A3" s="73"/>
      <c r="B3" s="74" t="s">
        <v>5</v>
      </c>
      <c r="C3" s="74"/>
      <c r="D3" s="73"/>
      <c r="E3" s="73"/>
      <c r="F3" s="164"/>
      <c r="G3" s="73"/>
      <c r="H3" s="164"/>
      <c r="I3" s="164"/>
      <c r="J3" s="164"/>
      <c r="K3" s="164"/>
      <c r="L3" s="164"/>
      <c r="M3" s="164"/>
      <c r="N3" s="75" t="s">
        <v>6</v>
      </c>
      <c r="O3" s="76"/>
    </row>
    <row r="4" ht="24.4" customHeight="1" spans="1:15">
      <c r="A4" s="77"/>
      <c r="B4" s="62" t="s">
        <v>9</v>
      </c>
      <c r="C4" s="62"/>
      <c r="D4" s="62" t="s">
        <v>59</v>
      </c>
      <c r="E4" s="62" t="s">
        <v>60</v>
      </c>
      <c r="F4" s="62" t="s">
        <v>61</v>
      </c>
      <c r="G4" s="62" t="s">
        <v>62</v>
      </c>
      <c r="H4" s="62" t="s">
        <v>63</v>
      </c>
      <c r="I4" s="62" t="s">
        <v>64</v>
      </c>
      <c r="J4" s="62" t="s">
        <v>65</v>
      </c>
      <c r="K4" s="62" t="s">
        <v>66</v>
      </c>
      <c r="L4" s="62" t="s">
        <v>67</v>
      </c>
      <c r="M4" s="62" t="s">
        <v>68</v>
      </c>
      <c r="N4" s="62" t="s">
        <v>69</v>
      </c>
      <c r="O4" s="79"/>
    </row>
    <row r="5" ht="24.4" customHeight="1" spans="1:15">
      <c r="A5" s="77"/>
      <c r="B5" s="62" t="s">
        <v>70</v>
      </c>
      <c r="C5" s="165" t="s">
        <v>71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79"/>
    </row>
    <row r="6" ht="24.4" customHeight="1" spans="1:15">
      <c r="A6" s="77"/>
      <c r="B6" s="62"/>
      <c r="C6" s="165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79"/>
    </row>
    <row r="7" ht="27" customHeight="1" spans="1:15">
      <c r="A7" s="80"/>
      <c r="B7" s="42"/>
      <c r="C7" s="42" t="s">
        <v>72</v>
      </c>
      <c r="D7" s="45">
        <f>SUM(D8)</f>
        <v>727587.3</v>
      </c>
      <c r="E7" s="45"/>
      <c r="F7" s="45">
        <f t="shared" ref="F7:G7" si="0">SUM(F8)</f>
        <v>727587.3</v>
      </c>
      <c r="G7" s="45">
        <f t="shared" si="0"/>
        <v>0</v>
      </c>
      <c r="H7" s="45"/>
      <c r="I7" s="45"/>
      <c r="J7" s="45"/>
      <c r="K7" s="45"/>
      <c r="L7" s="45"/>
      <c r="M7" s="45"/>
      <c r="N7" s="45"/>
      <c r="O7" s="81"/>
    </row>
    <row r="8" ht="27" customHeight="1" spans="1:15">
      <c r="A8" s="80"/>
      <c r="B8" s="47">
        <v>139001</v>
      </c>
      <c r="C8" s="47" t="s">
        <v>0</v>
      </c>
      <c r="D8" s="45">
        <f>SUM(E8:G8)</f>
        <v>727587.3</v>
      </c>
      <c r="E8" s="45"/>
      <c r="F8" s="45">
        <v>727587.3</v>
      </c>
      <c r="G8" s="45"/>
      <c r="H8" s="45"/>
      <c r="I8" s="45"/>
      <c r="J8" s="45"/>
      <c r="K8" s="45"/>
      <c r="L8" s="45"/>
      <c r="M8" s="45"/>
      <c r="N8" s="45"/>
      <c r="O8" s="81"/>
    </row>
    <row r="9" ht="29" customHeight="1" spans="1:15">
      <c r="A9" s="80"/>
      <c r="B9" s="42"/>
      <c r="C9" s="42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81"/>
    </row>
    <row r="10" ht="27" customHeight="1" spans="1:15">
      <c r="A10" s="80"/>
      <c r="B10" s="42"/>
      <c r="C10" s="4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81"/>
    </row>
    <row r="11" ht="27" customHeight="1" spans="1:15">
      <c r="A11" s="80"/>
      <c r="B11" s="42"/>
      <c r="C11" s="4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81"/>
    </row>
    <row r="12" ht="27" customHeight="1" spans="1:15">
      <c r="A12" s="80"/>
      <c r="B12" s="42"/>
      <c r="C12" s="4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81"/>
    </row>
    <row r="13" ht="27" customHeight="1" spans="1:15">
      <c r="A13" s="80"/>
      <c r="B13" s="42"/>
      <c r="C13" s="4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81"/>
    </row>
    <row r="14" ht="27" customHeight="1" spans="1:15">
      <c r="A14" s="80"/>
      <c r="B14" s="42"/>
      <c r="C14" s="42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81"/>
    </row>
    <row r="15" ht="27" customHeight="1" spans="1:15">
      <c r="A15" s="80"/>
      <c r="B15" s="42"/>
      <c r="C15" s="42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81"/>
    </row>
    <row r="16" ht="27" customHeight="1" spans="1:15">
      <c r="A16" s="80"/>
      <c r="B16" s="42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81"/>
    </row>
    <row r="17" ht="27" customHeight="1" spans="1:15">
      <c r="A17" s="80"/>
      <c r="B17" s="42"/>
      <c r="C17" s="42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81"/>
    </row>
    <row r="18" ht="27" customHeight="1" spans="1:15">
      <c r="A18" s="80"/>
      <c r="B18" s="42"/>
      <c r="C18" s="4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81"/>
    </row>
    <row r="19" ht="27" customHeight="1" spans="1:15">
      <c r="A19" s="80"/>
      <c r="B19" s="42"/>
      <c r="C19" s="42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81"/>
    </row>
    <row r="20" ht="27" customHeight="1" spans="1:15">
      <c r="A20" s="80"/>
      <c r="B20" s="42"/>
      <c r="C20" s="42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81"/>
    </row>
    <row r="21" ht="27" customHeight="1" spans="1:15">
      <c r="A21" s="80"/>
      <c r="B21" s="42"/>
      <c r="C21" s="42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81"/>
    </row>
    <row r="22" ht="27" customHeight="1" spans="1:15">
      <c r="A22" s="80"/>
      <c r="B22" s="42"/>
      <c r="C22" s="4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81"/>
    </row>
    <row r="23" ht="27" customHeight="1" spans="1:15">
      <c r="A23" s="80"/>
      <c r="B23" s="42"/>
      <c r="C23" s="42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81"/>
    </row>
    <row r="24" ht="27" customHeight="1" spans="1:15">
      <c r="A24" s="80"/>
      <c r="B24" s="42"/>
      <c r="C24" s="42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81"/>
    </row>
    <row r="25" ht="27" customHeight="1" spans="1:15">
      <c r="A25" s="80"/>
      <c r="B25" s="42"/>
      <c r="C25" s="42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8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B8" sqref="B8:F11"/>
    </sheetView>
  </sheetViews>
  <sheetFormatPr defaultColWidth="10" defaultRowHeight="13.5"/>
  <cols>
    <col min="1" max="1" width="1.54166666666667" style="88" customWidth="1"/>
    <col min="2" max="4" width="6.18333333333333" style="88" customWidth="1"/>
    <col min="5" max="5" width="16.8166666666667" style="88" customWidth="1"/>
    <col min="6" max="6" width="41" style="88" customWidth="1"/>
    <col min="7" max="10" width="16.45" style="88" customWidth="1"/>
    <col min="11" max="11" width="22.9083333333333" style="88" customWidth="1"/>
    <col min="12" max="12" width="1.54166666666667" style="88" customWidth="1"/>
    <col min="13" max="14" width="9.725" style="88" customWidth="1"/>
    <col min="15" max="16384" width="10" style="88"/>
  </cols>
  <sheetData>
    <row r="1" ht="25" customHeight="1" spans="1:12">
      <c r="A1" s="36"/>
      <c r="B1" s="118"/>
      <c r="C1" s="118"/>
      <c r="D1" s="118"/>
      <c r="E1" s="123"/>
      <c r="F1" s="123"/>
      <c r="G1" s="38"/>
      <c r="H1" s="38"/>
      <c r="I1" s="38"/>
      <c r="J1" s="38"/>
      <c r="K1" s="54" t="s">
        <v>73</v>
      </c>
      <c r="L1" s="41"/>
    </row>
    <row r="2" ht="22.75" customHeight="1" spans="1:12">
      <c r="A2" s="36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1" t="s">
        <v>3</v>
      </c>
    </row>
    <row r="3" ht="19.5" customHeight="1" spans="1:12">
      <c r="A3" s="39"/>
      <c r="B3" s="40" t="s">
        <v>5</v>
      </c>
      <c r="C3" s="40"/>
      <c r="D3" s="40"/>
      <c r="E3" s="40"/>
      <c r="F3" s="40"/>
      <c r="G3" s="39"/>
      <c r="H3" s="39"/>
      <c r="I3" s="129"/>
      <c r="J3" s="129"/>
      <c r="K3" s="55" t="s">
        <v>6</v>
      </c>
      <c r="L3" s="56"/>
    </row>
    <row r="4" ht="24.4" customHeight="1" spans="1:12">
      <c r="A4" s="41"/>
      <c r="B4" s="82" t="s">
        <v>9</v>
      </c>
      <c r="C4" s="82"/>
      <c r="D4" s="82"/>
      <c r="E4" s="82"/>
      <c r="F4" s="82"/>
      <c r="G4" s="82" t="s">
        <v>59</v>
      </c>
      <c r="H4" s="82" t="s">
        <v>75</v>
      </c>
      <c r="I4" s="82" t="s">
        <v>76</v>
      </c>
      <c r="J4" s="82" t="s">
        <v>77</v>
      </c>
      <c r="K4" s="82" t="s">
        <v>78</v>
      </c>
      <c r="L4" s="57"/>
    </row>
    <row r="5" ht="24.4" customHeight="1" spans="1:12">
      <c r="A5" s="43"/>
      <c r="B5" s="82" t="s">
        <v>79</v>
      </c>
      <c r="C5" s="82"/>
      <c r="D5" s="82"/>
      <c r="E5" s="82" t="s">
        <v>70</v>
      </c>
      <c r="F5" s="82" t="s">
        <v>71</v>
      </c>
      <c r="G5" s="82"/>
      <c r="H5" s="82"/>
      <c r="I5" s="82"/>
      <c r="J5" s="82"/>
      <c r="K5" s="82"/>
      <c r="L5" s="57"/>
    </row>
    <row r="6" ht="24.4" customHeight="1" spans="1:12">
      <c r="A6" s="43"/>
      <c r="B6" s="82" t="s">
        <v>80</v>
      </c>
      <c r="C6" s="82" t="s">
        <v>81</v>
      </c>
      <c r="D6" s="82" t="s">
        <v>82</v>
      </c>
      <c r="E6" s="82"/>
      <c r="F6" s="82"/>
      <c r="G6" s="82"/>
      <c r="H6" s="82"/>
      <c r="I6" s="82"/>
      <c r="J6" s="82"/>
      <c r="K6" s="82"/>
      <c r="L6" s="58"/>
    </row>
    <row r="7" ht="27" customHeight="1" spans="1:12">
      <c r="A7" s="44"/>
      <c r="B7" s="82"/>
      <c r="C7" s="82"/>
      <c r="D7" s="82"/>
      <c r="E7" s="47">
        <v>139001</v>
      </c>
      <c r="F7" s="82" t="s">
        <v>72</v>
      </c>
      <c r="G7" s="124">
        <f>G8+G12+G16+G20</f>
        <v>727587.3</v>
      </c>
      <c r="H7" s="124">
        <f t="shared" ref="H7:I7" si="0">H8+H12+H16+H20</f>
        <v>652987.3</v>
      </c>
      <c r="I7" s="124">
        <f t="shared" si="0"/>
        <v>74600</v>
      </c>
      <c r="J7" s="124"/>
      <c r="K7" s="124"/>
      <c r="L7" s="59"/>
    </row>
    <row r="8" ht="27" customHeight="1" spans="1:12">
      <c r="A8" s="44"/>
      <c r="B8" s="82">
        <v>201</v>
      </c>
      <c r="C8" s="82"/>
      <c r="D8" s="82"/>
      <c r="E8" s="83"/>
      <c r="F8" s="82" t="s">
        <v>83</v>
      </c>
      <c r="G8" s="124">
        <f>SUM(H8:I8)</f>
        <v>611831.78</v>
      </c>
      <c r="H8" s="124">
        <f>H9</f>
        <v>537231.78</v>
      </c>
      <c r="I8" s="124">
        <f>I9</f>
        <v>74600</v>
      </c>
      <c r="J8" s="124"/>
      <c r="K8" s="124"/>
      <c r="L8" s="59"/>
    </row>
    <row r="9" ht="27" customHeight="1" spans="1:12">
      <c r="A9" s="44"/>
      <c r="B9" s="82">
        <v>201</v>
      </c>
      <c r="C9" s="82">
        <v>28</v>
      </c>
      <c r="D9" s="82"/>
      <c r="E9" s="82"/>
      <c r="F9" s="82" t="s">
        <v>84</v>
      </c>
      <c r="G9" s="124">
        <f>SUM(H9:I9)</f>
        <v>611831.78</v>
      </c>
      <c r="H9" s="124">
        <f>SUM(H10:H11)</f>
        <v>537231.78</v>
      </c>
      <c r="I9" s="124">
        <f>SUM(I10:I11)</f>
        <v>74600</v>
      </c>
      <c r="J9" s="124"/>
      <c r="K9" s="124"/>
      <c r="L9" s="59"/>
    </row>
    <row r="10" ht="27" customHeight="1" spans="1:12">
      <c r="A10" s="44"/>
      <c r="B10" s="82">
        <v>201</v>
      </c>
      <c r="C10" s="82">
        <v>28</v>
      </c>
      <c r="D10" s="84" t="s">
        <v>85</v>
      </c>
      <c r="E10" s="82"/>
      <c r="F10" s="82" t="s">
        <v>86</v>
      </c>
      <c r="G10" s="124">
        <f>SUM(H10:I10)</f>
        <v>537231.78</v>
      </c>
      <c r="H10" s="124">
        <v>537231.78</v>
      </c>
      <c r="I10" s="124"/>
      <c r="J10" s="124"/>
      <c r="K10" s="124"/>
      <c r="L10" s="59"/>
    </row>
    <row r="11" ht="27" customHeight="1" spans="1:12">
      <c r="A11" s="44"/>
      <c r="B11" s="82">
        <v>201</v>
      </c>
      <c r="C11" s="82">
        <v>28</v>
      </c>
      <c r="D11" s="84" t="s">
        <v>87</v>
      </c>
      <c r="E11" s="82"/>
      <c r="F11" s="82" t="s">
        <v>88</v>
      </c>
      <c r="G11" s="124">
        <f>SUM(H11:I11)</f>
        <v>74600</v>
      </c>
      <c r="H11" s="124"/>
      <c r="I11" s="124">
        <v>74600</v>
      </c>
      <c r="J11" s="124"/>
      <c r="K11" s="124"/>
      <c r="L11" s="59"/>
    </row>
    <row r="12" ht="27" customHeight="1" spans="1:12">
      <c r="A12" s="44"/>
      <c r="B12" s="82">
        <v>208</v>
      </c>
      <c r="C12" s="82"/>
      <c r="D12" s="82"/>
      <c r="E12" s="82"/>
      <c r="F12" s="82" t="s">
        <v>89</v>
      </c>
      <c r="G12" s="124">
        <f t="shared" ref="G12:G24" si="1">SUM(H12:I12)</f>
        <v>47213.04</v>
      </c>
      <c r="H12" s="124">
        <f>H13</f>
        <v>47213.04</v>
      </c>
      <c r="I12" s="124"/>
      <c r="J12" s="124"/>
      <c r="K12" s="124"/>
      <c r="L12" s="59"/>
    </row>
    <row r="13" ht="27" customHeight="1" spans="1:12">
      <c r="A13" s="44"/>
      <c r="B13" s="82">
        <v>208</v>
      </c>
      <c r="C13" s="84" t="s">
        <v>90</v>
      </c>
      <c r="D13" s="82"/>
      <c r="E13" s="82"/>
      <c r="F13" s="82" t="s">
        <v>91</v>
      </c>
      <c r="G13" s="124">
        <f t="shared" si="1"/>
        <v>47213.04</v>
      </c>
      <c r="H13" s="124">
        <f>SUM(H14:H15)</f>
        <v>47213.04</v>
      </c>
      <c r="I13" s="124"/>
      <c r="J13" s="124"/>
      <c r="K13" s="124"/>
      <c r="L13" s="59"/>
    </row>
    <row r="14" ht="27" customHeight="1" spans="1:12">
      <c r="A14" s="44"/>
      <c r="B14" s="82">
        <v>208</v>
      </c>
      <c r="C14" s="84" t="s">
        <v>90</v>
      </c>
      <c r="D14" s="84" t="s">
        <v>85</v>
      </c>
      <c r="E14" s="82"/>
      <c r="F14" s="82" t="s">
        <v>92</v>
      </c>
      <c r="G14" s="124">
        <f t="shared" si="1"/>
        <v>456.72</v>
      </c>
      <c r="H14" s="124">
        <v>456.72</v>
      </c>
      <c r="I14" s="124"/>
      <c r="J14" s="124"/>
      <c r="K14" s="124"/>
      <c r="L14" s="59"/>
    </row>
    <row r="15" ht="27" customHeight="1" spans="1:12">
      <c r="A15" s="44"/>
      <c r="B15" s="82">
        <v>208</v>
      </c>
      <c r="C15" s="84" t="s">
        <v>90</v>
      </c>
      <c r="D15" s="84" t="s">
        <v>90</v>
      </c>
      <c r="E15" s="82"/>
      <c r="F15" s="82" t="s">
        <v>93</v>
      </c>
      <c r="G15" s="124">
        <f t="shared" si="1"/>
        <v>46756.32</v>
      </c>
      <c r="H15" s="124">
        <v>46756.32</v>
      </c>
      <c r="I15" s="124"/>
      <c r="J15" s="124"/>
      <c r="K15" s="124"/>
      <c r="L15" s="59"/>
    </row>
    <row r="16" ht="27" customHeight="1" spans="1:12">
      <c r="A16" s="44"/>
      <c r="B16" s="82">
        <v>210</v>
      </c>
      <c r="C16" s="82"/>
      <c r="D16" s="82"/>
      <c r="E16" s="82"/>
      <c r="F16" s="82" t="s">
        <v>94</v>
      </c>
      <c r="G16" s="124">
        <f t="shared" si="1"/>
        <v>31312.48</v>
      </c>
      <c r="H16" s="124">
        <f>H17</f>
        <v>31312.48</v>
      </c>
      <c r="I16" s="124"/>
      <c r="J16" s="124"/>
      <c r="K16" s="124"/>
      <c r="L16" s="59"/>
    </row>
    <row r="17" ht="27" customHeight="1" spans="1:12">
      <c r="A17" s="44"/>
      <c r="B17" s="82">
        <v>210</v>
      </c>
      <c r="C17" s="84" t="s">
        <v>95</v>
      </c>
      <c r="D17" s="84"/>
      <c r="E17" s="82"/>
      <c r="F17" s="82" t="s">
        <v>96</v>
      </c>
      <c r="G17" s="124">
        <f>SUM(H17:I17)</f>
        <v>31312.48</v>
      </c>
      <c r="H17" s="124">
        <f>SUM(H18:H19)</f>
        <v>31312.48</v>
      </c>
      <c r="I17" s="124"/>
      <c r="J17" s="124"/>
      <c r="K17" s="124"/>
      <c r="L17" s="59"/>
    </row>
    <row r="18" ht="27" customHeight="1" spans="1:12">
      <c r="A18" s="44"/>
      <c r="B18" s="82">
        <v>210</v>
      </c>
      <c r="C18" s="84" t="s">
        <v>95</v>
      </c>
      <c r="D18" s="84" t="s">
        <v>85</v>
      </c>
      <c r="E18" s="82"/>
      <c r="F18" s="82" t="s">
        <v>97</v>
      </c>
      <c r="G18" s="124">
        <f t="shared" si="1"/>
        <v>24112.48</v>
      </c>
      <c r="H18" s="124">
        <v>24112.48</v>
      </c>
      <c r="I18" s="124"/>
      <c r="J18" s="124"/>
      <c r="K18" s="124"/>
      <c r="L18" s="59"/>
    </row>
    <row r="19" ht="27" customHeight="1" spans="1:12">
      <c r="A19" s="44"/>
      <c r="B19" s="82">
        <v>210</v>
      </c>
      <c r="C19" s="84" t="s">
        <v>95</v>
      </c>
      <c r="D19" s="84" t="s">
        <v>98</v>
      </c>
      <c r="E19" s="82"/>
      <c r="F19" s="82" t="s">
        <v>99</v>
      </c>
      <c r="G19" s="124">
        <f>SUM(H19:I19)</f>
        <v>7200</v>
      </c>
      <c r="H19" s="124">
        <v>7200</v>
      </c>
      <c r="I19" s="124"/>
      <c r="J19" s="124"/>
      <c r="K19" s="124"/>
      <c r="L19" s="59"/>
    </row>
    <row r="20" ht="27" customHeight="1" spans="1:12">
      <c r="A20" s="44"/>
      <c r="B20" s="82">
        <v>221</v>
      </c>
      <c r="C20" s="82"/>
      <c r="D20" s="82"/>
      <c r="E20" s="82"/>
      <c r="F20" s="82" t="s">
        <v>100</v>
      </c>
      <c r="G20" s="124">
        <f>SUM(H20:I20)</f>
        <v>37230</v>
      </c>
      <c r="H20" s="124">
        <f>H21</f>
        <v>37230</v>
      </c>
      <c r="I20" s="124"/>
      <c r="J20" s="124"/>
      <c r="K20" s="124"/>
      <c r="L20" s="59"/>
    </row>
    <row r="21" ht="27" customHeight="1" spans="1:12">
      <c r="A21" s="44"/>
      <c r="B21" s="82">
        <v>221</v>
      </c>
      <c r="C21" s="84" t="s">
        <v>85</v>
      </c>
      <c r="D21" s="82"/>
      <c r="E21" s="82"/>
      <c r="F21" s="82" t="s">
        <v>101</v>
      </c>
      <c r="G21" s="124">
        <f>SUM(H21:I21)</f>
        <v>37230</v>
      </c>
      <c r="H21" s="124">
        <f>SUM(H22)</f>
        <v>37230</v>
      </c>
      <c r="I21" s="124"/>
      <c r="J21" s="124"/>
      <c r="K21" s="124"/>
      <c r="L21" s="59"/>
    </row>
    <row r="22" ht="27" customHeight="1" spans="1:12">
      <c r="A22" s="44"/>
      <c r="B22" s="82">
        <v>221</v>
      </c>
      <c r="C22" s="84" t="s">
        <v>85</v>
      </c>
      <c r="D22" s="84" t="s">
        <v>102</v>
      </c>
      <c r="E22" s="82"/>
      <c r="F22" s="82" t="s">
        <v>103</v>
      </c>
      <c r="G22" s="124">
        <f>SUM(H22:I22)</f>
        <v>37230</v>
      </c>
      <c r="H22" s="124">
        <v>37230</v>
      </c>
      <c r="I22" s="124"/>
      <c r="J22" s="124"/>
      <c r="K22" s="124"/>
      <c r="L22" s="59"/>
    </row>
    <row r="23" ht="27" customHeight="1" spans="1:12">
      <c r="A23" s="43"/>
      <c r="B23" s="161"/>
      <c r="C23" s="161"/>
      <c r="D23" s="161"/>
      <c r="E23" s="161"/>
      <c r="F23" s="161" t="s">
        <v>23</v>
      </c>
      <c r="G23" s="124"/>
      <c r="H23" s="162"/>
      <c r="I23" s="162"/>
      <c r="J23" s="162"/>
      <c r="K23" s="162"/>
      <c r="L23" s="57"/>
    </row>
    <row r="24" ht="27" customHeight="1" spans="1:12">
      <c r="A24" s="43"/>
      <c r="B24" s="161"/>
      <c r="C24" s="161"/>
      <c r="D24" s="161"/>
      <c r="E24" s="161"/>
      <c r="F24" s="161" t="s">
        <v>23</v>
      </c>
      <c r="G24" s="124"/>
      <c r="H24" s="162"/>
      <c r="I24" s="162"/>
      <c r="J24" s="162"/>
      <c r="K24" s="162"/>
      <c r="L24" s="57"/>
    </row>
    <row r="25" ht="27" customHeight="1" spans="1:12">
      <c r="A25" s="43"/>
      <c r="B25" s="161"/>
      <c r="C25" s="161"/>
      <c r="D25" s="161"/>
      <c r="E25" s="161"/>
      <c r="F25" s="161"/>
      <c r="G25" s="124"/>
      <c r="H25" s="162"/>
      <c r="I25" s="162"/>
      <c r="J25" s="162"/>
      <c r="K25" s="162"/>
      <c r="L25" s="58"/>
    </row>
    <row r="26" spans="1:12">
      <c r="A26" s="51"/>
      <c r="B26" s="52"/>
      <c r="C26" s="52"/>
      <c r="D26" s="52"/>
      <c r="E26" s="52"/>
      <c r="F26" s="51"/>
      <c r="G26" s="51"/>
      <c r="H26" s="51"/>
      <c r="I26" s="51"/>
      <c r="J26" s="52"/>
      <c r="K26" s="52"/>
      <c r="L26" s="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4166666666667" style="137" customWidth="1"/>
    <col min="2" max="2" width="33.3666666666667" style="137" customWidth="1"/>
    <col min="3" max="3" width="16.3666666666667" style="137" customWidth="1"/>
    <col min="4" max="4" width="33.3666666666667" style="137" customWidth="1"/>
    <col min="5" max="7" width="16.3666666666667" style="137" customWidth="1"/>
    <col min="8" max="8" width="18.2666666666667" style="137" customWidth="1"/>
    <col min="9" max="9" width="1.54166666666667" style="137" customWidth="1"/>
    <col min="10" max="11" width="9.725" style="137" customWidth="1"/>
    <col min="12" max="16384" width="10" style="137"/>
  </cols>
  <sheetData>
    <row r="1" ht="14.25" customHeight="1" spans="1:9">
      <c r="A1" s="138"/>
      <c r="B1" s="139"/>
      <c r="C1" s="140"/>
      <c r="D1" s="140"/>
      <c r="E1" s="141"/>
      <c r="F1" s="141"/>
      <c r="G1" s="141"/>
      <c r="H1" s="142" t="s">
        <v>104</v>
      </c>
      <c r="I1" s="156" t="s">
        <v>3</v>
      </c>
    </row>
    <row r="2" ht="19.9" customHeight="1" spans="1:9">
      <c r="A2" s="140"/>
      <c r="B2" s="143" t="s">
        <v>105</v>
      </c>
      <c r="C2" s="143"/>
      <c r="D2" s="143"/>
      <c r="E2" s="143"/>
      <c r="F2" s="143"/>
      <c r="G2" s="143"/>
      <c r="H2" s="143"/>
      <c r="I2" s="156"/>
    </row>
    <row r="3" ht="17" customHeight="1" spans="1:9">
      <c r="A3" s="144"/>
      <c r="B3" s="145" t="s">
        <v>5</v>
      </c>
      <c r="C3" s="145"/>
      <c r="D3" s="146"/>
      <c r="E3" s="146"/>
      <c r="F3" s="146"/>
      <c r="G3" s="146"/>
      <c r="H3" s="147" t="s">
        <v>6</v>
      </c>
      <c r="I3" s="157"/>
    </row>
    <row r="4" ht="21.4" customHeight="1" spans="1:9">
      <c r="A4" s="148"/>
      <c r="B4" s="149" t="s">
        <v>7</v>
      </c>
      <c r="C4" s="149"/>
      <c r="D4" s="149" t="s">
        <v>8</v>
      </c>
      <c r="E4" s="149"/>
      <c r="F4" s="149"/>
      <c r="G4" s="149"/>
      <c r="H4" s="149"/>
      <c r="I4" s="158"/>
    </row>
    <row r="5" ht="21.4" customHeight="1" spans="1:9">
      <c r="A5" s="148"/>
      <c r="B5" s="149" t="s">
        <v>9</v>
      </c>
      <c r="C5" s="149" t="s">
        <v>10</v>
      </c>
      <c r="D5" s="149" t="s">
        <v>9</v>
      </c>
      <c r="E5" s="149" t="s">
        <v>59</v>
      </c>
      <c r="F5" s="149" t="s">
        <v>106</v>
      </c>
      <c r="G5" s="149" t="s">
        <v>107</v>
      </c>
      <c r="H5" s="149" t="s">
        <v>108</v>
      </c>
      <c r="I5" s="158"/>
    </row>
    <row r="6" ht="19.9" customHeight="1" spans="1:9">
      <c r="A6" s="150"/>
      <c r="B6" s="151" t="s">
        <v>109</v>
      </c>
      <c r="C6" s="152">
        <f>SUM(C7:C8)</f>
        <v>727587.3</v>
      </c>
      <c r="D6" s="151" t="s">
        <v>110</v>
      </c>
      <c r="E6" s="152">
        <f>SUM(F6:H6)</f>
        <v>727587.3</v>
      </c>
      <c r="F6" s="152">
        <f>SUM(F7:F27)</f>
        <v>727587.3</v>
      </c>
      <c r="G6" s="152"/>
      <c r="H6" s="152"/>
      <c r="I6" s="159"/>
    </row>
    <row r="7" ht="19.9" customHeight="1" spans="1:9">
      <c r="A7" s="150"/>
      <c r="B7" s="153" t="s">
        <v>111</v>
      </c>
      <c r="C7" s="152">
        <v>727587.3</v>
      </c>
      <c r="D7" s="153" t="s">
        <v>112</v>
      </c>
      <c r="E7" s="152">
        <f>SUM(F7:G7)</f>
        <v>611831.78</v>
      </c>
      <c r="F7" s="152">
        <v>611831.78</v>
      </c>
      <c r="G7" s="152"/>
      <c r="H7" s="152"/>
      <c r="I7" s="159"/>
    </row>
    <row r="8" ht="19.9" customHeight="1" spans="1:9">
      <c r="A8" s="150"/>
      <c r="B8" s="153" t="s">
        <v>113</v>
      </c>
      <c r="C8" s="152"/>
      <c r="D8" s="153" t="s">
        <v>114</v>
      </c>
      <c r="E8" s="152">
        <f t="shared" ref="E8:E34" si="0">SUM(F8:G8)</f>
        <v>0</v>
      </c>
      <c r="F8" s="152"/>
      <c r="G8" s="152"/>
      <c r="H8" s="152"/>
      <c r="I8" s="159"/>
    </row>
    <row r="9" ht="19.9" customHeight="1" spans="1:9">
      <c r="A9" s="150"/>
      <c r="B9" s="153" t="s">
        <v>115</v>
      </c>
      <c r="C9" s="152"/>
      <c r="D9" s="153" t="s">
        <v>116</v>
      </c>
      <c r="E9" s="152">
        <f t="shared" si="0"/>
        <v>0</v>
      </c>
      <c r="F9" s="152"/>
      <c r="G9" s="152"/>
      <c r="H9" s="152"/>
      <c r="I9" s="159"/>
    </row>
    <row r="10" ht="19.9" customHeight="1" spans="1:9">
      <c r="A10" s="150"/>
      <c r="B10" s="151" t="s">
        <v>117</v>
      </c>
      <c r="C10" s="152"/>
      <c r="D10" s="153" t="s">
        <v>118</v>
      </c>
      <c r="E10" s="152">
        <f t="shared" si="0"/>
        <v>0</v>
      </c>
      <c r="F10" s="152"/>
      <c r="G10" s="152"/>
      <c r="H10" s="152"/>
      <c r="I10" s="159"/>
    </row>
    <row r="11" ht="19.9" customHeight="1" spans="1:9">
      <c r="A11" s="150"/>
      <c r="B11" s="153" t="s">
        <v>111</v>
      </c>
      <c r="C11" s="152"/>
      <c r="D11" s="153" t="s">
        <v>119</v>
      </c>
      <c r="E11" s="152">
        <f t="shared" si="0"/>
        <v>0</v>
      </c>
      <c r="F11" s="152"/>
      <c r="G11" s="152"/>
      <c r="H11" s="152"/>
      <c r="I11" s="159"/>
    </row>
    <row r="12" ht="19.9" customHeight="1" spans="1:9">
      <c r="A12" s="150"/>
      <c r="B12" s="153" t="s">
        <v>113</v>
      </c>
      <c r="C12" s="152"/>
      <c r="D12" s="153" t="s">
        <v>120</v>
      </c>
      <c r="E12" s="152">
        <f t="shared" si="0"/>
        <v>0</v>
      </c>
      <c r="F12" s="152"/>
      <c r="G12" s="152"/>
      <c r="H12" s="152"/>
      <c r="I12" s="159"/>
    </row>
    <row r="13" ht="19.9" customHeight="1" spans="1:9">
      <c r="A13" s="150"/>
      <c r="B13" s="153" t="s">
        <v>115</v>
      </c>
      <c r="C13" s="152"/>
      <c r="D13" s="153" t="s">
        <v>121</v>
      </c>
      <c r="E13" s="152">
        <f t="shared" si="0"/>
        <v>0</v>
      </c>
      <c r="F13" s="152"/>
      <c r="G13" s="152"/>
      <c r="H13" s="152"/>
      <c r="I13" s="159"/>
    </row>
    <row r="14" ht="19.9" customHeight="1" spans="1:9">
      <c r="A14" s="150"/>
      <c r="B14" s="153" t="s">
        <v>122</v>
      </c>
      <c r="C14" s="152"/>
      <c r="D14" s="153" t="s">
        <v>123</v>
      </c>
      <c r="E14" s="152">
        <f t="shared" si="0"/>
        <v>47213.04</v>
      </c>
      <c r="F14" s="152">
        <v>47213.04</v>
      </c>
      <c r="G14" s="152"/>
      <c r="H14" s="152"/>
      <c r="I14" s="159"/>
    </row>
    <row r="15" ht="19.9" customHeight="1" spans="1:9">
      <c r="A15" s="150"/>
      <c r="B15" s="153" t="s">
        <v>122</v>
      </c>
      <c r="C15" s="152"/>
      <c r="D15" s="153" t="s">
        <v>124</v>
      </c>
      <c r="E15" s="152">
        <f t="shared" si="0"/>
        <v>0</v>
      </c>
      <c r="F15" s="152"/>
      <c r="G15" s="152"/>
      <c r="H15" s="152"/>
      <c r="I15" s="159"/>
    </row>
    <row r="16" ht="19.9" customHeight="1" spans="1:9">
      <c r="A16" s="150"/>
      <c r="B16" s="153" t="s">
        <v>122</v>
      </c>
      <c r="C16" s="152"/>
      <c r="D16" s="153" t="s">
        <v>125</v>
      </c>
      <c r="E16" s="152">
        <f t="shared" si="0"/>
        <v>31312.48</v>
      </c>
      <c r="F16" s="152">
        <v>31312.48</v>
      </c>
      <c r="G16" s="152"/>
      <c r="H16" s="152"/>
      <c r="I16" s="159"/>
    </row>
    <row r="17" ht="19.9" customHeight="1" spans="1:9">
      <c r="A17" s="150"/>
      <c r="B17" s="153" t="s">
        <v>122</v>
      </c>
      <c r="C17" s="152"/>
      <c r="D17" s="153" t="s">
        <v>126</v>
      </c>
      <c r="E17" s="152">
        <f t="shared" si="0"/>
        <v>0</v>
      </c>
      <c r="F17" s="152"/>
      <c r="G17" s="152"/>
      <c r="H17" s="152"/>
      <c r="I17" s="159"/>
    </row>
    <row r="18" ht="19.9" customHeight="1" spans="1:9">
      <c r="A18" s="150"/>
      <c r="B18" s="153" t="s">
        <v>122</v>
      </c>
      <c r="C18" s="152"/>
      <c r="D18" s="153" t="s">
        <v>127</v>
      </c>
      <c r="E18" s="152">
        <f t="shared" si="0"/>
        <v>0</v>
      </c>
      <c r="F18" s="152"/>
      <c r="G18" s="152"/>
      <c r="H18" s="152"/>
      <c r="I18" s="159"/>
    </row>
    <row r="19" ht="19.9" customHeight="1" spans="1:9">
      <c r="A19" s="150"/>
      <c r="B19" s="153" t="s">
        <v>122</v>
      </c>
      <c r="C19" s="152"/>
      <c r="D19" s="153" t="s">
        <v>128</v>
      </c>
      <c r="E19" s="152">
        <f t="shared" si="0"/>
        <v>0</v>
      </c>
      <c r="F19" s="152"/>
      <c r="G19" s="152"/>
      <c r="H19" s="152"/>
      <c r="I19" s="159"/>
    </row>
    <row r="20" ht="19.9" customHeight="1" spans="1:9">
      <c r="A20" s="150"/>
      <c r="B20" s="153" t="s">
        <v>122</v>
      </c>
      <c r="C20" s="152"/>
      <c r="D20" s="153" t="s">
        <v>129</v>
      </c>
      <c r="E20" s="152">
        <f t="shared" si="0"/>
        <v>0</v>
      </c>
      <c r="F20" s="152"/>
      <c r="G20" s="152"/>
      <c r="H20" s="152"/>
      <c r="I20" s="159"/>
    </row>
    <row r="21" ht="19.9" customHeight="1" spans="1:9">
      <c r="A21" s="150"/>
      <c r="B21" s="153" t="s">
        <v>122</v>
      </c>
      <c r="C21" s="152"/>
      <c r="D21" s="153" t="s">
        <v>130</v>
      </c>
      <c r="E21" s="152">
        <f t="shared" si="0"/>
        <v>0</v>
      </c>
      <c r="F21" s="152"/>
      <c r="G21" s="152"/>
      <c r="H21" s="152"/>
      <c r="I21" s="159"/>
    </row>
    <row r="22" ht="19.9" customHeight="1" spans="1:9">
      <c r="A22" s="150"/>
      <c r="B22" s="153" t="s">
        <v>122</v>
      </c>
      <c r="C22" s="152"/>
      <c r="D22" s="153" t="s">
        <v>131</v>
      </c>
      <c r="E22" s="152">
        <f t="shared" si="0"/>
        <v>0</v>
      </c>
      <c r="F22" s="152"/>
      <c r="G22" s="152"/>
      <c r="H22" s="152"/>
      <c r="I22" s="159"/>
    </row>
    <row r="23" ht="19.9" customHeight="1" spans="1:9">
      <c r="A23" s="150"/>
      <c r="B23" s="153" t="s">
        <v>122</v>
      </c>
      <c r="C23" s="152"/>
      <c r="D23" s="153" t="s">
        <v>132</v>
      </c>
      <c r="E23" s="152">
        <f t="shared" si="0"/>
        <v>0</v>
      </c>
      <c r="F23" s="152"/>
      <c r="G23" s="152"/>
      <c r="H23" s="152"/>
      <c r="I23" s="159"/>
    </row>
    <row r="24" ht="19.9" customHeight="1" spans="1:9">
      <c r="A24" s="150"/>
      <c r="B24" s="153" t="s">
        <v>122</v>
      </c>
      <c r="C24" s="152"/>
      <c r="D24" s="153" t="s">
        <v>133</v>
      </c>
      <c r="E24" s="152">
        <f t="shared" si="0"/>
        <v>0</v>
      </c>
      <c r="F24" s="152"/>
      <c r="G24" s="152"/>
      <c r="H24" s="152"/>
      <c r="I24" s="159"/>
    </row>
    <row r="25" ht="19.9" customHeight="1" spans="1:9">
      <c r="A25" s="150"/>
      <c r="B25" s="153" t="s">
        <v>122</v>
      </c>
      <c r="C25" s="152"/>
      <c r="D25" s="153" t="s">
        <v>134</v>
      </c>
      <c r="E25" s="152">
        <f t="shared" si="0"/>
        <v>0</v>
      </c>
      <c r="F25" s="152"/>
      <c r="G25" s="152"/>
      <c r="H25" s="152"/>
      <c r="I25" s="159"/>
    </row>
    <row r="26" ht="19.9" customHeight="1" spans="1:9">
      <c r="A26" s="150"/>
      <c r="B26" s="153" t="s">
        <v>122</v>
      </c>
      <c r="C26" s="152"/>
      <c r="D26" s="153" t="s">
        <v>135</v>
      </c>
      <c r="E26" s="152">
        <f t="shared" si="0"/>
        <v>37230</v>
      </c>
      <c r="F26" s="152">
        <v>37230</v>
      </c>
      <c r="G26" s="152"/>
      <c r="H26" s="152"/>
      <c r="I26" s="159"/>
    </row>
    <row r="27" ht="19.9" customHeight="1" spans="1:9">
      <c r="A27" s="150"/>
      <c r="B27" s="153" t="s">
        <v>122</v>
      </c>
      <c r="C27" s="152"/>
      <c r="D27" s="153" t="s">
        <v>136</v>
      </c>
      <c r="E27" s="152">
        <f t="shared" si="0"/>
        <v>0</v>
      </c>
      <c r="F27" s="152"/>
      <c r="G27" s="152"/>
      <c r="H27" s="152"/>
      <c r="I27" s="159"/>
    </row>
    <row r="28" ht="19.9" customHeight="1" spans="1:9">
      <c r="A28" s="150"/>
      <c r="B28" s="153" t="s">
        <v>122</v>
      </c>
      <c r="C28" s="152"/>
      <c r="D28" s="153" t="s">
        <v>137</v>
      </c>
      <c r="E28" s="152">
        <f t="shared" si="0"/>
        <v>0</v>
      </c>
      <c r="F28" s="152"/>
      <c r="G28" s="152"/>
      <c r="H28" s="152"/>
      <c r="I28" s="159"/>
    </row>
    <row r="29" ht="19.9" customHeight="1" spans="1:9">
      <c r="A29" s="150"/>
      <c r="B29" s="153" t="s">
        <v>122</v>
      </c>
      <c r="C29" s="152"/>
      <c r="D29" s="153" t="s">
        <v>138</v>
      </c>
      <c r="E29" s="152">
        <f t="shared" si="0"/>
        <v>0</v>
      </c>
      <c r="F29" s="152"/>
      <c r="G29" s="152"/>
      <c r="H29" s="152"/>
      <c r="I29" s="159"/>
    </row>
    <row r="30" ht="19.9" customHeight="1" spans="1:9">
      <c r="A30" s="150"/>
      <c r="B30" s="153" t="s">
        <v>122</v>
      </c>
      <c r="C30" s="152"/>
      <c r="D30" s="153" t="s">
        <v>139</v>
      </c>
      <c r="E30" s="152">
        <f t="shared" si="0"/>
        <v>0</v>
      </c>
      <c r="F30" s="152"/>
      <c r="G30" s="152"/>
      <c r="H30" s="152"/>
      <c r="I30" s="159"/>
    </row>
    <row r="31" ht="19.9" customHeight="1" spans="1:9">
      <c r="A31" s="150"/>
      <c r="B31" s="153" t="s">
        <v>122</v>
      </c>
      <c r="C31" s="152"/>
      <c r="D31" s="153" t="s">
        <v>140</v>
      </c>
      <c r="E31" s="152">
        <f t="shared" si="0"/>
        <v>0</v>
      </c>
      <c r="F31" s="152"/>
      <c r="G31" s="152"/>
      <c r="H31" s="152"/>
      <c r="I31" s="159"/>
    </row>
    <row r="32" ht="19.9" customHeight="1" spans="1:9">
      <c r="A32" s="150"/>
      <c r="B32" s="153" t="s">
        <v>122</v>
      </c>
      <c r="C32" s="152"/>
      <c r="D32" s="153" t="s">
        <v>141</v>
      </c>
      <c r="E32" s="152">
        <f t="shared" si="0"/>
        <v>0</v>
      </c>
      <c r="F32" s="152"/>
      <c r="G32" s="152"/>
      <c r="H32" s="152"/>
      <c r="I32" s="159"/>
    </row>
    <row r="33" ht="19.9" customHeight="1" spans="1:9">
      <c r="A33" s="150"/>
      <c r="B33" s="153" t="s">
        <v>122</v>
      </c>
      <c r="C33" s="152"/>
      <c r="D33" s="153" t="s">
        <v>142</v>
      </c>
      <c r="E33" s="152">
        <f t="shared" si="0"/>
        <v>0</v>
      </c>
      <c r="F33" s="152"/>
      <c r="G33" s="152"/>
      <c r="H33" s="152"/>
      <c r="I33" s="159"/>
    </row>
    <row r="34" ht="19.9" customHeight="1" spans="1:9">
      <c r="A34" s="150"/>
      <c r="B34" s="153" t="s">
        <v>122</v>
      </c>
      <c r="C34" s="152"/>
      <c r="D34" s="153" t="s">
        <v>143</v>
      </c>
      <c r="E34" s="152">
        <f t="shared" si="0"/>
        <v>0</v>
      </c>
      <c r="F34" s="152"/>
      <c r="G34" s="152"/>
      <c r="H34" s="152"/>
      <c r="I34" s="159"/>
    </row>
    <row r="35" ht="8.5" customHeight="1" spans="1:9">
      <c r="A35" s="154"/>
      <c r="B35" s="154"/>
      <c r="C35" s="154"/>
      <c r="D35" s="155"/>
      <c r="E35" s="154"/>
      <c r="F35" s="154"/>
      <c r="G35" s="154"/>
      <c r="H35" s="154"/>
      <c r="I35" s="16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J21" sqref="J21"/>
    </sheetView>
  </sheetViews>
  <sheetFormatPr defaultColWidth="10" defaultRowHeight="13.5"/>
  <cols>
    <col min="1" max="1" width="1.54166666666667" style="88" customWidth="1"/>
    <col min="2" max="3" width="5.90833333333333" style="88" customWidth="1"/>
    <col min="4" max="4" width="11.6333333333333" style="88" customWidth="1"/>
    <col min="5" max="5" width="23.45" style="88" customWidth="1"/>
    <col min="6" max="10" width="14.5" style="88" customWidth="1"/>
    <col min="11" max="13" width="5.90833333333333" style="88" customWidth="1"/>
    <col min="14" max="16" width="7.26666666666667" style="88" customWidth="1"/>
    <col min="17" max="23" width="5.90833333333333" style="88" customWidth="1"/>
    <col min="24" max="26" width="7.26666666666667" style="88" customWidth="1"/>
    <col min="27" max="33" width="5.90833333333333" style="88" customWidth="1"/>
    <col min="34" max="39" width="7.26666666666667" style="88" customWidth="1"/>
    <col min="40" max="40" width="1.54166666666667" style="88" customWidth="1"/>
    <col min="41" max="42" width="9.725" style="88" customWidth="1"/>
    <col min="43" max="16384" width="10" style="88"/>
  </cols>
  <sheetData>
    <row r="1" ht="25" customHeight="1" spans="1:40">
      <c r="A1" s="117"/>
      <c r="B1" s="118"/>
      <c r="C1" s="118"/>
      <c r="D1" s="119"/>
      <c r="E1" s="119"/>
      <c r="F1" s="36"/>
      <c r="G1" s="36"/>
      <c r="H1" s="36"/>
      <c r="I1" s="119"/>
      <c r="J1" s="119"/>
      <c r="K1" s="36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32" t="s">
        <v>144</v>
      </c>
      <c r="AN1" s="133"/>
    </row>
    <row r="2" ht="22.75" customHeight="1" spans="1:40">
      <c r="A2" s="36"/>
      <c r="B2" s="3" t="s">
        <v>145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33"/>
    </row>
    <row r="3" ht="19.5" customHeight="1" spans="1:40">
      <c r="A3" s="39"/>
      <c r="B3" s="40" t="s">
        <v>5</v>
      </c>
      <c r="C3" s="40"/>
      <c r="D3" s="40"/>
      <c r="E3" s="40"/>
      <c r="F3" s="120"/>
      <c r="G3" s="39"/>
      <c r="H3" s="121"/>
      <c r="I3" s="120"/>
      <c r="J3" s="120"/>
      <c r="K3" s="12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1" t="s">
        <v>6</v>
      </c>
      <c r="AM3" s="121"/>
      <c r="AN3" s="134"/>
    </row>
    <row r="4" ht="24.4" customHeight="1" spans="1:40">
      <c r="A4" s="41"/>
      <c r="B4" s="122" t="s">
        <v>9</v>
      </c>
      <c r="C4" s="122"/>
      <c r="D4" s="122"/>
      <c r="E4" s="122"/>
      <c r="F4" s="122" t="s">
        <v>146</v>
      </c>
      <c r="G4" s="122" t="s">
        <v>147</v>
      </c>
      <c r="H4" s="122"/>
      <c r="I4" s="122"/>
      <c r="J4" s="122"/>
      <c r="K4" s="122"/>
      <c r="L4" s="122"/>
      <c r="M4" s="122"/>
      <c r="N4" s="122"/>
      <c r="O4" s="122"/>
      <c r="P4" s="122"/>
      <c r="Q4" s="122" t="s">
        <v>148</v>
      </c>
      <c r="R4" s="122"/>
      <c r="S4" s="122"/>
      <c r="T4" s="122"/>
      <c r="U4" s="122"/>
      <c r="V4" s="122"/>
      <c r="W4" s="122"/>
      <c r="X4" s="122"/>
      <c r="Y4" s="122"/>
      <c r="Z4" s="122"/>
      <c r="AA4" s="122" t="s">
        <v>149</v>
      </c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35"/>
    </row>
    <row r="5" ht="24.4" customHeight="1" spans="1:40">
      <c r="A5" s="41"/>
      <c r="B5" s="122" t="s">
        <v>79</v>
      </c>
      <c r="C5" s="122"/>
      <c r="D5" s="122" t="s">
        <v>70</v>
      </c>
      <c r="E5" s="122" t="s">
        <v>71</v>
      </c>
      <c r="F5" s="122"/>
      <c r="G5" s="122" t="s">
        <v>59</v>
      </c>
      <c r="H5" s="122" t="s">
        <v>150</v>
      </c>
      <c r="I5" s="122"/>
      <c r="J5" s="122"/>
      <c r="K5" s="122" t="s">
        <v>151</v>
      </c>
      <c r="L5" s="122"/>
      <c r="M5" s="122"/>
      <c r="N5" s="122" t="s">
        <v>152</v>
      </c>
      <c r="O5" s="122"/>
      <c r="P5" s="122"/>
      <c r="Q5" s="122" t="s">
        <v>59</v>
      </c>
      <c r="R5" s="122" t="s">
        <v>150</v>
      </c>
      <c r="S5" s="122"/>
      <c r="T5" s="122"/>
      <c r="U5" s="122" t="s">
        <v>151</v>
      </c>
      <c r="V5" s="122"/>
      <c r="W5" s="122"/>
      <c r="X5" s="122" t="s">
        <v>152</v>
      </c>
      <c r="Y5" s="122"/>
      <c r="Z5" s="122"/>
      <c r="AA5" s="122" t="s">
        <v>59</v>
      </c>
      <c r="AB5" s="122" t="s">
        <v>150</v>
      </c>
      <c r="AC5" s="122"/>
      <c r="AD5" s="122"/>
      <c r="AE5" s="122" t="s">
        <v>151</v>
      </c>
      <c r="AF5" s="122"/>
      <c r="AG5" s="122"/>
      <c r="AH5" s="122" t="s">
        <v>152</v>
      </c>
      <c r="AI5" s="122"/>
      <c r="AJ5" s="122"/>
      <c r="AK5" s="122" t="s">
        <v>153</v>
      </c>
      <c r="AL5" s="122"/>
      <c r="AM5" s="122"/>
      <c r="AN5" s="135"/>
    </row>
    <row r="6" ht="39" customHeight="1" spans="1:40">
      <c r="A6" s="123"/>
      <c r="B6" s="122" t="s">
        <v>80</v>
      </c>
      <c r="C6" s="122" t="s">
        <v>81</v>
      </c>
      <c r="D6" s="122"/>
      <c r="E6" s="122"/>
      <c r="F6" s="122"/>
      <c r="G6" s="122"/>
      <c r="H6" s="122" t="s">
        <v>154</v>
      </c>
      <c r="I6" s="122" t="s">
        <v>75</v>
      </c>
      <c r="J6" s="122" t="s">
        <v>76</v>
      </c>
      <c r="K6" s="122" t="s">
        <v>154</v>
      </c>
      <c r="L6" s="122" t="s">
        <v>75</v>
      </c>
      <c r="M6" s="122" t="s">
        <v>76</v>
      </c>
      <c r="N6" s="122" t="s">
        <v>154</v>
      </c>
      <c r="O6" s="122" t="s">
        <v>155</v>
      </c>
      <c r="P6" s="122" t="s">
        <v>156</v>
      </c>
      <c r="Q6" s="122"/>
      <c r="R6" s="122" t="s">
        <v>154</v>
      </c>
      <c r="S6" s="122" t="s">
        <v>75</v>
      </c>
      <c r="T6" s="122" t="s">
        <v>76</v>
      </c>
      <c r="U6" s="122" t="s">
        <v>154</v>
      </c>
      <c r="V6" s="122" t="s">
        <v>75</v>
      </c>
      <c r="W6" s="122" t="s">
        <v>76</v>
      </c>
      <c r="X6" s="122" t="s">
        <v>154</v>
      </c>
      <c r="Y6" s="122" t="s">
        <v>155</v>
      </c>
      <c r="Z6" s="122" t="s">
        <v>156</v>
      </c>
      <c r="AA6" s="122"/>
      <c r="AB6" s="122" t="s">
        <v>154</v>
      </c>
      <c r="AC6" s="122" t="s">
        <v>75</v>
      </c>
      <c r="AD6" s="122" t="s">
        <v>76</v>
      </c>
      <c r="AE6" s="122" t="s">
        <v>154</v>
      </c>
      <c r="AF6" s="122" t="s">
        <v>75</v>
      </c>
      <c r="AG6" s="122" t="s">
        <v>76</v>
      </c>
      <c r="AH6" s="122" t="s">
        <v>154</v>
      </c>
      <c r="AI6" s="122" t="s">
        <v>155</v>
      </c>
      <c r="AJ6" s="122" t="s">
        <v>156</v>
      </c>
      <c r="AK6" s="122" t="s">
        <v>154</v>
      </c>
      <c r="AL6" s="122" t="s">
        <v>155</v>
      </c>
      <c r="AM6" s="122" t="s">
        <v>156</v>
      </c>
      <c r="AN6" s="135"/>
    </row>
    <row r="7" ht="22.75" customHeight="1" spans="1:40">
      <c r="A7" s="41"/>
      <c r="B7" s="82"/>
      <c r="C7" s="82"/>
      <c r="D7" s="47">
        <v>139001</v>
      </c>
      <c r="E7" s="82" t="s">
        <v>72</v>
      </c>
      <c r="F7" s="124">
        <f>F8+F18+F27</f>
        <v>727587.3</v>
      </c>
      <c r="G7" s="124">
        <f>G8+G18+G27</f>
        <v>727587.3</v>
      </c>
      <c r="H7" s="124">
        <f>H8+H18+H27</f>
        <v>727587.3</v>
      </c>
      <c r="I7" s="124">
        <f>I8+I18+I27</f>
        <v>652987.3</v>
      </c>
      <c r="J7" s="124">
        <f>J8+J18+J27</f>
        <v>74600</v>
      </c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35"/>
    </row>
    <row r="8" ht="32.5" customHeight="1" spans="1:40">
      <c r="A8" s="41"/>
      <c r="B8" s="82">
        <v>301</v>
      </c>
      <c r="C8" s="82"/>
      <c r="D8" s="83"/>
      <c r="E8" s="125" t="s">
        <v>157</v>
      </c>
      <c r="F8" s="124">
        <f t="shared" ref="F8:F15" si="0">G8+Q8</f>
        <v>555026.09</v>
      </c>
      <c r="G8" s="124">
        <f>SUM(G9:G17)</f>
        <v>555026.09</v>
      </c>
      <c r="H8" s="124">
        <f>SUM(H9:H17)</f>
        <v>555026.09</v>
      </c>
      <c r="I8" s="124">
        <f>SUM(I9:I17)</f>
        <v>555026.09</v>
      </c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35"/>
    </row>
    <row r="9" ht="32.5" customHeight="1" spans="1:40">
      <c r="A9" s="41"/>
      <c r="B9" s="82">
        <v>301</v>
      </c>
      <c r="C9" s="84" t="s">
        <v>85</v>
      </c>
      <c r="D9" s="83"/>
      <c r="E9" s="126" t="s">
        <v>158</v>
      </c>
      <c r="F9" s="124">
        <f t="shared" si="0"/>
        <v>136860</v>
      </c>
      <c r="G9" s="124">
        <f t="shared" ref="G9:G15" si="1">H9+K9+N9</f>
        <v>136860</v>
      </c>
      <c r="H9" s="124">
        <f t="shared" ref="H9:H15" si="2">I9+J9</f>
        <v>136860</v>
      </c>
      <c r="I9" s="130">
        <v>136860</v>
      </c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35"/>
    </row>
    <row r="10" ht="32.5" customHeight="1" spans="1:40">
      <c r="A10" s="41"/>
      <c r="B10" s="82">
        <v>301</v>
      </c>
      <c r="C10" s="84" t="s">
        <v>85</v>
      </c>
      <c r="D10" s="83"/>
      <c r="E10" s="126" t="s">
        <v>159</v>
      </c>
      <c r="F10" s="124">
        <f t="shared" si="0"/>
        <v>118812</v>
      </c>
      <c r="G10" s="124">
        <f t="shared" si="1"/>
        <v>118812</v>
      </c>
      <c r="H10" s="124">
        <f t="shared" si="2"/>
        <v>118812</v>
      </c>
      <c r="I10" s="130">
        <v>118812</v>
      </c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35"/>
    </row>
    <row r="11" ht="32.5" customHeight="1" spans="1:40">
      <c r="A11" s="41"/>
      <c r="B11" s="82">
        <v>301</v>
      </c>
      <c r="C11" s="84" t="s">
        <v>102</v>
      </c>
      <c r="D11" s="83"/>
      <c r="E11" s="126" t="s">
        <v>160</v>
      </c>
      <c r="F11" s="124">
        <f t="shared" si="0"/>
        <v>142834</v>
      </c>
      <c r="G11" s="124">
        <f t="shared" si="1"/>
        <v>142834</v>
      </c>
      <c r="H11" s="124">
        <f t="shared" si="2"/>
        <v>142834</v>
      </c>
      <c r="I11" s="130">
        <v>142834</v>
      </c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35"/>
    </row>
    <row r="12" ht="32.5" customHeight="1" spans="1:40">
      <c r="A12" s="41"/>
      <c r="B12" s="82">
        <v>301</v>
      </c>
      <c r="C12" s="84" t="s">
        <v>102</v>
      </c>
      <c r="D12" s="83"/>
      <c r="E12" s="126" t="s">
        <v>161</v>
      </c>
      <c r="F12" s="124">
        <f t="shared" si="0"/>
        <v>46756.32</v>
      </c>
      <c r="G12" s="124">
        <f t="shared" si="1"/>
        <v>46756.32</v>
      </c>
      <c r="H12" s="124">
        <f t="shared" si="2"/>
        <v>46756.32</v>
      </c>
      <c r="I12" s="130">
        <v>46756.32</v>
      </c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35"/>
    </row>
    <row r="13" ht="32.5" customHeight="1" spans="1:40">
      <c r="A13" s="41"/>
      <c r="B13" s="82">
        <v>301</v>
      </c>
      <c r="C13" s="84" t="s">
        <v>98</v>
      </c>
      <c r="D13" s="83"/>
      <c r="E13" s="126" t="s">
        <v>162</v>
      </c>
      <c r="F13" s="124">
        <f t="shared" si="0"/>
        <v>24112.48</v>
      </c>
      <c r="G13" s="124">
        <f t="shared" si="1"/>
        <v>24112.48</v>
      </c>
      <c r="H13" s="124">
        <f t="shared" si="2"/>
        <v>24112.48</v>
      </c>
      <c r="I13" s="130">
        <v>24112.48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35"/>
    </row>
    <row r="14" ht="32.5" customHeight="1" spans="1:40">
      <c r="A14" s="41"/>
      <c r="B14" s="82">
        <v>301</v>
      </c>
      <c r="C14" s="84" t="s">
        <v>163</v>
      </c>
      <c r="D14" s="83"/>
      <c r="E14" s="126" t="s">
        <v>164</v>
      </c>
      <c r="F14" s="124">
        <f t="shared" si="0"/>
        <v>3600</v>
      </c>
      <c r="G14" s="124">
        <f t="shared" si="1"/>
        <v>3600</v>
      </c>
      <c r="H14" s="124">
        <f t="shared" si="2"/>
        <v>3600</v>
      </c>
      <c r="I14" s="130">
        <v>3600</v>
      </c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35"/>
    </row>
    <row r="15" ht="32.5" customHeight="1" spans="1:40">
      <c r="A15" s="41"/>
      <c r="B15" s="82">
        <v>301</v>
      </c>
      <c r="C15" s="84" t="s">
        <v>165</v>
      </c>
      <c r="D15" s="83"/>
      <c r="E15" s="126" t="s">
        <v>166</v>
      </c>
      <c r="F15" s="124">
        <f t="shared" si="0"/>
        <v>620.49</v>
      </c>
      <c r="G15" s="124">
        <f t="shared" si="1"/>
        <v>620.49</v>
      </c>
      <c r="H15" s="124">
        <f t="shared" si="2"/>
        <v>620.49</v>
      </c>
      <c r="I15" s="131">
        <v>620.49</v>
      </c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35"/>
    </row>
    <row r="16" ht="32.5" customHeight="1" spans="1:40">
      <c r="A16" s="41"/>
      <c r="B16" s="82">
        <v>301</v>
      </c>
      <c r="C16" s="84" t="s">
        <v>165</v>
      </c>
      <c r="D16" s="83"/>
      <c r="E16" s="126" t="s">
        <v>167</v>
      </c>
      <c r="F16" s="124">
        <f>G16+Q16</f>
        <v>37230</v>
      </c>
      <c r="G16" s="124">
        <f>H16+K16+N16</f>
        <v>37230</v>
      </c>
      <c r="H16" s="124">
        <f>I16+J16</f>
        <v>37230</v>
      </c>
      <c r="I16" s="130">
        <v>37230</v>
      </c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35"/>
    </row>
    <row r="17" ht="32.5" customHeight="1" spans="1:40">
      <c r="A17" s="41"/>
      <c r="B17" s="82">
        <v>301</v>
      </c>
      <c r="C17" s="84" t="s">
        <v>168</v>
      </c>
      <c r="D17" s="83"/>
      <c r="E17" s="126" t="s">
        <v>169</v>
      </c>
      <c r="F17" s="124">
        <f>G17+Q17</f>
        <v>44200.8</v>
      </c>
      <c r="G17" s="124">
        <f>H17+K17+N17</f>
        <v>44200.8</v>
      </c>
      <c r="H17" s="124">
        <f>I17+J17</f>
        <v>44200.8</v>
      </c>
      <c r="I17" s="130">
        <v>44200.8</v>
      </c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35"/>
    </row>
    <row r="18" ht="32.5" customHeight="1" spans="1:40">
      <c r="A18" s="41"/>
      <c r="B18" s="82">
        <v>302</v>
      </c>
      <c r="C18" s="84"/>
      <c r="D18" s="82"/>
      <c r="E18" s="82" t="s">
        <v>170</v>
      </c>
      <c r="F18" s="124">
        <f>G18+Q18</f>
        <v>138384.49</v>
      </c>
      <c r="G18" s="124">
        <f>SUM(G19:G26)</f>
        <v>138384.49</v>
      </c>
      <c r="H18" s="124">
        <f>SUM(H19:H26)</f>
        <v>138384.49</v>
      </c>
      <c r="I18" s="124">
        <f>SUM(I19:I26)</f>
        <v>63784.49</v>
      </c>
      <c r="J18" s="124">
        <f>SUM(J19:J26)</f>
        <v>74600</v>
      </c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35"/>
    </row>
    <row r="19" ht="32.5" customHeight="1" spans="1:40">
      <c r="A19" s="41"/>
      <c r="B19" s="82">
        <v>302</v>
      </c>
      <c r="C19" s="84" t="s">
        <v>85</v>
      </c>
      <c r="D19" s="82"/>
      <c r="E19" s="126" t="s">
        <v>171</v>
      </c>
      <c r="F19" s="124">
        <f>G19+Q19</f>
        <v>74000</v>
      </c>
      <c r="G19" s="124">
        <f>H19+K19+N19</f>
        <v>74000</v>
      </c>
      <c r="H19" s="124">
        <f>I19+J19</f>
        <v>74000</v>
      </c>
      <c r="I19" s="130">
        <v>14000</v>
      </c>
      <c r="J19" s="124">
        <v>60000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35"/>
    </row>
    <row r="20" ht="32.5" customHeight="1" spans="1:40">
      <c r="A20" s="41"/>
      <c r="B20" s="82">
        <v>302</v>
      </c>
      <c r="C20" s="84" t="s">
        <v>85</v>
      </c>
      <c r="D20" s="82"/>
      <c r="E20" s="126" t="s">
        <v>172</v>
      </c>
      <c r="F20" s="124">
        <f t="shared" ref="F20:F28" si="3">G20+Q20</f>
        <v>2000</v>
      </c>
      <c r="G20" s="124">
        <f t="shared" ref="G20:G28" si="4">H20+K20+N20</f>
        <v>2000</v>
      </c>
      <c r="H20" s="124">
        <f t="shared" ref="H20:H28" si="5">I20+J20</f>
        <v>2000</v>
      </c>
      <c r="I20" s="130">
        <v>2000</v>
      </c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35"/>
    </row>
    <row r="21" ht="32.5" customHeight="1" spans="1:40">
      <c r="A21" s="41"/>
      <c r="B21" s="82">
        <v>302</v>
      </c>
      <c r="C21" s="84" t="s">
        <v>163</v>
      </c>
      <c r="D21" s="82"/>
      <c r="E21" s="126" t="s">
        <v>173</v>
      </c>
      <c r="F21" s="124">
        <f t="shared" si="3"/>
        <v>5000</v>
      </c>
      <c r="G21" s="124">
        <f t="shared" si="4"/>
        <v>5000</v>
      </c>
      <c r="H21" s="124">
        <f t="shared" si="5"/>
        <v>5000</v>
      </c>
      <c r="I21" s="130">
        <v>5000</v>
      </c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35"/>
    </row>
    <row r="22" ht="32.5" customHeight="1" spans="1:40">
      <c r="A22" s="41"/>
      <c r="B22" s="82">
        <v>302</v>
      </c>
      <c r="C22" s="84" t="s">
        <v>95</v>
      </c>
      <c r="D22" s="82"/>
      <c r="E22" s="126" t="s">
        <v>174</v>
      </c>
      <c r="F22" s="124">
        <f t="shared" si="3"/>
        <v>14600</v>
      </c>
      <c r="G22" s="124">
        <f t="shared" si="4"/>
        <v>14600</v>
      </c>
      <c r="H22" s="124">
        <f t="shared" si="5"/>
        <v>14600</v>
      </c>
      <c r="I22" s="130"/>
      <c r="J22" s="124">
        <v>14600</v>
      </c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35"/>
    </row>
    <row r="23" ht="32.5" customHeight="1" spans="1:40">
      <c r="A23" s="41"/>
      <c r="B23" s="82">
        <v>302</v>
      </c>
      <c r="C23" s="84" t="s">
        <v>175</v>
      </c>
      <c r="D23" s="82"/>
      <c r="E23" s="126" t="s">
        <v>176</v>
      </c>
      <c r="F23" s="124">
        <f t="shared" si="3"/>
        <v>6175.93</v>
      </c>
      <c r="G23" s="124">
        <f t="shared" si="4"/>
        <v>6175.93</v>
      </c>
      <c r="H23" s="124">
        <f t="shared" si="5"/>
        <v>6175.93</v>
      </c>
      <c r="I23" s="130">
        <v>6175.93</v>
      </c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35"/>
    </row>
    <row r="24" ht="32.5" customHeight="1" spans="1:40">
      <c r="A24" s="41"/>
      <c r="B24" s="82">
        <v>302</v>
      </c>
      <c r="C24" s="84" t="s">
        <v>177</v>
      </c>
      <c r="D24" s="82"/>
      <c r="E24" s="126" t="s">
        <v>178</v>
      </c>
      <c r="F24" s="124">
        <f t="shared" si="3"/>
        <v>5781.42</v>
      </c>
      <c r="G24" s="124">
        <f t="shared" si="4"/>
        <v>5781.42</v>
      </c>
      <c r="H24" s="124">
        <f t="shared" si="5"/>
        <v>5781.42</v>
      </c>
      <c r="I24" s="130">
        <v>5781.42</v>
      </c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35"/>
    </row>
    <row r="25" ht="32.5" customHeight="1" spans="1:40">
      <c r="A25" s="41"/>
      <c r="B25" s="82">
        <v>302</v>
      </c>
      <c r="C25" s="84" t="s">
        <v>179</v>
      </c>
      <c r="D25" s="82"/>
      <c r="E25" s="126" t="s">
        <v>180</v>
      </c>
      <c r="F25" s="124">
        <f t="shared" si="3"/>
        <v>27000</v>
      </c>
      <c r="G25" s="124">
        <f t="shared" si="4"/>
        <v>27000</v>
      </c>
      <c r="H25" s="124">
        <f t="shared" si="5"/>
        <v>27000</v>
      </c>
      <c r="I25" s="130">
        <v>27000</v>
      </c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35"/>
    </row>
    <row r="26" ht="32.5" customHeight="1" spans="1:40">
      <c r="A26" s="41"/>
      <c r="B26" s="82">
        <v>302</v>
      </c>
      <c r="C26" s="84" t="s">
        <v>181</v>
      </c>
      <c r="D26" s="82"/>
      <c r="E26" s="126" t="s">
        <v>182</v>
      </c>
      <c r="F26" s="124">
        <f t="shared" si="3"/>
        <v>3827.14</v>
      </c>
      <c r="G26" s="124">
        <f t="shared" si="4"/>
        <v>3827.14</v>
      </c>
      <c r="H26" s="124">
        <f t="shared" si="5"/>
        <v>3827.14</v>
      </c>
      <c r="I26" s="130">
        <v>3827.14</v>
      </c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35"/>
    </row>
    <row r="27" ht="32.5" customHeight="1" spans="1:40">
      <c r="A27" s="41"/>
      <c r="B27" s="82">
        <v>303</v>
      </c>
      <c r="C27" s="84"/>
      <c r="D27" s="82"/>
      <c r="E27" s="82" t="s">
        <v>183</v>
      </c>
      <c r="F27" s="124">
        <f>G27+Q27</f>
        <v>34176.72</v>
      </c>
      <c r="G27" s="124">
        <f>SUM(G28:G30)</f>
        <v>34176.72</v>
      </c>
      <c r="H27" s="124">
        <f>SUM(H28:H30)</f>
        <v>34176.72</v>
      </c>
      <c r="I27" s="124">
        <f>SUM(I28:I30)</f>
        <v>34176.72</v>
      </c>
      <c r="J27" s="124">
        <f>SUM(J28:J30)</f>
        <v>0</v>
      </c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35"/>
    </row>
    <row r="28" ht="32.5" customHeight="1" spans="1:40">
      <c r="A28" s="41"/>
      <c r="B28" s="82">
        <v>303</v>
      </c>
      <c r="C28" s="84" t="s">
        <v>90</v>
      </c>
      <c r="D28" s="82"/>
      <c r="E28" s="127" t="s">
        <v>184</v>
      </c>
      <c r="F28" s="124">
        <f>G28+Q28</f>
        <v>30456.72</v>
      </c>
      <c r="G28" s="124">
        <f>H28+K28+N28</f>
        <v>30456.72</v>
      </c>
      <c r="H28" s="124">
        <f>I28+J28</f>
        <v>30456.72</v>
      </c>
      <c r="I28" s="130">
        <v>30456.72</v>
      </c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35"/>
    </row>
    <row r="29" ht="32.5" customHeight="1" spans="1:40">
      <c r="A29" s="41"/>
      <c r="B29" s="82">
        <v>303</v>
      </c>
      <c r="C29" s="84" t="s">
        <v>163</v>
      </c>
      <c r="D29" s="82"/>
      <c r="E29" s="127" t="s">
        <v>185</v>
      </c>
      <c r="F29" s="124">
        <f>G29+Q29</f>
        <v>3600</v>
      </c>
      <c r="G29" s="124">
        <f>H29+K29+N29</f>
        <v>3600</v>
      </c>
      <c r="H29" s="124">
        <f>I29+J29</f>
        <v>3600</v>
      </c>
      <c r="I29" s="130">
        <v>3600</v>
      </c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35"/>
    </row>
    <row r="30" ht="32.5" customHeight="1" spans="1:40">
      <c r="A30" s="41"/>
      <c r="B30" s="82">
        <v>303</v>
      </c>
      <c r="C30" s="84" t="s">
        <v>186</v>
      </c>
      <c r="D30" s="82"/>
      <c r="E30" s="127" t="s">
        <v>187</v>
      </c>
      <c r="F30" s="124">
        <f>G30+Q30</f>
        <v>120</v>
      </c>
      <c r="G30" s="124">
        <f>H30+K30+N30</f>
        <v>120</v>
      </c>
      <c r="H30" s="124">
        <f>I30+J30</f>
        <v>120</v>
      </c>
      <c r="I30" s="130">
        <v>120</v>
      </c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35"/>
    </row>
    <row r="31" ht="9.75" customHeight="1" spans="1:40">
      <c r="A31" s="51"/>
      <c r="B31" s="51"/>
      <c r="C31" s="51"/>
      <c r="D31" s="128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13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H18" sqref="H18:H19"/>
    </sheetView>
  </sheetViews>
  <sheetFormatPr defaultColWidth="10" defaultRowHeight="13.5"/>
  <cols>
    <col min="1" max="1" width="1.54166666666667" style="88" customWidth="1"/>
    <col min="2" max="4" width="6.18333333333333" style="88" customWidth="1"/>
    <col min="5" max="5" width="16.8166666666667" style="88" customWidth="1"/>
    <col min="6" max="6" width="41" style="88" customWidth="1"/>
    <col min="7" max="7" width="16.3666666666667" style="88" customWidth="1"/>
    <col min="8" max="8" width="16.6333333333333" style="88" customWidth="1"/>
    <col min="9" max="9" width="16.3666666666667" style="88" customWidth="1"/>
    <col min="10" max="10" width="1.54166666666667" style="88" customWidth="1"/>
    <col min="11" max="11" width="9.725" style="88" customWidth="1"/>
    <col min="12" max="16384" width="10" style="88"/>
  </cols>
  <sheetData>
    <row r="1" ht="14.25" customHeight="1" spans="1:10">
      <c r="A1" s="91"/>
      <c r="B1" s="89"/>
      <c r="C1" s="89"/>
      <c r="D1" s="89"/>
      <c r="E1" s="90"/>
      <c r="F1" s="90"/>
      <c r="G1" s="108" t="s">
        <v>188</v>
      </c>
      <c r="H1" s="108"/>
      <c r="I1" s="108"/>
      <c r="J1" s="114"/>
    </row>
    <row r="2" ht="19.9" customHeight="1" spans="1:10">
      <c r="A2" s="91"/>
      <c r="B2" s="93" t="s">
        <v>189</v>
      </c>
      <c r="C2" s="93"/>
      <c r="D2" s="93"/>
      <c r="E2" s="93"/>
      <c r="F2" s="93"/>
      <c r="G2" s="93"/>
      <c r="H2" s="93"/>
      <c r="I2" s="93"/>
      <c r="J2" s="114" t="s">
        <v>3</v>
      </c>
    </row>
    <row r="3" ht="17" customHeight="1" spans="1:10">
      <c r="A3" s="94"/>
      <c r="B3" s="95" t="s">
        <v>5</v>
      </c>
      <c r="C3" s="95"/>
      <c r="D3" s="95"/>
      <c r="E3" s="95"/>
      <c r="F3" s="95"/>
      <c r="G3" s="94"/>
      <c r="H3" s="109"/>
      <c r="I3" s="96" t="s">
        <v>6</v>
      </c>
      <c r="J3" s="114"/>
    </row>
    <row r="4" ht="21.4" customHeight="1" spans="1:10">
      <c r="A4" s="99"/>
      <c r="B4" s="98" t="s">
        <v>9</v>
      </c>
      <c r="C4" s="98"/>
      <c r="D4" s="98"/>
      <c r="E4" s="98"/>
      <c r="F4" s="98"/>
      <c r="G4" s="98" t="s">
        <v>59</v>
      </c>
      <c r="H4" s="110" t="s">
        <v>190</v>
      </c>
      <c r="I4" s="110" t="s">
        <v>149</v>
      </c>
      <c r="J4" s="107"/>
    </row>
    <row r="5" ht="21.4" customHeight="1" spans="1:10">
      <c r="A5" s="99"/>
      <c r="B5" s="98" t="s">
        <v>79</v>
      </c>
      <c r="C5" s="98"/>
      <c r="D5" s="98"/>
      <c r="E5" s="98" t="s">
        <v>70</v>
      </c>
      <c r="F5" s="98" t="s">
        <v>71</v>
      </c>
      <c r="G5" s="98"/>
      <c r="H5" s="110"/>
      <c r="I5" s="110"/>
      <c r="J5" s="107"/>
    </row>
    <row r="6" ht="21.4" customHeight="1" spans="1:10">
      <c r="A6" s="111"/>
      <c r="B6" s="98" t="s">
        <v>80</v>
      </c>
      <c r="C6" s="98" t="s">
        <v>81</v>
      </c>
      <c r="D6" s="98" t="s">
        <v>82</v>
      </c>
      <c r="E6" s="98"/>
      <c r="F6" s="98"/>
      <c r="G6" s="98"/>
      <c r="H6" s="110"/>
      <c r="I6" s="110"/>
      <c r="J6" s="115"/>
    </row>
    <row r="7" ht="19.9" customHeight="1" spans="1:10">
      <c r="A7" s="112"/>
      <c r="B7" s="98"/>
      <c r="C7" s="98"/>
      <c r="D7" s="98"/>
      <c r="E7" s="47">
        <v>139001</v>
      </c>
      <c r="F7" s="98" t="s">
        <v>72</v>
      </c>
      <c r="G7" s="100">
        <f>G8+G12+G16+G20</f>
        <v>727587.3</v>
      </c>
      <c r="H7" s="100">
        <f>H8+H12+H16+H20</f>
        <v>727587.3</v>
      </c>
      <c r="I7" s="100"/>
      <c r="J7" s="116"/>
    </row>
    <row r="8" ht="19.9" customHeight="1" spans="1:10">
      <c r="A8" s="111"/>
      <c r="B8" s="82">
        <v>201</v>
      </c>
      <c r="C8" s="82"/>
      <c r="D8" s="82"/>
      <c r="E8" s="83"/>
      <c r="F8" s="82" t="s">
        <v>83</v>
      </c>
      <c r="G8" s="105">
        <f>G9</f>
        <v>611831.78</v>
      </c>
      <c r="H8" s="105">
        <f>H9</f>
        <v>611831.78</v>
      </c>
      <c r="I8" s="105"/>
      <c r="J8" s="114"/>
    </row>
    <row r="9" ht="19.9" customHeight="1" spans="1:10">
      <c r="A9" s="111"/>
      <c r="B9" s="82">
        <v>201</v>
      </c>
      <c r="C9" s="82">
        <v>28</v>
      </c>
      <c r="D9" s="82"/>
      <c r="E9" s="82"/>
      <c r="F9" s="82" t="s">
        <v>84</v>
      </c>
      <c r="G9" s="105">
        <f>SUM(G10:G11)</f>
        <v>611831.78</v>
      </c>
      <c r="H9" s="105">
        <f>SUM(H10:H11)</f>
        <v>611831.78</v>
      </c>
      <c r="I9" s="105"/>
      <c r="J9" s="114"/>
    </row>
    <row r="10" ht="19.9" customHeight="1" spans="1:10">
      <c r="A10" s="111"/>
      <c r="B10" s="82">
        <v>201</v>
      </c>
      <c r="C10" s="82">
        <v>28</v>
      </c>
      <c r="D10" s="84" t="s">
        <v>85</v>
      </c>
      <c r="E10" s="82"/>
      <c r="F10" s="82" t="s">
        <v>86</v>
      </c>
      <c r="G10" s="105">
        <f>SUM(H10)</f>
        <v>537231.78</v>
      </c>
      <c r="H10" s="113">
        <v>537231.78</v>
      </c>
      <c r="I10" s="105"/>
      <c r="J10" s="115"/>
    </row>
    <row r="11" ht="19.9" customHeight="1" spans="1:10">
      <c r="A11" s="111"/>
      <c r="B11" s="82">
        <v>201</v>
      </c>
      <c r="C11" s="82">
        <v>28</v>
      </c>
      <c r="D11" s="84" t="s">
        <v>87</v>
      </c>
      <c r="E11" s="82"/>
      <c r="F11" s="82" t="s">
        <v>88</v>
      </c>
      <c r="G11" s="105">
        <f>SUM(H11)</f>
        <v>74600</v>
      </c>
      <c r="H11" s="113">
        <v>74600</v>
      </c>
      <c r="I11" s="105"/>
      <c r="J11" s="115"/>
    </row>
    <row r="12" ht="19.9" customHeight="1" spans="1:10">
      <c r="A12" s="111"/>
      <c r="B12" s="82">
        <v>208</v>
      </c>
      <c r="C12" s="82"/>
      <c r="D12" s="82"/>
      <c r="E12" s="103"/>
      <c r="F12" s="82" t="s">
        <v>89</v>
      </c>
      <c r="G12" s="105">
        <f>G13</f>
        <v>47213.04</v>
      </c>
      <c r="H12" s="105">
        <f>H13</f>
        <v>47213.04</v>
      </c>
      <c r="I12" s="105"/>
      <c r="J12" s="115"/>
    </row>
    <row r="13" ht="19.9" customHeight="1" spans="1:10">
      <c r="A13" s="111"/>
      <c r="B13" s="82">
        <v>208</v>
      </c>
      <c r="C13" s="84" t="s">
        <v>90</v>
      </c>
      <c r="D13" s="82"/>
      <c r="E13" s="103"/>
      <c r="F13" s="82" t="s">
        <v>91</v>
      </c>
      <c r="G13" s="105">
        <f>SUM(G14:G15)</f>
        <v>47213.04</v>
      </c>
      <c r="H13" s="105">
        <f>SUM(H14:H15)</f>
        <v>47213.04</v>
      </c>
      <c r="I13" s="105"/>
      <c r="J13" s="115"/>
    </row>
    <row r="14" ht="19.9" customHeight="1" spans="1:10">
      <c r="A14" s="111"/>
      <c r="B14" s="82">
        <v>208</v>
      </c>
      <c r="C14" s="84" t="s">
        <v>90</v>
      </c>
      <c r="D14" s="84" t="s">
        <v>85</v>
      </c>
      <c r="E14" s="103"/>
      <c r="F14" s="82" t="s">
        <v>92</v>
      </c>
      <c r="G14" s="105">
        <f>SUM(H14)</f>
        <v>456.72</v>
      </c>
      <c r="H14" s="105">
        <v>456.72</v>
      </c>
      <c r="I14" s="105"/>
      <c r="J14" s="115"/>
    </row>
    <row r="15" ht="19.9" customHeight="1" spans="1:10">
      <c r="A15" s="111"/>
      <c r="B15" s="82">
        <v>208</v>
      </c>
      <c r="C15" s="84" t="s">
        <v>90</v>
      </c>
      <c r="D15" s="84" t="s">
        <v>90</v>
      </c>
      <c r="E15" s="103"/>
      <c r="F15" s="82" t="s">
        <v>93</v>
      </c>
      <c r="G15" s="105">
        <f>SUM(H15)</f>
        <v>46756.32</v>
      </c>
      <c r="H15" s="105">
        <v>46756.32</v>
      </c>
      <c r="I15" s="105"/>
      <c r="J15" s="115"/>
    </row>
    <row r="16" ht="19.9" customHeight="1" spans="1:10">
      <c r="A16" s="111"/>
      <c r="B16" s="82">
        <v>210</v>
      </c>
      <c r="C16" s="82"/>
      <c r="D16" s="82"/>
      <c r="E16" s="103"/>
      <c r="F16" s="82" t="s">
        <v>94</v>
      </c>
      <c r="G16" s="105">
        <f>G17</f>
        <v>31312.48</v>
      </c>
      <c r="H16" s="105">
        <f>H17</f>
        <v>31312.48</v>
      </c>
      <c r="I16" s="105"/>
      <c r="J16" s="115"/>
    </row>
    <row r="17" ht="19.9" customHeight="1" spans="1:10">
      <c r="A17" s="111"/>
      <c r="B17" s="82">
        <v>210</v>
      </c>
      <c r="C17" s="84" t="s">
        <v>95</v>
      </c>
      <c r="D17" s="84"/>
      <c r="E17" s="103"/>
      <c r="F17" s="82" t="s">
        <v>96</v>
      </c>
      <c r="G17" s="105">
        <f>SUM(G18:G19)</f>
        <v>31312.48</v>
      </c>
      <c r="H17" s="105">
        <f>SUM(H18:H19)</f>
        <v>31312.48</v>
      </c>
      <c r="I17" s="105"/>
      <c r="J17" s="115"/>
    </row>
    <row r="18" ht="19.9" customHeight="1" spans="1:10">
      <c r="A18" s="111"/>
      <c r="B18" s="82">
        <v>210</v>
      </c>
      <c r="C18" s="84" t="s">
        <v>95</v>
      </c>
      <c r="D18" s="84" t="s">
        <v>85</v>
      </c>
      <c r="E18" s="103"/>
      <c r="F18" s="82" t="s">
        <v>97</v>
      </c>
      <c r="G18" s="105">
        <f>SUM(H18)</f>
        <v>24112.48</v>
      </c>
      <c r="H18" s="105">
        <v>24112.48</v>
      </c>
      <c r="I18" s="105"/>
      <c r="J18" s="115"/>
    </row>
    <row r="19" ht="19.9" customHeight="1" spans="1:10">
      <c r="A19" s="111"/>
      <c r="B19" s="82">
        <v>210</v>
      </c>
      <c r="C19" s="84" t="s">
        <v>95</v>
      </c>
      <c r="D19" s="84" t="s">
        <v>98</v>
      </c>
      <c r="E19" s="103"/>
      <c r="F19" s="82" t="s">
        <v>99</v>
      </c>
      <c r="G19" s="105">
        <f>SUM(H19)</f>
        <v>7200</v>
      </c>
      <c r="H19" s="105">
        <v>7200</v>
      </c>
      <c r="I19" s="105"/>
      <c r="J19" s="115"/>
    </row>
    <row r="20" ht="19.9" customHeight="1" spans="1:10">
      <c r="A20" s="111"/>
      <c r="B20" s="82">
        <v>221</v>
      </c>
      <c r="C20" s="82"/>
      <c r="D20" s="82"/>
      <c r="E20" s="103"/>
      <c r="F20" s="82" t="s">
        <v>100</v>
      </c>
      <c r="G20" s="105">
        <f>G21</f>
        <v>37230</v>
      </c>
      <c r="H20" s="105">
        <f>H21</f>
        <v>37230</v>
      </c>
      <c r="I20" s="105"/>
      <c r="J20" s="115"/>
    </row>
    <row r="21" ht="19.9" customHeight="1" spans="1:10">
      <c r="A21" s="111"/>
      <c r="B21" s="82">
        <v>221</v>
      </c>
      <c r="C21" s="84" t="s">
        <v>85</v>
      </c>
      <c r="D21" s="82"/>
      <c r="E21" s="103"/>
      <c r="F21" s="82" t="s">
        <v>101</v>
      </c>
      <c r="G21" s="105">
        <f>G22</f>
        <v>37230</v>
      </c>
      <c r="H21" s="105">
        <f>H22</f>
        <v>37230</v>
      </c>
      <c r="I21" s="105"/>
      <c r="J21" s="115"/>
    </row>
    <row r="22" ht="19.9" customHeight="1" spans="1:10">
      <c r="A22" s="111"/>
      <c r="B22" s="82">
        <v>221</v>
      </c>
      <c r="C22" s="84" t="s">
        <v>85</v>
      </c>
      <c r="D22" s="84" t="s">
        <v>102</v>
      </c>
      <c r="E22" s="103"/>
      <c r="F22" s="82" t="s">
        <v>103</v>
      </c>
      <c r="G22" s="105">
        <f>SUM(H22)</f>
        <v>37230</v>
      </c>
      <c r="H22" s="105">
        <v>37230</v>
      </c>
      <c r="I22" s="105"/>
      <c r="J22" s="115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selection activeCell="C26" sqref="C26"/>
    </sheetView>
  </sheetViews>
  <sheetFormatPr defaultColWidth="10" defaultRowHeight="13.5"/>
  <cols>
    <col min="1" max="1" width="1.54166666666667" style="88" customWidth="1"/>
    <col min="2" max="3" width="6.18333333333333" style="88" customWidth="1"/>
    <col min="4" max="4" width="16.3666666666667" style="88" customWidth="1"/>
    <col min="5" max="5" width="41" style="88" customWidth="1"/>
    <col min="6" max="8" width="16.3666666666667" style="88" customWidth="1"/>
    <col min="9" max="9" width="1.54166666666667" style="88" customWidth="1"/>
    <col min="10" max="16384" width="10" style="88"/>
  </cols>
  <sheetData>
    <row r="1" ht="14.25" customHeight="1" spans="1:9">
      <c r="A1" s="89"/>
      <c r="B1" s="89"/>
      <c r="C1" s="89"/>
      <c r="D1" s="90"/>
      <c r="E1" s="90"/>
      <c r="F1" s="91"/>
      <c r="G1" s="91"/>
      <c r="H1" s="92" t="s">
        <v>191</v>
      </c>
      <c r="I1" s="107"/>
    </row>
    <row r="2" ht="19.9" customHeight="1" spans="1:9">
      <c r="A2" s="91"/>
      <c r="B2" s="93" t="s">
        <v>192</v>
      </c>
      <c r="C2" s="93"/>
      <c r="D2" s="93"/>
      <c r="E2" s="93"/>
      <c r="F2" s="93"/>
      <c r="G2" s="93"/>
      <c r="H2" s="93"/>
      <c r="I2" s="107"/>
    </row>
    <row r="3" ht="17" customHeight="1" spans="1:9">
      <c r="A3" s="94"/>
      <c r="B3" s="95" t="s">
        <v>5</v>
      </c>
      <c r="C3" s="95"/>
      <c r="D3" s="95"/>
      <c r="E3" s="95"/>
      <c r="G3" s="94"/>
      <c r="H3" s="96" t="s">
        <v>6</v>
      </c>
      <c r="I3" s="107"/>
    </row>
    <row r="4" ht="21.4" customHeight="1" spans="1:9">
      <c r="A4" s="97"/>
      <c r="B4" s="98" t="s">
        <v>9</v>
      </c>
      <c r="C4" s="98"/>
      <c r="D4" s="98"/>
      <c r="E4" s="98"/>
      <c r="F4" s="98" t="s">
        <v>75</v>
      </c>
      <c r="G4" s="98"/>
      <c r="H4" s="98"/>
      <c r="I4" s="107"/>
    </row>
    <row r="5" ht="21.4" customHeight="1" spans="1:9">
      <c r="A5" s="97"/>
      <c r="B5" s="98" t="s">
        <v>79</v>
      </c>
      <c r="C5" s="98"/>
      <c r="D5" s="98" t="s">
        <v>70</v>
      </c>
      <c r="E5" s="98" t="s">
        <v>71</v>
      </c>
      <c r="F5" s="98" t="s">
        <v>59</v>
      </c>
      <c r="G5" s="98" t="s">
        <v>193</v>
      </c>
      <c r="H5" s="98" t="s">
        <v>194</v>
      </c>
      <c r="I5" s="107"/>
    </row>
    <row r="6" ht="21.4" customHeight="1" spans="1:9">
      <c r="A6" s="99"/>
      <c r="B6" s="98" t="s">
        <v>80</v>
      </c>
      <c r="C6" s="98" t="s">
        <v>81</v>
      </c>
      <c r="D6" s="98"/>
      <c r="E6" s="98"/>
      <c r="F6" s="98"/>
      <c r="G6" s="98"/>
      <c r="H6" s="98"/>
      <c r="I6" s="107"/>
    </row>
    <row r="7" ht="30" customHeight="1" spans="1:9">
      <c r="A7" s="97"/>
      <c r="B7" s="98"/>
      <c r="C7" s="98"/>
      <c r="D7" s="47">
        <v>139001</v>
      </c>
      <c r="E7" s="98" t="s">
        <v>72</v>
      </c>
      <c r="F7" s="100">
        <f>SUM(G7:H7)</f>
        <v>652987.3</v>
      </c>
      <c r="G7" s="100">
        <f>SUM(G8:G26)</f>
        <v>589202.81</v>
      </c>
      <c r="H7" s="100">
        <f>SUM(H8:H26)</f>
        <v>63784.49</v>
      </c>
      <c r="I7" s="107"/>
    </row>
    <row r="8" ht="30" customHeight="1" spans="1:9">
      <c r="A8" s="97"/>
      <c r="B8" s="101">
        <v>501</v>
      </c>
      <c r="C8" s="102" t="s">
        <v>85</v>
      </c>
      <c r="D8" s="103"/>
      <c r="E8" s="104" t="s">
        <v>195</v>
      </c>
      <c r="F8" s="105">
        <f>SUM(G8:H8)</f>
        <v>136860</v>
      </c>
      <c r="G8" s="105">
        <v>136860</v>
      </c>
      <c r="H8" s="105"/>
      <c r="I8" s="107"/>
    </row>
    <row r="9" ht="30" customHeight="1" spans="1:9">
      <c r="A9" s="97"/>
      <c r="B9" s="101">
        <v>501</v>
      </c>
      <c r="C9" s="102" t="s">
        <v>85</v>
      </c>
      <c r="D9" s="103"/>
      <c r="E9" s="104" t="s">
        <v>195</v>
      </c>
      <c r="F9" s="105">
        <f>SUM(G9:H9)</f>
        <v>118812</v>
      </c>
      <c r="G9" s="105">
        <v>118812</v>
      </c>
      <c r="H9" s="105"/>
      <c r="I9" s="107"/>
    </row>
    <row r="10" ht="30" customHeight="1" spans="1:9">
      <c r="A10" s="97"/>
      <c r="B10" s="101">
        <v>501</v>
      </c>
      <c r="C10" s="102" t="s">
        <v>85</v>
      </c>
      <c r="D10" s="103"/>
      <c r="E10" s="104" t="s">
        <v>195</v>
      </c>
      <c r="F10" s="105">
        <f>SUM(G10:H10)</f>
        <v>142834</v>
      </c>
      <c r="G10" s="105">
        <v>142834</v>
      </c>
      <c r="H10" s="105"/>
      <c r="I10" s="107"/>
    </row>
    <row r="11" ht="30" customHeight="1" spans="1:9">
      <c r="A11" s="97"/>
      <c r="B11" s="101">
        <v>501</v>
      </c>
      <c r="C11" s="102" t="s">
        <v>102</v>
      </c>
      <c r="D11" s="103"/>
      <c r="E11" s="104" t="s">
        <v>196</v>
      </c>
      <c r="F11" s="105">
        <f>SUM(G11:H11)</f>
        <v>46756.32</v>
      </c>
      <c r="G11" s="105">
        <v>46756.32</v>
      </c>
      <c r="H11" s="105"/>
      <c r="I11" s="107"/>
    </row>
    <row r="12" ht="30" customHeight="1" spans="2:9">
      <c r="B12" s="101">
        <v>501</v>
      </c>
      <c r="C12" s="102" t="s">
        <v>102</v>
      </c>
      <c r="D12" s="103"/>
      <c r="E12" s="104" t="s">
        <v>196</v>
      </c>
      <c r="F12" s="105">
        <f>SUM(G12:H12)</f>
        <v>24112.48</v>
      </c>
      <c r="G12" s="105">
        <v>24112.48</v>
      </c>
      <c r="H12" s="105"/>
      <c r="I12" s="107"/>
    </row>
    <row r="13" ht="30" customHeight="1" spans="2:9">
      <c r="B13" s="101">
        <v>501</v>
      </c>
      <c r="C13" s="102" t="s">
        <v>102</v>
      </c>
      <c r="D13" s="103"/>
      <c r="E13" s="104" t="s">
        <v>196</v>
      </c>
      <c r="F13" s="105">
        <f>SUM(G13:H13)</f>
        <v>3600</v>
      </c>
      <c r="G13" s="105">
        <v>3600</v>
      </c>
      <c r="H13" s="105"/>
      <c r="I13" s="107"/>
    </row>
    <row r="14" ht="30" customHeight="1" spans="2:9">
      <c r="B14" s="101">
        <v>501</v>
      </c>
      <c r="C14" s="102" t="s">
        <v>102</v>
      </c>
      <c r="D14" s="103"/>
      <c r="E14" s="104" t="s">
        <v>196</v>
      </c>
      <c r="F14" s="105">
        <f>SUM(G14:H14)</f>
        <v>620.49</v>
      </c>
      <c r="G14" s="106">
        <v>620.49</v>
      </c>
      <c r="H14" s="105"/>
      <c r="I14" s="107"/>
    </row>
    <row r="15" ht="30" customHeight="1" spans="2:9">
      <c r="B15" s="101">
        <v>501</v>
      </c>
      <c r="C15" s="102" t="s">
        <v>98</v>
      </c>
      <c r="D15" s="103"/>
      <c r="E15" s="104" t="s">
        <v>197</v>
      </c>
      <c r="F15" s="105">
        <f>SUM(G15:H15)</f>
        <v>37230</v>
      </c>
      <c r="G15" s="105">
        <v>37230</v>
      </c>
      <c r="H15" s="105"/>
      <c r="I15" s="107"/>
    </row>
    <row r="16" ht="30" customHeight="1" spans="2:9">
      <c r="B16" s="101">
        <v>501</v>
      </c>
      <c r="C16" s="102" t="s">
        <v>87</v>
      </c>
      <c r="D16" s="103"/>
      <c r="E16" s="104" t="s">
        <v>198</v>
      </c>
      <c r="F16" s="105">
        <f>SUM(G16:H16)</f>
        <v>44200.8</v>
      </c>
      <c r="G16" s="105">
        <v>44200.8</v>
      </c>
      <c r="H16" s="105"/>
      <c r="I16" s="107"/>
    </row>
    <row r="17" ht="30" customHeight="1" spans="2:9">
      <c r="B17" s="101">
        <v>502</v>
      </c>
      <c r="C17" s="102" t="s">
        <v>85</v>
      </c>
      <c r="D17" s="103"/>
      <c r="E17" s="104" t="s">
        <v>199</v>
      </c>
      <c r="F17" s="105">
        <f>SUM(G17:H17)</f>
        <v>14000</v>
      </c>
      <c r="G17" s="105"/>
      <c r="H17" s="105">
        <v>14000</v>
      </c>
      <c r="I17" s="107"/>
    </row>
    <row r="18" ht="30" customHeight="1" spans="2:9">
      <c r="B18" s="101">
        <v>502</v>
      </c>
      <c r="C18" s="102" t="s">
        <v>85</v>
      </c>
      <c r="D18" s="103"/>
      <c r="E18" s="104" t="s">
        <v>199</v>
      </c>
      <c r="F18" s="105">
        <f>SUM(G18:H18)</f>
        <v>2000</v>
      </c>
      <c r="G18" s="105"/>
      <c r="H18" s="105">
        <v>2000</v>
      </c>
      <c r="I18" s="107"/>
    </row>
    <row r="19" ht="30" customHeight="1" spans="2:9">
      <c r="B19" s="101">
        <v>502</v>
      </c>
      <c r="C19" s="102" t="s">
        <v>85</v>
      </c>
      <c r="D19" s="103"/>
      <c r="E19" s="104" t="s">
        <v>199</v>
      </c>
      <c r="F19" s="105">
        <f>SUM(G19:H19)</f>
        <v>5000</v>
      </c>
      <c r="G19" s="105"/>
      <c r="H19" s="105">
        <v>5000</v>
      </c>
      <c r="I19" s="107"/>
    </row>
    <row r="20" ht="30" customHeight="1" spans="2:9">
      <c r="B20" s="101">
        <v>502</v>
      </c>
      <c r="C20" s="102" t="s">
        <v>85</v>
      </c>
      <c r="D20" s="103"/>
      <c r="E20" s="104" t="s">
        <v>199</v>
      </c>
      <c r="F20" s="105">
        <f t="shared" ref="F20:F41" si="0">SUM(G20:H20)</f>
        <v>6175.93</v>
      </c>
      <c r="G20" s="105"/>
      <c r="H20" s="105">
        <v>6175.93</v>
      </c>
      <c r="I20" s="107"/>
    </row>
    <row r="21" ht="30" customHeight="1" spans="2:9">
      <c r="B21" s="101">
        <v>502</v>
      </c>
      <c r="C21" s="102" t="s">
        <v>85</v>
      </c>
      <c r="D21" s="103"/>
      <c r="E21" s="104" t="s">
        <v>199</v>
      </c>
      <c r="F21" s="105">
        <f t="shared" si="0"/>
        <v>5781.42</v>
      </c>
      <c r="G21" s="105"/>
      <c r="H21" s="105">
        <v>5781.42</v>
      </c>
      <c r="I21" s="107"/>
    </row>
    <row r="22" ht="30" customHeight="1" spans="2:9">
      <c r="B22" s="101">
        <v>502</v>
      </c>
      <c r="C22" s="102" t="s">
        <v>85</v>
      </c>
      <c r="D22" s="103"/>
      <c r="E22" s="104" t="s">
        <v>199</v>
      </c>
      <c r="F22" s="105">
        <f t="shared" si="0"/>
        <v>27000</v>
      </c>
      <c r="G22" s="105"/>
      <c r="H22" s="105">
        <v>27000</v>
      </c>
      <c r="I22" s="107"/>
    </row>
    <row r="23" ht="30" customHeight="1" spans="2:9">
      <c r="B23" s="101">
        <v>502</v>
      </c>
      <c r="C23" s="102" t="s">
        <v>87</v>
      </c>
      <c r="D23" s="103"/>
      <c r="E23" s="104" t="s">
        <v>200</v>
      </c>
      <c r="F23" s="105">
        <f t="shared" si="0"/>
        <v>3827.14</v>
      </c>
      <c r="G23" s="105"/>
      <c r="H23" s="105">
        <v>3827.14</v>
      </c>
      <c r="I23" s="107"/>
    </row>
    <row r="24" ht="30" customHeight="1" spans="2:9">
      <c r="B24" s="101">
        <v>509</v>
      </c>
      <c r="C24" s="102" t="s">
        <v>85</v>
      </c>
      <c r="D24" s="103"/>
      <c r="E24" s="104" t="s">
        <v>201</v>
      </c>
      <c r="F24" s="105">
        <f t="shared" si="0"/>
        <v>30456.72</v>
      </c>
      <c r="G24" s="105">
        <v>30456.72</v>
      </c>
      <c r="H24" s="105"/>
      <c r="I24" s="107"/>
    </row>
    <row r="25" ht="30" customHeight="1" spans="2:9">
      <c r="B25" s="101">
        <v>509</v>
      </c>
      <c r="C25" s="102" t="s">
        <v>85</v>
      </c>
      <c r="D25" s="103"/>
      <c r="E25" s="104" t="s">
        <v>201</v>
      </c>
      <c r="F25" s="105">
        <f t="shared" si="0"/>
        <v>3600</v>
      </c>
      <c r="G25" s="105">
        <v>3600</v>
      </c>
      <c r="H25" s="105"/>
      <c r="I25" s="107"/>
    </row>
    <row r="26" ht="30" customHeight="1" spans="2:9">
      <c r="B26" s="101">
        <v>509</v>
      </c>
      <c r="C26" s="102" t="s">
        <v>85</v>
      </c>
      <c r="D26" s="103"/>
      <c r="E26" s="104" t="s">
        <v>201</v>
      </c>
      <c r="F26" s="105">
        <f t="shared" si="0"/>
        <v>120</v>
      </c>
      <c r="G26" s="105">
        <v>120</v>
      </c>
      <c r="H26" s="105"/>
      <c r="I26" s="10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8" sqref="G8"/>
    </sheetView>
  </sheetViews>
  <sheetFormatPr defaultColWidth="10" defaultRowHeight="13.5" outlineLevelCol="7"/>
  <cols>
    <col min="1" max="1" width="1.54166666666667" style="68" customWidth="1"/>
    <col min="2" max="4" width="6.63333333333333" style="68" customWidth="1"/>
    <col min="5" max="5" width="26.6333333333333" style="68" customWidth="1"/>
    <col min="6" max="6" width="48.6333333333333" style="68" customWidth="1"/>
    <col min="7" max="7" width="26.6333333333333" style="68" customWidth="1"/>
    <col min="8" max="8" width="1.54166666666667" style="68" customWidth="1"/>
    <col min="9" max="10" width="9.725" style="68" customWidth="1"/>
    <col min="11" max="16384" width="10" style="68"/>
  </cols>
  <sheetData>
    <row r="1" ht="25" customHeight="1" spans="1:8">
      <c r="A1" s="69"/>
      <c r="B1" s="2"/>
      <c r="C1" s="2"/>
      <c r="D1" s="2"/>
      <c r="E1" s="15"/>
      <c r="F1" s="15"/>
      <c r="G1" s="70" t="s">
        <v>202</v>
      </c>
      <c r="H1" s="71"/>
    </row>
    <row r="2" ht="22.75" customHeight="1" spans="1:8">
      <c r="A2" s="69"/>
      <c r="B2" s="72" t="s">
        <v>203</v>
      </c>
      <c r="C2" s="72"/>
      <c r="D2" s="72"/>
      <c r="E2" s="72"/>
      <c r="F2" s="72"/>
      <c r="G2" s="72"/>
      <c r="H2" s="71" t="s">
        <v>3</v>
      </c>
    </row>
    <row r="3" ht="19.5" customHeight="1" spans="1:8">
      <c r="A3" s="73"/>
      <c r="B3" s="74" t="s">
        <v>5</v>
      </c>
      <c r="C3" s="74"/>
      <c r="D3" s="74"/>
      <c r="E3" s="74"/>
      <c r="F3" s="74"/>
      <c r="G3" s="75" t="s">
        <v>6</v>
      </c>
      <c r="H3" s="76"/>
    </row>
    <row r="4" ht="24.4" customHeight="1" spans="1:8">
      <c r="A4" s="77"/>
      <c r="B4" s="42" t="s">
        <v>79</v>
      </c>
      <c r="C4" s="42"/>
      <c r="D4" s="42"/>
      <c r="E4" s="42" t="s">
        <v>70</v>
      </c>
      <c r="F4" s="42" t="s">
        <v>71</v>
      </c>
      <c r="G4" s="42" t="s">
        <v>204</v>
      </c>
      <c r="H4" s="78"/>
    </row>
    <row r="5" ht="24" customHeight="1" spans="1:8">
      <c r="A5" s="77"/>
      <c r="B5" s="42" t="s">
        <v>80</v>
      </c>
      <c r="C5" s="42" t="s">
        <v>81</v>
      </c>
      <c r="D5" s="42" t="s">
        <v>82</v>
      </c>
      <c r="E5" s="42"/>
      <c r="F5" s="42"/>
      <c r="G5" s="42"/>
      <c r="H5" s="79"/>
    </row>
    <row r="6" ht="28" customHeight="1" spans="1:8">
      <c r="A6" s="80"/>
      <c r="B6" s="42"/>
      <c r="C6" s="42"/>
      <c r="D6" s="42"/>
      <c r="E6" s="42">
        <v>139001</v>
      </c>
      <c r="F6" s="42" t="s">
        <v>72</v>
      </c>
      <c r="G6" s="45">
        <f>G7</f>
        <v>74600</v>
      </c>
      <c r="H6" s="81"/>
    </row>
    <row r="7" ht="31" customHeight="1" spans="1:8">
      <c r="A7" s="80"/>
      <c r="B7" s="82">
        <v>201</v>
      </c>
      <c r="C7" s="82"/>
      <c r="D7" s="82"/>
      <c r="E7" s="83"/>
      <c r="F7" s="82" t="s">
        <v>83</v>
      </c>
      <c r="G7" s="45">
        <f>G8</f>
        <v>74600</v>
      </c>
      <c r="H7" s="81"/>
    </row>
    <row r="8" ht="22.75" customHeight="1" spans="1:8">
      <c r="A8" s="80"/>
      <c r="B8" s="82">
        <v>201</v>
      </c>
      <c r="C8" s="82">
        <v>28</v>
      </c>
      <c r="D8" s="82"/>
      <c r="E8" s="82"/>
      <c r="F8" s="82" t="s">
        <v>84</v>
      </c>
      <c r="G8" s="45">
        <f>G9</f>
        <v>74600</v>
      </c>
      <c r="H8" s="81"/>
    </row>
    <row r="9" ht="22.75" customHeight="1" spans="1:8">
      <c r="A9" s="80"/>
      <c r="B9" s="82">
        <v>201</v>
      </c>
      <c r="C9" s="82">
        <v>28</v>
      </c>
      <c r="D9" s="84" t="s">
        <v>87</v>
      </c>
      <c r="E9" s="82"/>
      <c r="F9" s="82" t="s">
        <v>88</v>
      </c>
      <c r="G9" s="45">
        <v>74600</v>
      </c>
      <c r="H9" s="81"/>
    </row>
    <row r="10" ht="22.75" customHeight="1" spans="1:8">
      <c r="A10" s="80"/>
      <c r="B10" s="42"/>
      <c r="C10" s="42"/>
      <c r="D10" s="42"/>
      <c r="E10" s="42"/>
      <c r="F10" s="42"/>
      <c r="G10" s="45"/>
      <c r="H10" s="81"/>
    </row>
    <row r="11" ht="22.75" customHeight="1" spans="1:8">
      <c r="A11" s="80"/>
      <c r="B11" s="42"/>
      <c r="C11" s="42"/>
      <c r="D11" s="42"/>
      <c r="E11" s="42"/>
      <c r="F11" s="42"/>
      <c r="G11" s="45"/>
      <c r="H11" s="81"/>
    </row>
    <row r="12" ht="22.75" customHeight="1" spans="1:8">
      <c r="A12" s="80"/>
      <c r="B12" s="42"/>
      <c r="C12" s="42"/>
      <c r="D12" s="42"/>
      <c r="E12" s="42"/>
      <c r="F12" s="42"/>
      <c r="G12" s="45"/>
      <c r="H12" s="81"/>
    </row>
    <row r="13" ht="22.75" customHeight="1" spans="1:8">
      <c r="A13" s="80"/>
      <c r="B13" s="42"/>
      <c r="C13" s="42"/>
      <c r="D13" s="42"/>
      <c r="E13" s="42"/>
      <c r="F13" s="42"/>
      <c r="G13" s="45"/>
      <c r="H13" s="81"/>
    </row>
    <row r="14" ht="22.75" customHeight="1" spans="1:8">
      <c r="A14" s="77"/>
      <c r="B14" s="49"/>
      <c r="C14" s="49"/>
      <c r="D14" s="49"/>
      <c r="E14" s="49"/>
      <c r="F14" s="49" t="s">
        <v>23</v>
      </c>
      <c r="G14" s="50"/>
      <c r="H14" s="78"/>
    </row>
    <row r="15" ht="22.75" customHeight="1" spans="1:8">
      <c r="A15" s="77"/>
      <c r="B15" s="49"/>
      <c r="C15" s="49"/>
      <c r="D15" s="49"/>
      <c r="E15" s="49"/>
      <c r="F15" s="49" t="s">
        <v>23</v>
      </c>
      <c r="G15" s="50"/>
      <c r="H15" s="78"/>
    </row>
    <row r="16" ht="28" customHeight="1" spans="1:8">
      <c r="A16" s="77"/>
      <c r="B16" s="49"/>
      <c r="C16" s="49"/>
      <c r="D16" s="49"/>
      <c r="E16" s="49"/>
      <c r="F16" s="49"/>
      <c r="G16" s="50"/>
      <c r="H16" s="79"/>
    </row>
    <row r="17" ht="28" customHeight="1" spans="1:8">
      <c r="A17" s="77"/>
      <c r="B17" s="49"/>
      <c r="C17" s="49"/>
      <c r="D17" s="49"/>
      <c r="E17" s="49"/>
      <c r="F17" s="49"/>
      <c r="G17" s="50"/>
      <c r="H17" s="79"/>
    </row>
    <row r="18" ht="9.75" customHeight="1" spans="1:8">
      <c r="A18" s="85"/>
      <c r="B18" s="86"/>
      <c r="C18" s="86"/>
      <c r="D18" s="86"/>
      <c r="E18" s="86"/>
      <c r="F18" s="85"/>
      <c r="G18" s="85"/>
      <c r="H18" s="87"/>
    </row>
    <row r="19" spans="2:7">
      <c r="B19" s="53"/>
      <c r="C19" s="53"/>
      <c r="D19" s="53"/>
      <c r="E19" s="53"/>
      <c r="F19" s="53"/>
      <c r="G19" s="53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2025-03-09T12:47:07Z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422CF58CD2994F81BC52B452034DEC3F_12</vt:lpwstr>
  </property>
</Properties>
</file>