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608" windowHeight="5468"/>
  </bookViews>
  <sheets>
    <sheet name="封面" sheetId="20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-1" sheetId="17" r:id="rId14"/>
    <sheet name="6-2" sheetId="21" r:id="rId15"/>
    <sheet name="7" sheetId="18" r:id="rId16"/>
  </sheets>
  <externalReferences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</externalReferences>
  <definedNames>
    <definedName name="________________A01">#REF!</definedName>
    <definedName name="________________A08">'[1]A01-1'!$A$5:$C$36</definedName>
    <definedName name="_______________A01">#REF!</definedName>
    <definedName name="_______________A08">'[2]A01-1'!$A$5:$C$36</definedName>
    <definedName name="______________A01">#REF!</definedName>
    <definedName name="______________A08">'[3]A01-1'!$A$5:$C$36</definedName>
    <definedName name="_____________A01">#REF!</definedName>
    <definedName name="_____________A08">'[4]A01-1'!$A$5:$C$36</definedName>
    <definedName name="____________A01">#REF!</definedName>
    <definedName name="____________A08">'[5]A01-1'!$A$5:$C$36</definedName>
    <definedName name="____________qyc1234">#REF!</definedName>
    <definedName name="___________A01">#REF!</definedName>
    <definedName name="___________A08">'[5]A01-1'!$A$5:$C$36</definedName>
    <definedName name="___________qyc1234">#REF!</definedName>
    <definedName name="__________A01">#REF!</definedName>
    <definedName name="__________A08">'[5]A01-1'!$A$5:$C$36</definedName>
    <definedName name="__________qyc1234">#REF!</definedName>
    <definedName name="_________A01">#REF!</definedName>
    <definedName name="_________A08">'[6]A01-1'!$A$5:$C$36</definedName>
    <definedName name="_________qyc1234">#REF!</definedName>
    <definedName name="________A01">#REF!</definedName>
    <definedName name="________A08">'[5]A01-1'!$A$5:$C$36</definedName>
    <definedName name="________qyc1234">#REF!</definedName>
    <definedName name="_______A01">#REF!</definedName>
    <definedName name="_______A08">'[7]A01-1'!$A$5:$C$36</definedName>
    <definedName name="_______qyc1234">#REF!</definedName>
    <definedName name="______A01">#REF!</definedName>
    <definedName name="______A08">'[8]A01-1'!$A$5:$C$36</definedName>
    <definedName name="______qyc1234">#REF!</definedName>
    <definedName name="_____A01">#REF!</definedName>
    <definedName name="_____A08">'[8]A01-1'!$A$5:$C$36</definedName>
    <definedName name="_____qyc1234">#REF!</definedName>
    <definedName name="____1A01_">#REF!</definedName>
    <definedName name="____2A08_">'[9]A01-1'!$A$5:$C$36</definedName>
    <definedName name="____A01">#REF!</definedName>
    <definedName name="____A08">'[10]A01-1'!$A$5:$C$36</definedName>
    <definedName name="____qyc1234">#REF!</definedName>
    <definedName name="___1A01_">#REF!</definedName>
    <definedName name="___2A08_">'[2]A01-1'!$A$5:$C$36</definedName>
    <definedName name="___A01">#REF!</definedName>
    <definedName name="___A08">'[10]A01-1'!$A$5:$C$36</definedName>
    <definedName name="___qyc1234">#REF!</definedName>
    <definedName name="__1A01_">#REF!</definedName>
    <definedName name="__2A01_">#REF!</definedName>
    <definedName name="__2A08_">'[2]A01-1'!$A$5:$C$36</definedName>
    <definedName name="__4A08_">'[2]A01-1'!$A$5:$C$36</definedName>
    <definedName name="__A01">#REF!</definedName>
    <definedName name="__A08">'[2]A01-1'!$A$5:$C$36</definedName>
    <definedName name="__qyc1234">#REF!</definedName>
    <definedName name="_1A01_">#REF!</definedName>
    <definedName name="_2A01_">#REF!</definedName>
    <definedName name="_2A08_">'[11]A01-1'!$A$5:$C$36</definedName>
    <definedName name="_4A08_">'[2]A01-1'!$A$5:$C$36</definedName>
    <definedName name="_A01">#REF!</definedName>
    <definedName name="_A08">'[2]A01-1'!$A$5:$C$36</definedName>
    <definedName name="_a8756">'[1]A01-1'!$A$5:$C$36</definedName>
    <definedName name="_qyc1234">#REF!</definedName>
    <definedName name="a">#N/A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Area" localSheetId="1">'1'!$B$1:$E$40</definedName>
    <definedName name="_xlnm.Print_Area" localSheetId="3">'1-2'!$B$1:$K$19</definedName>
    <definedName name="_xlnm.Print_Area" localSheetId="0">封面!$A$1:$A$1</definedName>
    <definedName name="_xlnm.Print_Titles">#N/A</definedName>
    <definedName name="s">#N/A</definedName>
    <definedName name="地区名称">#REF!</definedName>
    <definedName name="分类">#REF!</definedName>
    <definedName name="市州">[12]Sheet1!$A$2:$U$2</definedName>
    <definedName name="行业">[12]Sheet1!$W$2:$W$9</definedName>
    <definedName name="形式">#REF!</definedName>
    <definedName name="性质">[13]Sheet2!$A$1:$A$4</definedName>
    <definedName name="支出">#REF!</definedName>
  </definedNames>
  <calcPr calcId="144525"/>
</workbook>
</file>

<file path=xl/sharedStrings.xml><?xml version="1.0" encoding="utf-8"?>
<sst xmlns="http://schemas.openxmlformats.org/spreadsheetml/2006/main" count="657" uniqueCount="303">
  <si>
    <t>攀枝花市西区工商业联合会</t>
  </si>
  <si>
    <t>2025年部门预算</t>
  </si>
  <si>
    <t xml:space="preserve">
表1</t>
  </si>
  <si>
    <t xml:space="preserve"> </t>
  </si>
  <si>
    <t>部门收支总表</t>
  </si>
  <si>
    <t>部门：攀枝花市西区工商业联合会</t>
  </si>
  <si>
    <t>金额单位：元</t>
  </si>
  <si>
    <t>收    入</t>
  </si>
  <si>
    <t>支    出</t>
  </si>
  <si>
    <t>项    目</t>
  </si>
  <si>
    <t>预算数</t>
  </si>
  <si>
    <t>一、一般公共预算拨款收入</t>
  </si>
  <si>
    <r>
      <rPr>
        <sz val="11"/>
        <color rgb="FF000000"/>
        <rFont val="Dialog.plain"/>
        <charset val="134"/>
      </rPr>
      <t>一、一般公共服务支出</t>
    </r>
  </si>
  <si>
    <t>二、政府性基金预算拨款收入</t>
  </si>
  <si>
    <r>
      <rPr>
        <sz val="11"/>
        <color rgb="FF000000"/>
        <rFont val="Dialog.plain"/>
        <charset val="134"/>
      </rPr>
      <t>二、外交支出</t>
    </r>
  </si>
  <si>
    <t>三、国有资本经营预算拨款收入</t>
  </si>
  <si>
    <r>
      <rPr>
        <sz val="11"/>
        <color rgb="FF000000"/>
        <rFont val="Dialog.plain"/>
        <charset val="134"/>
      </rPr>
      <t>三、国防支出</t>
    </r>
  </si>
  <si>
    <t>四、事业收入</t>
  </si>
  <si>
    <r>
      <rPr>
        <sz val="11"/>
        <color rgb="FF000000"/>
        <rFont val="Dialog.plain"/>
        <charset val="134"/>
      </rPr>
      <t>四、公共安全支出</t>
    </r>
  </si>
  <si>
    <t>五、事业单位经营收入</t>
  </si>
  <si>
    <r>
      <rPr>
        <sz val="11"/>
        <color rgb="FF000000"/>
        <rFont val="Dialog.plain"/>
        <charset val="134"/>
      </rPr>
      <t>五、教育支出</t>
    </r>
  </si>
  <si>
    <t>六、其他收入</t>
  </si>
  <si>
    <r>
      <rPr>
        <sz val="11"/>
        <color rgb="FF000000"/>
        <rFont val="Dialog.plain"/>
        <charset val="134"/>
      </rPr>
      <t>六、科学技术支出</t>
    </r>
  </si>
  <si>
    <t/>
  </si>
  <si>
    <r>
      <rPr>
        <sz val="11"/>
        <color rgb="FF000000"/>
        <rFont val="Dialog.plain"/>
        <charset val="134"/>
      </rPr>
      <t>七、文化旅游体育与传媒支出</t>
    </r>
  </si>
  <si>
    <r>
      <rPr>
        <sz val="11"/>
        <color rgb="FF000000"/>
        <rFont val="Dialog.plain"/>
        <charset val="134"/>
      </rPr>
      <t>八、社会保障和就业支出</t>
    </r>
  </si>
  <si>
    <r>
      <rPr>
        <sz val="11"/>
        <color rgb="FF000000"/>
        <rFont val="Dialog.plain"/>
        <charset val="134"/>
      </rPr>
      <t>九、社会保险基金支出</t>
    </r>
  </si>
  <si>
    <r>
      <rPr>
        <sz val="11"/>
        <color rgb="FF000000"/>
        <rFont val="Dialog.plain"/>
        <charset val="134"/>
      </rPr>
      <t>十、卫生健康支出</t>
    </r>
  </si>
  <si>
    <r>
      <rPr>
        <sz val="11"/>
        <color rgb="FF000000"/>
        <rFont val="Dialog.plain"/>
        <charset val="134"/>
      </rPr>
      <t>十一、节能环保支出</t>
    </r>
  </si>
  <si>
    <r>
      <rPr>
        <sz val="11"/>
        <color rgb="FF000000"/>
        <rFont val="Dialog.plain"/>
        <charset val="134"/>
      </rPr>
      <t>十二、城乡社区支出</t>
    </r>
  </si>
  <si>
    <r>
      <rPr>
        <sz val="11"/>
        <color rgb="FF000000"/>
        <rFont val="Dialog.plain"/>
        <charset val="134"/>
      </rPr>
      <t>十三、农林水支出</t>
    </r>
  </si>
  <si>
    <r>
      <rPr>
        <sz val="11"/>
        <color rgb="FF000000"/>
        <rFont val="Dialog.plain"/>
        <charset val="134"/>
      </rPr>
      <t>十四、交通运输支出</t>
    </r>
  </si>
  <si>
    <r>
      <rPr>
        <sz val="11"/>
        <color rgb="FF000000"/>
        <rFont val="Dialog.plain"/>
        <charset val="134"/>
      </rPr>
      <t>十五、资源勘探工业信息等支出</t>
    </r>
  </si>
  <si>
    <r>
      <rPr>
        <sz val="11"/>
        <color rgb="FF000000"/>
        <rFont val="Dialog.plain"/>
        <charset val="134"/>
      </rPr>
      <t>十六、商业服务业等支出</t>
    </r>
  </si>
  <si>
    <r>
      <rPr>
        <sz val="11"/>
        <color rgb="FF000000"/>
        <rFont val="Dialog.plain"/>
        <charset val="134"/>
      </rPr>
      <t>十七、金融支出</t>
    </r>
  </si>
  <si>
    <r>
      <rPr>
        <sz val="11"/>
        <color rgb="FF000000"/>
        <rFont val="Dialog.plain"/>
        <charset val="134"/>
      </rPr>
      <t>十八、援助其他地区支出</t>
    </r>
  </si>
  <si>
    <r>
      <rPr>
        <sz val="11"/>
        <color rgb="FF000000"/>
        <rFont val="Dialog.plain"/>
        <charset val="134"/>
      </rPr>
      <t>十九、自然资源海洋气象等支出</t>
    </r>
  </si>
  <si>
    <r>
      <rPr>
        <sz val="11"/>
        <color rgb="FF000000"/>
        <rFont val="Dialog.plain"/>
        <charset val="134"/>
      </rPr>
      <t>二十、住房保障支出</t>
    </r>
  </si>
  <si>
    <r>
      <rPr>
        <sz val="11"/>
        <color rgb="FF000000"/>
        <rFont val="Dialog.plain"/>
        <charset val="134"/>
      </rPr>
      <t>二十一、粮油物资储备支出</t>
    </r>
  </si>
  <si>
    <r>
      <rPr>
        <sz val="11"/>
        <color rgb="FF000000"/>
        <rFont val="Dialog.plain"/>
        <charset val="134"/>
      </rPr>
      <t>二十二、国有资本经营预算支出</t>
    </r>
  </si>
  <si>
    <r>
      <rPr>
        <sz val="11"/>
        <color rgb="FF000000"/>
        <rFont val="Dialog.plain"/>
        <charset val="134"/>
      </rPr>
      <t>二十三、灾害防治及应急管理支出</t>
    </r>
  </si>
  <si>
    <r>
      <rPr>
        <sz val="11"/>
        <color rgb="FF000000"/>
        <rFont val="Dialog.plain"/>
        <charset val="134"/>
      </rPr>
      <t>二十四、预备费</t>
    </r>
  </si>
  <si>
    <r>
      <rPr>
        <sz val="11"/>
        <color rgb="FF000000"/>
        <rFont val="Dialog.plain"/>
        <charset val="134"/>
      </rPr>
      <t>二十五、其他支出</t>
    </r>
  </si>
  <si>
    <r>
      <rPr>
        <sz val="11"/>
        <color rgb="FF000000"/>
        <rFont val="Dialog.plain"/>
        <charset val="134"/>
      </rPr>
      <t>二十六、转移性支出</t>
    </r>
  </si>
  <si>
    <r>
      <rPr>
        <sz val="11"/>
        <color rgb="FF000000"/>
        <rFont val="Dialog.plain"/>
        <charset val="134"/>
      </rPr>
      <t>二十七、债务还本支出</t>
    </r>
  </si>
  <si>
    <r>
      <rPr>
        <sz val="11"/>
        <color rgb="FF000000"/>
        <rFont val="Dialog.plain"/>
        <charset val="134"/>
      </rPr>
      <t>二十八、债务付息支出</t>
    </r>
  </si>
  <si>
    <r>
      <rPr>
        <sz val="11"/>
        <color rgb="FF000000"/>
        <rFont val="Dialog.plain"/>
        <charset val="134"/>
      </rPr>
      <t>二十九、债务发行费用支出</t>
    </r>
  </si>
  <si>
    <r>
      <rPr>
        <sz val="11"/>
        <color rgb="FF000000"/>
        <rFont val="Dialog.plain"/>
        <charset val="134"/>
      </rPr>
      <t>三十、抗疫特别国债安排的支出</t>
    </r>
  </si>
  <si>
    <r>
      <rPr>
        <sz val="11"/>
        <color rgb="FF000000"/>
        <rFont val="Dialog.bold"/>
        <charset val="134"/>
      </rPr>
      <t>本 年 收 入 合 计</t>
    </r>
  </si>
  <si>
    <r>
      <rPr>
        <sz val="11"/>
        <color rgb="FF000000"/>
        <rFont val="Dialog.bold"/>
        <charset val="134"/>
      </rPr>
      <t>本 年 支 出 合 计</t>
    </r>
  </si>
  <si>
    <t>七、用事业基金弥补收支差额</t>
  </si>
  <si>
    <t>三十一、事业单位结余分配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</si>
  <si>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</si>
  <si>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</si>
  <si>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</si>
  <si>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</si>
  <si>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</si>
  <si>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</si>
  <si>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</si>
  <si>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</si>
  <si>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</si>
  <si>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</si>
  <si>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</si>
  <si>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</si>
  <si>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</si>
  <si>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>事业单位经营
收入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</si>
  <si>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</si>
  <si>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</si>
  <si>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</si>
  <si>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</si>
  <si>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</si>
  <si>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</si>
  <si>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合    计</t>
  </si>
  <si>
    <t>表1-2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</si>
  <si>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</si>
  <si>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</si>
  <si>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</si>
  <si>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</si>
  <si>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</si>
  <si>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</si>
  <si>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</si>
  <si>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</si>
  <si>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</si>
  <si>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一般公共服务支出</t>
  </si>
  <si>
    <t>民主党派及工商联事务</t>
  </si>
  <si>
    <t>01</t>
  </si>
  <si>
    <t>行政运行</t>
  </si>
  <si>
    <t>99</t>
  </si>
  <si>
    <t>其他民主党派及工商联事务支出</t>
  </si>
  <si>
    <t>社会保障和就业支出</t>
  </si>
  <si>
    <t>05</t>
  </si>
  <si>
    <t>行政事业单位养老支出</t>
  </si>
  <si>
    <t>行政单位离退休</t>
  </si>
  <si>
    <t>机关事业单位基本养老保险缴费支出</t>
  </si>
  <si>
    <t>卫生健康支出</t>
  </si>
  <si>
    <t>11</t>
  </si>
  <si>
    <t>行政事业单位医疗</t>
  </si>
  <si>
    <t>行政单位医疗</t>
  </si>
  <si>
    <t>03</t>
  </si>
  <si>
    <t>公务员医疗补助</t>
  </si>
  <si>
    <t>住房保障支出</t>
  </si>
  <si>
    <t>住房改革支出</t>
  </si>
  <si>
    <t>02</t>
  </si>
  <si>
    <t>住房公积金</t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</si>
  <si>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</si>
  <si>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</si>
  <si>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</si>
  <si>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</si>
  <si>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</si>
  <si>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</si>
  <si>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</si>
  <si>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color rgb="FF000000"/>
        <rFont val="Dialog.plain"/>
        <charset val="134"/>
      </rPr>
      <t> 一般公共预算拨款收入</t>
    </r>
  </si>
  <si>
    <r>
      <rPr>
        <sz val="11"/>
        <color rgb="FF000000"/>
        <rFont val="Dialog.plain"/>
        <charset val="134"/>
      </rPr>
      <t> 一般公共服务支出</t>
    </r>
  </si>
  <si>
    <r>
      <rPr>
        <sz val="11"/>
        <color rgb="FF000000"/>
        <rFont val="Dialog.plain"/>
        <charset val="134"/>
      </rPr>
      <t> 政府性基金预算拨款收入</t>
    </r>
  </si>
  <si>
    <r>
      <rPr>
        <sz val="11"/>
        <color rgb="FF000000"/>
        <rFont val="Dialog.plain"/>
        <charset val="134"/>
      </rPr>
      <t> 外交支出</t>
    </r>
  </si>
  <si>
    <r>
      <rPr>
        <sz val="11"/>
        <color rgb="FF000000"/>
        <rFont val="Dialog.plain"/>
        <charset val="134"/>
      </rPr>
      <t> 国有资本经营预算拨款收入</t>
    </r>
  </si>
  <si>
    <r>
      <rPr>
        <sz val="11"/>
        <color rgb="FF000000"/>
        <rFont val="Dialog.plain"/>
        <charset val="134"/>
      </rPr>
      <t> 国防支出</t>
    </r>
  </si>
  <si>
    <t>一、上年结转</t>
  </si>
  <si>
    <r>
      <rPr>
        <sz val="11"/>
        <color rgb="FF000000"/>
        <rFont val="Dialog.plain"/>
        <charset val="134"/>
      </rPr>
      <t> 公共安全支出</t>
    </r>
  </si>
  <si>
    <r>
      <rPr>
        <sz val="11"/>
        <color rgb="FF000000"/>
        <rFont val="Dialog.plain"/>
        <charset val="134"/>
      </rPr>
      <t> 教育支出</t>
    </r>
  </si>
  <si>
    <r>
      <rPr>
        <sz val="11"/>
        <color rgb="FF000000"/>
        <rFont val="Dialog.plain"/>
        <charset val="134"/>
      </rPr>
      <t> 科学技术支出</t>
    </r>
  </si>
  <si>
    <r>
      <rPr>
        <sz val="11"/>
        <color rgb="FF000000"/>
        <rFont val="Dialog.plain"/>
        <charset val="134"/>
      </rPr>
      <t> 文化旅游体育与传媒支出</t>
    </r>
  </si>
  <si>
    <r>
      <rPr>
        <sz val="11"/>
        <color rgb="FF000000"/>
        <rFont val="Dialog.plain"/>
        <charset val="134"/>
      </rPr>
      <t> </t>
    </r>
  </si>
  <si>
    <r>
      <rPr>
        <sz val="11"/>
        <color rgb="FF000000"/>
        <rFont val="Dialog.plain"/>
        <charset val="134"/>
      </rPr>
      <t> 社会保障和就业支出</t>
    </r>
  </si>
  <si>
    <r>
      <rPr>
        <sz val="11"/>
        <color rgb="FF000000"/>
        <rFont val="Dialog.plain"/>
        <charset val="134"/>
      </rPr>
      <t> 社会保险基金支出</t>
    </r>
  </si>
  <si>
    <r>
      <rPr>
        <sz val="11"/>
        <color rgb="FF000000"/>
        <rFont val="Dialog.plain"/>
        <charset val="134"/>
      </rPr>
      <t> 卫生健康支出</t>
    </r>
  </si>
  <si>
    <r>
      <rPr>
        <sz val="11"/>
        <color rgb="FF000000"/>
        <rFont val="Dialog.plain"/>
        <charset val="134"/>
      </rPr>
      <t> 节能环保支出</t>
    </r>
  </si>
  <si>
    <r>
      <rPr>
        <sz val="11"/>
        <color rgb="FF000000"/>
        <rFont val="Dialog.plain"/>
        <charset val="134"/>
      </rPr>
      <t> 城乡社区支出</t>
    </r>
  </si>
  <si>
    <r>
      <rPr>
        <sz val="11"/>
        <color rgb="FF000000"/>
        <rFont val="Dialog.plain"/>
        <charset val="134"/>
      </rPr>
      <t> 农林水支出</t>
    </r>
  </si>
  <si>
    <r>
      <rPr>
        <sz val="11"/>
        <color rgb="FF000000"/>
        <rFont val="Dialog.plain"/>
        <charset val="134"/>
      </rPr>
      <t> 交通运输支出</t>
    </r>
  </si>
  <si>
    <r>
      <rPr>
        <sz val="11"/>
        <color rgb="FF000000"/>
        <rFont val="Dialog.plain"/>
        <charset val="134"/>
      </rPr>
      <t> 资源勘探工业信息等支出</t>
    </r>
  </si>
  <si>
    <r>
      <rPr>
        <sz val="11"/>
        <color rgb="FF000000"/>
        <rFont val="Dialog.plain"/>
        <charset val="134"/>
      </rPr>
      <t> 商业服务业等支出</t>
    </r>
  </si>
  <si>
    <r>
      <rPr>
        <sz val="11"/>
        <color rgb="FF000000"/>
        <rFont val="Dialog.plain"/>
        <charset val="134"/>
      </rPr>
      <t> 金融支出</t>
    </r>
  </si>
  <si>
    <r>
      <rPr>
        <sz val="11"/>
        <color rgb="FF000000"/>
        <rFont val="Dialog.plain"/>
        <charset val="134"/>
      </rPr>
      <t> 援助其他地区支出</t>
    </r>
  </si>
  <si>
    <r>
      <rPr>
        <sz val="11"/>
        <color rgb="FF000000"/>
        <rFont val="Dialog.plain"/>
        <charset val="134"/>
      </rPr>
      <t> 自然资源海洋气象等支出</t>
    </r>
  </si>
  <si>
    <r>
      <rPr>
        <sz val="11"/>
        <color rgb="FF000000"/>
        <rFont val="Dialog.plain"/>
        <charset val="134"/>
      </rPr>
      <t> 住房保障支出</t>
    </r>
  </si>
  <si>
    <r>
      <rPr>
        <sz val="11"/>
        <color rgb="FF000000"/>
        <rFont val="Dialog.plain"/>
        <charset val="134"/>
      </rPr>
      <t> 粮油物资储备支出</t>
    </r>
  </si>
  <si>
    <r>
      <rPr>
        <sz val="11"/>
        <color rgb="FF000000"/>
        <rFont val="Dialog.plain"/>
        <charset val="134"/>
      </rPr>
      <t> 国有资本经营预算支出</t>
    </r>
  </si>
  <si>
    <r>
      <rPr>
        <sz val="11"/>
        <color rgb="FF000000"/>
        <rFont val="Dialog.plain"/>
        <charset val="134"/>
      </rPr>
      <t> 灾害防治及应急管理支出</t>
    </r>
  </si>
  <si>
    <r>
      <rPr>
        <sz val="11"/>
        <color rgb="FF000000"/>
        <rFont val="Dialog.plain"/>
        <charset val="134"/>
      </rPr>
      <t> 其他支出</t>
    </r>
  </si>
  <si>
    <r>
      <rPr>
        <sz val="11"/>
        <color rgb="FF000000"/>
        <rFont val="Dialog.plain"/>
        <charset val="134"/>
      </rPr>
      <t> 债务还本支出</t>
    </r>
  </si>
  <si>
    <r>
      <rPr>
        <sz val="11"/>
        <color rgb="FF000000"/>
        <rFont val="Dialog.plain"/>
        <charset val="134"/>
      </rPr>
      <t> 债务付息支出</t>
    </r>
  </si>
  <si>
    <r>
      <rPr>
        <sz val="11"/>
        <color rgb="FF000000"/>
        <rFont val="Dialog.plain"/>
        <charset val="134"/>
      </rPr>
      <t> 债务发行费用支出</t>
    </r>
  </si>
  <si>
    <r>
      <rPr>
        <sz val="11"/>
        <color rgb="FF000000"/>
        <rFont val="Dialog.plain"/>
        <charset val="134"/>
      </rPr>
      <t> 抗疫特别国债安排的支出</t>
    </r>
  </si>
  <si>
    <t>表2-1</t>
  </si>
  <si>
    <t>财政拨款支出预算表（部门经济分类科目）</t>
  </si>
  <si>
    <t>总计</t>
  </si>
  <si>
    <t>区级当年财政拨款安排</t>
  </si>
  <si>
    <t>上级提前通知专项转移支付等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</si>
  <si>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</si>
  <si>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</si>
  <si>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</si>
  <si>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</si>
  <si>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</si>
  <si>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</si>
  <si>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</si>
  <si>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</si>
  <si>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工资福利支出</t>
  </si>
  <si>
    <r>
      <rPr>
        <sz val="11"/>
        <color rgb="FF000000"/>
        <rFont val="Dialog.plain"/>
        <charset val="134"/>
      </rPr>
      <t>30101-基本工资</t>
    </r>
  </si>
  <si>
    <r>
      <rPr>
        <sz val="11"/>
        <color rgb="FF000000"/>
        <rFont val="Dialog.plain"/>
        <charset val="134"/>
      </rPr>
      <t>30102-津贴补贴</t>
    </r>
  </si>
  <si>
    <r>
      <rPr>
        <sz val="11"/>
        <color rgb="FF000000"/>
        <rFont val="Dialog.plain"/>
        <charset val="134"/>
      </rPr>
      <t>30103-奖金</t>
    </r>
  </si>
  <si>
    <r>
      <rPr>
        <sz val="11"/>
        <color rgb="FF000000"/>
        <rFont val="Dialog.plain"/>
        <charset val="134"/>
      </rPr>
      <t>30108-机关事业单位基本养老保险缴费</t>
    </r>
  </si>
  <si>
    <r>
      <rPr>
        <sz val="11"/>
        <color rgb="FF000000"/>
        <rFont val="Dialog.plain"/>
        <charset val="134"/>
      </rPr>
      <t>30110-职工基本医疗保险缴费</t>
    </r>
  </si>
  <si>
    <t>07</t>
  </si>
  <si>
    <r>
      <rPr>
        <sz val="11"/>
        <color rgb="FF000000"/>
        <rFont val="Dialog.plain"/>
        <charset val="134"/>
      </rPr>
      <t>30111-公务员医疗补助缴费</t>
    </r>
  </si>
  <si>
    <t>08</t>
  </si>
  <si>
    <r>
      <rPr>
        <sz val="11"/>
        <color rgb="FF000000"/>
        <rFont val="Dialog.plain"/>
        <charset val="134"/>
      </rPr>
      <t>30112-其他社会保障缴费</t>
    </r>
  </si>
  <si>
    <r>
      <rPr>
        <sz val="11"/>
        <color rgb="FF000000"/>
        <rFont val="Dialog.plain"/>
        <charset val="134"/>
      </rPr>
      <t>30113-住房公积金</t>
    </r>
  </si>
  <si>
    <t>10</t>
  </si>
  <si>
    <r>
      <rPr>
        <sz val="11"/>
        <color rgb="FF000000"/>
        <rFont val="Dialog.plain"/>
        <charset val="134"/>
      </rPr>
      <t>30199-其他工资福利支出</t>
    </r>
  </si>
  <si>
    <t>商品和服务支出</t>
  </si>
  <si>
    <r>
      <rPr>
        <sz val="11"/>
        <color rgb="FF000000"/>
        <rFont val="Dialog.plain"/>
        <charset val="134"/>
      </rPr>
      <t>30201-办公费</t>
    </r>
  </si>
  <si>
    <r>
      <rPr>
        <sz val="11"/>
        <color rgb="FF000000"/>
        <rFont val="Dialog.plain"/>
        <charset val="134"/>
      </rPr>
      <t>30207-邮电费</t>
    </r>
  </si>
  <si>
    <r>
      <rPr>
        <sz val="11"/>
        <color rgb="FF000000"/>
        <rFont val="Dialog.plain"/>
        <charset val="134"/>
      </rPr>
      <t>30211-差旅费</t>
    </r>
  </si>
  <si>
    <r>
      <rPr>
        <sz val="11"/>
        <color rgb="FF000000"/>
        <rFont val="Dialog.plain"/>
        <charset val="134"/>
      </rPr>
      <t>30226-劳务费</t>
    </r>
  </si>
  <si>
    <t>17</t>
  </si>
  <si>
    <r>
      <rPr>
        <sz val="11"/>
        <color rgb="FF000000"/>
        <rFont val="Dialog.plain"/>
        <charset val="134"/>
      </rPr>
      <t>30228-工会经费</t>
    </r>
  </si>
  <si>
    <t>26</t>
  </si>
  <si>
    <r>
      <rPr>
        <sz val="11"/>
        <color rgb="FF000000"/>
        <rFont val="Dialog.plain"/>
        <charset val="134"/>
      </rPr>
      <t>30229-福利费</t>
    </r>
  </si>
  <si>
    <t>27</t>
  </si>
  <si>
    <r>
      <rPr>
        <sz val="11"/>
        <color rgb="FF000000"/>
        <rFont val="Dialog.plain"/>
        <charset val="134"/>
      </rPr>
      <t>30239-其他交通费用</t>
    </r>
  </si>
  <si>
    <t>28</t>
  </si>
  <si>
    <r>
      <rPr>
        <sz val="11"/>
        <color rgb="FF000000"/>
        <rFont val="Dialog.plain"/>
        <charset val="134"/>
      </rPr>
      <t>30299-其他商品和服务支出</t>
    </r>
  </si>
  <si>
    <t>对个人和家庭的补助</t>
  </si>
  <si>
    <t>生活补助</t>
  </si>
  <si>
    <t>医疗费补助</t>
  </si>
  <si>
    <t>09</t>
  </si>
  <si>
    <t>奖励金</t>
  </si>
  <si>
    <t>表3</t>
  </si>
  <si>
    <t>一般公共预算支出预算表</t>
  </si>
  <si>
    <t>当年财政拨款安排</t>
  </si>
  <si>
    <t>表3-1</t>
  </si>
  <si>
    <t>一般公共预算基本支出预算表</t>
  </si>
  <si>
    <t>人员经费</t>
  </si>
  <si>
    <t>公用经费</t>
  </si>
  <si>
    <r>
      <rPr>
        <sz val="11"/>
        <color rgb="FF000000"/>
        <rFont val="Dialog.plain"/>
        <charset val="134"/>
      </rPr>
      <t>50101-工资奖金津补贴</t>
    </r>
  </si>
  <si>
    <r>
      <rPr>
        <sz val="11"/>
        <color rgb="FF000000"/>
        <rFont val="Dialog.plain"/>
        <charset val="134"/>
      </rPr>
      <t>50102-社会保障缴费</t>
    </r>
  </si>
  <si>
    <r>
      <rPr>
        <sz val="11"/>
        <color rgb="FF000000"/>
        <rFont val="Dialog.plain"/>
        <charset val="134"/>
      </rPr>
      <t>50103-住房公积金</t>
    </r>
  </si>
  <si>
    <r>
      <rPr>
        <sz val="11"/>
        <color rgb="FF000000"/>
        <rFont val="Dialog.plain"/>
        <charset val="134"/>
      </rPr>
      <t>50199-其他工资福利支出</t>
    </r>
  </si>
  <si>
    <r>
      <rPr>
        <sz val="11"/>
        <color rgb="FF000000"/>
        <rFont val="Dialog.plain"/>
        <charset val="134"/>
      </rPr>
      <t>50201-办公经费</t>
    </r>
  </si>
  <si>
    <r>
      <rPr>
        <sz val="11"/>
        <color rgb="FF000000"/>
        <rFont val="Dialog.plain"/>
        <charset val="134"/>
      </rPr>
      <t>50299-其他商品和服务支出</t>
    </r>
  </si>
  <si>
    <r>
      <rPr>
        <sz val="11"/>
        <color rgb="FF000000"/>
        <rFont val="Dialog.plain"/>
        <charset val="134"/>
      </rPr>
      <t>50901-社会福利和救助</t>
    </r>
  </si>
  <si>
    <t>表3-2</t>
  </si>
  <si>
    <t>一般公共预算项目支出预算表</t>
  </si>
  <si>
    <t>金额</t>
  </si>
  <si>
    <t>表3-3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</si>
  <si>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</si>
  <si>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</si>
  <si>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</si>
  <si>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</si>
  <si>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</si>
  <si>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公务接待费</t>
  </si>
  <si>
    <t>公务用车购置费</t>
  </si>
  <si>
    <t>公务用车运行费</t>
  </si>
  <si>
    <t>注：此表无数据</t>
  </si>
  <si>
    <t>表4</t>
  </si>
  <si>
    <t>政府性基金预算支出预算表</t>
  </si>
  <si>
    <t>本年政府性基金预算支出</t>
  </si>
  <si>
    <t>功能科目名称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</si>
  <si>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</si>
  <si>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</si>
  <si>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</si>
  <si>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</si>
  <si>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</si>
  <si>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r>
      <rPr>
        <sz val="11"/>
        <rFont val="宋体"/>
        <charset val="134"/>
      </rPr>
      <t> </t>
    </r>
  </si>
  <si>
    <t>表6-1</t>
  </si>
  <si>
    <t>部门预算项目绩效目标表</t>
  </si>
  <si>
    <t>(2025年度)</t>
  </si>
  <si>
    <t>项目名称</t>
  </si>
  <si>
    <t>换届选举、联系协调非公企业经费项目</t>
  </si>
  <si>
    <t>部门（单位）</t>
  </si>
  <si>
    <t>项目资金
（元）</t>
  </si>
  <si>
    <t>年度资金总额</t>
  </si>
  <si>
    <t>财政拨款</t>
  </si>
  <si>
    <t>其他资金</t>
  </si>
  <si>
    <t>总体目标</t>
  </si>
  <si>
    <t>一是加强服务企业工作。积极反映会员企业的意见建议和诉求，争取各方支持，持续帮助和协调解决会员企业在发展过程中遇到的困难和问题。二是推进“万企兴万村”行动。组织动员广大民营经济人士，以产业振兴、村集体经济发展为重点，为实现全面乡村振兴贡献民营企业力量。三是健全商会组织建设。发展2—3家会员企业，加强商会领导班子建设。</t>
  </si>
  <si>
    <t>绩效指标</t>
  </si>
  <si>
    <t>一级指标</t>
  </si>
  <si>
    <t>二级指标</t>
  </si>
  <si>
    <t>三级指标</t>
  </si>
  <si>
    <t>指标值（包含数字及文字描述）</t>
  </si>
  <si>
    <t>项目完成</t>
  </si>
  <si>
    <t>数量指标</t>
  </si>
  <si>
    <t>召开二十大宣讲会、执委会、主席会、组织开展各种培训会</t>
  </si>
  <si>
    <r>
      <rPr>
        <sz val="9"/>
        <rFont val="宋体"/>
        <charset val="134"/>
      </rPr>
      <t>全年计划召开二十大宣讲会</t>
    </r>
    <r>
      <rPr>
        <sz val="9"/>
        <rFont val="Times New Roman"/>
        <charset val="134"/>
      </rPr>
      <t>1</t>
    </r>
    <r>
      <rPr>
        <sz val="9"/>
        <rFont val="宋体"/>
        <charset val="134"/>
      </rPr>
      <t>次，执委会</t>
    </r>
    <r>
      <rPr>
        <sz val="9"/>
        <rFont val="Times New Roman"/>
        <charset val="134"/>
      </rPr>
      <t>2</t>
    </r>
    <r>
      <rPr>
        <sz val="9"/>
        <rFont val="宋体"/>
        <charset val="134"/>
      </rPr>
      <t>次，主席会</t>
    </r>
    <r>
      <rPr>
        <sz val="9"/>
        <rFont val="Times New Roman"/>
        <charset val="134"/>
      </rPr>
      <t>1</t>
    </r>
    <r>
      <rPr>
        <sz val="9"/>
        <rFont val="宋体"/>
        <charset val="134"/>
      </rPr>
      <t>次，组织非公经济企业代表培训</t>
    </r>
    <r>
      <rPr>
        <sz val="9"/>
        <rFont val="Times New Roman"/>
        <charset val="134"/>
      </rPr>
      <t>10</t>
    </r>
    <r>
      <rPr>
        <sz val="9"/>
        <rFont val="宋体"/>
        <charset val="134"/>
      </rPr>
      <t>次</t>
    </r>
  </si>
  <si>
    <t>质量指标</t>
  </si>
  <si>
    <t>提高非公经济人士思想素质和参政议政能力</t>
  </si>
  <si>
    <t>定性优良中低差级</t>
  </si>
  <si>
    <t>时效指标</t>
  </si>
  <si>
    <t>本年度内完成</t>
  </si>
  <si>
    <r>
      <rPr>
        <sz val="9"/>
        <rFont val="Times New Roman"/>
        <charset val="134"/>
      </rPr>
      <t>≤365</t>
    </r>
    <r>
      <rPr>
        <sz val="9"/>
        <rFont val="宋体"/>
        <charset val="134"/>
      </rPr>
      <t>天</t>
    </r>
  </si>
  <si>
    <t>成本指标</t>
  </si>
  <si>
    <t>经费控制</t>
  </si>
  <si>
    <t>≤6万</t>
  </si>
  <si>
    <t>项目效益</t>
  </si>
  <si>
    <t>社会效益指标</t>
  </si>
  <si>
    <t>行业协会商会改革发展，分会工作</t>
  </si>
  <si>
    <t>工作运转有序</t>
  </si>
  <si>
    <t>经济效益指标</t>
  </si>
  <si>
    <t>促进非公经济两个健康</t>
  </si>
  <si>
    <t>西区非公经济效益明显增长</t>
  </si>
  <si>
    <t>满意度指标</t>
  </si>
  <si>
    <t>服务对象满意度指标</t>
  </si>
  <si>
    <t>非公经济人士评价</t>
  </si>
  <si>
    <t>≥90%</t>
  </si>
  <si>
    <t>表6-2</t>
  </si>
  <si>
    <t>购买社会服务费</t>
  </si>
  <si>
    <t>社会服务1年12次；金蝶软件1年12次；内部控制服务1年2次；商会审计1年1次。</t>
  </si>
  <si>
    <t>社会服务</t>
  </si>
  <si>
    <t>社会服务1年12次；金蝶软件1年12次；内部控制服务1年2次，商会审计1年1次</t>
  </si>
  <si>
    <t>财务工作和保密工作</t>
  </si>
  <si>
    <t>工作规范</t>
  </si>
  <si>
    <t>≤1.46万</t>
  </si>
  <si>
    <t>内部控制规范化</t>
  </si>
  <si>
    <t>买社会服务促进工作高效开展，提高经济效益</t>
  </si>
  <si>
    <t>提高工作效率</t>
  </si>
  <si>
    <t>财务人员、办公人员是否满意</t>
  </si>
  <si>
    <t>表7</t>
  </si>
  <si>
    <t>部门整体支出绩效目标表</t>
  </si>
  <si>
    <r>
      <rPr>
        <sz val="12"/>
        <rFont val="宋体"/>
        <charset val="134"/>
      </rPr>
      <t>（</t>
    </r>
    <r>
      <rPr>
        <sz val="12"/>
        <rFont val="Times New Roman"/>
        <charset val="134"/>
      </rPr>
      <t>2025</t>
    </r>
    <r>
      <rPr>
        <sz val="12"/>
        <rFont val="宋体"/>
        <charset val="134"/>
      </rPr>
      <t>年度）</t>
    </r>
  </si>
  <si>
    <t>部门名称</t>
  </si>
  <si>
    <t>年度主要任务</t>
  </si>
  <si>
    <t>任务名称</t>
  </si>
  <si>
    <t>主要内容</t>
  </si>
  <si>
    <t>按月发放5名职工工资、绩效、各项社会保险和按需求支付办公费、电费、邮电费、差旅费、公务用车运行维护费等日常公用经费，做好日常保障工作。</t>
  </si>
  <si>
    <t>按计划开展各项项目工作</t>
  </si>
  <si>
    <t>年度单位整体支出预算</t>
  </si>
  <si>
    <t>资金总额</t>
  </si>
  <si>
    <t>年度总体目标</t>
  </si>
  <si>
    <t>1、规范区工商联内部制度；2、根据工作职责，为西区民营企业和中心企业牵线搭桥、组织银企对接、搭建融资平台，促进非公经济人士两个健康发展。3、承办政府交办和有关部门委托事项</t>
  </si>
  <si>
    <t>年度绩效指标</t>
  </si>
  <si>
    <t>指标值
（包含数字及文字描述）</t>
  </si>
  <si>
    <t>产出指标</t>
  </si>
  <si>
    <t>全面保障职工人员经费、保障单位日常运行</t>
  </si>
  <si>
    <t>按项目进度完成</t>
  </si>
  <si>
    <t>2025年1-12月</t>
  </si>
  <si>
    <t>2025年全年预算资金</t>
  </si>
  <si>
    <t>效益指标</t>
  </si>
  <si>
    <t>促进非公经济两个健康发展</t>
  </si>
  <si>
    <t>保证区工商联正常运转。</t>
  </si>
  <si>
    <t>服务对象满意度</t>
  </si>
  <si>
    <t>服务对象满意度≥95%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</si>
</sst>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m&quot;月&quot;dd&quot;日&quot;"/>
  </numFmts>
  <fonts count="50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2"/>
      <name val="方正黑体简体"/>
      <charset val="134"/>
    </font>
    <font>
      <b/>
      <sz val="16"/>
      <name val="宋体"/>
      <charset val="134"/>
    </font>
    <font>
      <sz val="12"/>
      <name val="宋体"/>
      <charset val="134"/>
    </font>
    <font>
      <sz val="12"/>
      <name val="Times New Roman"/>
      <charset val="134"/>
    </font>
    <font>
      <sz val="9"/>
      <name val="SimSun"/>
      <charset val="134"/>
    </font>
    <font>
      <sz val="9"/>
      <name val="simhei"/>
      <charset val="134"/>
    </font>
    <font>
      <b/>
      <sz val="15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9"/>
      <name val="Times New Roman"/>
      <charset val="134"/>
    </font>
    <font>
      <b/>
      <sz val="9"/>
      <name val="宋体"/>
      <charset val="134"/>
    </font>
    <font>
      <b/>
      <sz val="11"/>
      <name val="宋体"/>
      <charset val="134"/>
    </font>
    <font>
      <sz val="11"/>
      <color rgb="FF000000"/>
      <name val="宋体"/>
      <charset val="134"/>
    </font>
    <font>
      <sz val="9"/>
      <color rgb="FF000000"/>
      <name val="SimSun"/>
      <charset val="134"/>
    </font>
    <font>
      <sz val="9"/>
      <color rgb="FF000000"/>
      <name val="宋体"/>
      <charset val="134"/>
    </font>
    <font>
      <sz val="11"/>
      <color rgb="FF000000"/>
      <name val="SimSun"/>
      <charset val="134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b/>
      <sz val="11"/>
      <color rgb="FF000000"/>
      <name val="SimSun"/>
      <charset val="134"/>
    </font>
    <font>
      <sz val="11"/>
      <name val="SimSun"/>
      <charset val="134"/>
    </font>
    <font>
      <b/>
      <sz val="16"/>
      <color rgb="FF000000"/>
      <name val="黑体"/>
      <charset val="134"/>
    </font>
    <font>
      <sz val="9"/>
      <color rgb="FF000000"/>
      <name val="Hiragino Sans GB"/>
      <charset val="134"/>
    </font>
    <font>
      <b/>
      <sz val="9"/>
      <color rgb="FF000000"/>
      <name val="Hiragino Sans GB"/>
      <charset val="134"/>
    </font>
    <font>
      <b/>
      <sz val="36"/>
      <name val="黑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Dialog.plain"/>
      <charset val="134"/>
    </font>
    <font>
      <sz val="11"/>
      <color rgb="FF000000"/>
      <name val="Dialog.bold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28" fillId="0" borderId="0" applyFont="0" applyFill="0" applyBorder="0" applyAlignment="0" applyProtection="0">
      <alignment vertical="center"/>
    </xf>
    <xf numFmtId="44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41" fontId="28" fillId="0" borderId="0" applyFont="0" applyFill="0" applyBorder="0" applyAlignment="0" applyProtection="0">
      <alignment vertical="center"/>
    </xf>
    <xf numFmtId="42" fontId="28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8" fillId="2" borderId="17" applyNumberFormat="0" applyFon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18" applyNumberFormat="0" applyFill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36" fillId="0" borderId="19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3" borderId="20" applyNumberFormat="0" applyAlignment="0" applyProtection="0">
      <alignment vertical="center"/>
    </xf>
    <xf numFmtId="0" fontId="38" fillId="4" borderId="21" applyNumberFormat="0" applyAlignment="0" applyProtection="0">
      <alignment vertical="center"/>
    </xf>
    <xf numFmtId="0" fontId="39" fillId="4" borderId="20" applyNumberFormat="0" applyAlignment="0" applyProtection="0">
      <alignment vertical="center"/>
    </xf>
    <xf numFmtId="0" fontId="40" fillId="5" borderId="22" applyNumberFormat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2" fillId="0" borderId="24" applyNumberFormat="0" applyFill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7" fillId="14" borderId="0" applyNumberFormat="0" applyBorder="0" applyAlignment="0" applyProtection="0">
      <alignment vertical="center"/>
    </xf>
    <xf numFmtId="0" fontId="47" fillId="15" borderId="0" applyNumberFormat="0" applyBorder="0" applyAlignment="0" applyProtection="0">
      <alignment vertical="center"/>
    </xf>
    <xf numFmtId="0" fontId="46" fillId="16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47" fillId="18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47" fillId="23" borderId="0" applyNumberFormat="0" applyBorder="0" applyAlignment="0" applyProtection="0">
      <alignment vertical="center"/>
    </xf>
    <xf numFmtId="0" fontId="46" fillId="24" borderId="0" applyNumberFormat="0" applyBorder="0" applyAlignment="0" applyProtection="0">
      <alignment vertical="center"/>
    </xf>
    <xf numFmtId="0" fontId="46" fillId="25" borderId="0" applyNumberFormat="0" applyBorder="0" applyAlignment="0" applyProtection="0">
      <alignment vertical="center"/>
    </xf>
    <xf numFmtId="0" fontId="47" fillId="26" borderId="0" applyNumberFormat="0" applyBorder="0" applyAlignment="0" applyProtection="0">
      <alignment vertical="center"/>
    </xf>
    <xf numFmtId="0" fontId="47" fillId="27" borderId="0" applyNumberFormat="0" applyBorder="0" applyAlignment="0" applyProtection="0">
      <alignment vertical="center"/>
    </xf>
    <xf numFmtId="0" fontId="46" fillId="28" borderId="0" applyNumberFormat="0" applyBorder="0" applyAlignment="0" applyProtection="0">
      <alignment vertical="center"/>
    </xf>
    <xf numFmtId="0" fontId="46" fillId="29" borderId="0" applyNumberFormat="0" applyBorder="0" applyAlignment="0" applyProtection="0">
      <alignment vertical="center"/>
    </xf>
    <xf numFmtId="0" fontId="47" fillId="30" borderId="0" applyNumberFormat="0" applyBorder="0" applyAlignment="0" applyProtection="0">
      <alignment vertical="center"/>
    </xf>
    <xf numFmtId="0" fontId="47" fillId="31" borderId="0" applyNumberFormat="0" applyBorder="0" applyAlignment="0" applyProtection="0">
      <alignment vertical="center"/>
    </xf>
    <xf numFmtId="0" fontId="46" fillId="32" borderId="0" applyNumberFormat="0" applyBorder="0" applyAlignment="0" applyProtection="0">
      <alignment vertical="center"/>
    </xf>
    <xf numFmtId="0" fontId="4" fillId="0" borderId="0"/>
  </cellStyleXfs>
  <cellXfs count="179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4" fontId="6" fillId="0" borderId="2" xfId="0" applyNumberFormat="1" applyFont="1" applyFill="1" applyBorder="1" applyAlignment="1">
      <alignment horizontal="right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vertical="center" wrapText="1"/>
    </xf>
    <xf numFmtId="0" fontId="6" fillId="0" borderId="6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>
      <alignment horizontal="left" vertical="center"/>
    </xf>
    <xf numFmtId="0" fontId="8" fillId="0" borderId="7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49" fontId="10" fillId="0" borderId="4" xfId="0" applyNumberFormat="1" applyFont="1" applyFill="1" applyBorder="1" applyAlignment="1" applyProtection="1">
      <alignment horizontal="center" vertical="center"/>
    </xf>
    <xf numFmtId="0" fontId="10" fillId="0" borderId="4" xfId="0" applyNumberFormat="1" applyFont="1" applyFill="1" applyBorder="1" applyAlignment="1" applyProtection="1">
      <alignment horizontal="center" vertical="center" wrapText="1"/>
    </xf>
    <xf numFmtId="0" fontId="10" fillId="0" borderId="4" xfId="0" applyNumberFormat="1" applyFont="1" applyFill="1" applyBorder="1" applyAlignment="1" applyProtection="1">
      <alignment horizontal="left" vertical="center"/>
    </xf>
    <xf numFmtId="3" fontId="10" fillId="0" borderId="4" xfId="0" applyNumberFormat="1" applyFont="1" applyFill="1" applyBorder="1" applyAlignment="1" applyProtection="1">
      <alignment horizontal="left" vertical="center"/>
    </xf>
    <xf numFmtId="0" fontId="10" fillId="0" borderId="4" xfId="0" applyNumberFormat="1" applyFont="1" applyFill="1" applyBorder="1" applyAlignment="1" applyProtection="1">
      <alignment horizontal="center" vertical="center"/>
    </xf>
    <xf numFmtId="49" fontId="10" fillId="0" borderId="4" xfId="0" applyNumberFormat="1" applyFont="1" applyFill="1" applyBorder="1" applyAlignment="1" applyProtection="1">
      <alignment horizontal="left" vertical="center" wrapText="1"/>
    </xf>
    <xf numFmtId="0" fontId="11" fillId="0" borderId="4" xfId="0" applyNumberFormat="1" applyFont="1" applyFill="1" applyBorder="1" applyAlignment="1" applyProtection="1">
      <alignment horizontal="center" vertical="center" wrapText="1"/>
    </xf>
    <xf numFmtId="0" fontId="12" fillId="0" borderId="4" xfId="0" applyNumberFormat="1" applyFont="1" applyFill="1" applyBorder="1" applyAlignment="1" applyProtection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left" vertical="center" wrapText="1"/>
    </xf>
    <xf numFmtId="0" fontId="0" fillId="0" borderId="0" xfId="0" applyFont="1" applyAlignment="1">
      <alignment horizontal="center" vertical="center"/>
    </xf>
    <xf numFmtId="0" fontId="11" fillId="0" borderId="1" xfId="0" applyFont="1" applyBorder="1">
      <alignment vertical="center"/>
    </xf>
    <xf numFmtId="0" fontId="7" fillId="0" borderId="0" xfId="0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1" fillId="0" borderId="10" xfId="0" applyFont="1" applyBorder="1">
      <alignment vertical="center"/>
    </xf>
    <xf numFmtId="0" fontId="9" fillId="0" borderId="10" xfId="0" applyFont="1" applyBorder="1" applyAlignment="1">
      <alignment horizontal="left" vertical="center"/>
    </xf>
    <xf numFmtId="0" fontId="11" fillId="0" borderId="7" xfId="0" applyFont="1" applyBorder="1">
      <alignment vertical="center"/>
    </xf>
    <xf numFmtId="0" fontId="14" fillId="0" borderId="4" xfId="0" applyFont="1" applyFill="1" applyBorder="1" applyAlignment="1">
      <alignment horizontal="center" vertical="center"/>
    </xf>
    <xf numFmtId="0" fontId="11" fillId="0" borderId="7" xfId="0" applyFont="1" applyBorder="1" applyAlignment="1">
      <alignment vertical="center" wrapText="1"/>
    </xf>
    <xf numFmtId="0" fontId="13" fillId="0" borderId="7" xfId="0" applyFont="1" applyBorder="1">
      <alignment vertical="center"/>
    </xf>
    <xf numFmtId="4" fontId="14" fillId="0" borderId="4" xfId="0" applyNumberFormat="1" applyFont="1" applyFill="1" applyBorder="1" applyAlignment="1">
      <alignment horizontal="right" vertical="center"/>
    </xf>
    <xf numFmtId="0" fontId="11" fillId="0" borderId="7" xfId="0" applyFont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/>
    </xf>
    <xf numFmtId="4" fontId="9" fillId="0" borderId="4" xfId="0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left" vertical="center"/>
    </xf>
    <xf numFmtId="4" fontId="9" fillId="0" borderId="4" xfId="0" applyNumberFormat="1" applyFont="1" applyFill="1" applyBorder="1" applyAlignment="1">
      <alignment horizontal="right" vertical="center"/>
    </xf>
    <xf numFmtId="0" fontId="11" fillId="0" borderId="11" xfId="0" applyFont="1" applyBorder="1">
      <alignment vertical="center"/>
    </xf>
    <xf numFmtId="0" fontId="11" fillId="0" borderId="11" xfId="0" applyFont="1" applyBorder="1" applyAlignment="1">
      <alignment vertical="center" wrapText="1"/>
    </xf>
    <xf numFmtId="0" fontId="1" fillId="0" borderId="0" xfId="0" applyFont="1" applyFill="1" applyAlignment="1">
      <alignment horizontal="center" vertical="center"/>
    </xf>
    <xf numFmtId="0" fontId="9" fillId="0" borderId="1" xfId="0" applyFont="1" applyBorder="1" applyAlignment="1">
      <alignment horizontal="right" vertical="center" wrapText="1"/>
    </xf>
    <xf numFmtId="0" fontId="9" fillId="0" borderId="10" xfId="0" applyFont="1" applyBorder="1" applyAlignment="1">
      <alignment horizontal="center" vertical="center"/>
    </xf>
    <xf numFmtId="0" fontId="11" fillId="0" borderId="12" xfId="0" applyFont="1" applyBorder="1">
      <alignment vertical="center"/>
    </xf>
    <xf numFmtId="0" fontId="11" fillId="0" borderId="8" xfId="0" applyFont="1" applyBorder="1">
      <alignment vertical="center"/>
    </xf>
    <xf numFmtId="0" fontId="11" fillId="0" borderId="8" xfId="0" applyFont="1" applyBorder="1" applyAlignment="1">
      <alignment vertical="center" wrapText="1"/>
    </xf>
    <xf numFmtId="0" fontId="13" fillId="0" borderId="8" xfId="0" applyFont="1" applyBorder="1" applyAlignment="1">
      <alignment vertical="center" wrapText="1"/>
    </xf>
    <xf numFmtId="0" fontId="11" fillId="0" borderId="8" xfId="0" applyFont="1" applyBorder="1" applyAlignment="1">
      <alignment horizontal="center" vertical="center"/>
    </xf>
    <xf numFmtId="0" fontId="11" fillId="0" borderId="13" xfId="0" applyFont="1" applyBorder="1" applyAlignment="1">
      <alignment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/>
    </xf>
    <xf numFmtId="49" fontId="9" fillId="0" borderId="4" xfId="0" applyNumberFormat="1" applyFont="1" applyFill="1" applyBorder="1" applyAlignment="1" applyProtection="1">
      <alignment horizontal="center" vertical="center" wrapText="1"/>
    </xf>
    <xf numFmtId="4" fontId="14" fillId="0" borderId="4" xfId="0" applyNumberFormat="1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13" fillId="0" borderId="8" xfId="0" applyFont="1" applyBorder="1" applyAlignment="1">
      <alignment horizontal="center" vertical="center" wrapText="1"/>
    </xf>
    <xf numFmtId="0" fontId="0" fillId="0" borderId="0" xfId="0" applyFont="1" applyFill="1">
      <alignment vertical="center"/>
    </xf>
    <xf numFmtId="0" fontId="11" fillId="0" borderId="1" xfId="0" applyFont="1" applyFill="1" applyBorder="1">
      <alignment vertical="center"/>
    </xf>
    <xf numFmtId="0" fontId="9" fillId="0" borderId="1" xfId="0" applyFont="1" applyFill="1" applyBorder="1" applyAlignment="1">
      <alignment horizontal="right" vertical="center" wrapText="1"/>
    </xf>
    <xf numFmtId="0" fontId="11" fillId="0" borderId="7" xfId="0" applyFont="1" applyFill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11" fillId="0" borderId="10" xfId="0" applyFont="1" applyFill="1" applyBorder="1">
      <alignment vertical="center"/>
    </xf>
    <xf numFmtId="0" fontId="9" fillId="0" borderId="10" xfId="0" applyFont="1" applyFill="1" applyBorder="1" applyAlignment="1">
      <alignment horizontal="left" vertical="center"/>
    </xf>
    <xf numFmtId="0" fontId="9" fillId="0" borderId="10" xfId="0" applyFont="1" applyFill="1" applyBorder="1" applyAlignment="1">
      <alignment horizontal="center" vertical="center"/>
    </xf>
    <xf numFmtId="0" fontId="11" fillId="0" borderId="12" xfId="0" applyFont="1" applyFill="1" applyBorder="1">
      <alignment vertical="center"/>
    </xf>
    <xf numFmtId="0" fontId="11" fillId="0" borderId="7" xfId="0" applyFont="1" applyFill="1" applyBorder="1" applyAlignment="1">
      <alignment vertical="center" wrapText="1"/>
    </xf>
    <xf numFmtId="0" fontId="11" fillId="0" borderId="8" xfId="0" applyFont="1" applyFill="1" applyBorder="1">
      <alignment vertical="center"/>
    </xf>
    <xf numFmtId="0" fontId="11" fillId="0" borderId="8" xfId="0" applyFont="1" applyFill="1" applyBorder="1" applyAlignment="1">
      <alignment vertical="center" wrapText="1"/>
    </xf>
    <xf numFmtId="0" fontId="13" fillId="0" borderId="7" xfId="0" applyFont="1" applyFill="1" applyBorder="1">
      <alignment vertical="center"/>
    </xf>
    <xf numFmtId="0" fontId="13" fillId="0" borderId="8" xfId="0" applyFont="1" applyFill="1" applyBorder="1" applyAlignment="1">
      <alignment vertical="center" wrapText="1"/>
    </xf>
    <xf numFmtId="0" fontId="14" fillId="0" borderId="4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49" fontId="14" fillId="0" borderId="4" xfId="0" applyNumberFormat="1" applyFont="1" applyBorder="1" applyAlignment="1">
      <alignment horizontal="center" vertical="center"/>
    </xf>
    <xf numFmtId="0" fontId="11" fillId="0" borderId="11" xfId="0" applyFont="1" applyFill="1" applyBorder="1">
      <alignment vertical="center"/>
    </xf>
    <xf numFmtId="0" fontId="11" fillId="0" borderId="11" xfId="0" applyFont="1" applyFill="1" applyBorder="1" applyAlignment="1">
      <alignment vertical="center" wrapText="1"/>
    </xf>
    <xf numFmtId="0" fontId="11" fillId="0" borderId="13" xfId="0" applyFont="1" applyFill="1" applyBorder="1" applyAlignment="1">
      <alignment vertical="center" wrapText="1"/>
    </xf>
    <xf numFmtId="0" fontId="0" fillId="0" borderId="0" xfId="0">
      <alignment vertical="center"/>
    </xf>
    <xf numFmtId="0" fontId="15" fillId="0" borderId="1" xfId="0" applyFont="1" applyBorder="1">
      <alignment vertical="center"/>
    </xf>
    <xf numFmtId="0" fontId="16" fillId="0" borderId="1" xfId="0" applyFont="1" applyBorder="1" applyAlignment="1">
      <alignment vertical="center" wrapText="1"/>
    </xf>
    <xf numFmtId="0" fontId="17" fillId="0" borderId="1" xfId="0" applyFont="1" applyBorder="1">
      <alignment vertical="center"/>
    </xf>
    <xf numFmtId="0" fontId="18" fillId="0" borderId="1" xfId="0" applyFont="1" applyBorder="1" applyAlignment="1">
      <alignment horizontal="right" vertical="center" wrapText="1"/>
    </xf>
    <xf numFmtId="0" fontId="19" fillId="0" borderId="1" xfId="0" applyFont="1" applyBorder="1" applyAlignment="1">
      <alignment horizontal="center" vertical="center"/>
    </xf>
    <xf numFmtId="0" fontId="17" fillId="0" borderId="10" xfId="0" applyFont="1" applyBorder="1">
      <alignment vertical="center"/>
    </xf>
    <xf numFmtId="0" fontId="15" fillId="0" borderId="10" xfId="0" applyFont="1" applyBorder="1" applyAlignment="1">
      <alignment horizontal="left" vertical="center"/>
    </xf>
    <xf numFmtId="0" fontId="15" fillId="0" borderId="10" xfId="0" applyFont="1" applyBorder="1" applyAlignment="1">
      <alignment horizontal="right" vertical="center"/>
    </xf>
    <xf numFmtId="0" fontId="17" fillId="0" borderId="7" xfId="0" applyFont="1" applyBorder="1">
      <alignment vertical="center"/>
    </xf>
    <xf numFmtId="0" fontId="20" fillId="0" borderId="4" xfId="0" applyFont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4" fontId="20" fillId="0" borderId="4" xfId="0" applyNumberFormat="1" applyFont="1" applyBorder="1" applyAlignment="1">
      <alignment horizontal="right" vertical="center"/>
    </xf>
    <xf numFmtId="0" fontId="15" fillId="0" borderId="4" xfId="0" applyFont="1" applyBorder="1" applyAlignment="1">
      <alignment horizontal="center" vertical="center" wrapText="1"/>
    </xf>
    <xf numFmtId="49" fontId="15" fillId="0" borderId="4" xfId="0" applyNumberFormat="1" applyFont="1" applyBorder="1" applyAlignment="1">
      <alignment horizontal="center" vertical="center" wrapText="1"/>
    </xf>
    <xf numFmtId="0" fontId="15" fillId="0" borderId="4" xfId="0" applyFont="1" applyBorder="1" applyAlignment="1">
      <alignment horizontal="left" vertical="center"/>
    </xf>
    <xf numFmtId="0" fontId="15" fillId="0" borderId="4" xfId="0" applyFont="1" applyBorder="1" applyAlignment="1">
      <alignment horizontal="left" vertical="center" wrapText="1"/>
    </xf>
    <xf numFmtId="4" fontId="15" fillId="0" borderId="4" xfId="0" applyNumberFormat="1" applyFont="1" applyBorder="1" applyAlignment="1">
      <alignment horizontal="right" vertical="center"/>
    </xf>
    <xf numFmtId="0" fontId="15" fillId="0" borderId="4" xfId="0" applyNumberFormat="1" applyFont="1" applyBorder="1" applyAlignment="1">
      <alignment horizontal="right" vertical="center"/>
    </xf>
    <xf numFmtId="0" fontId="16" fillId="0" borderId="8" xfId="0" applyFont="1" applyBorder="1" applyAlignment="1">
      <alignment vertical="center" wrapText="1"/>
    </xf>
    <xf numFmtId="0" fontId="15" fillId="0" borderId="1" xfId="0" applyFont="1" applyBorder="1" applyAlignment="1">
      <alignment horizontal="right" vertical="center" wrapText="1"/>
    </xf>
    <xf numFmtId="0" fontId="16" fillId="0" borderId="10" xfId="0" applyFont="1" applyBorder="1" applyAlignment="1">
      <alignment vertical="center" wrapText="1"/>
    </xf>
    <xf numFmtId="0" fontId="20" fillId="0" borderId="4" xfId="0" applyFont="1" applyBorder="1" applyAlignment="1">
      <alignment horizontal="center" vertical="center" wrapText="1"/>
    </xf>
    <xf numFmtId="0" fontId="17" fillId="0" borderId="7" xfId="0" applyFont="1" applyBorder="1" applyAlignment="1">
      <alignment vertical="center" wrapText="1"/>
    </xf>
    <xf numFmtId="0" fontId="21" fillId="0" borderId="7" xfId="0" applyFont="1" applyBorder="1">
      <alignment vertical="center"/>
    </xf>
    <xf numFmtId="4" fontId="15" fillId="0" borderId="4" xfId="0" applyNumberFormat="1" applyFont="1" applyFill="1" applyBorder="1" applyAlignment="1">
      <alignment horizontal="right" vertical="center"/>
    </xf>
    <xf numFmtId="0" fontId="17" fillId="0" borderId="8" xfId="0" applyFont="1" applyBorder="1">
      <alignment vertical="center"/>
    </xf>
    <xf numFmtId="0" fontId="17" fillId="0" borderId="8" xfId="0" applyFont="1" applyBorder="1" applyAlignment="1">
      <alignment vertical="center" wrapText="1"/>
    </xf>
    <xf numFmtId="0" fontId="21" fillId="0" borderId="8" xfId="0" applyFont="1" applyBorder="1" applyAlignment="1">
      <alignment vertical="center" wrapText="1"/>
    </xf>
    <xf numFmtId="0" fontId="9" fillId="0" borderId="1" xfId="0" applyFont="1" applyBorder="1">
      <alignment vertical="center"/>
    </xf>
    <xf numFmtId="0" fontId="2" fillId="0" borderId="1" xfId="0" applyFont="1" applyBorder="1">
      <alignment vertical="center"/>
    </xf>
    <xf numFmtId="0" fontId="6" fillId="0" borderId="1" xfId="0" applyFont="1" applyBorder="1" applyAlignment="1">
      <alignment vertical="center" wrapText="1"/>
    </xf>
    <xf numFmtId="0" fontId="6" fillId="0" borderId="10" xfId="0" applyFont="1" applyBorder="1" applyAlignment="1">
      <alignment vertical="center" wrapText="1"/>
    </xf>
    <xf numFmtId="0" fontId="9" fillId="0" borderId="10" xfId="0" applyFont="1" applyBorder="1" applyAlignment="1">
      <alignment horizontal="right" vertical="center"/>
    </xf>
    <xf numFmtId="0" fontId="14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4" fontId="14" fillId="0" borderId="4" xfId="0" applyNumberFormat="1" applyFont="1" applyBorder="1" applyAlignment="1">
      <alignment horizontal="right" vertical="center"/>
    </xf>
    <xf numFmtId="49" fontId="14" fillId="0" borderId="4" xfId="0" applyNumberFormat="1" applyFont="1" applyBorder="1" applyAlignment="1">
      <alignment vertical="center" wrapText="1"/>
    </xf>
    <xf numFmtId="0" fontId="15" fillId="0" borderId="4" xfId="0" applyFont="1" applyBorder="1" applyAlignment="1">
      <alignment vertical="center" wrapText="1"/>
    </xf>
    <xf numFmtId="49" fontId="9" fillId="0" borderId="4" xfId="0" applyNumberFormat="1" applyFont="1" applyBorder="1" applyAlignment="1">
      <alignment vertical="center" wrapText="1"/>
    </xf>
    <xf numFmtId="0" fontId="6" fillId="0" borderId="11" xfId="0" applyFont="1" applyBorder="1" applyAlignment="1">
      <alignment vertical="center" wrapText="1"/>
    </xf>
    <xf numFmtId="0" fontId="11" fillId="0" borderId="10" xfId="0" applyFont="1" applyBorder="1" applyAlignment="1">
      <alignment vertical="center" wrapText="1"/>
    </xf>
    <xf numFmtId="4" fontId="22" fillId="0" borderId="4" xfId="0" applyNumberFormat="1" applyFont="1" applyBorder="1" applyAlignment="1">
      <alignment horizontal="right" vertical="center"/>
    </xf>
    <xf numFmtId="0" fontId="22" fillId="0" borderId="4" xfId="0" applyNumberFormat="1" applyFont="1" applyBorder="1" applyAlignment="1">
      <alignment horizontal="right" vertical="center"/>
    </xf>
    <xf numFmtId="0" fontId="23" fillId="0" borderId="1" xfId="0" applyFont="1" applyBorder="1" applyAlignment="1">
      <alignment horizontal="right" vertical="center" wrapText="1"/>
    </xf>
    <xf numFmtId="0" fontId="6" fillId="0" borderId="7" xfId="0" applyFont="1" applyBorder="1" applyAlignment="1">
      <alignment vertical="center" wrapText="1"/>
    </xf>
    <xf numFmtId="0" fontId="6" fillId="0" borderId="12" xfId="0" applyFont="1" applyBorder="1" applyAlignment="1">
      <alignment vertical="center" wrapText="1"/>
    </xf>
    <xf numFmtId="0" fontId="6" fillId="0" borderId="8" xfId="0" applyFont="1" applyBorder="1" applyAlignment="1">
      <alignment vertical="center" wrapText="1"/>
    </xf>
    <xf numFmtId="0" fontId="6" fillId="0" borderId="13" xfId="0" applyFont="1" applyBorder="1" applyAlignment="1">
      <alignment vertical="center" wrapText="1"/>
    </xf>
    <xf numFmtId="0" fontId="0" fillId="0" borderId="0" xfId="0" applyFont="1" applyFill="1" applyAlignment="1">
      <alignment vertical="center"/>
    </xf>
    <xf numFmtId="0" fontId="18" fillId="0" borderId="1" xfId="0" applyFont="1" applyFill="1" applyBorder="1" applyAlignment="1">
      <alignment vertical="center"/>
    </xf>
    <xf numFmtId="0" fontId="15" fillId="0" borderId="1" xfId="0" applyFont="1" applyFill="1" applyBorder="1" applyAlignment="1">
      <alignment vertical="center"/>
    </xf>
    <xf numFmtId="0" fontId="16" fillId="0" borderId="1" xfId="0" applyFont="1" applyFill="1" applyBorder="1" applyAlignment="1">
      <alignment vertical="center"/>
    </xf>
    <xf numFmtId="0" fontId="16" fillId="0" borderId="1" xfId="0" applyFont="1" applyFill="1" applyBorder="1" applyAlignment="1">
      <alignment vertical="center" wrapText="1"/>
    </xf>
    <xf numFmtId="0" fontId="18" fillId="0" borderId="1" xfId="0" applyFont="1" applyFill="1" applyBorder="1" applyAlignment="1">
      <alignment horizontal="right" vertical="center"/>
    </xf>
    <xf numFmtId="0" fontId="24" fillId="0" borderId="1" xfId="0" applyFont="1" applyFill="1" applyBorder="1" applyAlignment="1">
      <alignment horizontal="center" vertical="center"/>
    </xf>
    <xf numFmtId="0" fontId="16" fillId="0" borderId="10" xfId="0" applyFont="1" applyFill="1" applyBorder="1" applyAlignment="1">
      <alignment vertical="center"/>
    </xf>
    <xf numFmtId="0" fontId="15" fillId="0" borderId="10" xfId="0" applyFont="1" applyFill="1" applyBorder="1" applyAlignment="1">
      <alignment horizontal="left" vertical="center"/>
    </xf>
    <xf numFmtId="0" fontId="16" fillId="0" borderId="10" xfId="0" applyFont="1" applyFill="1" applyBorder="1" applyAlignment="1">
      <alignment vertical="center" wrapText="1"/>
    </xf>
    <xf numFmtId="0" fontId="18" fillId="0" borderId="10" xfId="0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vertical="center"/>
    </xf>
    <xf numFmtId="0" fontId="20" fillId="0" borderId="4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vertical="center"/>
    </xf>
    <xf numFmtId="0" fontId="15" fillId="0" borderId="4" xfId="0" applyFont="1" applyFill="1" applyBorder="1" applyAlignment="1">
      <alignment horizontal="left" vertical="center"/>
    </xf>
    <xf numFmtId="0" fontId="15" fillId="0" borderId="4" xfId="0" applyFont="1" applyFill="1" applyBorder="1" applyAlignment="1">
      <alignment horizontal="left" vertical="center" wrapText="1"/>
    </xf>
    <xf numFmtId="0" fontId="16" fillId="0" borderId="11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 wrapText="1"/>
    </xf>
    <xf numFmtId="0" fontId="16" fillId="0" borderId="7" xfId="0" applyFont="1" applyFill="1" applyBorder="1" applyAlignment="1">
      <alignment vertical="center" wrapText="1"/>
    </xf>
    <xf numFmtId="0" fontId="16" fillId="0" borderId="12" xfId="0" applyFont="1" applyFill="1" applyBorder="1" applyAlignment="1">
      <alignment vertical="center" wrapText="1"/>
    </xf>
    <xf numFmtId="0" fontId="16" fillId="0" borderId="8" xfId="0" applyFont="1" applyFill="1" applyBorder="1" applyAlignment="1">
      <alignment vertical="center" wrapText="1"/>
    </xf>
    <xf numFmtId="0" fontId="17" fillId="0" borderId="8" xfId="0" applyFont="1" applyFill="1" applyBorder="1" applyAlignment="1">
      <alignment vertical="center" wrapText="1"/>
    </xf>
    <xf numFmtId="0" fontId="16" fillId="0" borderId="13" xfId="0" applyFont="1" applyFill="1" applyBorder="1" applyAlignment="1">
      <alignment vertical="center" wrapText="1"/>
    </xf>
    <xf numFmtId="0" fontId="9" fillId="0" borderId="4" xfId="0" applyFont="1" applyBorder="1" applyAlignment="1">
      <alignment horizontal="left" vertical="center"/>
    </xf>
    <xf numFmtId="4" fontId="9" fillId="0" borderId="4" xfId="0" applyNumberFormat="1" applyFont="1" applyBorder="1" applyAlignment="1">
      <alignment horizontal="right" vertical="center"/>
    </xf>
    <xf numFmtId="0" fontId="11" fillId="0" borderId="1" xfId="0" applyFont="1" applyFill="1" applyBorder="1" applyAlignment="1">
      <alignment vertical="center" wrapText="1"/>
    </xf>
    <xf numFmtId="0" fontId="11" fillId="0" borderId="10" xfId="0" applyFont="1" applyFill="1" applyBorder="1" applyAlignment="1">
      <alignment vertical="center" wrapText="1"/>
    </xf>
    <xf numFmtId="0" fontId="20" fillId="0" borderId="15" xfId="0" applyFont="1" applyFill="1" applyBorder="1" applyAlignment="1">
      <alignment horizontal="center" vertical="center"/>
    </xf>
    <xf numFmtId="0" fontId="21" fillId="0" borderId="7" xfId="0" applyFont="1" applyFill="1" applyBorder="1" applyAlignment="1">
      <alignment vertical="center"/>
    </xf>
    <xf numFmtId="0" fontId="20" fillId="0" borderId="4" xfId="0" applyFont="1" applyFill="1" applyBorder="1" applyAlignment="1">
      <alignment horizontal="center" vertical="center" wrapText="1"/>
    </xf>
    <xf numFmtId="4" fontId="20" fillId="0" borderId="4" xfId="0" applyNumberFormat="1" applyFont="1" applyFill="1" applyBorder="1" applyAlignment="1">
      <alignment horizontal="right" vertical="center"/>
    </xf>
    <xf numFmtId="0" fontId="21" fillId="0" borderId="8" xfId="0" applyFont="1" applyFill="1" applyBorder="1" applyAlignment="1">
      <alignment vertical="center" wrapText="1"/>
    </xf>
    <xf numFmtId="0" fontId="25" fillId="0" borderId="8" xfId="0" applyFont="1" applyFill="1" applyBorder="1" applyAlignment="1">
      <alignment vertical="center" wrapText="1"/>
    </xf>
    <xf numFmtId="0" fontId="25" fillId="0" borderId="7" xfId="0" applyFont="1" applyFill="1" applyBorder="1" applyAlignment="1">
      <alignment vertical="center" wrapText="1"/>
    </xf>
    <xf numFmtId="0" fontId="25" fillId="0" borderId="4" xfId="0" applyFont="1" applyFill="1" applyBorder="1" applyAlignment="1">
      <alignment vertical="center" wrapText="1"/>
    </xf>
    <xf numFmtId="0" fontId="26" fillId="0" borderId="7" xfId="0" applyFont="1" applyFill="1" applyBorder="1" applyAlignment="1">
      <alignment vertical="center" wrapText="1"/>
    </xf>
    <xf numFmtId="0" fontId="26" fillId="0" borderId="8" xfId="0" applyFont="1" applyFill="1" applyBorder="1" applyAlignment="1">
      <alignment vertical="center" wrapText="1"/>
    </xf>
    <xf numFmtId="0" fontId="25" fillId="0" borderId="11" xfId="0" applyFont="1" applyFill="1" applyBorder="1" applyAlignment="1">
      <alignment vertical="center" wrapText="1"/>
    </xf>
    <xf numFmtId="0" fontId="16" fillId="0" borderId="16" xfId="0" applyFont="1" applyFill="1" applyBorder="1" applyAlignment="1">
      <alignment vertical="center" wrapText="1"/>
    </xf>
    <xf numFmtId="0" fontId="4" fillId="0" borderId="0" xfId="0" applyFont="1" applyFill="1" applyAlignment="1">
      <alignment vertical="center"/>
    </xf>
    <xf numFmtId="0" fontId="27" fillId="0" borderId="0" xfId="0" applyFont="1" applyBorder="1" applyAlignment="1">
      <alignment horizontal="center" vertical="center" wrapText="1"/>
    </xf>
    <xf numFmtId="176" fontId="3" fillId="0" borderId="0" xfId="0" applyNumberFormat="1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2" Type="http://schemas.openxmlformats.org/officeDocument/2006/relationships/sharedStrings" Target="sharedStrings.xml"/><Relationship Id="rId31" Type="http://schemas.openxmlformats.org/officeDocument/2006/relationships/styles" Target="styles.xml"/><Relationship Id="rId30" Type="http://schemas.openxmlformats.org/officeDocument/2006/relationships/theme" Target="theme/theme1.xml"/><Relationship Id="rId3" Type="http://schemas.openxmlformats.org/officeDocument/2006/relationships/worksheet" Target="worksheets/sheet3.xml"/><Relationship Id="rId29" Type="http://schemas.openxmlformats.org/officeDocument/2006/relationships/externalLink" Target="externalLinks/externalLink13.xml"/><Relationship Id="rId28" Type="http://schemas.openxmlformats.org/officeDocument/2006/relationships/externalLink" Target="externalLinks/externalLink12.xml"/><Relationship Id="rId27" Type="http://schemas.openxmlformats.org/officeDocument/2006/relationships/externalLink" Target="externalLinks/externalLink11.xml"/><Relationship Id="rId26" Type="http://schemas.openxmlformats.org/officeDocument/2006/relationships/externalLink" Target="externalLinks/externalLink10.xml"/><Relationship Id="rId25" Type="http://schemas.openxmlformats.org/officeDocument/2006/relationships/externalLink" Target="externalLinks/externalLink9.xml"/><Relationship Id="rId24" Type="http://schemas.openxmlformats.org/officeDocument/2006/relationships/externalLink" Target="externalLinks/externalLink8.xml"/><Relationship Id="rId23" Type="http://schemas.openxmlformats.org/officeDocument/2006/relationships/externalLink" Target="externalLinks/externalLink7.xml"/><Relationship Id="rId22" Type="http://schemas.openxmlformats.org/officeDocument/2006/relationships/externalLink" Target="externalLinks/externalLink6.xml"/><Relationship Id="rId21" Type="http://schemas.openxmlformats.org/officeDocument/2006/relationships/externalLink" Target="externalLinks/externalLink5.xml"/><Relationship Id="rId20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3.xml"/><Relationship Id="rId18" Type="http://schemas.openxmlformats.org/officeDocument/2006/relationships/externalLink" Target="externalLinks/externalLink2.xml"/><Relationship Id="rId17" Type="http://schemas.openxmlformats.org/officeDocument/2006/relationships/externalLink" Target="externalLinks/externalLink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3"/>
  <sheetViews>
    <sheetView tabSelected="1" topLeftCell="A3" workbookViewId="0">
      <selection activeCell="A7" sqref="A7"/>
    </sheetView>
  </sheetViews>
  <sheetFormatPr defaultColWidth="9" defaultRowHeight="15" outlineLevelRow="2"/>
  <cols>
    <col min="1" max="1" width="123.09009009009" style="176" customWidth="1"/>
    <col min="2" max="16384" width="9" style="176"/>
  </cols>
  <sheetData>
    <row r="1" ht="137" customHeight="1" spans="1:1">
      <c r="A1" s="177" t="s">
        <v>0</v>
      </c>
    </row>
    <row r="2" ht="96" customHeight="1" spans="1:1">
      <c r="A2" s="177" t="s">
        <v>1</v>
      </c>
    </row>
    <row r="3" ht="60" customHeight="1" spans="1:1">
      <c r="A3" s="178">
        <v>45733</v>
      </c>
    </row>
  </sheetData>
  <printOptions horizontalCentered="1"/>
  <pageMargins left="0.590277777777778" right="0.590277777777778" top="3.54305555555556" bottom="0.786805555555556" header="0.5" footer="0.5"/>
  <pageSetup paperSize="9" scale="74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7" activePane="bottomLeft" state="frozen"/>
      <selection/>
      <selection pane="bottomLeft" activeCell="B8" sqref="B8"/>
    </sheetView>
  </sheetViews>
  <sheetFormatPr defaultColWidth="10" defaultRowHeight="14.1"/>
  <cols>
    <col min="1" max="1" width="1.54054054054054" customWidth="1"/>
    <col min="2" max="2" width="11.9099099099099" customWidth="1"/>
    <col min="3" max="3" width="28.9099099099099" customWidth="1"/>
    <col min="4" max="9" width="14.7207207207207" customWidth="1"/>
    <col min="10" max="10" width="1.54054054054054" customWidth="1"/>
    <col min="11" max="11" width="9.72072072072072" customWidth="1"/>
  </cols>
  <sheetData>
    <row r="1" ht="25" customHeight="1" spans="1:10">
      <c r="A1" s="36"/>
      <c r="B1" s="2"/>
      <c r="C1" s="37"/>
      <c r="D1" s="38"/>
      <c r="E1" s="38"/>
      <c r="F1" s="38"/>
      <c r="G1" s="38"/>
      <c r="H1" s="38"/>
      <c r="I1" s="54" t="s">
        <v>205</v>
      </c>
      <c r="J1" s="41"/>
    </row>
    <row r="2" ht="22.75" customHeight="1" spans="1:10">
      <c r="A2" s="36"/>
      <c r="B2" s="3" t="s">
        <v>206</v>
      </c>
      <c r="C2" s="3"/>
      <c r="D2" s="3"/>
      <c r="E2" s="3"/>
      <c r="F2" s="3"/>
      <c r="G2" s="3"/>
      <c r="H2" s="3"/>
      <c r="I2" s="3"/>
      <c r="J2" s="41" t="s">
        <v>3</v>
      </c>
    </row>
    <row r="3" ht="19.5" customHeight="1" spans="1:10">
      <c r="A3" s="39"/>
      <c r="B3" s="40" t="s">
        <v>5</v>
      </c>
      <c r="C3" s="40"/>
      <c r="D3" s="55"/>
      <c r="E3" s="55"/>
      <c r="F3" s="55"/>
      <c r="G3" s="55"/>
      <c r="H3" s="55"/>
      <c r="I3" s="55" t="s">
        <v>6</v>
      </c>
      <c r="J3" s="56"/>
    </row>
    <row r="4" ht="24.4" customHeight="1" spans="1:10">
      <c r="A4" s="41"/>
      <c r="B4" s="42" t="s">
        <v>207</v>
      </c>
      <c r="C4" s="42" t="s">
        <v>71</v>
      </c>
      <c r="D4" s="42" t="s">
        <v>208</v>
      </c>
      <c r="E4" s="42"/>
      <c r="F4" s="42"/>
      <c r="G4" s="42"/>
      <c r="H4" s="42"/>
      <c r="I4" s="42"/>
      <c r="J4" s="57"/>
    </row>
    <row r="5" ht="24.4" customHeight="1" spans="1:10">
      <c r="A5" s="43"/>
      <c r="B5" s="42"/>
      <c r="C5" s="42"/>
      <c r="D5" s="42" t="s">
        <v>59</v>
      </c>
      <c r="E5" s="62" t="s">
        <v>209</v>
      </c>
      <c r="F5" s="42" t="s">
        <v>210</v>
      </c>
      <c r="G5" s="42"/>
      <c r="H5" s="42"/>
      <c r="I5" s="42" t="s">
        <v>211</v>
      </c>
      <c r="J5" s="57"/>
    </row>
    <row r="6" ht="24.4" customHeight="1" spans="1:10">
      <c r="A6" s="43"/>
      <c r="B6" s="42"/>
      <c r="C6" s="42"/>
      <c r="D6" s="42"/>
      <c r="E6" s="62"/>
      <c r="F6" s="42" t="s">
        <v>154</v>
      </c>
      <c r="G6" s="42" t="s">
        <v>212</v>
      </c>
      <c r="H6" s="42" t="s">
        <v>213</v>
      </c>
      <c r="I6" s="42"/>
      <c r="J6" s="58"/>
    </row>
    <row r="7" ht="22.75" customHeight="1" spans="1:10">
      <c r="A7" s="44"/>
      <c r="B7" s="42"/>
      <c r="C7" s="42" t="s">
        <v>72</v>
      </c>
      <c r="D7" s="45">
        <f>SUM(D8)</f>
        <v>0</v>
      </c>
      <c r="E7" s="45">
        <f t="shared" ref="E7:I7" si="0">SUM(E8)</f>
        <v>0</v>
      </c>
      <c r="F7" s="45">
        <f t="shared" si="0"/>
        <v>0</v>
      </c>
      <c r="G7" s="45">
        <f t="shared" si="0"/>
        <v>0</v>
      </c>
      <c r="H7" s="45">
        <f t="shared" si="0"/>
        <v>0</v>
      </c>
      <c r="I7" s="45">
        <f t="shared" si="0"/>
        <v>0</v>
      </c>
      <c r="J7" s="59"/>
    </row>
    <row r="8" s="35" customFormat="1" ht="22.75" customHeight="1" spans="1:10">
      <c r="A8" s="63"/>
      <c r="B8" s="47">
        <v>139</v>
      </c>
      <c r="C8" s="64" t="s">
        <v>0</v>
      </c>
      <c r="D8" s="65">
        <f>E8+F8+I8</f>
        <v>0</v>
      </c>
      <c r="E8" s="65"/>
      <c r="F8" s="65">
        <f>G8+H8</f>
        <v>0</v>
      </c>
      <c r="G8" s="65"/>
      <c r="H8" s="65"/>
      <c r="I8" s="65"/>
      <c r="J8" s="67"/>
    </row>
    <row r="9" ht="22.75" customHeight="1" spans="1:10">
      <c r="A9" s="44"/>
      <c r="B9" s="42"/>
      <c r="C9" s="42"/>
      <c r="D9" s="45"/>
      <c r="E9" s="45"/>
      <c r="F9" s="45"/>
      <c r="G9" s="45"/>
      <c r="H9" s="45"/>
      <c r="I9" s="45"/>
      <c r="J9" s="59"/>
    </row>
    <row r="10" ht="22.75" customHeight="1" spans="1:10">
      <c r="A10" s="44"/>
      <c r="B10" s="42"/>
      <c r="C10" s="42"/>
      <c r="D10" s="45"/>
      <c r="E10" s="45"/>
      <c r="F10" s="45"/>
      <c r="G10" s="45"/>
      <c r="H10" s="45"/>
      <c r="I10" s="45"/>
      <c r="J10" s="59"/>
    </row>
    <row r="11" ht="22.75" customHeight="1" spans="1:10">
      <c r="A11" s="44"/>
      <c r="B11" s="42"/>
      <c r="C11" s="42"/>
      <c r="D11" s="45"/>
      <c r="E11" s="45"/>
      <c r="F11" s="45"/>
      <c r="G11" s="45"/>
      <c r="H11" s="45"/>
      <c r="I11" s="45"/>
      <c r="J11" s="59"/>
    </row>
    <row r="12" ht="22.75" customHeight="1" spans="1:10">
      <c r="A12" s="44"/>
      <c r="B12" s="42"/>
      <c r="C12" s="42"/>
      <c r="D12" s="45"/>
      <c r="E12" s="45"/>
      <c r="F12" s="45"/>
      <c r="G12" s="45"/>
      <c r="H12" s="45"/>
      <c r="I12" s="45"/>
      <c r="J12" s="59"/>
    </row>
    <row r="13" ht="22.75" customHeight="1" spans="1:10">
      <c r="A13" s="44"/>
      <c r="B13" s="42"/>
      <c r="C13" s="42"/>
      <c r="D13" s="45"/>
      <c r="E13" s="45"/>
      <c r="F13" s="45"/>
      <c r="G13" s="45"/>
      <c r="H13" s="45"/>
      <c r="I13" s="45"/>
      <c r="J13" s="59"/>
    </row>
    <row r="14" ht="22.75" customHeight="1" spans="1:10">
      <c r="A14" s="44"/>
      <c r="B14" s="42"/>
      <c r="C14" s="42"/>
      <c r="D14" s="45"/>
      <c r="E14" s="45"/>
      <c r="F14" s="45"/>
      <c r="G14" s="45"/>
      <c r="H14" s="45"/>
      <c r="I14" s="45"/>
      <c r="J14" s="59"/>
    </row>
    <row r="15" ht="22.75" customHeight="1" spans="1:10">
      <c r="A15" s="44"/>
      <c r="B15" s="42"/>
      <c r="C15" s="42"/>
      <c r="D15" s="45"/>
      <c r="E15" s="45"/>
      <c r="F15" s="45"/>
      <c r="G15" s="45"/>
      <c r="H15" s="45"/>
      <c r="I15" s="45"/>
      <c r="J15" s="59"/>
    </row>
    <row r="16" ht="22.75" customHeight="1" spans="1:10">
      <c r="A16" s="44"/>
      <c r="B16" s="42"/>
      <c r="C16" s="42"/>
      <c r="D16" s="45"/>
      <c r="E16" s="45"/>
      <c r="F16" s="45"/>
      <c r="G16" s="45"/>
      <c r="H16" s="45"/>
      <c r="I16" s="45"/>
      <c r="J16" s="59"/>
    </row>
    <row r="17" spans="2:9">
      <c r="B17" s="66" t="s">
        <v>214</v>
      </c>
      <c r="C17" s="66"/>
      <c r="D17" s="66"/>
      <c r="E17" s="66"/>
      <c r="F17" s="66"/>
      <c r="G17" s="66"/>
      <c r="H17" s="66"/>
      <c r="I17" s="66"/>
    </row>
  </sheetData>
  <mergeCells count="10">
    <mergeCell ref="B2:I2"/>
    <mergeCell ref="B3:C3"/>
    <mergeCell ref="D4:I4"/>
    <mergeCell ref="F5:H5"/>
    <mergeCell ref="B17:I17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9"/>
  <sheetViews>
    <sheetView workbookViewId="0">
      <pane ySplit="6" topLeftCell="A7" activePane="bottomLeft" state="frozen"/>
      <selection/>
      <selection pane="bottomLeft" activeCell="E8" sqref="E8"/>
    </sheetView>
  </sheetViews>
  <sheetFormatPr defaultColWidth="10" defaultRowHeight="14.1"/>
  <cols>
    <col min="1" max="1" width="1.54054054054054" customWidth="1"/>
    <col min="2" max="4" width="6.18018018018018" customWidth="1"/>
    <col min="5" max="5" width="17" customWidth="1"/>
    <col min="6" max="6" width="40.6306306306306" customWidth="1"/>
    <col min="7" max="9" width="17" customWidth="1"/>
    <col min="10" max="10" width="1.54054054054054" customWidth="1"/>
    <col min="11" max="12" width="9.72072072072072" customWidth="1"/>
  </cols>
  <sheetData>
    <row r="1" ht="25" customHeight="1" spans="1:10">
      <c r="A1" s="36"/>
      <c r="B1" s="2"/>
      <c r="C1" s="2"/>
      <c r="D1" s="2"/>
      <c r="E1" s="37"/>
      <c r="F1" s="37"/>
      <c r="G1" s="38"/>
      <c r="H1" s="38"/>
      <c r="I1" s="54" t="s">
        <v>215</v>
      </c>
      <c r="J1" s="41"/>
    </row>
    <row r="2" ht="22.75" customHeight="1" spans="1:10">
      <c r="A2" s="36"/>
      <c r="B2" s="3" t="s">
        <v>216</v>
      </c>
      <c r="C2" s="3"/>
      <c r="D2" s="3"/>
      <c r="E2" s="3"/>
      <c r="F2" s="3"/>
      <c r="G2" s="3"/>
      <c r="H2" s="3"/>
      <c r="I2" s="3"/>
      <c r="J2" s="41"/>
    </row>
    <row r="3" ht="19.5" customHeight="1" spans="1:10">
      <c r="A3" s="39"/>
      <c r="B3" s="40" t="s">
        <v>5</v>
      </c>
      <c r="C3" s="40"/>
      <c r="D3" s="40"/>
      <c r="E3" s="40"/>
      <c r="F3" s="40"/>
      <c r="G3" s="39"/>
      <c r="H3" s="39"/>
      <c r="I3" s="55" t="s">
        <v>6</v>
      </c>
      <c r="J3" s="56"/>
    </row>
    <row r="4" ht="24.4" customHeight="1" spans="1:10">
      <c r="A4" s="41"/>
      <c r="B4" s="42" t="s">
        <v>9</v>
      </c>
      <c r="C4" s="42"/>
      <c r="D4" s="42"/>
      <c r="E4" s="42"/>
      <c r="F4" s="42"/>
      <c r="G4" s="42" t="s">
        <v>217</v>
      </c>
      <c r="H4" s="42"/>
      <c r="I4" s="42"/>
      <c r="J4" s="57"/>
    </row>
    <row r="5" ht="24.4" customHeight="1" spans="1:10">
      <c r="A5" s="43"/>
      <c r="B5" s="42" t="s">
        <v>79</v>
      </c>
      <c r="C5" s="42"/>
      <c r="D5" s="42"/>
      <c r="E5" s="42" t="s">
        <v>70</v>
      </c>
      <c r="F5" s="42" t="s">
        <v>71</v>
      </c>
      <c r="G5" s="42" t="s">
        <v>59</v>
      </c>
      <c r="H5" s="42" t="s">
        <v>75</v>
      </c>
      <c r="I5" s="42" t="s">
        <v>76</v>
      </c>
      <c r="J5" s="57"/>
    </row>
    <row r="6" ht="24.4" customHeight="1" spans="1:10">
      <c r="A6" s="43"/>
      <c r="B6" s="42" t="s">
        <v>80</v>
      </c>
      <c r="C6" s="42" t="s">
        <v>81</v>
      </c>
      <c r="D6" s="42" t="s">
        <v>82</v>
      </c>
      <c r="E6" s="42"/>
      <c r="F6" s="42"/>
      <c r="G6" s="42"/>
      <c r="H6" s="42"/>
      <c r="I6" s="42"/>
      <c r="J6" s="58"/>
    </row>
    <row r="7" ht="22.75" customHeight="1" spans="1:10">
      <c r="A7" s="44"/>
      <c r="B7" s="42"/>
      <c r="C7" s="42"/>
      <c r="D7" s="42"/>
      <c r="E7" s="42"/>
      <c r="F7" s="42" t="s">
        <v>72</v>
      </c>
      <c r="G7" s="45">
        <f>SUM(G8:G12)</f>
        <v>0</v>
      </c>
      <c r="H7" s="45"/>
      <c r="I7" s="45"/>
      <c r="J7" s="59"/>
    </row>
    <row r="8" ht="22.75" customHeight="1" spans="1:10">
      <c r="A8" s="44"/>
      <c r="B8" s="42"/>
      <c r="C8" s="42"/>
      <c r="D8" s="42"/>
      <c r="E8" s="47">
        <v>139</v>
      </c>
      <c r="F8" s="47" t="s">
        <v>218</v>
      </c>
      <c r="G8" s="45">
        <f>SUM(H8:I8)</f>
        <v>0</v>
      </c>
      <c r="H8" s="45"/>
      <c r="I8" s="45"/>
      <c r="J8" s="59"/>
    </row>
    <row r="9" ht="22.75" customHeight="1" spans="1:10">
      <c r="A9" s="44"/>
      <c r="B9" s="42"/>
      <c r="C9" s="42"/>
      <c r="D9" s="42"/>
      <c r="E9" s="47"/>
      <c r="F9" s="47"/>
      <c r="G9" s="45">
        <f t="shared" ref="G9:G14" si="0">SUM(H9:I9)</f>
        <v>0</v>
      </c>
      <c r="H9" s="45"/>
      <c r="I9" s="45"/>
      <c r="J9" s="59"/>
    </row>
    <row r="10" ht="22.75" customHeight="1" spans="1:10">
      <c r="A10" s="44"/>
      <c r="B10" s="42"/>
      <c r="C10" s="42"/>
      <c r="D10" s="42"/>
      <c r="E10" s="42"/>
      <c r="F10" s="42"/>
      <c r="G10" s="45">
        <f t="shared" si="0"/>
        <v>0</v>
      </c>
      <c r="H10" s="45"/>
      <c r="I10" s="45"/>
      <c r="J10" s="59"/>
    </row>
    <row r="11" ht="22.75" customHeight="1" spans="1:10">
      <c r="A11" s="44"/>
      <c r="B11" s="42"/>
      <c r="C11" s="42"/>
      <c r="D11" s="42"/>
      <c r="E11" s="42"/>
      <c r="F11" s="42"/>
      <c r="G11" s="45">
        <f t="shared" si="0"/>
        <v>0</v>
      </c>
      <c r="H11" s="45"/>
      <c r="I11" s="45"/>
      <c r="J11" s="59"/>
    </row>
    <row r="12" ht="22.75" customHeight="1" spans="1:10">
      <c r="A12" s="44"/>
      <c r="B12" s="42"/>
      <c r="C12" s="42"/>
      <c r="D12" s="42"/>
      <c r="E12" s="42"/>
      <c r="F12" s="42"/>
      <c r="G12" s="45">
        <f t="shared" si="0"/>
        <v>0</v>
      </c>
      <c r="H12" s="45"/>
      <c r="I12" s="45"/>
      <c r="J12" s="59"/>
    </row>
    <row r="13" ht="22.75" customHeight="1" spans="1:10">
      <c r="A13" s="44"/>
      <c r="B13" s="42"/>
      <c r="C13" s="42"/>
      <c r="D13" s="42"/>
      <c r="E13" s="42"/>
      <c r="F13" s="42"/>
      <c r="G13" s="45">
        <f t="shared" si="0"/>
        <v>0</v>
      </c>
      <c r="H13" s="45"/>
      <c r="I13" s="45"/>
      <c r="J13" s="59"/>
    </row>
    <row r="14" ht="22.75" customHeight="1" spans="1:10">
      <c r="A14" s="44"/>
      <c r="B14" s="42"/>
      <c r="C14" s="42"/>
      <c r="D14" s="42"/>
      <c r="E14" s="42"/>
      <c r="F14" s="42"/>
      <c r="G14" s="45">
        <f t="shared" si="0"/>
        <v>0</v>
      </c>
      <c r="H14" s="45"/>
      <c r="I14" s="45"/>
      <c r="J14" s="59"/>
    </row>
    <row r="15" ht="22.75" customHeight="1" spans="1:10">
      <c r="A15" s="44"/>
      <c r="B15" s="42"/>
      <c r="C15" s="42"/>
      <c r="D15" s="42"/>
      <c r="E15" s="42"/>
      <c r="F15" s="42"/>
      <c r="G15" s="45"/>
      <c r="H15" s="45"/>
      <c r="I15" s="45"/>
      <c r="J15" s="59"/>
    </row>
    <row r="16" ht="22.75" customHeight="1" spans="1:10">
      <c r="A16" s="43"/>
      <c r="B16" s="49"/>
      <c r="C16" s="49"/>
      <c r="D16" s="49"/>
      <c r="E16" s="49"/>
      <c r="F16" s="49" t="s">
        <v>23</v>
      </c>
      <c r="G16" s="50"/>
      <c r="H16" s="50"/>
      <c r="I16" s="50"/>
      <c r="J16" s="57"/>
    </row>
    <row r="17" ht="22.75" customHeight="1" spans="1:10">
      <c r="A17" s="43"/>
      <c r="B17" s="49"/>
      <c r="C17" s="49"/>
      <c r="D17" s="49"/>
      <c r="E17" s="49"/>
      <c r="F17" s="49" t="s">
        <v>23</v>
      </c>
      <c r="G17" s="50"/>
      <c r="H17" s="50"/>
      <c r="I17" s="50"/>
      <c r="J17" s="57"/>
    </row>
    <row r="19" spans="2:9">
      <c r="B19" s="53" t="s">
        <v>214</v>
      </c>
      <c r="C19" s="53"/>
      <c r="D19" s="53"/>
      <c r="E19" s="53"/>
      <c r="F19" s="53"/>
      <c r="G19" s="53"/>
      <c r="H19" s="53"/>
      <c r="I19" s="53"/>
    </row>
  </sheetData>
  <mergeCells count="11">
    <mergeCell ref="B2:I2"/>
    <mergeCell ref="B3:F3"/>
    <mergeCell ref="B4:F4"/>
    <mergeCell ref="G4:I4"/>
    <mergeCell ref="B5:D5"/>
    <mergeCell ref="B19:I19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9"/>
  <sheetViews>
    <sheetView workbookViewId="0">
      <pane ySplit="6" topLeftCell="A7" activePane="bottomLeft" state="frozen"/>
      <selection/>
      <selection pane="bottomLeft" activeCell="B8" sqref="B8"/>
    </sheetView>
  </sheetViews>
  <sheetFormatPr defaultColWidth="10" defaultRowHeight="14.1"/>
  <cols>
    <col min="1" max="1" width="1.54054054054054" customWidth="1"/>
    <col min="2" max="2" width="12.2702702702703" customWidth="1"/>
    <col min="3" max="3" width="29.7207207207207" customWidth="1"/>
    <col min="4" max="9" width="14.4504504504505" customWidth="1"/>
    <col min="10" max="10" width="1.54054054054054" customWidth="1"/>
    <col min="11" max="11" width="9.72072072072072" customWidth="1"/>
  </cols>
  <sheetData>
    <row r="1" ht="25" customHeight="1" spans="1:10">
      <c r="A1" s="36"/>
      <c r="B1" s="2"/>
      <c r="C1" s="37"/>
      <c r="D1" s="38"/>
      <c r="E1" s="38"/>
      <c r="F1" s="38"/>
      <c r="G1" s="38"/>
      <c r="H1" s="38"/>
      <c r="I1" s="54" t="s">
        <v>219</v>
      </c>
      <c r="J1" s="41"/>
    </row>
    <row r="2" ht="22.75" customHeight="1" spans="1:10">
      <c r="A2" s="36"/>
      <c r="B2" s="3" t="s">
        <v>220</v>
      </c>
      <c r="C2" s="3"/>
      <c r="D2" s="3"/>
      <c r="E2" s="3"/>
      <c r="F2" s="3"/>
      <c r="G2" s="3"/>
      <c r="H2" s="3"/>
      <c r="I2" s="3"/>
      <c r="J2" s="41" t="s">
        <v>3</v>
      </c>
    </row>
    <row r="3" ht="19.5" customHeight="1" spans="1:10">
      <c r="A3" s="39"/>
      <c r="B3" s="40" t="s">
        <v>5</v>
      </c>
      <c r="C3" s="40"/>
      <c r="D3" s="55"/>
      <c r="E3" s="55"/>
      <c r="F3" s="55"/>
      <c r="G3" s="55"/>
      <c r="H3" s="55"/>
      <c r="I3" s="55" t="s">
        <v>6</v>
      </c>
      <c r="J3" s="56"/>
    </row>
    <row r="4" ht="24.4" customHeight="1" spans="1:10">
      <c r="A4" s="41"/>
      <c r="B4" s="42" t="s">
        <v>207</v>
      </c>
      <c r="C4" s="42" t="s">
        <v>71</v>
      </c>
      <c r="D4" s="42" t="s">
        <v>208</v>
      </c>
      <c r="E4" s="42"/>
      <c r="F4" s="42"/>
      <c r="G4" s="42"/>
      <c r="H4" s="42"/>
      <c r="I4" s="42"/>
      <c r="J4" s="57"/>
    </row>
    <row r="5" ht="24.4" customHeight="1" spans="1:10">
      <c r="A5" s="43"/>
      <c r="B5" s="42"/>
      <c r="C5" s="42"/>
      <c r="D5" s="42" t="s">
        <v>59</v>
      </c>
      <c r="E5" s="62" t="s">
        <v>209</v>
      </c>
      <c r="F5" s="42" t="s">
        <v>210</v>
      </c>
      <c r="G5" s="42"/>
      <c r="H5" s="42"/>
      <c r="I5" s="42" t="s">
        <v>211</v>
      </c>
      <c r="J5" s="57"/>
    </row>
    <row r="6" ht="24.4" customHeight="1" spans="1:10">
      <c r="A6" s="43"/>
      <c r="B6" s="42"/>
      <c r="C6" s="42"/>
      <c r="D6" s="42"/>
      <c r="E6" s="62"/>
      <c r="F6" s="42" t="s">
        <v>154</v>
      </c>
      <c r="G6" s="42" t="s">
        <v>212</v>
      </c>
      <c r="H6" s="42" t="s">
        <v>213</v>
      </c>
      <c r="I6" s="42"/>
      <c r="J6" s="58"/>
    </row>
    <row r="7" ht="22.75" customHeight="1" spans="1:10">
      <c r="A7" s="44"/>
      <c r="B7" s="42"/>
      <c r="C7" s="42" t="s">
        <v>72</v>
      </c>
      <c r="D7" s="45"/>
      <c r="E7" s="45"/>
      <c r="F7" s="45"/>
      <c r="G7" s="45"/>
      <c r="H7" s="45"/>
      <c r="I7" s="45"/>
      <c r="J7" s="59"/>
    </row>
    <row r="8" ht="22.75" customHeight="1" spans="1:10">
      <c r="A8" s="44"/>
      <c r="B8" s="47">
        <v>139</v>
      </c>
      <c r="C8" s="47" t="s">
        <v>0</v>
      </c>
      <c r="D8" s="45"/>
      <c r="E8" s="45"/>
      <c r="F8" s="45"/>
      <c r="G8" s="45"/>
      <c r="H8" s="45"/>
      <c r="I8" s="45"/>
      <c r="J8" s="59"/>
    </row>
    <row r="9" ht="22.75" customHeight="1" spans="1:10">
      <c r="A9" s="44"/>
      <c r="B9" s="42"/>
      <c r="C9" s="42"/>
      <c r="D9" s="45"/>
      <c r="E9" s="45"/>
      <c r="F9" s="45"/>
      <c r="G9" s="45"/>
      <c r="H9" s="45"/>
      <c r="I9" s="45"/>
      <c r="J9" s="59"/>
    </row>
    <row r="10" ht="22.75" customHeight="1" spans="1:10">
      <c r="A10" s="44"/>
      <c r="B10" s="42"/>
      <c r="C10" s="42"/>
      <c r="D10" s="45"/>
      <c r="E10" s="45"/>
      <c r="F10" s="45"/>
      <c r="G10" s="45"/>
      <c r="H10" s="45"/>
      <c r="I10" s="45"/>
      <c r="J10" s="59"/>
    </row>
    <row r="11" ht="22.75" customHeight="1" spans="1:10">
      <c r="A11" s="44"/>
      <c r="B11" s="42"/>
      <c r="C11" s="42"/>
      <c r="D11" s="45"/>
      <c r="E11" s="45"/>
      <c r="F11" s="45"/>
      <c r="G11" s="45"/>
      <c r="H11" s="45"/>
      <c r="I11" s="45"/>
      <c r="J11" s="59"/>
    </row>
    <row r="12" ht="22.75" customHeight="1" spans="1:10">
      <c r="A12" s="44"/>
      <c r="B12" s="47"/>
      <c r="C12" s="47"/>
      <c r="D12" s="45"/>
      <c r="E12" s="45"/>
      <c r="F12" s="45"/>
      <c r="G12" s="45"/>
      <c r="H12" s="45"/>
      <c r="I12" s="45"/>
      <c r="J12" s="59"/>
    </row>
    <row r="13" ht="22.75" customHeight="1" spans="1:10">
      <c r="A13" s="44"/>
      <c r="B13" s="42"/>
      <c r="C13" s="42"/>
      <c r="D13" s="45"/>
      <c r="E13" s="45"/>
      <c r="F13" s="45"/>
      <c r="G13" s="45"/>
      <c r="H13" s="45"/>
      <c r="I13" s="45"/>
      <c r="J13" s="59"/>
    </row>
    <row r="14" ht="22.75" customHeight="1" spans="1:10">
      <c r="A14" s="44"/>
      <c r="B14" s="42"/>
      <c r="C14" s="42"/>
      <c r="D14" s="45"/>
      <c r="E14" s="45"/>
      <c r="F14" s="45"/>
      <c r="G14" s="45"/>
      <c r="H14" s="45"/>
      <c r="I14" s="45"/>
      <c r="J14" s="59"/>
    </row>
    <row r="15" ht="22.75" customHeight="1" spans="1:10">
      <c r="A15" s="44"/>
      <c r="B15" s="42"/>
      <c r="C15" s="42"/>
      <c r="D15" s="45"/>
      <c r="E15" s="45"/>
      <c r="F15" s="45"/>
      <c r="G15" s="45"/>
      <c r="H15" s="45"/>
      <c r="I15" s="45"/>
      <c r="J15" s="59"/>
    </row>
    <row r="16" ht="22.75" customHeight="1" spans="1:10">
      <c r="A16" s="44"/>
      <c r="B16" s="42"/>
      <c r="C16" s="42"/>
      <c r="D16" s="45"/>
      <c r="E16" s="45"/>
      <c r="F16" s="45"/>
      <c r="G16" s="45"/>
      <c r="H16" s="45"/>
      <c r="I16" s="45"/>
      <c r="J16" s="59"/>
    </row>
    <row r="17" ht="22.75" customHeight="1" spans="1:10">
      <c r="A17" s="44"/>
      <c r="B17" s="42"/>
      <c r="C17" s="42"/>
      <c r="D17" s="45"/>
      <c r="E17" s="45"/>
      <c r="F17" s="45"/>
      <c r="G17" s="45"/>
      <c r="H17" s="45"/>
      <c r="I17" s="45"/>
      <c r="J17" s="59"/>
    </row>
    <row r="19" spans="2:9">
      <c r="B19" s="53" t="s">
        <v>214</v>
      </c>
      <c r="C19" s="53"/>
      <c r="D19" s="53"/>
      <c r="E19" s="53"/>
      <c r="F19" s="53"/>
      <c r="G19" s="53"/>
      <c r="H19" s="53"/>
      <c r="I19" s="53"/>
    </row>
  </sheetData>
  <mergeCells count="10">
    <mergeCell ref="B2:I2"/>
    <mergeCell ref="B3:C3"/>
    <mergeCell ref="D4:I4"/>
    <mergeCell ref="F5:H5"/>
    <mergeCell ref="B19:I19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9"/>
  <sheetViews>
    <sheetView workbookViewId="0">
      <pane ySplit="6" topLeftCell="A7" activePane="bottomLeft" state="frozen"/>
      <selection/>
      <selection pane="bottomLeft" activeCell="E8" sqref="E8"/>
    </sheetView>
  </sheetViews>
  <sheetFormatPr defaultColWidth="10" defaultRowHeight="14.1"/>
  <cols>
    <col min="1" max="1" width="1.54054054054054" customWidth="1"/>
    <col min="2" max="4" width="6.63063063063063" customWidth="1"/>
    <col min="5" max="5" width="13.3693693693694" customWidth="1"/>
    <col min="6" max="6" width="41" customWidth="1"/>
    <col min="7" max="9" width="17.6306306306306" customWidth="1"/>
    <col min="10" max="10" width="1.54054054054054" customWidth="1"/>
    <col min="11" max="12" width="9.72072072072072" customWidth="1"/>
  </cols>
  <sheetData>
    <row r="1" ht="25" customHeight="1" spans="1:10">
      <c r="A1" s="36"/>
      <c r="B1" s="2"/>
      <c r="C1" s="2"/>
      <c r="D1" s="2"/>
      <c r="E1" s="37"/>
      <c r="F1" s="37"/>
      <c r="G1" s="38"/>
      <c r="H1" s="38"/>
      <c r="I1" s="54" t="s">
        <v>221</v>
      </c>
      <c r="J1" s="41"/>
    </row>
    <row r="2" ht="22.75" customHeight="1" spans="1:10">
      <c r="A2" s="36"/>
      <c r="B2" s="3" t="s">
        <v>222</v>
      </c>
      <c r="C2" s="3"/>
      <c r="D2" s="3"/>
      <c r="E2" s="3"/>
      <c r="F2" s="3"/>
      <c r="G2" s="3"/>
      <c r="H2" s="3"/>
      <c r="I2" s="3"/>
      <c r="J2" s="41" t="s">
        <v>3</v>
      </c>
    </row>
    <row r="3" ht="19.5" customHeight="1" spans="1:10">
      <c r="A3" s="39"/>
      <c r="B3" s="40" t="s">
        <v>5</v>
      </c>
      <c r="C3" s="40"/>
      <c r="D3" s="40"/>
      <c r="E3" s="40"/>
      <c r="F3" s="40"/>
      <c r="G3" s="39"/>
      <c r="H3" s="39"/>
      <c r="I3" s="55" t="s">
        <v>6</v>
      </c>
      <c r="J3" s="56"/>
    </row>
    <row r="4" ht="24.4" customHeight="1" spans="1:10">
      <c r="A4" s="41"/>
      <c r="B4" s="42" t="s">
        <v>9</v>
      </c>
      <c r="C4" s="42"/>
      <c r="D4" s="42"/>
      <c r="E4" s="42"/>
      <c r="F4" s="42"/>
      <c r="G4" s="42" t="s">
        <v>223</v>
      </c>
      <c r="H4" s="42"/>
      <c r="I4" s="42"/>
      <c r="J4" s="57"/>
    </row>
    <row r="5" ht="24.4" customHeight="1" spans="1:10">
      <c r="A5" s="43"/>
      <c r="B5" s="42" t="s">
        <v>79</v>
      </c>
      <c r="C5" s="42"/>
      <c r="D5" s="42"/>
      <c r="E5" s="42" t="s">
        <v>70</v>
      </c>
      <c r="F5" s="42" t="s">
        <v>71</v>
      </c>
      <c r="G5" s="42" t="s">
        <v>59</v>
      </c>
      <c r="H5" s="42" t="s">
        <v>75</v>
      </c>
      <c r="I5" s="42" t="s">
        <v>76</v>
      </c>
      <c r="J5" s="57"/>
    </row>
    <row r="6" ht="24.4" customHeight="1" spans="1:10">
      <c r="A6" s="43"/>
      <c r="B6" s="42" t="s">
        <v>80</v>
      </c>
      <c r="C6" s="42" t="s">
        <v>81</v>
      </c>
      <c r="D6" s="42" t="s">
        <v>82</v>
      </c>
      <c r="E6" s="42"/>
      <c r="F6" s="42"/>
      <c r="G6" s="42"/>
      <c r="H6" s="42"/>
      <c r="I6" s="42"/>
      <c r="J6" s="58"/>
    </row>
    <row r="7" ht="22.75" customHeight="1" spans="1:10">
      <c r="A7" s="44"/>
      <c r="B7" s="42"/>
      <c r="C7" s="42"/>
      <c r="D7" s="42"/>
      <c r="E7" s="42"/>
      <c r="F7" s="42" t="s">
        <v>72</v>
      </c>
      <c r="G7" s="45"/>
      <c r="H7" s="45"/>
      <c r="I7" s="45"/>
      <c r="J7" s="59"/>
    </row>
    <row r="8" s="35" customFormat="1" ht="22.75" customHeight="1" spans="1:10">
      <c r="A8" s="46"/>
      <c r="B8" s="47"/>
      <c r="C8" s="47"/>
      <c r="D8" s="47"/>
      <c r="E8" s="47">
        <v>139</v>
      </c>
      <c r="F8" s="47" t="s">
        <v>218</v>
      </c>
      <c r="G8" s="48"/>
      <c r="H8" s="48"/>
      <c r="I8" s="48"/>
      <c r="J8" s="60"/>
    </row>
    <row r="9" ht="22.75" customHeight="1" spans="1:10">
      <c r="A9" s="43"/>
      <c r="B9" s="49"/>
      <c r="C9" s="49"/>
      <c r="D9" s="49"/>
      <c r="E9" s="49"/>
      <c r="F9" s="49"/>
      <c r="G9" s="50"/>
      <c r="H9" s="50"/>
      <c r="I9" s="50"/>
      <c r="J9" s="57"/>
    </row>
    <row r="10" ht="22.75" customHeight="1" spans="1:10">
      <c r="A10" s="43"/>
      <c r="B10" s="49"/>
      <c r="C10" s="49"/>
      <c r="D10" s="49"/>
      <c r="E10" s="49"/>
      <c r="F10" s="49"/>
      <c r="G10" s="50"/>
      <c r="H10" s="50"/>
      <c r="I10" s="50"/>
      <c r="J10" s="57"/>
    </row>
    <row r="11" ht="22.75" customHeight="1" spans="1:10">
      <c r="A11" s="43"/>
      <c r="B11" s="49"/>
      <c r="C11" s="49"/>
      <c r="D11" s="49"/>
      <c r="E11" s="49"/>
      <c r="F11" s="49"/>
      <c r="G11" s="50"/>
      <c r="H11" s="50"/>
      <c r="I11" s="50"/>
      <c r="J11" s="57"/>
    </row>
    <row r="12" ht="22.75" customHeight="1" spans="1:10">
      <c r="A12" s="43"/>
      <c r="B12" s="49"/>
      <c r="C12" s="49"/>
      <c r="D12" s="49"/>
      <c r="E12" s="49"/>
      <c r="F12" s="49"/>
      <c r="G12" s="50"/>
      <c r="H12" s="50"/>
      <c r="I12" s="50"/>
      <c r="J12" s="57"/>
    </row>
    <row r="13" ht="22.75" customHeight="1" spans="1:10">
      <c r="A13" s="43"/>
      <c r="B13" s="49"/>
      <c r="C13" s="49"/>
      <c r="D13" s="49"/>
      <c r="E13" s="49"/>
      <c r="F13" s="49"/>
      <c r="G13" s="50"/>
      <c r="H13" s="50"/>
      <c r="I13" s="50"/>
      <c r="J13" s="57"/>
    </row>
    <row r="14" ht="22.75" customHeight="1" spans="1:10">
      <c r="A14" s="43"/>
      <c r="B14" s="49"/>
      <c r="C14" s="49"/>
      <c r="D14" s="49"/>
      <c r="E14" s="49"/>
      <c r="F14" s="49"/>
      <c r="G14" s="50"/>
      <c r="H14" s="50"/>
      <c r="I14" s="50"/>
      <c r="J14" s="57"/>
    </row>
    <row r="15" ht="22.75" customHeight="1" spans="1:10">
      <c r="A15" s="43"/>
      <c r="B15" s="49"/>
      <c r="C15" s="49"/>
      <c r="D15" s="49"/>
      <c r="E15" s="49"/>
      <c r="F15" s="49"/>
      <c r="G15" s="50"/>
      <c r="H15" s="50"/>
      <c r="I15" s="50"/>
      <c r="J15" s="57"/>
    </row>
    <row r="16" ht="22.75" customHeight="1" spans="1:10">
      <c r="A16" s="43"/>
      <c r="B16" s="49"/>
      <c r="C16" s="49"/>
      <c r="D16" s="49"/>
      <c r="E16" s="49"/>
      <c r="F16" s="49" t="s">
        <v>23</v>
      </c>
      <c r="G16" s="50"/>
      <c r="H16" s="50"/>
      <c r="I16" s="50"/>
      <c r="J16" s="57"/>
    </row>
    <row r="17" ht="22.75" customHeight="1" spans="1:10">
      <c r="A17" s="43"/>
      <c r="B17" s="49"/>
      <c r="C17" s="49"/>
      <c r="D17" s="49"/>
      <c r="E17" s="49"/>
      <c r="F17" s="49" t="s">
        <v>224</v>
      </c>
      <c r="G17" s="50"/>
      <c r="H17" s="50"/>
      <c r="I17" s="50"/>
      <c r="J17" s="58"/>
    </row>
    <row r="18" ht="9.75" customHeight="1" spans="1:10">
      <c r="A18" s="51"/>
      <c r="B18" s="52"/>
      <c r="C18" s="52"/>
      <c r="D18" s="52"/>
      <c r="E18" s="52"/>
      <c r="F18" s="51"/>
      <c r="G18" s="51"/>
      <c r="H18" s="51"/>
      <c r="I18" s="51"/>
      <c r="J18" s="61"/>
    </row>
    <row r="19" spans="2:9">
      <c r="B19" s="53" t="s">
        <v>214</v>
      </c>
      <c r="C19" s="53"/>
      <c r="D19" s="53"/>
      <c r="E19" s="53"/>
      <c r="F19" s="53"/>
      <c r="G19" s="53"/>
      <c r="H19" s="53"/>
      <c r="I19" s="53"/>
    </row>
  </sheetData>
  <mergeCells count="11">
    <mergeCell ref="B2:I2"/>
    <mergeCell ref="B3:F3"/>
    <mergeCell ref="B4:F4"/>
    <mergeCell ref="G4:I4"/>
    <mergeCell ref="B5:D5"/>
    <mergeCell ref="B19:I19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18"/>
  <sheetViews>
    <sheetView workbookViewId="0">
      <selection activeCell="C5" sqref="C5:J5"/>
    </sheetView>
  </sheetViews>
  <sheetFormatPr defaultColWidth="9" defaultRowHeight="14.1"/>
  <cols>
    <col min="1" max="1" width="9" style="1"/>
    <col min="2" max="2" width="12.5405405405405" style="1" customWidth="1"/>
    <col min="3" max="3" width="9" style="18"/>
    <col min="4" max="4" width="9" style="1"/>
    <col min="5" max="5" width="10.2702702702703" style="1" customWidth="1"/>
    <col min="6" max="6" width="12.6306306306306" style="1" customWidth="1"/>
    <col min="7" max="7" width="17.4504504504505" style="1" customWidth="1"/>
    <col min="8" max="8" width="10.2702702702703" style="1" customWidth="1"/>
    <col min="9" max="9" width="10.4504504504505" style="1" customWidth="1"/>
    <col min="10" max="10" width="9.90990990990991" style="1" customWidth="1"/>
    <col min="11" max="11" width="9.63063063063063" style="1" customWidth="1"/>
    <col min="12" max="12" width="9.45045045045045" style="1" customWidth="1"/>
    <col min="13" max="13" width="9.72072072072072" style="1" customWidth="1"/>
    <col min="14" max="16384" width="9" style="1"/>
  </cols>
  <sheetData>
    <row r="1" ht="19" customHeight="1" spans="2:10">
      <c r="B1" s="2"/>
      <c r="J1" s="1" t="s">
        <v>225</v>
      </c>
    </row>
    <row r="2" ht="24" customHeight="1" spans="2:13">
      <c r="B2" s="19" t="s">
        <v>226</v>
      </c>
      <c r="C2" s="20"/>
      <c r="D2" s="20"/>
      <c r="E2" s="20"/>
      <c r="F2" s="20"/>
      <c r="G2" s="20"/>
      <c r="H2" s="20"/>
      <c r="I2" s="20"/>
      <c r="J2" s="31"/>
      <c r="K2" s="32"/>
      <c r="L2" s="32"/>
      <c r="M2" s="32"/>
    </row>
    <row r="3" ht="25" customHeight="1" spans="2:13">
      <c r="B3" s="21" t="s">
        <v>227</v>
      </c>
      <c r="C3" s="21"/>
      <c r="D3" s="21"/>
      <c r="E3" s="21"/>
      <c r="F3" s="21"/>
      <c r="G3" s="21"/>
      <c r="H3" s="21"/>
      <c r="I3" s="21"/>
      <c r="J3" s="21"/>
      <c r="K3" s="33"/>
      <c r="L3" s="33"/>
      <c r="M3" s="33"/>
    </row>
    <row r="4" ht="25" customHeight="1" spans="2:13">
      <c r="B4" s="22" t="s">
        <v>228</v>
      </c>
      <c r="C4" s="23" t="s">
        <v>229</v>
      </c>
      <c r="D4" s="23"/>
      <c r="E4" s="23"/>
      <c r="F4" s="23"/>
      <c r="G4" s="23"/>
      <c r="H4" s="23"/>
      <c r="I4" s="23"/>
      <c r="J4" s="23"/>
      <c r="K4" s="34"/>
      <c r="L4" s="34"/>
      <c r="M4" s="34"/>
    </row>
    <row r="5" ht="25" customHeight="1" spans="2:13">
      <c r="B5" s="22" t="s">
        <v>230</v>
      </c>
      <c r="C5" s="23" t="s">
        <v>0</v>
      </c>
      <c r="D5" s="23"/>
      <c r="E5" s="23"/>
      <c r="F5" s="23"/>
      <c r="G5" s="23"/>
      <c r="H5" s="23"/>
      <c r="I5" s="23"/>
      <c r="J5" s="23"/>
      <c r="K5" s="34"/>
      <c r="L5" s="34"/>
      <c r="M5" s="34"/>
    </row>
    <row r="6" ht="25" customHeight="1" spans="2:13">
      <c r="B6" s="24" t="s">
        <v>231</v>
      </c>
      <c r="C6" s="25" t="s">
        <v>232</v>
      </c>
      <c r="D6" s="25"/>
      <c r="E6" s="25"/>
      <c r="F6" s="26">
        <v>60000</v>
      </c>
      <c r="G6" s="26"/>
      <c r="H6" s="26"/>
      <c r="I6" s="26"/>
      <c r="J6" s="26"/>
      <c r="K6" s="34"/>
      <c r="L6" s="34"/>
      <c r="M6" s="34"/>
    </row>
    <row r="7" ht="25" customHeight="1" spans="2:13">
      <c r="B7" s="27"/>
      <c r="C7" s="25" t="s">
        <v>233</v>
      </c>
      <c r="D7" s="25"/>
      <c r="E7" s="25"/>
      <c r="F7" s="26">
        <v>60000</v>
      </c>
      <c r="G7" s="26"/>
      <c r="H7" s="26"/>
      <c r="I7" s="26"/>
      <c r="J7" s="26"/>
      <c r="K7" s="34"/>
      <c r="L7" s="34"/>
      <c r="M7" s="34"/>
    </row>
    <row r="8" ht="25" customHeight="1" spans="2:13">
      <c r="B8" s="27"/>
      <c r="C8" s="25" t="s">
        <v>234</v>
      </c>
      <c r="D8" s="25"/>
      <c r="E8" s="25"/>
      <c r="F8" s="26"/>
      <c r="G8" s="26"/>
      <c r="H8" s="26"/>
      <c r="I8" s="26"/>
      <c r="J8" s="26"/>
      <c r="K8" s="34"/>
      <c r="L8" s="34"/>
      <c r="M8" s="34"/>
    </row>
    <row r="9" ht="25" customHeight="1" spans="2:13">
      <c r="B9" s="24" t="s">
        <v>235</v>
      </c>
      <c r="C9" s="28" t="s">
        <v>236</v>
      </c>
      <c r="D9" s="28"/>
      <c r="E9" s="28"/>
      <c r="F9" s="28"/>
      <c r="G9" s="28"/>
      <c r="H9" s="28"/>
      <c r="I9" s="28"/>
      <c r="J9" s="28"/>
      <c r="K9" s="34"/>
      <c r="L9" s="34"/>
      <c r="M9" s="34"/>
    </row>
    <row r="10" ht="25" customHeight="1" spans="2:13">
      <c r="B10" s="24"/>
      <c r="C10" s="28"/>
      <c r="D10" s="28"/>
      <c r="E10" s="28"/>
      <c r="F10" s="28"/>
      <c r="G10" s="28"/>
      <c r="H10" s="28"/>
      <c r="I10" s="28"/>
      <c r="J10" s="28"/>
      <c r="K10" s="34"/>
      <c r="L10" s="34"/>
      <c r="M10" s="34"/>
    </row>
    <row r="11" ht="25" customHeight="1" spans="2:13">
      <c r="B11" s="27" t="s">
        <v>237</v>
      </c>
      <c r="C11" s="22" t="s">
        <v>238</v>
      </c>
      <c r="D11" s="22" t="s">
        <v>239</v>
      </c>
      <c r="E11" s="25" t="s">
        <v>240</v>
      </c>
      <c r="F11" s="25"/>
      <c r="G11" s="25" t="s">
        <v>241</v>
      </c>
      <c r="H11" s="25"/>
      <c r="I11" s="25"/>
      <c r="J11" s="25"/>
      <c r="K11" s="34"/>
      <c r="L11" s="34"/>
      <c r="M11" s="34"/>
    </row>
    <row r="12" ht="36" customHeight="1" spans="2:13">
      <c r="B12" s="27"/>
      <c r="C12" s="27" t="s">
        <v>242</v>
      </c>
      <c r="D12" s="27" t="s">
        <v>243</v>
      </c>
      <c r="E12" s="29" t="s">
        <v>244</v>
      </c>
      <c r="F12" s="30"/>
      <c r="G12" s="29" t="s">
        <v>245</v>
      </c>
      <c r="H12" s="30"/>
      <c r="I12" s="30"/>
      <c r="J12" s="30"/>
      <c r="K12" s="34"/>
      <c r="L12" s="34"/>
      <c r="M12" s="34"/>
    </row>
    <row r="13" ht="36" customHeight="1" spans="2:10">
      <c r="B13" s="27"/>
      <c r="C13" s="27"/>
      <c r="D13" s="27" t="s">
        <v>246</v>
      </c>
      <c r="E13" s="29" t="s">
        <v>247</v>
      </c>
      <c r="F13" s="30"/>
      <c r="G13" s="29" t="s">
        <v>248</v>
      </c>
      <c r="H13" s="30"/>
      <c r="I13" s="30"/>
      <c r="J13" s="30"/>
    </row>
    <row r="14" ht="36" customHeight="1" spans="2:10">
      <c r="B14" s="27"/>
      <c r="C14" s="27"/>
      <c r="D14" s="27" t="s">
        <v>249</v>
      </c>
      <c r="E14" s="29" t="s">
        <v>250</v>
      </c>
      <c r="F14" s="30"/>
      <c r="G14" s="30" t="s">
        <v>251</v>
      </c>
      <c r="H14" s="30"/>
      <c r="I14" s="30"/>
      <c r="J14" s="30"/>
    </row>
    <row r="15" ht="36" customHeight="1" spans="2:10">
      <c r="B15" s="27"/>
      <c r="C15" s="27"/>
      <c r="D15" s="27" t="s">
        <v>252</v>
      </c>
      <c r="E15" s="29" t="s">
        <v>253</v>
      </c>
      <c r="F15" s="30"/>
      <c r="G15" s="29" t="s">
        <v>254</v>
      </c>
      <c r="H15" s="30"/>
      <c r="I15" s="30"/>
      <c r="J15" s="30"/>
    </row>
    <row r="16" ht="36" customHeight="1" spans="2:10">
      <c r="B16" s="27"/>
      <c r="C16" s="27" t="s">
        <v>255</v>
      </c>
      <c r="D16" s="24" t="s">
        <v>256</v>
      </c>
      <c r="E16" s="29" t="s">
        <v>257</v>
      </c>
      <c r="F16" s="30"/>
      <c r="G16" s="29" t="s">
        <v>258</v>
      </c>
      <c r="H16" s="30"/>
      <c r="I16" s="30"/>
      <c r="J16" s="30"/>
    </row>
    <row r="17" ht="36" customHeight="1" spans="2:10">
      <c r="B17" s="27"/>
      <c r="C17" s="27"/>
      <c r="D17" s="24" t="s">
        <v>259</v>
      </c>
      <c r="E17" s="29" t="s">
        <v>260</v>
      </c>
      <c r="F17" s="30"/>
      <c r="G17" s="29" t="s">
        <v>261</v>
      </c>
      <c r="H17" s="30"/>
      <c r="I17" s="30"/>
      <c r="J17" s="30"/>
    </row>
    <row r="18" ht="36" customHeight="1" spans="2:10">
      <c r="B18" s="27"/>
      <c r="C18" s="27" t="s">
        <v>262</v>
      </c>
      <c r="D18" s="24" t="s">
        <v>263</v>
      </c>
      <c r="E18" s="29" t="s">
        <v>264</v>
      </c>
      <c r="F18" s="30"/>
      <c r="G18" s="29" t="s">
        <v>265</v>
      </c>
      <c r="H18" s="30"/>
      <c r="I18" s="30"/>
      <c r="J18" s="30"/>
    </row>
  </sheetData>
  <mergeCells count="32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B6:B8"/>
    <mergeCell ref="B9:B10"/>
    <mergeCell ref="B11:B18"/>
    <mergeCell ref="C12:C15"/>
    <mergeCell ref="C16:C17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rintOptions horizontalCentered="1"/>
  <pageMargins left="0.590277777777778" right="0.590277777777778" top="1.37777777777778" bottom="0.984027777777778" header="0.5" footer="0.5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22"/>
  <sheetViews>
    <sheetView workbookViewId="0">
      <selection activeCell="F8" sqref="F8:J8"/>
    </sheetView>
  </sheetViews>
  <sheetFormatPr defaultColWidth="9" defaultRowHeight="14.1"/>
  <cols>
    <col min="1" max="1" width="9" style="1"/>
    <col min="2" max="2" width="12.5405405405405" style="1" customWidth="1"/>
    <col min="3" max="3" width="9" style="18"/>
    <col min="4" max="4" width="9" style="1"/>
    <col min="5" max="5" width="10.2702702702703" style="1" customWidth="1"/>
    <col min="6" max="6" width="12.6306306306306" style="1" customWidth="1"/>
    <col min="7" max="7" width="17.4504504504505" style="1" customWidth="1"/>
    <col min="8" max="8" width="10.2702702702703" style="1" customWidth="1"/>
    <col min="9" max="9" width="10.4504504504505" style="1" customWidth="1"/>
    <col min="10" max="10" width="9.90990990990991" style="1" customWidth="1"/>
    <col min="11" max="11" width="9.63063063063063" style="1" customWidth="1"/>
    <col min="12" max="12" width="9.45045045045045" style="1" customWidth="1"/>
    <col min="13" max="13" width="9.72072072072072" style="1" customWidth="1"/>
    <col min="14" max="16384" width="9" style="1"/>
  </cols>
  <sheetData>
    <row r="1" s="1" customFormat="1" ht="19" customHeight="1" spans="2:10">
      <c r="B1" s="2"/>
      <c r="C1" s="18"/>
      <c r="J1" s="1" t="s">
        <v>266</v>
      </c>
    </row>
    <row r="2" s="1" customFormat="1" ht="24" customHeight="1" spans="2:13">
      <c r="B2" s="19" t="s">
        <v>226</v>
      </c>
      <c r="C2" s="20"/>
      <c r="D2" s="20"/>
      <c r="E2" s="20"/>
      <c r="F2" s="20"/>
      <c r="G2" s="20"/>
      <c r="H2" s="20"/>
      <c r="I2" s="20"/>
      <c r="J2" s="31"/>
      <c r="K2" s="32"/>
      <c r="L2" s="32"/>
      <c r="M2" s="32"/>
    </row>
    <row r="3" s="1" customFormat="1" ht="25" customHeight="1" spans="2:13">
      <c r="B3" s="21" t="s">
        <v>227</v>
      </c>
      <c r="C3" s="21"/>
      <c r="D3" s="21"/>
      <c r="E3" s="21"/>
      <c r="F3" s="21"/>
      <c r="G3" s="21"/>
      <c r="H3" s="21"/>
      <c r="I3" s="21"/>
      <c r="J3" s="21"/>
      <c r="K3" s="33"/>
      <c r="L3" s="33"/>
      <c r="M3" s="33"/>
    </row>
    <row r="4" s="1" customFormat="1" ht="25" customHeight="1" spans="2:13">
      <c r="B4" s="22" t="s">
        <v>228</v>
      </c>
      <c r="C4" s="23" t="s">
        <v>267</v>
      </c>
      <c r="D4" s="23"/>
      <c r="E4" s="23"/>
      <c r="F4" s="23"/>
      <c r="G4" s="23"/>
      <c r="H4" s="23"/>
      <c r="I4" s="23"/>
      <c r="J4" s="23"/>
      <c r="K4" s="34"/>
      <c r="L4" s="34"/>
      <c r="M4" s="34"/>
    </row>
    <row r="5" s="1" customFormat="1" ht="25" customHeight="1" spans="2:13">
      <c r="B5" s="22" t="s">
        <v>230</v>
      </c>
      <c r="C5" s="23" t="s">
        <v>0</v>
      </c>
      <c r="D5" s="23"/>
      <c r="E5" s="23"/>
      <c r="F5" s="23"/>
      <c r="G5" s="23"/>
      <c r="H5" s="23"/>
      <c r="I5" s="23"/>
      <c r="J5" s="23"/>
      <c r="K5" s="34"/>
      <c r="L5" s="34"/>
      <c r="M5" s="34"/>
    </row>
    <row r="6" s="1" customFormat="1" ht="25" customHeight="1" spans="2:13">
      <c r="B6" s="24" t="s">
        <v>231</v>
      </c>
      <c r="C6" s="25" t="s">
        <v>232</v>
      </c>
      <c r="D6" s="25"/>
      <c r="E6" s="25"/>
      <c r="F6" s="26">
        <v>14600</v>
      </c>
      <c r="G6" s="26"/>
      <c r="H6" s="26"/>
      <c r="I6" s="26"/>
      <c r="J6" s="26"/>
      <c r="K6" s="34"/>
      <c r="L6" s="34"/>
      <c r="M6" s="34"/>
    </row>
    <row r="7" s="1" customFormat="1" ht="25" customHeight="1" spans="2:13">
      <c r="B7" s="27"/>
      <c r="C7" s="25" t="s">
        <v>233</v>
      </c>
      <c r="D7" s="25"/>
      <c r="E7" s="25"/>
      <c r="F7" s="26">
        <v>14600</v>
      </c>
      <c r="G7" s="26"/>
      <c r="H7" s="26"/>
      <c r="I7" s="26"/>
      <c r="J7" s="26"/>
      <c r="K7" s="34"/>
      <c r="L7" s="34"/>
      <c r="M7" s="34"/>
    </row>
    <row r="8" s="1" customFormat="1" ht="25" customHeight="1" spans="2:13">
      <c r="B8" s="27"/>
      <c r="C8" s="25" t="s">
        <v>234</v>
      </c>
      <c r="D8" s="25"/>
      <c r="E8" s="25"/>
      <c r="F8" s="26"/>
      <c r="G8" s="26"/>
      <c r="H8" s="26"/>
      <c r="I8" s="26"/>
      <c r="J8" s="26"/>
      <c r="K8" s="34"/>
      <c r="L8" s="34"/>
      <c r="M8" s="34"/>
    </row>
    <row r="9" s="1" customFormat="1" ht="25" customHeight="1" spans="2:13">
      <c r="B9" s="24" t="s">
        <v>235</v>
      </c>
      <c r="C9" s="28" t="s">
        <v>268</v>
      </c>
      <c r="D9" s="28"/>
      <c r="E9" s="28"/>
      <c r="F9" s="28"/>
      <c r="G9" s="28"/>
      <c r="H9" s="28"/>
      <c r="I9" s="28"/>
      <c r="J9" s="28"/>
      <c r="K9" s="34"/>
      <c r="L9" s="34"/>
      <c r="M9" s="34"/>
    </row>
    <row r="10" s="1" customFormat="1" ht="25" customHeight="1" spans="2:13">
      <c r="B10" s="24"/>
      <c r="C10" s="28"/>
      <c r="D10" s="28"/>
      <c r="E10" s="28"/>
      <c r="F10" s="28"/>
      <c r="G10" s="28"/>
      <c r="H10" s="28"/>
      <c r="I10" s="28"/>
      <c r="J10" s="28"/>
      <c r="K10" s="34"/>
      <c r="L10" s="34"/>
      <c r="M10" s="34"/>
    </row>
    <row r="11" s="1" customFormat="1" ht="25" customHeight="1" spans="2:13">
      <c r="B11" s="27" t="s">
        <v>237</v>
      </c>
      <c r="C11" s="22" t="s">
        <v>238</v>
      </c>
      <c r="D11" s="22" t="s">
        <v>239</v>
      </c>
      <c r="E11" s="25" t="s">
        <v>240</v>
      </c>
      <c r="F11" s="25"/>
      <c r="G11" s="25" t="s">
        <v>241</v>
      </c>
      <c r="H11" s="25"/>
      <c r="I11" s="25"/>
      <c r="J11" s="25"/>
      <c r="K11" s="34"/>
      <c r="L11" s="34"/>
      <c r="M11" s="34"/>
    </row>
    <row r="12" s="1" customFormat="1" ht="36" customHeight="1" spans="2:13">
      <c r="B12" s="27"/>
      <c r="C12" s="27" t="s">
        <v>242</v>
      </c>
      <c r="D12" s="27" t="s">
        <v>243</v>
      </c>
      <c r="E12" s="29" t="s">
        <v>269</v>
      </c>
      <c r="F12" s="30"/>
      <c r="G12" s="29" t="s">
        <v>270</v>
      </c>
      <c r="H12" s="30"/>
      <c r="I12" s="30"/>
      <c r="J12" s="30"/>
      <c r="K12" s="34"/>
      <c r="L12" s="34"/>
      <c r="M12" s="34"/>
    </row>
    <row r="13" s="1" customFormat="1" ht="36" customHeight="1" spans="2:10">
      <c r="B13" s="27"/>
      <c r="C13" s="27"/>
      <c r="D13" s="27" t="s">
        <v>246</v>
      </c>
      <c r="E13" s="29" t="s">
        <v>271</v>
      </c>
      <c r="F13" s="30"/>
      <c r="G13" s="29" t="s">
        <v>272</v>
      </c>
      <c r="H13" s="30"/>
      <c r="I13" s="30"/>
      <c r="J13" s="30"/>
    </row>
    <row r="14" s="1" customFormat="1" ht="36" customHeight="1" spans="2:10">
      <c r="B14" s="27"/>
      <c r="C14" s="27"/>
      <c r="D14" s="27" t="s">
        <v>249</v>
      </c>
      <c r="E14" s="29" t="s">
        <v>250</v>
      </c>
      <c r="F14" s="30"/>
      <c r="G14" s="30" t="s">
        <v>251</v>
      </c>
      <c r="H14" s="30"/>
      <c r="I14" s="30"/>
      <c r="J14" s="30"/>
    </row>
    <row r="15" s="1" customFormat="1" ht="36" customHeight="1" spans="2:10">
      <c r="B15" s="27"/>
      <c r="C15" s="27"/>
      <c r="D15" s="27" t="s">
        <v>252</v>
      </c>
      <c r="E15" s="29" t="s">
        <v>253</v>
      </c>
      <c r="F15" s="30"/>
      <c r="G15" s="29" t="s">
        <v>273</v>
      </c>
      <c r="H15" s="30"/>
      <c r="I15" s="30"/>
      <c r="J15" s="30"/>
    </row>
    <row r="16" s="1" customFormat="1" ht="36" customHeight="1" spans="2:10">
      <c r="B16" s="27"/>
      <c r="C16" s="27" t="s">
        <v>255</v>
      </c>
      <c r="D16" s="24" t="s">
        <v>256</v>
      </c>
      <c r="E16" s="29" t="s">
        <v>274</v>
      </c>
      <c r="F16" s="30"/>
      <c r="G16" s="29" t="s">
        <v>258</v>
      </c>
      <c r="H16" s="30"/>
      <c r="I16" s="30"/>
      <c r="J16" s="30"/>
    </row>
    <row r="17" s="1" customFormat="1" ht="36" customHeight="1" spans="2:10">
      <c r="B17" s="27"/>
      <c r="C17" s="27"/>
      <c r="D17" s="24" t="s">
        <v>259</v>
      </c>
      <c r="E17" s="29" t="s">
        <v>275</v>
      </c>
      <c r="F17" s="30"/>
      <c r="G17" s="29" t="s">
        <v>276</v>
      </c>
      <c r="H17" s="30"/>
      <c r="I17" s="30"/>
      <c r="J17" s="30"/>
    </row>
    <row r="18" s="1" customFormat="1" ht="36" customHeight="1" spans="2:10">
      <c r="B18" s="27"/>
      <c r="C18" s="27" t="s">
        <v>262</v>
      </c>
      <c r="D18" s="24" t="s">
        <v>263</v>
      </c>
      <c r="E18" s="29" t="s">
        <v>277</v>
      </c>
      <c r="F18" s="30"/>
      <c r="G18" s="29" t="s">
        <v>265</v>
      </c>
      <c r="H18" s="30"/>
      <c r="I18" s="30"/>
      <c r="J18" s="30"/>
    </row>
    <row r="19" s="1" customFormat="1" spans="3:3">
      <c r="C19" s="18"/>
    </row>
    <row r="20" s="1" customFormat="1" spans="3:3">
      <c r="C20" s="18"/>
    </row>
    <row r="21" s="1" customFormat="1" spans="3:3">
      <c r="C21" s="18"/>
    </row>
    <row r="22" s="1" customFormat="1" spans="3:3">
      <c r="C22" s="18"/>
    </row>
  </sheetData>
  <mergeCells count="32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B6:B8"/>
    <mergeCell ref="B9:B10"/>
    <mergeCell ref="B11:B18"/>
    <mergeCell ref="C12:C15"/>
    <mergeCell ref="C16:C17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ageMargins left="0.75" right="0.75" top="1" bottom="1" header="0.511805555555556" footer="0.511805555555556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P30"/>
  <sheetViews>
    <sheetView workbookViewId="0">
      <selection activeCell="C8" sqref="C8:F9"/>
    </sheetView>
  </sheetViews>
  <sheetFormatPr defaultColWidth="10" defaultRowHeight="14.1"/>
  <cols>
    <col min="1" max="1" width="2.63063063063063" customWidth="1"/>
    <col min="2" max="2" width="5.72072072072072" style="1" customWidth="1"/>
    <col min="3" max="3" width="10.6306306306306" style="1" customWidth="1"/>
    <col min="4" max="4" width="10.2702702702703" style="1" customWidth="1"/>
    <col min="5" max="5" width="11.6306306306306" style="1" customWidth="1"/>
    <col min="6" max="9" width="9.63063063063063" style="1" customWidth="1"/>
    <col min="10" max="10" width="9.72072072072072" style="1" customWidth="1"/>
    <col min="11" max="16383" width="10" style="1"/>
  </cols>
  <sheetData>
    <row r="1" ht="25" customHeight="1" spans="2:9">
      <c r="B1" s="2"/>
      <c r="I1" s="1" t="s">
        <v>278</v>
      </c>
    </row>
    <row r="2" ht="27" customHeight="1" spans="2:9">
      <c r="B2" s="3" t="s">
        <v>279</v>
      </c>
      <c r="C2" s="3"/>
      <c r="D2" s="3"/>
      <c r="E2" s="3"/>
      <c r="F2" s="3"/>
      <c r="G2" s="3"/>
      <c r="H2" s="3"/>
      <c r="I2" s="3"/>
    </row>
    <row r="3" ht="26.5" customHeight="1" spans="2:9">
      <c r="B3" s="4" t="s">
        <v>280</v>
      </c>
      <c r="C3" s="5"/>
      <c r="D3" s="5"/>
      <c r="E3" s="5"/>
      <c r="F3" s="5"/>
      <c r="G3" s="5"/>
      <c r="H3" s="5"/>
      <c r="I3" s="5"/>
    </row>
    <row r="4" ht="26.5" customHeight="1" spans="2:9">
      <c r="B4" s="6" t="s">
        <v>281</v>
      </c>
      <c r="C4" s="6"/>
      <c r="D4" s="6"/>
      <c r="E4" s="6" t="s">
        <v>0</v>
      </c>
      <c r="F4" s="6"/>
      <c r="G4" s="6"/>
      <c r="H4" s="6"/>
      <c r="I4" s="6"/>
    </row>
    <row r="5" ht="26.5" customHeight="1" spans="2:9">
      <c r="B5" s="6" t="s">
        <v>282</v>
      </c>
      <c r="C5" s="6" t="s">
        <v>283</v>
      </c>
      <c r="D5" s="6"/>
      <c r="E5" s="6" t="s">
        <v>284</v>
      </c>
      <c r="F5" s="6"/>
      <c r="G5" s="6"/>
      <c r="H5" s="6"/>
      <c r="I5" s="6"/>
    </row>
    <row r="6" ht="26.5" customHeight="1" spans="2:9">
      <c r="B6" s="6"/>
      <c r="C6" s="7" t="s">
        <v>75</v>
      </c>
      <c r="D6" s="7"/>
      <c r="E6" s="7" t="s">
        <v>285</v>
      </c>
      <c r="F6" s="7"/>
      <c r="G6" s="7"/>
      <c r="H6" s="7"/>
      <c r="I6" s="7"/>
    </row>
    <row r="7" ht="26.5" customHeight="1" spans="2:9">
      <c r="B7" s="6"/>
      <c r="C7" s="7" t="s">
        <v>76</v>
      </c>
      <c r="D7" s="7"/>
      <c r="E7" s="7" t="s">
        <v>286</v>
      </c>
      <c r="F7" s="7"/>
      <c r="G7" s="7"/>
      <c r="H7" s="7"/>
      <c r="I7" s="7"/>
    </row>
    <row r="8" ht="26.5" customHeight="1" spans="2:9">
      <c r="B8" s="6"/>
      <c r="C8" s="6" t="s">
        <v>287</v>
      </c>
      <c r="D8" s="6"/>
      <c r="E8" s="6"/>
      <c r="F8" s="6"/>
      <c r="G8" s="6" t="s">
        <v>288</v>
      </c>
      <c r="H8" s="6" t="s">
        <v>233</v>
      </c>
      <c r="I8" s="6" t="s">
        <v>234</v>
      </c>
    </row>
    <row r="9" ht="26.5" customHeight="1" spans="2:9">
      <c r="B9" s="6"/>
      <c r="C9" s="6"/>
      <c r="D9" s="6"/>
      <c r="E9" s="6"/>
      <c r="F9" s="6"/>
      <c r="G9" s="8">
        <v>727587.3</v>
      </c>
      <c r="H9" s="8">
        <v>727587.3</v>
      </c>
      <c r="I9" s="8"/>
    </row>
    <row r="10" ht="26.5" customHeight="1" spans="2:9">
      <c r="B10" s="9" t="s">
        <v>289</v>
      </c>
      <c r="C10" s="10" t="s">
        <v>290</v>
      </c>
      <c r="D10" s="10"/>
      <c r="E10" s="10"/>
      <c r="F10" s="10"/>
      <c r="G10" s="10"/>
      <c r="H10" s="10"/>
      <c r="I10" s="10"/>
    </row>
    <row r="11" ht="26.5" customHeight="1" spans="2:9">
      <c r="B11" s="11" t="s">
        <v>291</v>
      </c>
      <c r="C11" s="11" t="s">
        <v>238</v>
      </c>
      <c r="D11" s="11" t="s">
        <v>239</v>
      </c>
      <c r="E11" s="11"/>
      <c r="F11" s="11" t="s">
        <v>240</v>
      </c>
      <c r="G11" s="11"/>
      <c r="H11" s="11" t="s">
        <v>292</v>
      </c>
      <c r="I11" s="11"/>
    </row>
    <row r="12" ht="26.5" customHeight="1" spans="2:9">
      <c r="B12" s="11"/>
      <c r="C12" s="12" t="s">
        <v>293</v>
      </c>
      <c r="D12" s="12" t="s">
        <v>243</v>
      </c>
      <c r="E12" s="12"/>
      <c r="F12" s="7" t="s">
        <v>75</v>
      </c>
      <c r="G12" s="7"/>
      <c r="H12" s="12" t="s">
        <v>285</v>
      </c>
      <c r="I12" s="12"/>
    </row>
    <row r="13" ht="26.5" customHeight="1" spans="2:9">
      <c r="B13" s="11"/>
      <c r="C13" s="12"/>
      <c r="D13" s="12"/>
      <c r="E13" s="12"/>
      <c r="F13" s="7" t="s">
        <v>76</v>
      </c>
      <c r="G13" s="7"/>
      <c r="H13" s="12" t="s">
        <v>286</v>
      </c>
      <c r="I13" s="12"/>
    </row>
    <row r="14" ht="26.5" customHeight="1" spans="2:9">
      <c r="B14" s="11"/>
      <c r="C14" s="12"/>
      <c r="D14" s="12" t="s">
        <v>246</v>
      </c>
      <c r="E14" s="12"/>
      <c r="F14" s="7" t="s">
        <v>75</v>
      </c>
      <c r="G14" s="7"/>
      <c r="H14" s="11" t="s">
        <v>294</v>
      </c>
      <c r="I14" s="11"/>
    </row>
    <row r="15" ht="26.5" customHeight="1" spans="2:9">
      <c r="B15" s="11"/>
      <c r="C15" s="12"/>
      <c r="D15" s="12"/>
      <c r="E15" s="12"/>
      <c r="F15" s="7" t="s">
        <v>76</v>
      </c>
      <c r="G15" s="7"/>
      <c r="H15" s="12" t="s">
        <v>295</v>
      </c>
      <c r="I15" s="12"/>
    </row>
    <row r="16" ht="26.5" customHeight="1" spans="2:9">
      <c r="B16" s="11"/>
      <c r="C16" s="12"/>
      <c r="D16" s="12" t="s">
        <v>249</v>
      </c>
      <c r="E16" s="12"/>
      <c r="F16" s="7" t="s">
        <v>75</v>
      </c>
      <c r="G16" s="7"/>
      <c r="H16" s="11" t="s">
        <v>296</v>
      </c>
      <c r="I16" s="11"/>
    </row>
    <row r="17" ht="26.5" customHeight="1" spans="2:9">
      <c r="B17" s="11"/>
      <c r="C17" s="12"/>
      <c r="D17" s="12"/>
      <c r="E17" s="12"/>
      <c r="F17" s="7" t="s">
        <v>76</v>
      </c>
      <c r="G17" s="7"/>
      <c r="H17" s="11" t="s">
        <v>296</v>
      </c>
      <c r="I17" s="11"/>
    </row>
    <row r="18" ht="26.5" customHeight="1" spans="2:9">
      <c r="B18" s="11"/>
      <c r="C18" s="12"/>
      <c r="D18" s="12" t="s">
        <v>252</v>
      </c>
      <c r="E18" s="12"/>
      <c r="F18" s="7" t="s">
        <v>75</v>
      </c>
      <c r="G18" s="7"/>
      <c r="H18" s="11" t="s">
        <v>297</v>
      </c>
      <c r="I18" s="11"/>
    </row>
    <row r="19" ht="26.5" customHeight="1" spans="2:9">
      <c r="B19" s="11"/>
      <c r="C19" s="12"/>
      <c r="D19" s="12"/>
      <c r="E19" s="12"/>
      <c r="F19" s="7" t="s">
        <v>76</v>
      </c>
      <c r="G19" s="7"/>
      <c r="H19" s="11" t="s">
        <v>297</v>
      </c>
      <c r="I19" s="11"/>
    </row>
    <row r="20" ht="26.5" customHeight="1" spans="2:9">
      <c r="B20" s="11"/>
      <c r="C20" s="12" t="s">
        <v>298</v>
      </c>
      <c r="D20" s="12" t="s">
        <v>256</v>
      </c>
      <c r="E20" s="12"/>
      <c r="F20" s="12" t="s">
        <v>299</v>
      </c>
      <c r="G20" s="12"/>
      <c r="H20" s="13" t="s">
        <v>300</v>
      </c>
      <c r="I20" s="16"/>
    </row>
    <row r="21" ht="26.5" customHeight="1" spans="2:9">
      <c r="B21" s="11"/>
      <c r="C21" s="12" t="s">
        <v>262</v>
      </c>
      <c r="D21" s="12" t="s">
        <v>263</v>
      </c>
      <c r="E21" s="12"/>
      <c r="F21" s="12" t="s">
        <v>301</v>
      </c>
      <c r="G21" s="12"/>
      <c r="H21" s="12" t="s">
        <v>302</v>
      </c>
      <c r="I21" s="12"/>
    </row>
    <row r="22" ht="45" customHeight="1" spans="2:9">
      <c r="B22" s="14"/>
      <c r="C22" s="14"/>
      <c r="D22" s="14"/>
      <c r="E22" s="14"/>
      <c r="F22" s="14"/>
      <c r="G22" s="14"/>
      <c r="H22" s="14"/>
      <c r="I22" s="14"/>
    </row>
    <row r="23" ht="16.4" customHeight="1" spans="2:3">
      <c r="B23" s="15"/>
      <c r="C23" s="15"/>
    </row>
    <row r="24" ht="16.4" customHeight="1" spans="2:2">
      <c r="B24" s="15"/>
    </row>
    <row r="25" ht="16.4" customHeight="1" spans="2:16">
      <c r="B25" s="15"/>
      <c r="P25" s="17"/>
    </row>
    <row r="26" ht="16.4" customHeight="1" spans="2:2">
      <c r="B26" s="15"/>
    </row>
    <row r="27" ht="16.4" customHeight="1" spans="2:9">
      <c r="B27" s="15"/>
      <c r="C27" s="15"/>
      <c r="D27" s="15"/>
      <c r="E27" s="15"/>
      <c r="F27" s="15"/>
      <c r="G27" s="15"/>
      <c r="H27" s="15"/>
      <c r="I27" s="15"/>
    </row>
    <row r="28" ht="16.4" customHeight="1" spans="2:9">
      <c r="B28" s="15"/>
      <c r="C28" s="15"/>
      <c r="D28" s="15"/>
      <c r="E28" s="15"/>
      <c r="F28" s="15"/>
      <c r="G28" s="15"/>
      <c r="H28" s="15"/>
      <c r="I28" s="15"/>
    </row>
    <row r="29" ht="16.4" customHeight="1" spans="2:9">
      <c r="B29" s="15"/>
      <c r="C29" s="15"/>
      <c r="D29" s="15"/>
      <c r="E29" s="15"/>
      <c r="F29" s="15"/>
      <c r="G29" s="15"/>
      <c r="H29" s="15"/>
      <c r="I29" s="15"/>
    </row>
    <row r="30" ht="16.4" customHeight="1" spans="2:9">
      <c r="B30" s="15"/>
      <c r="C30" s="15"/>
      <c r="D30" s="15"/>
      <c r="E30" s="15"/>
      <c r="F30" s="15"/>
      <c r="G30" s="15"/>
      <c r="H30" s="15"/>
      <c r="I30" s="15"/>
    </row>
  </sheetData>
  <mergeCells count="45">
    <mergeCell ref="B2:I2"/>
    <mergeCell ref="B3:I3"/>
    <mergeCell ref="B4:D4"/>
    <mergeCell ref="E4:I4"/>
    <mergeCell ref="C5:D5"/>
    <mergeCell ref="E5:I5"/>
    <mergeCell ref="C6:D6"/>
    <mergeCell ref="E6:I6"/>
    <mergeCell ref="C7:D7"/>
    <mergeCell ref="E7:I7"/>
    <mergeCell ref="C10:I10"/>
    <mergeCell ref="D11:E11"/>
    <mergeCell ref="F11:G11"/>
    <mergeCell ref="H11:I11"/>
    <mergeCell ref="F12:G12"/>
    <mergeCell ref="H12:I12"/>
    <mergeCell ref="F13:G13"/>
    <mergeCell ref="H13:I13"/>
    <mergeCell ref="F14:G14"/>
    <mergeCell ref="H14:I14"/>
    <mergeCell ref="F15:G15"/>
    <mergeCell ref="H15:I15"/>
    <mergeCell ref="F16:G16"/>
    <mergeCell ref="H16:I16"/>
    <mergeCell ref="F17:G17"/>
    <mergeCell ref="H17:I17"/>
    <mergeCell ref="F18:G18"/>
    <mergeCell ref="H18:I18"/>
    <mergeCell ref="F19:G19"/>
    <mergeCell ref="H19:I19"/>
    <mergeCell ref="D20:E20"/>
    <mergeCell ref="F20:G20"/>
    <mergeCell ref="H20:I20"/>
    <mergeCell ref="D21:E21"/>
    <mergeCell ref="F21:G21"/>
    <mergeCell ref="H21:I21"/>
    <mergeCell ref="B22:I22"/>
    <mergeCell ref="B5:B9"/>
    <mergeCell ref="B11:B21"/>
    <mergeCell ref="C12:C19"/>
    <mergeCell ref="D14:E15"/>
    <mergeCell ref="D16:E17"/>
    <mergeCell ref="D18:E19"/>
    <mergeCell ref="C8:F9"/>
    <mergeCell ref="D12:E13"/>
  </mergeCells>
  <printOptions horizontalCentered="1"/>
  <pageMargins left="1.37777777777778" right="0.984027777777778" top="0.590277777777778" bottom="0.590277777777778" header="0" footer="0"/>
  <pageSetup paperSize="9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workbookViewId="0">
      <selection activeCell="C6" sqref="C6"/>
    </sheetView>
  </sheetViews>
  <sheetFormatPr defaultColWidth="10" defaultRowHeight="14.1" outlineLevelCol="5"/>
  <cols>
    <col min="1" max="1" width="1.54054054054054" style="137" customWidth="1"/>
    <col min="2" max="2" width="41" style="137" customWidth="1"/>
    <col min="3" max="3" width="16.3693693693694" style="137" customWidth="1"/>
    <col min="4" max="4" width="41" style="137" customWidth="1"/>
    <col min="5" max="5" width="16.3693693693694" style="137" customWidth="1"/>
    <col min="6" max="6" width="1.54054054054054" style="137" customWidth="1"/>
    <col min="7" max="10" width="9.72072072072072" style="137" customWidth="1"/>
    <col min="11" max="16384" width="10" style="137"/>
  </cols>
  <sheetData>
    <row r="1" ht="14.25" customHeight="1" spans="1:6">
      <c r="A1" s="138"/>
      <c r="B1" s="139"/>
      <c r="C1" s="141"/>
      <c r="D1" s="140"/>
      <c r="E1" s="139" t="s">
        <v>2</v>
      </c>
      <c r="F1" s="155" t="s">
        <v>3</v>
      </c>
    </row>
    <row r="2" ht="19.9" customHeight="1" spans="1:6">
      <c r="A2" s="140"/>
      <c r="B2" s="143" t="s">
        <v>4</v>
      </c>
      <c r="C2" s="143"/>
      <c r="D2" s="143"/>
      <c r="E2" s="143"/>
      <c r="F2" s="155"/>
    </row>
    <row r="3" ht="17" customHeight="1" spans="1:6">
      <c r="A3" s="144"/>
      <c r="B3" s="145" t="s">
        <v>5</v>
      </c>
      <c r="C3" s="146"/>
      <c r="D3" s="146"/>
      <c r="E3" s="147" t="s">
        <v>6</v>
      </c>
      <c r="F3" s="156"/>
    </row>
    <row r="4" ht="21.4" customHeight="1" spans="1:6">
      <c r="A4" s="148"/>
      <c r="B4" s="149" t="s">
        <v>7</v>
      </c>
      <c r="C4" s="149"/>
      <c r="D4" s="149" t="s">
        <v>8</v>
      </c>
      <c r="E4" s="149"/>
      <c r="F4" s="157"/>
    </row>
    <row r="5" ht="21.4" customHeight="1" spans="1:6">
      <c r="A5" s="148"/>
      <c r="B5" s="149" t="s">
        <v>9</v>
      </c>
      <c r="C5" s="149" t="s">
        <v>10</v>
      </c>
      <c r="D5" s="149" t="s">
        <v>9</v>
      </c>
      <c r="E5" s="149" t="s">
        <v>10</v>
      </c>
      <c r="F5" s="157"/>
    </row>
    <row r="6" ht="19.9" customHeight="1" spans="1:6">
      <c r="A6" s="150"/>
      <c r="B6" s="152" t="s">
        <v>11</v>
      </c>
      <c r="C6" s="113">
        <v>727587.3</v>
      </c>
      <c r="D6" s="152" t="s">
        <v>12</v>
      </c>
      <c r="E6" s="113">
        <v>611831.78</v>
      </c>
      <c r="F6" s="158"/>
    </row>
    <row r="7" ht="19.9" customHeight="1" spans="1:6">
      <c r="A7" s="150"/>
      <c r="B7" s="152" t="s">
        <v>13</v>
      </c>
      <c r="C7" s="113"/>
      <c r="D7" s="152" t="s">
        <v>14</v>
      </c>
      <c r="E7" s="113"/>
      <c r="F7" s="158"/>
    </row>
    <row r="8" ht="19.9" customHeight="1" spans="1:6">
      <c r="A8" s="150"/>
      <c r="B8" s="152" t="s">
        <v>15</v>
      </c>
      <c r="C8" s="113"/>
      <c r="D8" s="152" t="s">
        <v>16</v>
      </c>
      <c r="E8" s="113"/>
      <c r="F8" s="158"/>
    </row>
    <row r="9" ht="19.9" customHeight="1" spans="1:6">
      <c r="A9" s="150"/>
      <c r="B9" s="152" t="s">
        <v>17</v>
      </c>
      <c r="C9" s="113"/>
      <c r="D9" s="152" t="s">
        <v>18</v>
      </c>
      <c r="E9" s="113"/>
      <c r="F9" s="158"/>
    </row>
    <row r="10" ht="19.9" customHeight="1" spans="1:6">
      <c r="A10" s="150"/>
      <c r="B10" s="152" t="s">
        <v>19</v>
      </c>
      <c r="C10" s="113"/>
      <c r="D10" s="152" t="s">
        <v>20</v>
      </c>
      <c r="E10" s="113"/>
      <c r="F10" s="158"/>
    </row>
    <row r="11" ht="19.9" customHeight="1" spans="1:6">
      <c r="A11" s="150"/>
      <c r="B11" s="152" t="s">
        <v>21</v>
      </c>
      <c r="C11" s="113"/>
      <c r="D11" s="152" t="s">
        <v>22</v>
      </c>
      <c r="E11" s="113"/>
      <c r="F11" s="158"/>
    </row>
    <row r="12" ht="19.9" customHeight="1" spans="1:6">
      <c r="A12" s="150"/>
      <c r="B12" s="152" t="s">
        <v>23</v>
      </c>
      <c r="C12" s="113"/>
      <c r="D12" s="152" t="s">
        <v>24</v>
      </c>
      <c r="E12" s="113"/>
      <c r="F12" s="158"/>
    </row>
    <row r="13" ht="19.9" customHeight="1" spans="1:6">
      <c r="A13" s="150"/>
      <c r="B13" s="152" t="s">
        <v>23</v>
      </c>
      <c r="C13" s="113"/>
      <c r="D13" s="152" t="s">
        <v>25</v>
      </c>
      <c r="E13" s="113">
        <v>47213.04</v>
      </c>
      <c r="F13" s="158"/>
    </row>
    <row r="14" ht="19.9" customHeight="1" spans="1:6">
      <c r="A14" s="150"/>
      <c r="B14" s="152" t="s">
        <v>23</v>
      </c>
      <c r="C14" s="113"/>
      <c r="D14" s="152" t="s">
        <v>26</v>
      </c>
      <c r="E14" s="113"/>
      <c r="F14" s="158"/>
    </row>
    <row r="15" ht="19.9" customHeight="1" spans="1:6">
      <c r="A15" s="150"/>
      <c r="B15" s="152" t="s">
        <v>23</v>
      </c>
      <c r="C15" s="113"/>
      <c r="D15" s="152" t="s">
        <v>27</v>
      </c>
      <c r="E15" s="113">
        <v>31312.48</v>
      </c>
      <c r="F15" s="158"/>
    </row>
    <row r="16" ht="19.9" customHeight="1" spans="1:6">
      <c r="A16" s="150"/>
      <c r="B16" s="152" t="s">
        <v>23</v>
      </c>
      <c r="C16" s="113"/>
      <c r="D16" s="152" t="s">
        <v>28</v>
      </c>
      <c r="E16" s="113"/>
      <c r="F16" s="158"/>
    </row>
    <row r="17" ht="19.9" customHeight="1" spans="1:6">
      <c r="A17" s="150"/>
      <c r="B17" s="152" t="s">
        <v>23</v>
      </c>
      <c r="C17" s="113"/>
      <c r="D17" s="152" t="s">
        <v>29</v>
      </c>
      <c r="E17" s="113"/>
      <c r="F17" s="158"/>
    </row>
    <row r="18" ht="19.9" customHeight="1" spans="1:6">
      <c r="A18" s="150"/>
      <c r="B18" s="152" t="s">
        <v>23</v>
      </c>
      <c r="C18" s="113"/>
      <c r="D18" s="152" t="s">
        <v>30</v>
      </c>
      <c r="E18" s="113"/>
      <c r="F18" s="158"/>
    </row>
    <row r="19" ht="19.9" customHeight="1" spans="1:6">
      <c r="A19" s="150"/>
      <c r="B19" s="152" t="s">
        <v>23</v>
      </c>
      <c r="C19" s="113"/>
      <c r="D19" s="152" t="s">
        <v>31</v>
      </c>
      <c r="E19" s="113"/>
      <c r="F19" s="158"/>
    </row>
    <row r="20" ht="19.9" customHeight="1" spans="1:6">
      <c r="A20" s="150"/>
      <c r="B20" s="152" t="s">
        <v>23</v>
      </c>
      <c r="C20" s="113"/>
      <c r="D20" s="152" t="s">
        <v>32</v>
      </c>
      <c r="E20" s="113"/>
      <c r="F20" s="158"/>
    </row>
    <row r="21" ht="19.9" customHeight="1" spans="1:6">
      <c r="A21" s="150"/>
      <c r="B21" s="152" t="s">
        <v>23</v>
      </c>
      <c r="C21" s="113"/>
      <c r="D21" s="152" t="s">
        <v>33</v>
      </c>
      <c r="E21" s="113"/>
      <c r="F21" s="158"/>
    </row>
    <row r="22" ht="19.9" customHeight="1" spans="1:6">
      <c r="A22" s="150"/>
      <c r="B22" s="152" t="s">
        <v>23</v>
      </c>
      <c r="C22" s="113"/>
      <c r="D22" s="152" t="s">
        <v>34</v>
      </c>
      <c r="E22" s="113"/>
      <c r="F22" s="158"/>
    </row>
    <row r="23" ht="19.9" customHeight="1" spans="1:6">
      <c r="A23" s="150"/>
      <c r="B23" s="152" t="s">
        <v>23</v>
      </c>
      <c r="C23" s="113"/>
      <c r="D23" s="152" t="s">
        <v>35</v>
      </c>
      <c r="E23" s="113"/>
      <c r="F23" s="158"/>
    </row>
    <row r="24" ht="19.9" customHeight="1" spans="1:6">
      <c r="A24" s="150"/>
      <c r="B24" s="152" t="s">
        <v>23</v>
      </c>
      <c r="C24" s="113"/>
      <c r="D24" s="152" t="s">
        <v>36</v>
      </c>
      <c r="E24" s="113"/>
      <c r="F24" s="158"/>
    </row>
    <row r="25" ht="19.9" customHeight="1" spans="1:6">
      <c r="A25" s="150"/>
      <c r="B25" s="152" t="s">
        <v>23</v>
      </c>
      <c r="C25" s="113"/>
      <c r="D25" s="152" t="s">
        <v>37</v>
      </c>
      <c r="E25" s="113">
        <v>37230</v>
      </c>
      <c r="F25" s="158"/>
    </row>
    <row r="26" ht="19.9" customHeight="1" spans="1:6">
      <c r="A26" s="150"/>
      <c r="B26" s="152" t="s">
        <v>23</v>
      </c>
      <c r="C26" s="113"/>
      <c r="D26" s="152" t="s">
        <v>38</v>
      </c>
      <c r="E26" s="113"/>
      <c r="F26" s="158"/>
    </row>
    <row r="27" ht="19.9" customHeight="1" spans="1:6">
      <c r="A27" s="150"/>
      <c r="B27" s="152" t="s">
        <v>23</v>
      </c>
      <c r="C27" s="113"/>
      <c r="D27" s="152" t="s">
        <v>39</v>
      </c>
      <c r="E27" s="113"/>
      <c r="F27" s="158"/>
    </row>
    <row r="28" ht="19.9" customHeight="1" spans="1:6">
      <c r="A28" s="150"/>
      <c r="B28" s="152" t="s">
        <v>23</v>
      </c>
      <c r="C28" s="113"/>
      <c r="D28" s="152" t="s">
        <v>40</v>
      </c>
      <c r="E28" s="113"/>
      <c r="F28" s="158"/>
    </row>
    <row r="29" ht="19.9" customHeight="1" spans="1:6">
      <c r="A29" s="150"/>
      <c r="B29" s="152" t="s">
        <v>23</v>
      </c>
      <c r="C29" s="113"/>
      <c r="D29" s="152" t="s">
        <v>41</v>
      </c>
      <c r="E29" s="113"/>
      <c r="F29" s="158"/>
    </row>
    <row r="30" ht="19.9" customHeight="1" spans="1:6">
      <c r="A30" s="150"/>
      <c r="B30" s="152" t="s">
        <v>23</v>
      </c>
      <c r="C30" s="113"/>
      <c r="D30" s="152" t="s">
        <v>42</v>
      </c>
      <c r="E30" s="113"/>
      <c r="F30" s="158"/>
    </row>
    <row r="31" ht="19.9" customHeight="1" spans="1:6">
      <c r="A31" s="150"/>
      <c r="B31" s="152" t="s">
        <v>23</v>
      </c>
      <c r="C31" s="113"/>
      <c r="D31" s="152" t="s">
        <v>43</v>
      </c>
      <c r="E31" s="113"/>
      <c r="F31" s="158"/>
    </row>
    <row r="32" ht="19.9" customHeight="1" spans="1:6">
      <c r="A32" s="150"/>
      <c r="B32" s="152" t="s">
        <v>23</v>
      </c>
      <c r="C32" s="113"/>
      <c r="D32" s="152" t="s">
        <v>44</v>
      </c>
      <c r="E32" s="113"/>
      <c r="F32" s="158"/>
    </row>
    <row r="33" ht="19.9" customHeight="1" spans="1:6">
      <c r="A33" s="150"/>
      <c r="B33" s="152" t="s">
        <v>23</v>
      </c>
      <c r="C33" s="113"/>
      <c r="D33" s="152" t="s">
        <v>45</v>
      </c>
      <c r="E33" s="113"/>
      <c r="F33" s="158"/>
    </row>
    <row r="34" ht="19.9" customHeight="1" spans="1:6">
      <c r="A34" s="150"/>
      <c r="B34" s="152" t="s">
        <v>23</v>
      </c>
      <c r="C34" s="113"/>
      <c r="D34" s="152" t="s">
        <v>46</v>
      </c>
      <c r="E34" s="113"/>
      <c r="F34" s="158"/>
    </row>
    <row r="35" ht="19.9" customHeight="1" spans="1:6">
      <c r="A35" s="150"/>
      <c r="B35" s="152" t="s">
        <v>23</v>
      </c>
      <c r="C35" s="113"/>
      <c r="D35" s="152" t="s">
        <v>47</v>
      </c>
      <c r="E35" s="113"/>
      <c r="F35" s="158"/>
    </row>
    <row r="36" ht="19.9" customHeight="1" spans="1:6">
      <c r="A36" s="165"/>
      <c r="B36" s="166" t="s">
        <v>48</v>
      </c>
      <c r="C36" s="167">
        <f>SUM(C6:C8)</f>
        <v>727587.3</v>
      </c>
      <c r="D36" s="166" t="s">
        <v>49</v>
      </c>
      <c r="E36" s="167">
        <f>SUM(E6:E35)</f>
        <v>727587.3</v>
      </c>
      <c r="F36" s="168"/>
    </row>
    <row r="37" ht="19.9" customHeight="1" spans="1:6">
      <c r="A37" s="150"/>
      <c r="B37" s="151" t="s">
        <v>50</v>
      </c>
      <c r="C37" s="113"/>
      <c r="D37" s="151" t="s">
        <v>51</v>
      </c>
      <c r="E37" s="113"/>
      <c r="F37" s="169"/>
    </row>
    <row r="38" ht="19.9" customHeight="1" spans="1:6">
      <c r="A38" s="170"/>
      <c r="B38" s="151" t="s">
        <v>52</v>
      </c>
      <c r="C38" s="113"/>
      <c r="D38" s="151" t="s">
        <v>53</v>
      </c>
      <c r="E38" s="113"/>
      <c r="F38" s="169"/>
    </row>
    <row r="39" ht="19.9" customHeight="1" spans="1:6">
      <c r="A39" s="170"/>
      <c r="B39" s="171"/>
      <c r="C39" s="171"/>
      <c r="D39" s="151" t="s">
        <v>54</v>
      </c>
      <c r="E39" s="113"/>
      <c r="F39" s="169"/>
    </row>
    <row r="40" ht="19.9" customHeight="1" spans="1:6">
      <c r="A40" s="172"/>
      <c r="B40" s="149" t="s">
        <v>55</v>
      </c>
      <c r="C40" s="167">
        <f>C36</f>
        <v>727587.3</v>
      </c>
      <c r="D40" s="149" t="s">
        <v>56</v>
      </c>
      <c r="E40" s="167">
        <f>E36</f>
        <v>727587.3</v>
      </c>
      <c r="F40" s="173"/>
    </row>
    <row r="41" ht="8.5" customHeight="1" spans="1:6">
      <c r="A41" s="153"/>
      <c r="B41" s="153"/>
      <c r="C41" s="174"/>
      <c r="D41" s="174"/>
      <c r="E41" s="153"/>
      <c r="F41" s="175"/>
    </row>
  </sheetData>
  <mergeCells count="4">
    <mergeCell ref="B2:E2"/>
    <mergeCell ref="B4:C4"/>
    <mergeCell ref="D4:E4"/>
    <mergeCell ref="A6:A35"/>
  </mergeCells>
  <printOptions horizontalCentered="1"/>
  <pageMargins left="1.37777777777778" right="0.984027777777778" top="0.984027777777778" bottom="0.984027777777778" header="0" footer="0"/>
  <pageSetup paperSize="9" scale="64" fitToHeight="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5"/>
  <sheetViews>
    <sheetView workbookViewId="0">
      <pane ySplit="6" topLeftCell="A7" activePane="bottomLeft" state="frozen"/>
      <selection/>
      <selection pane="bottomLeft" activeCell="B8" sqref="B8"/>
    </sheetView>
  </sheetViews>
  <sheetFormatPr defaultColWidth="10" defaultRowHeight="14.1"/>
  <cols>
    <col min="1" max="1" width="1.54054054054054" style="68" customWidth="1"/>
    <col min="2" max="2" width="16.8198198198198" style="68" customWidth="1"/>
    <col min="3" max="3" width="31.8198198198198" style="68" customWidth="1"/>
    <col min="4" max="14" width="13" style="68" customWidth="1"/>
    <col min="15" max="15" width="1.54054054054054" style="68" customWidth="1"/>
    <col min="16" max="16" width="9.72072072072072" style="68" customWidth="1"/>
    <col min="17" max="16384" width="10" style="68"/>
  </cols>
  <sheetData>
    <row r="1" ht="25" customHeight="1" spans="1:15">
      <c r="A1" s="69"/>
      <c r="B1" s="2"/>
      <c r="C1" s="15"/>
      <c r="D1" s="162"/>
      <c r="E1" s="162"/>
      <c r="F1" s="162"/>
      <c r="G1" s="15"/>
      <c r="H1" s="15"/>
      <c r="I1" s="15"/>
      <c r="L1" s="15"/>
      <c r="M1" s="15"/>
      <c r="N1" s="70" t="s">
        <v>57</v>
      </c>
      <c r="O1" s="71"/>
    </row>
    <row r="2" ht="22.75" customHeight="1" spans="1:15">
      <c r="A2" s="69"/>
      <c r="B2" s="72" t="s">
        <v>58</v>
      </c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1" t="s">
        <v>3</v>
      </c>
    </row>
    <row r="3" ht="19.5" customHeight="1" spans="1:15">
      <c r="A3" s="73"/>
      <c r="B3" s="74" t="s">
        <v>5</v>
      </c>
      <c r="C3" s="74"/>
      <c r="D3" s="73"/>
      <c r="E3" s="73"/>
      <c r="F3" s="163"/>
      <c r="G3" s="73"/>
      <c r="H3" s="163"/>
      <c r="I3" s="163"/>
      <c r="J3" s="163"/>
      <c r="K3" s="163"/>
      <c r="L3" s="163"/>
      <c r="M3" s="163"/>
      <c r="N3" s="75" t="s">
        <v>6</v>
      </c>
      <c r="O3" s="76"/>
    </row>
    <row r="4" ht="24.4" customHeight="1" spans="1:15">
      <c r="A4" s="77"/>
      <c r="B4" s="62" t="s">
        <v>9</v>
      </c>
      <c r="C4" s="62"/>
      <c r="D4" s="62" t="s">
        <v>59</v>
      </c>
      <c r="E4" s="62" t="s">
        <v>60</v>
      </c>
      <c r="F4" s="62" t="s">
        <v>61</v>
      </c>
      <c r="G4" s="62" t="s">
        <v>62</v>
      </c>
      <c r="H4" s="62" t="s">
        <v>63</v>
      </c>
      <c r="I4" s="62" t="s">
        <v>64</v>
      </c>
      <c r="J4" s="62" t="s">
        <v>65</v>
      </c>
      <c r="K4" s="62" t="s">
        <v>66</v>
      </c>
      <c r="L4" s="62" t="s">
        <v>67</v>
      </c>
      <c r="M4" s="62" t="s">
        <v>68</v>
      </c>
      <c r="N4" s="62" t="s">
        <v>69</v>
      </c>
      <c r="O4" s="79"/>
    </row>
    <row r="5" ht="24.4" customHeight="1" spans="1:15">
      <c r="A5" s="77"/>
      <c r="B5" s="62" t="s">
        <v>70</v>
      </c>
      <c r="C5" s="164" t="s">
        <v>71</v>
      </c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79"/>
    </row>
    <row r="6" ht="24.4" customHeight="1" spans="1:15">
      <c r="A6" s="77"/>
      <c r="B6" s="62"/>
      <c r="C6" s="164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79"/>
    </row>
    <row r="7" ht="27" customHeight="1" spans="1:15">
      <c r="A7" s="80"/>
      <c r="B7" s="42"/>
      <c r="C7" s="42" t="s">
        <v>72</v>
      </c>
      <c r="D7" s="45">
        <f>SUM(D8)</f>
        <v>727587.3</v>
      </c>
      <c r="E7" s="45"/>
      <c r="F7" s="45">
        <f t="shared" ref="F7:G7" si="0">SUM(F8)</f>
        <v>727587.3</v>
      </c>
      <c r="G7" s="45">
        <f t="shared" si="0"/>
        <v>0</v>
      </c>
      <c r="H7" s="45"/>
      <c r="I7" s="45"/>
      <c r="J7" s="45"/>
      <c r="K7" s="45"/>
      <c r="L7" s="45"/>
      <c r="M7" s="45"/>
      <c r="N7" s="45"/>
      <c r="O7" s="81"/>
    </row>
    <row r="8" ht="27" customHeight="1" spans="1:15">
      <c r="A8" s="80"/>
      <c r="B8" s="47">
        <v>139</v>
      </c>
      <c r="C8" s="47" t="s">
        <v>0</v>
      </c>
      <c r="D8" s="45">
        <f>SUM(E8:G8)</f>
        <v>727587.3</v>
      </c>
      <c r="E8" s="45"/>
      <c r="F8" s="45">
        <v>727587.3</v>
      </c>
      <c r="G8" s="45"/>
      <c r="H8" s="45"/>
      <c r="I8" s="45"/>
      <c r="J8" s="45"/>
      <c r="K8" s="45"/>
      <c r="L8" s="45"/>
      <c r="M8" s="45"/>
      <c r="N8" s="45"/>
      <c r="O8" s="81"/>
    </row>
    <row r="9" ht="29" customHeight="1" spans="1:15">
      <c r="A9" s="80"/>
      <c r="B9" s="42"/>
      <c r="C9" s="42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81"/>
    </row>
    <row r="10" ht="27" customHeight="1" spans="1:15">
      <c r="A10" s="80"/>
      <c r="B10" s="42"/>
      <c r="C10" s="42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81"/>
    </row>
    <row r="11" ht="27" customHeight="1" spans="1:15">
      <c r="A11" s="80"/>
      <c r="B11" s="42"/>
      <c r="C11" s="42"/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81"/>
    </row>
    <row r="12" ht="27" customHeight="1" spans="1:15">
      <c r="A12" s="80"/>
      <c r="B12" s="42"/>
      <c r="C12" s="42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81"/>
    </row>
    <row r="13" ht="27" customHeight="1" spans="1:15">
      <c r="A13" s="80"/>
      <c r="B13" s="42"/>
      <c r="C13" s="42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81"/>
    </row>
    <row r="14" ht="27" customHeight="1" spans="1:15">
      <c r="A14" s="80"/>
      <c r="B14" s="42"/>
      <c r="C14" s="42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81"/>
    </row>
    <row r="15" ht="27" customHeight="1" spans="1:15">
      <c r="A15" s="80"/>
      <c r="B15" s="42"/>
      <c r="C15" s="42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81"/>
    </row>
    <row r="16" ht="27" customHeight="1" spans="1:15">
      <c r="A16" s="80"/>
      <c r="B16" s="42"/>
      <c r="C16" s="42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81"/>
    </row>
    <row r="17" ht="27" customHeight="1" spans="1:15">
      <c r="A17" s="80"/>
      <c r="B17" s="42"/>
      <c r="C17" s="42"/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81"/>
    </row>
    <row r="18" ht="27" customHeight="1" spans="1:15">
      <c r="A18" s="80"/>
      <c r="B18" s="42"/>
      <c r="C18" s="42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81"/>
    </row>
    <row r="19" ht="27" customHeight="1" spans="1:15">
      <c r="A19" s="80"/>
      <c r="B19" s="42"/>
      <c r="C19" s="42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81"/>
    </row>
    <row r="20" ht="27" customHeight="1" spans="1:15">
      <c r="A20" s="80"/>
      <c r="B20" s="42"/>
      <c r="C20" s="42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81"/>
    </row>
    <row r="21" ht="27" customHeight="1" spans="1:15">
      <c r="A21" s="80"/>
      <c r="B21" s="42"/>
      <c r="C21" s="42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81"/>
    </row>
    <row r="22" ht="27" customHeight="1" spans="1:15">
      <c r="A22" s="80"/>
      <c r="B22" s="42"/>
      <c r="C22" s="42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81"/>
    </row>
    <row r="23" ht="27" customHeight="1" spans="1:15">
      <c r="A23" s="80"/>
      <c r="B23" s="42"/>
      <c r="C23" s="42"/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81"/>
    </row>
    <row r="24" ht="27" customHeight="1" spans="1:15">
      <c r="A24" s="80"/>
      <c r="B24" s="42"/>
      <c r="C24" s="42"/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81"/>
    </row>
    <row r="25" ht="27" customHeight="1" spans="1:15">
      <c r="A25" s="80"/>
      <c r="B25" s="42"/>
      <c r="C25" s="42"/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81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590277777777778" right="0.590277777777778" top="1.37777777777778" bottom="0.984027777777778" header="0" footer="0"/>
  <pageSetup paperSize="9" scale="7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6"/>
  <sheetViews>
    <sheetView workbookViewId="0">
      <pane ySplit="6" topLeftCell="A7" activePane="bottomLeft" state="frozen"/>
      <selection/>
      <selection pane="bottomLeft" activeCell="E7" sqref="E7"/>
    </sheetView>
  </sheetViews>
  <sheetFormatPr defaultColWidth="10" defaultRowHeight="14.1"/>
  <cols>
    <col min="1" max="1" width="1.54054054054054" style="88" customWidth="1"/>
    <col min="2" max="4" width="6.18018018018018" style="88" customWidth="1"/>
    <col min="5" max="5" width="16.8198198198198" style="88" customWidth="1"/>
    <col min="6" max="6" width="41" style="88" customWidth="1"/>
    <col min="7" max="10" width="16.4504504504505" style="88" customWidth="1"/>
    <col min="11" max="11" width="22.9099099099099" style="88" customWidth="1"/>
    <col min="12" max="12" width="1.54054054054054" style="88" customWidth="1"/>
    <col min="13" max="14" width="9.72072072072072" style="88" customWidth="1"/>
    <col min="15" max="16384" width="10" style="88"/>
  </cols>
  <sheetData>
    <row r="1" ht="25" customHeight="1" spans="1:12">
      <c r="A1" s="36"/>
      <c r="B1" s="118"/>
      <c r="C1" s="118"/>
      <c r="D1" s="118"/>
      <c r="E1" s="123"/>
      <c r="F1" s="123"/>
      <c r="G1" s="38"/>
      <c r="H1" s="38"/>
      <c r="I1" s="38"/>
      <c r="J1" s="38"/>
      <c r="K1" s="54" t="s">
        <v>73</v>
      </c>
      <c r="L1" s="41"/>
    </row>
    <row r="2" ht="22.75" customHeight="1" spans="1:12">
      <c r="A2" s="36"/>
      <c r="B2" s="3" t="s">
        <v>74</v>
      </c>
      <c r="C2" s="3"/>
      <c r="D2" s="3"/>
      <c r="E2" s="3"/>
      <c r="F2" s="3"/>
      <c r="G2" s="3"/>
      <c r="H2" s="3"/>
      <c r="I2" s="3"/>
      <c r="J2" s="3"/>
      <c r="K2" s="3"/>
      <c r="L2" s="41" t="s">
        <v>3</v>
      </c>
    </row>
    <row r="3" ht="19.5" customHeight="1" spans="1:12">
      <c r="A3" s="39"/>
      <c r="B3" s="40" t="s">
        <v>5</v>
      </c>
      <c r="C3" s="40"/>
      <c r="D3" s="40"/>
      <c r="E3" s="40"/>
      <c r="F3" s="40"/>
      <c r="G3" s="39"/>
      <c r="H3" s="39"/>
      <c r="I3" s="129"/>
      <c r="J3" s="129"/>
      <c r="K3" s="55" t="s">
        <v>6</v>
      </c>
      <c r="L3" s="56"/>
    </row>
    <row r="4" ht="24.4" customHeight="1" spans="1:12">
      <c r="A4" s="41"/>
      <c r="B4" s="82" t="s">
        <v>9</v>
      </c>
      <c r="C4" s="82"/>
      <c r="D4" s="82"/>
      <c r="E4" s="82"/>
      <c r="F4" s="82"/>
      <c r="G4" s="82" t="s">
        <v>59</v>
      </c>
      <c r="H4" s="82" t="s">
        <v>75</v>
      </c>
      <c r="I4" s="82" t="s">
        <v>76</v>
      </c>
      <c r="J4" s="82" t="s">
        <v>77</v>
      </c>
      <c r="K4" s="82" t="s">
        <v>78</v>
      </c>
      <c r="L4" s="57"/>
    </row>
    <row r="5" ht="24.4" customHeight="1" spans="1:12">
      <c r="A5" s="43"/>
      <c r="B5" s="82" t="s">
        <v>79</v>
      </c>
      <c r="C5" s="82"/>
      <c r="D5" s="82"/>
      <c r="E5" s="82" t="s">
        <v>70</v>
      </c>
      <c r="F5" s="82" t="s">
        <v>71</v>
      </c>
      <c r="G5" s="82"/>
      <c r="H5" s="82"/>
      <c r="I5" s="82"/>
      <c r="J5" s="82"/>
      <c r="K5" s="82"/>
      <c r="L5" s="57"/>
    </row>
    <row r="6" ht="24.4" customHeight="1" spans="1:12">
      <c r="A6" s="43"/>
      <c r="B6" s="82" t="s">
        <v>80</v>
      </c>
      <c r="C6" s="82" t="s">
        <v>81</v>
      </c>
      <c r="D6" s="82" t="s">
        <v>82</v>
      </c>
      <c r="E6" s="82"/>
      <c r="F6" s="82"/>
      <c r="G6" s="82"/>
      <c r="H6" s="82"/>
      <c r="I6" s="82"/>
      <c r="J6" s="82"/>
      <c r="K6" s="82"/>
      <c r="L6" s="58"/>
    </row>
    <row r="7" ht="27" customHeight="1" spans="1:12">
      <c r="A7" s="44"/>
      <c r="B7" s="82"/>
      <c r="C7" s="82"/>
      <c r="D7" s="82"/>
      <c r="E7" s="47">
        <v>139</v>
      </c>
      <c r="F7" s="82" t="s">
        <v>72</v>
      </c>
      <c r="G7" s="124">
        <f>G8+G12+G16+G20</f>
        <v>727587.3</v>
      </c>
      <c r="H7" s="124">
        <f t="shared" ref="H7:I7" si="0">H8+H12+H16+H20</f>
        <v>652987.3</v>
      </c>
      <c r="I7" s="124">
        <f t="shared" si="0"/>
        <v>74600</v>
      </c>
      <c r="J7" s="124"/>
      <c r="K7" s="124"/>
      <c r="L7" s="59"/>
    </row>
    <row r="8" ht="27" customHeight="1" spans="1:12">
      <c r="A8" s="44"/>
      <c r="B8" s="82">
        <v>201</v>
      </c>
      <c r="C8" s="82"/>
      <c r="D8" s="82"/>
      <c r="E8" s="83"/>
      <c r="F8" s="82" t="s">
        <v>83</v>
      </c>
      <c r="G8" s="124">
        <f>SUM(H8:I8)</f>
        <v>611831.78</v>
      </c>
      <c r="H8" s="124">
        <f>H9</f>
        <v>537231.78</v>
      </c>
      <c r="I8" s="124">
        <f>I9</f>
        <v>74600</v>
      </c>
      <c r="J8" s="124"/>
      <c r="K8" s="124"/>
      <c r="L8" s="59"/>
    </row>
    <row r="9" ht="27" customHeight="1" spans="1:12">
      <c r="A9" s="44"/>
      <c r="B9" s="82">
        <v>201</v>
      </c>
      <c r="C9" s="82">
        <v>28</v>
      </c>
      <c r="D9" s="82"/>
      <c r="E9" s="82"/>
      <c r="F9" s="82" t="s">
        <v>84</v>
      </c>
      <c r="G9" s="124">
        <f>SUM(H9:I9)</f>
        <v>611831.78</v>
      </c>
      <c r="H9" s="124">
        <f>SUM(H10:H11)</f>
        <v>537231.78</v>
      </c>
      <c r="I9" s="124">
        <f>SUM(I10:I11)</f>
        <v>74600</v>
      </c>
      <c r="J9" s="124"/>
      <c r="K9" s="124"/>
      <c r="L9" s="59"/>
    </row>
    <row r="10" ht="27" customHeight="1" spans="1:12">
      <c r="A10" s="44"/>
      <c r="B10" s="82">
        <v>201</v>
      </c>
      <c r="C10" s="82">
        <v>28</v>
      </c>
      <c r="D10" s="84" t="s">
        <v>85</v>
      </c>
      <c r="E10" s="82"/>
      <c r="F10" s="82" t="s">
        <v>86</v>
      </c>
      <c r="G10" s="124">
        <f>SUM(H10:I10)</f>
        <v>537231.78</v>
      </c>
      <c r="H10" s="124">
        <v>537231.78</v>
      </c>
      <c r="I10" s="124"/>
      <c r="J10" s="124"/>
      <c r="K10" s="124"/>
      <c r="L10" s="59"/>
    </row>
    <row r="11" ht="27" customHeight="1" spans="1:12">
      <c r="A11" s="44"/>
      <c r="B11" s="82">
        <v>201</v>
      </c>
      <c r="C11" s="82">
        <v>28</v>
      </c>
      <c r="D11" s="84" t="s">
        <v>87</v>
      </c>
      <c r="E11" s="82"/>
      <c r="F11" s="82" t="s">
        <v>88</v>
      </c>
      <c r="G11" s="124">
        <f>SUM(H11:I11)</f>
        <v>74600</v>
      </c>
      <c r="H11" s="124"/>
      <c r="I11" s="124">
        <v>74600</v>
      </c>
      <c r="J11" s="124"/>
      <c r="K11" s="124"/>
      <c r="L11" s="59"/>
    </row>
    <row r="12" ht="27" customHeight="1" spans="1:12">
      <c r="A12" s="44"/>
      <c r="B12" s="82">
        <v>208</v>
      </c>
      <c r="C12" s="82"/>
      <c r="D12" s="82"/>
      <c r="E12" s="82"/>
      <c r="F12" s="82" t="s">
        <v>89</v>
      </c>
      <c r="G12" s="124">
        <f t="shared" ref="G12:G24" si="1">SUM(H12:I12)</f>
        <v>47213.04</v>
      </c>
      <c r="H12" s="124">
        <f>H13</f>
        <v>47213.04</v>
      </c>
      <c r="I12" s="124"/>
      <c r="J12" s="124"/>
      <c r="K12" s="124"/>
      <c r="L12" s="59"/>
    </row>
    <row r="13" ht="27" customHeight="1" spans="1:12">
      <c r="A13" s="44"/>
      <c r="B13" s="82">
        <v>208</v>
      </c>
      <c r="C13" s="84" t="s">
        <v>90</v>
      </c>
      <c r="D13" s="82"/>
      <c r="E13" s="82"/>
      <c r="F13" s="82" t="s">
        <v>91</v>
      </c>
      <c r="G13" s="124">
        <f t="shared" si="1"/>
        <v>47213.04</v>
      </c>
      <c r="H13" s="124">
        <f>SUM(H14:H15)</f>
        <v>47213.04</v>
      </c>
      <c r="I13" s="124"/>
      <c r="J13" s="124"/>
      <c r="K13" s="124"/>
      <c r="L13" s="59"/>
    </row>
    <row r="14" ht="27" customHeight="1" spans="1:12">
      <c r="A14" s="44"/>
      <c r="B14" s="82">
        <v>208</v>
      </c>
      <c r="C14" s="84" t="s">
        <v>90</v>
      </c>
      <c r="D14" s="84" t="s">
        <v>85</v>
      </c>
      <c r="E14" s="82"/>
      <c r="F14" s="82" t="s">
        <v>92</v>
      </c>
      <c r="G14" s="124">
        <f t="shared" si="1"/>
        <v>456.72</v>
      </c>
      <c r="H14" s="124">
        <v>456.72</v>
      </c>
      <c r="I14" s="124"/>
      <c r="J14" s="124"/>
      <c r="K14" s="124"/>
      <c r="L14" s="59"/>
    </row>
    <row r="15" ht="27" customHeight="1" spans="1:12">
      <c r="A15" s="44"/>
      <c r="B15" s="82">
        <v>208</v>
      </c>
      <c r="C15" s="84" t="s">
        <v>90</v>
      </c>
      <c r="D15" s="84" t="s">
        <v>90</v>
      </c>
      <c r="E15" s="82"/>
      <c r="F15" s="82" t="s">
        <v>93</v>
      </c>
      <c r="G15" s="124">
        <f t="shared" si="1"/>
        <v>46756.32</v>
      </c>
      <c r="H15" s="124">
        <v>46756.32</v>
      </c>
      <c r="I15" s="124"/>
      <c r="J15" s="124"/>
      <c r="K15" s="124"/>
      <c r="L15" s="59"/>
    </row>
    <row r="16" ht="27" customHeight="1" spans="1:12">
      <c r="A16" s="44"/>
      <c r="B16" s="82">
        <v>210</v>
      </c>
      <c r="C16" s="82"/>
      <c r="D16" s="82"/>
      <c r="E16" s="82"/>
      <c r="F16" s="82" t="s">
        <v>94</v>
      </c>
      <c r="G16" s="124">
        <f t="shared" si="1"/>
        <v>31312.48</v>
      </c>
      <c r="H16" s="124">
        <f>H17</f>
        <v>31312.48</v>
      </c>
      <c r="I16" s="124"/>
      <c r="J16" s="124"/>
      <c r="K16" s="124"/>
      <c r="L16" s="59"/>
    </row>
    <row r="17" ht="27" customHeight="1" spans="1:12">
      <c r="A17" s="44"/>
      <c r="B17" s="82">
        <v>210</v>
      </c>
      <c r="C17" s="84" t="s">
        <v>95</v>
      </c>
      <c r="D17" s="84"/>
      <c r="E17" s="82"/>
      <c r="F17" s="82" t="s">
        <v>96</v>
      </c>
      <c r="G17" s="124">
        <f t="shared" si="1"/>
        <v>31312.48</v>
      </c>
      <c r="H17" s="124">
        <f>SUM(H18:H19)</f>
        <v>31312.48</v>
      </c>
      <c r="I17" s="124"/>
      <c r="J17" s="124"/>
      <c r="K17" s="124"/>
      <c r="L17" s="59"/>
    </row>
    <row r="18" ht="27" customHeight="1" spans="1:12">
      <c r="A18" s="44"/>
      <c r="B18" s="82">
        <v>210</v>
      </c>
      <c r="C18" s="84" t="s">
        <v>95</v>
      </c>
      <c r="D18" s="84" t="s">
        <v>85</v>
      </c>
      <c r="E18" s="82"/>
      <c r="F18" s="82" t="s">
        <v>97</v>
      </c>
      <c r="G18" s="124">
        <f t="shared" si="1"/>
        <v>24112.48</v>
      </c>
      <c r="H18" s="124">
        <v>24112.48</v>
      </c>
      <c r="I18" s="124"/>
      <c r="J18" s="124"/>
      <c r="K18" s="124"/>
      <c r="L18" s="59"/>
    </row>
    <row r="19" ht="27" customHeight="1" spans="1:12">
      <c r="A19" s="44"/>
      <c r="B19" s="82">
        <v>210</v>
      </c>
      <c r="C19" s="84" t="s">
        <v>95</v>
      </c>
      <c r="D19" s="84" t="s">
        <v>98</v>
      </c>
      <c r="E19" s="82"/>
      <c r="F19" s="82" t="s">
        <v>99</v>
      </c>
      <c r="G19" s="124">
        <f t="shared" si="1"/>
        <v>7200</v>
      </c>
      <c r="H19" s="124">
        <v>7200</v>
      </c>
      <c r="I19" s="124"/>
      <c r="J19" s="124"/>
      <c r="K19" s="124"/>
      <c r="L19" s="59"/>
    </row>
    <row r="20" ht="27" customHeight="1" spans="1:12">
      <c r="A20" s="44"/>
      <c r="B20" s="82">
        <v>221</v>
      </c>
      <c r="C20" s="82"/>
      <c r="D20" s="82"/>
      <c r="E20" s="82"/>
      <c r="F20" s="82" t="s">
        <v>100</v>
      </c>
      <c r="G20" s="124">
        <f t="shared" si="1"/>
        <v>37230</v>
      </c>
      <c r="H20" s="124">
        <f>H21</f>
        <v>37230</v>
      </c>
      <c r="I20" s="124"/>
      <c r="J20" s="124"/>
      <c r="K20" s="124"/>
      <c r="L20" s="59"/>
    </row>
    <row r="21" ht="27" customHeight="1" spans="1:12">
      <c r="A21" s="44"/>
      <c r="B21" s="82">
        <v>221</v>
      </c>
      <c r="C21" s="84" t="s">
        <v>85</v>
      </c>
      <c r="D21" s="82"/>
      <c r="E21" s="82"/>
      <c r="F21" s="82" t="s">
        <v>101</v>
      </c>
      <c r="G21" s="124">
        <f t="shared" si="1"/>
        <v>37230</v>
      </c>
      <c r="H21" s="124">
        <f>SUM(H22)</f>
        <v>37230</v>
      </c>
      <c r="I21" s="124"/>
      <c r="J21" s="124"/>
      <c r="K21" s="124"/>
      <c r="L21" s="59"/>
    </row>
    <row r="22" ht="27" customHeight="1" spans="1:12">
      <c r="A22" s="44"/>
      <c r="B22" s="82">
        <v>221</v>
      </c>
      <c r="C22" s="84" t="s">
        <v>85</v>
      </c>
      <c r="D22" s="84" t="s">
        <v>102</v>
      </c>
      <c r="E22" s="82"/>
      <c r="F22" s="82" t="s">
        <v>103</v>
      </c>
      <c r="G22" s="124">
        <f t="shared" si="1"/>
        <v>37230</v>
      </c>
      <c r="H22" s="124">
        <v>37230</v>
      </c>
      <c r="I22" s="124"/>
      <c r="J22" s="124"/>
      <c r="K22" s="124"/>
      <c r="L22" s="59"/>
    </row>
    <row r="23" ht="27" customHeight="1" spans="1:12">
      <c r="A23" s="43"/>
      <c r="B23" s="160"/>
      <c r="C23" s="160"/>
      <c r="D23" s="160"/>
      <c r="E23" s="160"/>
      <c r="F23" s="160" t="s">
        <v>23</v>
      </c>
      <c r="G23" s="124"/>
      <c r="H23" s="161"/>
      <c r="I23" s="161"/>
      <c r="J23" s="161"/>
      <c r="K23" s="161"/>
      <c r="L23" s="57"/>
    </row>
    <row r="24" ht="27" customHeight="1" spans="1:12">
      <c r="A24" s="43"/>
      <c r="B24" s="160"/>
      <c r="C24" s="160"/>
      <c r="D24" s="160"/>
      <c r="E24" s="160"/>
      <c r="F24" s="160" t="s">
        <v>23</v>
      </c>
      <c r="G24" s="124"/>
      <c r="H24" s="161"/>
      <c r="I24" s="161"/>
      <c r="J24" s="161"/>
      <c r="K24" s="161"/>
      <c r="L24" s="57"/>
    </row>
    <row r="25" ht="27" customHeight="1" spans="1:12">
      <c r="A25" s="43"/>
      <c r="B25" s="160"/>
      <c r="C25" s="160"/>
      <c r="D25" s="160"/>
      <c r="E25" s="160"/>
      <c r="F25" s="160"/>
      <c r="G25" s="124"/>
      <c r="H25" s="161"/>
      <c r="I25" s="161"/>
      <c r="J25" s="161"/>
      <c r="K25" s="161"/>
      <c r="L25" s="58"/>
    </row>
    <row r="26" spans="1:12">
      <c r="A26" s="51"/>
      <c r="B26" s="52"/>
      <c r="C26" s="52"/>
      <c r="D26" s="52"/>
      <c r="E26" s="52"/>
      <c r="F26" s="51"/>
      <c r="G26" s="51"/>
      <c r="H26" s="51"/>
      <c r="I26" s="51"/>
      <c r="J26" s="52"/>
      <c r="K26" s="52"/>
      <c r="L26" s="61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1"/>
  <pageMargins left="0.590277777777778" right="0.590277777777778" top="1.37777777777778" bottom="0.984027777777778" header="0" footer="0"/>
  <pageSetup paperSize="9" scale="73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5"/>
  <sheetViews>
    <sheetView workbookViewId="0">
      <pane ySplit="5" topLeftCell="A6" activePane="bottomLeft" state="frozen"/>
      <selection/>
      <selection pane="bottomLeft" activeCell="B8" sqref="B8"/>
    </sheetView>
  </sheetViews>
  <sheetFormatPr defaultColWidth="10" defaultRowHeight="14.1"/>
  <cols>
    <col min="1" max="1" width="1.54054054054054" style="137" customWidth="1"/>
    <col min="2" max="2" width="33.3693693693694" style="137" customWidth="1"/>
    <col min="3" max="3" width="16.3693693693694" style="137" customWidth="1"/>
    <col min="4" max="4" width="33.3693693693694" style="137" customWidth="1"/>
    <col min="5" max="7" width="16.3693693693694" style="137" customWidth="1"/>
    <col min="8" max="8" width="18.2702702702703" style="137" customWidth="1"/>
    <col min="9" max="9" width="1.54054054054054" style="137" customWidth="1"/>
    <col min="10" max="11" width="9.72072072072072" style="137" customWidth="1"/>
    <col min="12" max="16384" width="10" style="137"/>
  </cols>
  <sheetData>
    <row r="1" ht="14.25" customHeight="1" spans="1:9">
      <c r="A1" s="138"/>
      <c r="B1" s="139"/>
      <c r="C1" s="140"/>
      <c r="D1" s="140"/>
      <c r="E1" s="141"/>
      <c r="F1" s="141"/>
      <c r="G1" s="141"/>
      <c r="H1" s="142" t="s">
        <v>104</v>
      </c>
      <c r="I1" s="155" t="s">
        <v>3</v>
      </c>
    </row>
    <row r="2" ht="19.9" customHeight="1" spans="1:9">
      <c r="A2" s="140"/>
      <c r="B2" s="143" t="s">
        <v>105</v>
      </c>
      <c r="C2" s="143"/>
      <c r="D2" s="143"/>
      <c r="E2" s="143"/>
      <c r="F2" s="143"/>
      <c r="G2" s="143"/>
      <c r="H2" s="143"/>
      <c r="I2" s="155"/>
    </row>
    <row r="3" ht="17" customHeight="1" spans="1:9">
      <c r="A3" s="144"/>
      <c r="B3" s="145" t="s">
        <v>5</v>
      </c>
      <c r="C3" s="145"/>
      <c r="D3" s="146"/>
      <c r="E3" s="146"/>
      <c r="F3" s="146"/>
      <c r="G3" s="146"/>
      <c r="H3" s="147" t="s">
        <v>6</v>
      </c>
      <c r="I3" s="156"/>
    </row>
    <row r="4" ht="21.4" customHeight="1" spans="1:9">
      <c r="A4" s="148"/>
      <c r="B4" s="149" t="s">
        <v>7</v>
      </c>
      <c r="C4" s="149"/>
      <c r="D4" s="149" t="s">
        <v>8</v>
      </c>
      <c r="E4" s="149"/>
      <c r="F4" s="149"/>
      <c r="G4" s="149"/>
      <c r="H4" s="149"/>
      <c r="I4" s="157"/>
    </row>
    <row r="5" ht="21.4" customHeight="1" spans="1:9">
      <c r="A5" s="148"/>
      <c r="B5" s="149" t="s">
        <v>9</v>
      </c>
      <c r="C5" s="149" t="s">
        <v>10</v>
      </c>
      <c r="D5" s="149" t="s">
        <v>9</v>
      </c>
      <c r="E5" s="149" t="s">
        <v>59</v>
      </c>
      <c r="F5" s="149" t="s">
        <v>106</v>
      </c>
      <c r="G5" s="149" t="s">
        <v>107</v>
      </c>
      <c r="H5" s="149" t="s">
        <v>108</v>
      </c>
      <c r="I5" s="157"/>
    </row>
    <row r="6" ht="19.9" customHeight="1" spans="1:9">
      <c r="A6" s="150"/>
      <c r="B6" s="151" t="s">
        <v>109</v>
      </c>
      <c r="C6" s="113">
        <f>SUM(C7:C8)</f>
        <v>727587.3</v>
      </c>
      <c r="D6" s="151" t="s">
        <v>110</v>
      </c>
      <c r="E6" s="113">
        <f>SUM(F6:H6)</f>
        <v>727587.3</v>
      </c>
      <c r="F6" s="113">
        <f>SUM(F7:F27)</f>
        <v>727587.3</v>
      </c>
      <c r="G6" s="113"/>
      <c r="H6" s="113"/>
      <c r="I6" s="158"/>
    </row>
    <row r="7" ht="19.9" customHeight="1" spans="1:9">
      <c r="A7" s="150"/>
      <c r="B7" s="152" t="s">
        <v>111</v>
      </c>
      <c r="C7" s="113">
        <v>727587.3</v>
      </c>
      <c r="D7" s="152" t="s">
        <v>112</v>
      </c>
      <c r="E7" s="113">
        <f>SUM(F7:G7)</f>
        <v>611831.78</v>
      </c>
      <c r="F7" s="113">
        <v>611831.78</v>
      </c>
      <c r="G7" s="113"/>
      <c r="H7" s="113"/>
      <c r="I7" s="158"/>
    </row>
    <row r="8" ht="19.9" customHeight="1" spans="1:9">
      <c r="A8" s="150"/>
      <c r="B8" s="152" t="s">
        <v>113</v>
      </c>
      <c r="C8" s="113"/>
      <c r="D8" s="152" t="s">
        <v>114</v>
      </c>
      <c r="E8" s="113">
        <f t="shared" ref="E8:E34" si="0">SUM(F8:G8)</f>
        <v>0</v>
      </c>
      <c r="F8" s="113"/>
      <c r="G8" s="113"/>
      <c r="H8" s="113"/>
      <c r="I8" s="158"/>
    </row>
    <row r="9" ht="19.9" customHeight="1" spans="1:9">
      <c r="A9" s="150"/>
      <c r="B9" s="152" t="s">
        <v>115</v>
      </c>
      <c r="C9" s="113"/>
      <c r="D9" s="152" t="s">
        <v>116</v>
      </c>
      <c r="E9" s="113">
        <f t="shared" si="0"/>
        <v>0</v>
      </c>
      <c r="F9" s="113"/>
      <c r="G9" s="113"/>
      <c r="H9" s="113"/>
      <c r="I9" s="158"/>
    </row>
    <row r="10" ht="19.9" customHeight="1" spans="1:9">
      <c r="A10" s="150"/>
      <c r="B10" s="151" t="s">
        <v>117</v>
      </c>
      <c r="C10" s="113"/>
      <c r="D10" s="152" t="s">
        <v>118</v>
      </c>
      <c r="E10" s="113">
        <f t="shared" si="0"/>
        <v>0</v>
      </c>
      <c r="F10" s="113"/>
      <c r="G10" s="113"/>
      <c r="H10" s="113"/>
      <c r="I10" s="158"/>
    </row>
    <row r="11" ht="19.9" customHeight="1" spans="1:9">
      <c r="A11" s="150"/>
      <c r="B11" s="152" t="s">
        <v>111</v>
      </c>
      <c r="C11" s="113"/>
      <c r="D11" s="152" t="s">
        <v>119</v>
      </c>
      <c r="E11" s="113">
        <f t="shared" si="0"/>
        <v>0</v>
      </c>
      <c r="F11" s="113"/>
      <c r="G11" s="113"/>
      <c r="H11" s="113"/>
      <c r="I11" s="158"/>
    </row>
    <row r="12" ht="19.9" customHeight="1" spans="1:9">
      <c r="A12" s="150"/>
      <c r="B12" s="152" t="s">
        <v>113</v>
      </c>
      <c r="C12" s="113"/>
      <c r="D12" s="152" t="s">
        <v>120</v>
      </c>
      <c r="E12" s="113">
        <f t="shared" si="0"/>
        <v>0</v>
      </c>
      <c r="F12" s="113"/>
      <c r="G12" s="113"/>
      <c r="H12" s="113"/>
      <c r="I12" s="158"/>
    </row>
    <row r="13" ht="19.9" customHeight="1" spans="1:9">
      <c r="A13" s="150"/>
      <c r="B13" s="152" t="s">
        <v>115</v>
      </c>
      <c r="C13" s="113"/>
      <c r="D13" s="152" t="s">
        <v>121</v>
      </c>
      <c r="E13" s="113">
        <f t="shared" si="0"/>
        <v>0</v>
      </c>
      <c r="F13" s="113"/>
      <c r="G13" s="113"/>
      <c r="H13" s="113"/>
      <c r="I13" s="158"/>
    </row>
    <row r="14" ht="19.9" customHeight="1" spans="1:9">
      <c r="A14" s="150"/>
      <c r="B14" s="152" t="s">
        <v>122</v>
      </c>
      <c r="C14" s="113"/>
      <c r="D14" s="152" t="s">
        <v>123</v>
      </c>
      <c r="E14" s="113">
        <f t="shared" si="0"/>
        <v>47213.04</v>
      </c>
      <c r="F14" s="113">
        <v>47213.04</v>
      </c>
      <c r="G14" s="113"/>
      <c r="H14" s="113"/>
      <c r="I14" s="158"/>
    </row>
    <row r="15" ht="19.9" customHeight="1" spans="1:9">
      <c r="A15" s="150"/>
      <c r="B15" s="152" t="s">
        <v>122</v>
      </c>
      <c r="C15" s="113"/>
      <c r="D15" s="152" t="s">
        <v>124</v>
      </c>
      <c r="E15" s="113">
        <f t="shared" si="0"/>
        <v>0</v>
      </c>
      <c r="F15" s="113"/>
      <c r="G15" s="113"/>
      <c r="H15" s="113"/>
      <c r="I15" s="158"/>
    </row>
    <row r="16" ht="19.9" customHeight="1" spans="1:9">
      <c r="A16" s="150"/>
      <c r="B16" s="152" t="s">
        <v>122</v>
      </c>
      <c r="C16" s="113"/>
      <c r="D16" s="152" t="s">
        <v>125</v>
      </c>
      <c r="E16" s="113">
        <f t="shared" si="0"/>
        <v>31312.48</v>
      </c>
      <c r="F16" s="113">
        <v>31312.48</v>
      </c>
      <c r="G16" s="113"/>
      <c r="H16" s="113"/>
      <c r="I16" s="158"/>
    </row>
    <row r="17" ht="19.9" customHeight="1" spans="1:9">
      <c r="A17" s="150"/>
      <c r="B17" s="152" t="s">
        <v>122</v>
      </c>
      <c r="C17" s="113"/>
      <c r="D17" s="152" t="s">
        <v>126</v>
      </c>
      <c r="E17" s="113">
        <f t="shared" si="0"/>
        <v>0</v>
      </c>
      <c r="F17" s="113"/>
      <c r="G17" s="113"/>
      <c r="H17" s="113"/>
      <c r="I17" s="158"/>
    </row>
    <row r="18" ht="19.9" customHeight="1" spans="1:9">
      <c r="A18" s="150"/>
      <c r="B18" s="152" t="s">
        <v>122</v>
      </c>
      <c r="C18" s="113"/>
      <c r="D18" s="152" t="s">
        <v>127</v>
      </c>
      <c r="E18" s="113">
        <f t="shared" si="0"/>
        <v>0</v>
      </c>
      <c r="F18" s="113"/>
      <c r="G18" s="113"/>
      <c r="H18" s="113"/>
      <c r="I18" s="158"/>
    </row>
    <row r="19" ht="19.9" customHeight="1" spans="1:9">
      <c r="A19" s="150"/>
      <c r="B19" s="152" t="s">
        <v>122</v>
      </c>
      <c r="C19" s="113"/>
      <c r="D19" s="152" t="s">
        <v>128</v>
      </c>
      <c r="E19" s="113">
        <f t="shared" si="0"/>
        <v>0</v>
      </c>
      <c r="F19" s="113"/>
      <c r="G19" s="113"/>
      <c r="H19" s="113"/>
      <c r="I19" s="158"/>
    </row>
    <row r="20" ht="19.9" customHeight="1" spans="1:9">
      <c r="A20" s="150"/>
      <c r="B20" s="152" t="s">
        <v>122</v>
      </c>
      <c r="C20" s="113"/>
      <c r="D20" s="152" t="s">
        <v>129</v>
      </c>
      <c r="E20" s="113">
        <f t="shared" si="0"/>
        <v>0</v>
      </c>
      <c r="F20" s="113"/>
      <c r="G20" s="113"/>
      <c r="H20" s="113"/>
      <c r="I20" s="158"/>
    </row>
    <row r="21" ht="19.9" customHeight="1" spans="1:9">
      <c r="A21" s="150"/>
      <c r="B21" s="152" t="s">
        <v>122</v>
      </c>
      <c r="C21" s="113"/>
      <c r="D21" s="152" t="s">
        <v>130</v>
      </c>
      <c r="E21" s="113">
        <f t="shared" si="0"/>
        <v>0</v>
      </c>
      <c r="F21" s="113"/>
      <c r="G21" s="113"/>
      <c r="H21" s="113"/>
      <c r="I21" s="158"/>
    </row>
    <row r="22" ht="19.9" customHeight="1" spans="1:9">
      <c r="A22" s="150"/>
      <c r="B22" s="152" t="s">
        <v>122</v>
      </c>
      <c r="C22" s="113"/>
      <c r="D22" s="152" t="s">
        <v>131</v>
      </c>
      <c r="E22" s="113">
        <f t="shared" si="0"/>
        <v>0</v>
      </c>
      <c r="F22" s="113"/>
      <c r="G22" s="113"/>
      <c r="H22" s="113"/>
      <c r="I22" s="158"/>
    </row>
    <row r="23" ht="19.9" customHeight="1" spans="1:9">
      <c r="A23" s="150"/>
      <c r="B23" s="152" t="s">
        <v>122</v>
      </c>
      <c r="C23" s="113"/>
      <c r="D23" s="152" t="s">
        <v>132</v>
      </c>
      <c r="E23" s="113">
        <f t="shared" si="0"/>
        <v>0</v>
      </c>
      <c r="F23" s="113"/>
      <c r="G23" s="113"/>
      <c r="H23" s="113"/>
      <c r="I23" s="158"/>
    </row>
    <row r="24" ht="19.9" customHeight="1" spans="1:9">
      <c r="A24" s="150"/>
      <c r="B24" s="152" t="s">
        <v>122</v>
      </c>
      <c r="C24" s="113"/>
      <c r="D24" s="152" t="s">
        <v>133</v>
      </c>
      <c r="E24" s="113">
        <f t="shared" si="0"/>
        <v>0</v>
      </c>
      <c r="F24" s="113"/>
      <c r="G24" s="113"/>
      <c r="H24" s="113"/>
      <c r="I24" s="158"/>
    </row>
    <row r="25" ht="19.9" customHeight="1" spans="1:9">
      <c r="A25" s="150"/>
      <c r="B25" s="152" t="s">
        <v>122</v>
      </c>
      <c r="C25" s="113"/>
      <c r="D25" s="152" t="s">
        <v>134</v>
      </c>
      <c r="E25" s="113">
        <f t="shared" si="0"/>
        <v>0</v>
      </c>
      <c r="F25" s="113"/>
      <c r="G25" s="113"/>
      <c r="H25" s="113"/>
      <c r="I25" s="158"/>
    </row>
    <row r="26" ht="19.9" customHeight="1" spans="1:9">
      <c r="A26" s="150"/>
      <c r="B26" s="152" t="s">
        <v>122</v>
      </c>
      <c r="C26" s="113"/>
      <c r="D26" s="152" t="s">
        <v>135</v>
      </c>
      <c r="E26" s="113">
        <f t="shared" si="0"/>
        <v>37230</v>
      </c>
      <c r="F26" s="113">
        <v>37230</v>
      </c>
      <c r="G26" s="113"/>
      <c r="H26" s="113"/>
      <c r="I26" s="158"/>
    </row>
    <row r="27" ht="19.9" customHeight="1" spans="1:9">
      <c r="A27" s="150"/>
      <c r="B27" s="152" t="s">
        <v>122</v>
      </c>
      <c r="C27" s="113"/>
      <c r="D27" s="152" t="s">
        <v>136</v>
      </c>
      <c r="E27" s="113">
        <f t="shared" si="0"/>
        <v>0</v>
      </c>
      <c r="F27" s="113"/>
      <c r="G27" s="113"/>
      <c r="H27" s="113"/>
      <c r="I27" s="158"/>
    </row>
    <row r="28" ht="19.9" customHeight="1" spans="1:9">
      <c r="A28" s="150"/>
      <c r="B28" s="152" t="s">
        <v>122</v>
      </c>
      <c r="C28" s="113"/>
      <c r="D28" s="152" t="s">
        <v>137</v>
      </c>
      <c r="E28" s="113">
        <f t="shared" si="0"/>
        <v>0</v>
      </c>
      <c r="F28" s="113"/>
      <c r="G28" s="113"/>
      <c r="H28" s="113"/>
      <c r="I28" s="158"/>
    </row>
    <row r="29" ht="19.9" customHeight="1" spans="1:9">
      <c r="A29" s="150"/>
      <c r="B29" s="152" t="s">
        <v>122</v>
      </c>
      <c r="C29" s="113"/>
      <c r="D29" s="152" t="s">
        <v>138</v>
      </c>
      <c r="E29" s="113">
        <f t="shared" si="0"/>
        <v>0</v>
      </c>
      <c r="F29" s="113"/>
      <c r="G29" s="113"/>
      <c r="H29" s="113"/>
      <c r="I29" s="158"/>
    </row>
    <row r="30" ht="19.9" customHeight="1" spans="1:9">
      <c r="A30" s="150"/>
      <c r="B30" s="152" t="s">
        <v>122</v>
      </c>
      <c r="C30" s="113"/>
      <c r="D30" s="152" t="s">
        <v>139</v>
      </c>
      <c r="E30" s="113">
        <f t="shared" si="0"/>
        <v>0</v>
      </c>
      <c r="F30" s="113"/>
      <c r="G30" s="113"/>
      <c r="H30" s="113"/>
      <c r="I30" s="158"/>
    </row>
    <row r="31" ht="19.9" customHeight="1" spans="1:9">
      <c r="A31" s="150"/>
      <c r="B31" s="152" t="s">
        <v>122</v>
      </c>
      <c r="C31" s="113"/>
      <c r="D31" s="152" t="s">
        <v>140</v>
      </c>
      <c r="E31" s="113">
        <f t="shared" si="0"/>
        <v>0</v>
      </c>
      <c r="F31" s="113"/>
      <c r="G31" s="113"/>
      <c r="H31" s="113"/>
      <c r="I31" s="158"/>
    </row>
    <row r="32" ht="19.9" customHeight="1" spans="1:9">
      <c r="A32" s="150"/>
      <c r="B32" s="152" t="s">
        <v>122</v>
      </c>
      <c r="C32" s="113"/>
      <c r="D32" s="152" t="s">
        <v>141</v>
      </c>
      <c r="E32" s="113">
        <f t="shared" si="0"/>
        <v>0</v>
      </c>
      <c r="F32" s="113"/>
      <c r="G32" s="113"/>
      <c r="H32" s="113"/>
      <c r="I32" s="158"/>
    </row>
    <row r="33" ht="19.9" customHeight="1" spans="1:9">
      <c r="A33" s="150"/>
      <c r="B33" s="152" t="s">
        <v>122</v>
      </c>
      <c r="C33" s="113"/>
      <c r="D33" s="152" t="s">
        <v>142</v>
      </c>
      <c r="E33" s="113">
        <f t="shared" si="0"/>
        <v>0</v>
      </c>
      <c r="F33" s="113"/>
      <c r="G33" s="113"/>
      <c r="H33" s="113"/>
      <c r="I33" s="158"/>
    </row>
    <row r="34" ht="19.9" customHeight="1" spans="1:9">
      <c r="A34" s="150"/>
      <c r="B34" s="152" t="s">
        <v>122</v>
      </c>
      <c r="C34" s="113"/>
      <c r="D34" s="152" t="s">
        <v>143</v>
      </c>
      <c r="E34" s="113">
        <f t="shared" si="0"/>
        <v>0</v>
      </c>
      <c r="F34" s="113"/>
      <c r="G34" s="113"/>
      <c r="H34" s="113"/>
      <c r="I34" s="158"/>
    </row>
    <row r="35" ht="8.5" customHeight="1" spans="1:9">
      <c r="A35" s="153"/>
      <c r="B35" s="153"/>
      <c r="C35" s="153"/>
      <c r="D35" s="154"/>
      <c r="E35" s="153"/>
      <c r="F35" s="153"/>
      <c r="G35" s="153"/>
      <c r="H35" s="153"/>
      <c r="I35" s="159"/>
    </row>
  </sheetData>
  <mergeCells count="6">
    <mergeCell ref="B2:H2"/>
    <mergeCell ref="B3:C3"/>
    <mergeCell ref="B4:C4"/>
    <mergeCell ref="D4:H4"/>
    <mergeCell ref="A7:A9"/>
    <mergeCell ref="A11:A34"/>
  </mergeCells>
  <printOptions horizontalCentered="1"/>
  <pageMargins left="1.37777777777778" right="0.984027777777778" top="0.984027777777778" bottom="0.984027777777778" header="0" footer="0"/>
  <pageSetup paperSize="9" scale="63" fitToHeight="0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31"/>
  <sheetViews>
    <sheetView workbookViewId="0">
      <pane ySplit="6" topLeftCell="A7" activePane="bottomLeft" state="frozen"/>
      <selection/>
      <selection pane="bottomLeft" activeCell="D7" sqref="D7"/>
    </sheetView>
  </sheetViews>
  <sheetFormatPr defaultColWidth="10" defaultRowHeight="14.1"/>
  <cols>
    <col min="1" max="1" width="1.54054054054054" style="88" customWidth="1"/>
    <col min="2" max="3" width="5.90990990990991" style="88" customWidth="1"/>
    <col min="4" max="4" width="11.6306306306306" style="88" customWidth="1"/>
    <col min="5" max="5" width="23.4504504504505" style="88" customWidth="1"/>
    <col min="6" max="10" width="14.5045045045045" style="88" customWidth="1"/>
    <col min="11" max="13" width="5.90990990990991" style="88" customWidth="1"/>
    <col min="14" max="16" width="7.27027027027027" style="88" customWidth="1"/>
    <col min="17" max="23" width="5.90990990990991" style="88" customWidth="1"/>
    <col min="24" max="26" width="7.27027027027027" style="88" customWidth="1"/>
    <col min="27" max="33" width="5.90990990990991" style="88" customWidth="1"/>
    <col min="34" max="39" width="7.27027027027027" style="88" customWidth="1"/>
    <col min="40" max="40" width="1.54054054054054" style="88" customWidth="1"/>
    <col min="41" max="42" width="9.72072072072072" style="88" customWidth="1"/>
    <col min="43" max="16384" width="10" style="88"/>
  </cols>
  <sheetData>
    <row r="1" ht="25" customHeight="1" spans="1:40">
      <c r="A1" s="117"/>
      <c r="B1" s="118"/>
      <c r="C1" s="118"/>
      <c r="D1" s="119"/>
      <c r="E1" s="119"/>
      <c r="F1" s="36"/>
      <c r="G1" s="36"/>
      <c r="H1" s="36"/>
      <c r="I1" s="119"/>
      <c r="J1" s="119"/>
      <c r="K1" s="36"/>
      <c r="L1" s="119"/>
      <c r="M1" s="119"/>
      <c r="N1" s="119"/>
      <c r="O1" s="119"/>
      <c r="P1" s="119"/>
      <c r="Q1" s="119"/>
      <c r="R1" s="119"/>
      <c r="S1" s="119"/>
      <c r="T1" s="119"/>
      <c r="U1" s="119"/>
      <c r="V1" s="119"/>
      <c r="W1" s="119"/>
      <c r="X1" s="119"/>
      <c r="Y1" s="119"/>
      <c r="Z1" s="119"/>
      <c r="AA1" s="119"/>
      <c r="AB1" s="119"/>
      <c r="AC1" s="119"/>
      <c r="AD1" s="119"/>
      <c r="AE1" s="119"/>
      <c r="AF1" s="119"/>
      <c r="AG1" s="119"/>
      <c r="AH1" s="119"/>
      <c r="AI1" s="119"/>
      <c r="AJ1" s="119"/>
      <c r="AK1" s="119"/>
      <c r="AL1" s="119"/>
      <c r="AM1" s="132" t="s">
        <v>144</v>
      </c>
      <c r="AN1" s="133"/>
    </row>
    <row r="2" ht="22.75" customHeight="1" spans="1:40">
      <c r="A2" s="36"/>
      <c r="B2" s="3" t="s">
        <v>145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133"/>
    </row>
    <row r="3" ht="19.5" customHeight="1" spans="1:40">
      <c r="A3" s="39"/>
      <c r="B3" s="40" t="s">
        <v>5</v>
      </c>
      <c r="C3" s="40"/>
      <c r="D3" s="40"/>
      <c r="E3" s="40"/>
      <c r="F3" s="120"/>
      <c r="G3" s="39"/>
      <c r="H3" s="121"/>
      <c r="I3" s="120"/>
      <c r="J3" s="120"/>
      <c r="K3" s="129"/>
      <c r="L3" s="120"/>
      <c r="M3" s="120"/>
      <c r="N3" s="120"/>
      <c r="O3" s="120"/>
      <c r="P3" s="120"/>
      <c r="Q3" s="120"/>
      <c r="R3" s="120"/>
      <c r="S3" s="120"/>
      <c r="T3" s="120"/>
      <c r="U3" s="120"/>
      <c r="V3" s="120"/>
      <c r="W3" s="120"/>
      <c r="X3" s="120"/>
      <c r="Y3" s="120"/>
      <c r="Z3" s="120"/>
      <c r="AA3" s="120"/>
      <c r="AB3" s="120"/>
      <c r="AC3" s="120"/>
      <c r="AD3" s="120"/>
      <c r="AE3" s="120"/>
      <c r="AF3" s="120"/>
      <c r="AG3" s="120"/>
      <c r="AH3" s="120"/>
      <c r="AI3" s="120"/>
      <c r="AJ3" s="120"/>
      <c r="AK3" s="120"/>
      <c r="AL3" s="121" t="s">
        <v>6</v>
      </c>
      <c r="AM3" s="121"/>
      <c r="AN3" s="134"/>
    </row>
    <row r="4" ht="24.4" customHeight="1" spans="1:40">
      <c r="A4" s="41"/>
      <c r="B4" s="122" t="s">
        <v>9</v>
      </c>
      <c r="C4" s="122"/>
      <c r="D4" s="122"/>
      <c r="E4" s="122"/>
      <c r="F4" s="122" t="s">
        <v>146</v>
      </c>
      <c r="G4" s="122" t="s">
        <v>147</v>
      </c>
      <c r="H4" s="122"/>
      <c r="I4" s="122"/>
      <c r="J4" s="122"/>
      <c r="K4" s="122"/>
      <c r="L4" s="122"/>
      <c r="M4" s="122"/>
      <c r="N4" s="122"/>
      <c r="O4" s="122"/>
      <c r="P4" s="122"/>
      <c r="Q4" s="122" t="s">
        <v>148</v>
      </c>
      <c r="R4" s="122"/>
      <c r="S4" s="122"/>
      <c r="T4" s="122"/>
      <c r="U4" s="122"/>
      <c r="V4" s="122"/>
      <c r="W4" s="122"/>
      <c r="X4" s="122"/>
      <c r="Y4" s="122"/>
      <c r="Z4" s="122"/>
      <c r="AA4" s="122" t="s">
        <v>149</v>
      </c>
      <c r="AB4" s="122"/>
      <c r="AC4" s="122"/>
      <c r="AD4" s="122"/>
      <c r="AE4" s="122"/>
      <c r="AF4" s="122"/>
      <c r="AG4" s="122"/>
      <c r="AH4" s="122"/>
      <c r="AI4" s="122"/>
      <c r="AJ4" s="122"/>
      <c r="AK4" s="122"/>
      <c r="AL4" s="122"/>
      <c r="AM4" s="122"/>
      <c r="AN4" s="135"/>
    </row>
    <row r="5" ht="24.4" customHeight="1" spans="1:40">
      <c r="A5" s="41"/>
      <c r="B5" s="122" t="s">
        <v>79</v>
      </c>
      <c r="C5" s="122"/>
      <c r="D5" s="122" t="s">
        <v>70</v>
      </c>
      <c r="E5" s="122" t="s">
        <v>71</v>
      </c>
      <c r="F5" s="122"/>
      <c r="G5" s="122" t="s">
        <v>59</v>
      </c>
      <c r="H5" s="122" t="s">
        <v>150</v>
      </c>
      <c r="I5" s="122"/>
      <c r="J5" s="122"/>
      <c r="K5" s="122" t="s">
        <v>151</v>
      </c>
      <c r="L5" s="122"/>
      <c r="M5" s="122"/>
      <c r="N5" s="122" t="s">
        <v>152</v>
      </c>
      <c r="O5" s="122"/>
      <c r="P5" s="122"/>
      <c r="Q5" s="122" t="s">
        <v>59</v>
      </c>
      <c r="R5" s="122" t="s">
        <v>150</v>
      </c>
      <c r="S5" s="122"/>
      <c r="T5" s="122"/>
      <c r="U5" s="122" t="s">
        <v>151</v>
      </c>
      <c r="V5" s="122"/>
      <c r="W5" s="122"/>
      <c r="X5" s="122" t="s">
        <v>152</v>
      </c>
      <c r="Y5" s="122"/>
      <c r="Z5" s="122"/>
      <c r="AA5" s="122" t="s">
        <v>59</v>
      </c>
      <c r="AB5" s="122" t="s">
        <v>150</v>
      </c>
      <c r="AC5" s="122"/>
      <c r="AD5" s="122"/>
      <c r="AE5" s="122" t="s">
        <v>151</v>
      </c>
      <c r="AF5" s="122"/>
      <c r="AG5" s="122"/>
      <c r="AH5" s="122" t="s">
        <v>152</v>
      </c>
      <c r="AI5" s="122"/>
      <c r="AJ5" s="122"/>
      <c r="AK5" s="122" t="s">
        <v>153</v>
      </c>
      <c r="AL5" s="122"/>
      <c r="AM5" s="122"/>
      <c r="AN5" s="135"/>
    </row>
    <row r="6" ht="39" customHeight="1" spans="1:40">
      <c r="A6" s="123"/>
      <c r="B6" s="122" t="s">
        <v>80</v>
      </c>
      <c r="C6" s="122" t="s">
        <v>81</v>
      </c>
      <c r="D6" s="122"/>
      <c r="E6" s="122"/>
      <c r="F6" s="122"/>
      <c r="G6" s="122"/>
      <c r="H6" s="122" t="s">
        <v>154</v>
      </c>
      <c r="I6" s="122" t="s">
        <v>75</v>
      </c>
      <c r="J6" s="122" t="s">
        <v>76</v>
      </c>
      <c r="K6" s="122" t="s">
        <v>154</v>
      </c>
      <c r="L6" s="122" t="s">
        <v>75</v>
      </c>
      <c r="M6" s="122" t="s">
        <v>76</v>
      </c>
      <c r="N6" s="122" t="s">
        <v>154</v>
      </c>
      <c r="O6" s="122" t="s">
        <v>155</v>
      </c>
      <c r="P6" s="122" t="s">
        <v>156</v>
      </c>
      <c r="Q6" s="122"/>
      <c r="R6" s="122" t="s">
        <v>154</v>
      </c>
      <c r="S6" s="122" t="s">
        <v>75</v>
      </c>
      <c r="T6" s="122" t="s">
        <v>76</v>
      </c>
      <c r="U6" s="122" t="s">
        <v>154</v>
      </c>
      <c r="V6" s="122" t="s">
        <v>75</v>
      </c>
      <c r="W6" s="122" t="s">
        <v>76</v>
      </c>
      <c r="X6" s="122" t="s">
        <v>154</v>
      </c>
      <c r="Y6" s="122" t="s">
        <v>155</v>
      </c>
      <c r="Z6" s="122" t="s">
        <v>156</v>
      </c>
      <c r="AA6" s="122"/>
      <c r="AB6" s="122" t="s">
        <v>154</v>
      </c>
      <c r="AC6" s="122" t="s">
        <v>75</v>
      </c>
      <c r="AD6" s="122" t="s">
        <v>76</v>
      </c>
      <c r="AE6" s="122" t="s">
        <v>154</v>
      </c>
      <c r="AF6" s="122" t="s">
        <v>75</v>
      </c>
      <c r="AG6" s="122" t="s">
        <v>76</v>
      </c>
      <c r="AH6" s="122" t="s">
        <v>154</v>
      </c>
      <c r="AI6" s="122" t="s">
        <v>155</v>
      </c>
      <c r="AJ6" s="122" t="s">
        <v>156</v>
      </c>
      <c r="AK6" s="122" t="s">
        <v>154</v>
      </c>
      <c r="AL6" s="122" t="s">
        <v>155</v>
      </c>
      <c r="AM6" s="122" t="s">
        <v>156</v>
      </c>
      <c r="AN6" s="135"/>
    </row>
    <row r="7" ht="22.75" customHeight="1" spans="1:40">
      <c r="A7" s="41"/>
      <c r="B7" s="82"/>
      <c r="C7" s="82"/>
      <c r="D7" s="47">
        <v>139</v>
      </c>
      <c r="E7" s="82" t="s">
        <v>72</v>
      </c>
      <c r="F7" s="124">
        <f>F8+F18+F27</f>
        <v>727587.3</v>
      </c>
      <c r="G7" s="124">
        <f>G8+G18+G27</f>
        <v>727587.3</v>
      </c>
      <c r="H7" s="124">
        <f>H8+H18+H27</f>
        <v>727587.3</v>
      </c>
      <c r="I7" s="124">
        <f>I8+I18+I27</f>
        <v>652987.3</v>
      </c>
      <c r="J7" s="124">
        <f>J8+J18+J27</f>
        <v>74600</v>
      </c>
      <c r="K7" s="124"/>
      <c r="L7" s="124"/>
      <c r="M7" s="124"/>
      <c r="N7" s="124"/>
      <c r="O7" s="124"/>
      <c r="P7" s="124"/>
      <c r="Q7" s="124"/>
      <c r="R7" s="124"/>
      <c r="S7" s="124"/>
      <c r="T7" s="124"/>
      <c r="U7" s="124"/>
      <c r="V7" s="124"/>
      <c r="W7" s="124"/>
      <c r="X7" s="124"/>
      <c r="Y7" s="124"/>
      <c r="Z7" s="124"/>
      <c r="AA7" s="124"/>
      <c r="AB7" s="124"/>
      <c r="AC7" s="124"/>
      <c r="AD7" s="124"/>
      <c r="AE7" s="124"/>
      <c r="AF7" s="124"/>
      <c r="AG7" s="124"/>
      <c r="AH7" s="124"/>
      <c r="AI7" s="124"/>
      <c r="AJ7" s="124"/>
      <c r="AK7" s="124"/>
      <c r="AL7" s="124"/>
      <c r="AM7" s="124"/>
      <c r="AN7" s="135"/>
    </row>
    <row r="8" ht="32.5" customHeight="1" spans="1:40">
      <c r="A8" s="41"/>
      <c r="B8" s="82">
        <v>301</v>
      </c>
      <c r="C8" s="82"/>
      <c r="D8" s="83"/>
      <c r="E8" s="125" t="s">
        <v>157</v>
      </c>
      <c r="F8" s="124">
        <f t="shared" ref="F8:F19" si="0">G8+Q8</f>
        <v>555026.09</v>
      </c>
      <c r="G8" s="124">
        <f>SUM(G9:G17)</f>
        <v>555026.09</v>
      </c>
      <c r="H8" s="124">
        <f>SUM(H9:H17)</f>
        <v>555026.09</v>
      </c>
      <c r="I8" s="124">
        <f>SUM(I9:I17)</f>
        <v>555026.09</v>
      </c>
      <c r="J8" s="124"/>
      <c r="K8" s="124"/>
      <c r="L8" s="124"/>
      <c r="M8" s="124"/>
      <c r="N8" s="124"/>
      <c r="O8" s="124"/>
      <c r="P8" s="124"/>
      <c r="Q8" s="124"/>
      <c r="R8" s="124"/>
      <c r="S8" s="124"/>
      <c r="T8" s="124"/>
      <c r="U8" s="124"/>
      <c r="V8" s="124"/>
      <c r="W8" s="124"/>
      <c r="X8" s="124"/>
      <c r="Y8" s="124"/>
      <c r="Z8" s="124"/>
      <c r="AA8" s="124"/>
      <c r="AB8" s="124"/>
      <c r="AC8" s="124"/>
      <c r="AD8" s="124"/>
      <c r="AE8" s="124"/>
      <c r="AF8" s="124"/>
      <c r="AG8" s="124"/>
      <c r="AH8" s="124"/>
      <c r="AI8" s="124"/>
      <c r="AJ8" s="124"/>
      <c r="AK8" s="124"/>
      <c r="AL8" s="124"/>
      <c r="AM8" s="124"/>
      <c r="AN8" s="135"/>
    </row>
    <row r="9" ht="32.5" customHeight="1" spans="1:40">
      <c r="A9" s="41"/>
      <c r="B9" s="82">
        <v>301</v>
      </c>
      <c r="C9" s="84" t="s">
        <v>85</v>
      </c>
      <c r="D9" s="83"/>
      <c r="E9" s="126" t="s">
        <v>158</v>
      </c>
      <c r="F9" s="124">
        <f t="shared" si="0"/>
        <v>136860</v>
      </c>
      <c r="G9" s="124">
        <f t="shared" ref="G9:G17" si="1">H9+K9+N9</f>
        <v>136860</v>
      </c>
      <c r="H9" s="124">
        <f t="shared" ref="H9:H17" si="2">I9+J9</f>
        <v>136860</v>
      </c>
      <c r="I9" s="130">
        <v>136860</v>
      </c>
      <c r="J9" s="124"/>
      <c r="K9" s="124"/>
      <c r="L9" s="124"/>
      <c r="M9" s="124"/>
      <c r="N9" s="124"/>
      <c r="O9" s="124"/>
      <c r="P9" s="124"/>
      <c r="Q9" s="124"/>
      <c r="R9" s="124"/>
      <c r="S9" s="124"/>
      <c r="T9" s="124"/>
      <c r="U9" s="124"/>
      <c r="V9" s="124"/>
      <c r="W9" s="124"/>
      <c r="X9" s="124"/>
      <c r="Y9" s="124"/>
      <c r="Z9" s="124"/>
      <c r="AA9" s="124"/>
      <c r="AB9" s="124"/>
      <c r="AC9" s="124"/>
      <c r="AD9" s="124"/>
      <c r="AE9" s="124"/>
      <c r="AF9" s="124"/>
      <c r="AG9" s="124"/>
      <c r="AH9" s="124"/>
      <c r="AI9" s="124"/>
      <c r="AJ9" s="124"/>
      <c r="AK9" s="124"/>
      <c r="AL9" s="124"/>
      <c r="AM9" s="124"/>
      <c r="AN9" s="135"/>
    </row>
    <row r="10" ht="32.5" customHeight="1" spans="1:40">
      <c r="A10" s="41"/>
      <c r="B10" s="82">
        <v>301</v>
      </c>
      <c r="C10" s="84" t="s">
        <v>85</v>
      </c>
      <c r="D10" s="83"/>
      <c r="E10" s="126" t="s">
        <v>159</v>
      </c>
      <c r="F10" s="124">
        <f t="shared" si="0"/>
        <v>118812</v>
      </c>
      <c r="G10" s="124">
        <f t="shared" si="1"/>
        <v>118812</v>
      </c>
      <c r="H10" s="124">
        <f t="shared" si="2"/>
        <v>118812</v>
      </c>
      <c r="I10" s="130">
        <v>118812</v>
      </c>
      <c r="J10" s="124"/>
      <c r="K10" s="124"/>
      <c r="L10" s="124"/>
      <c r="M10" s="124"/>
      <c r="N10" s="124"/>
      <c r="O10" s="124"/>
      <c r="P10" s="124"/>
      <c r="Q10" s="124"/>
      <c r="R10" s="124"/>
      <c r="S10" s="124"/>
      <c r="T10" s="124"/>
      <c r="U10" s="124"/>
      <c r="V10" s="124"/>
      <c r="W10" s="124"/>
      <c r="X10" s="124"/>
      <c r="Y10" s="124"/>
      <c r="Z10" s="124"/>
      <c r="AA10" s="124"/>
      <c r="AB10" s="124"/>
      <c r="AC10" s="124"/>
      <c r="AD10" s="124"/>
      <c r="AE10" s="124"/>
      <c r="AF10" s="124"/>
      <c r="AG10" s="124"/>
      <c r="AH10" s="124"/>
      <c r="AI10" s="124"/>
      <c r="AJ10" s="124"/>
      <c r="AK10" s="124"/>
      <c r="AL10" s="124"/>
      <c r="AM10" s="124"/>
      <c r="AN10" s="135"/>
    </row>
    <row r="11" ht="32.5" customHeight="1" spans="1:40">
      <c r="A11" s="41"/>
      <c r="B11" s="82">
        <v>301</v>
      </c>
      <c r="C11" s="84" t="s">
        <v>102</v>
      </c>
      <c r="D11" s="83"/>
      <c r="E11" s="126" t="s">
        <v>160</v>
      </c>
      <c r="F11" s="124">
        <f t="shared" si="0"/>
        <v>142834</v>
      </c>
      <c r="G11" s="124">
        <f t="shared" si="1"/>
        <v>142834</v>
      </c>
      <c r="H11" s="124">
        <f t="shared" si="2"/>
        <v>142834</v>
      </c>
      <c r="I11" s="130">
        <v>142834</v>
      </c>
      <c r="J11" s="124"/>
      <c r="K11" s="124"/>
      <c r="L11" s="124"/>
      <c r="M11" s="124"/>
      <c r="N11" s="124"/>
      <c r="O11" s="124"/>
      <c r="P11" s="124"/>
      <c r="Q11" s="124"/>
      <c r="R11" s="124"/>
      <c r="S11" s="124"/>
      <c r="T11" s="124"/>
      <c r="U11" s="124"/>
      <c r="V11" s="124"/>
      <c r="W11" s="124"/>
      <c r="X11" s="124"/>
      <c r="Y11" s="124"/>
      <c r="Z11" s="124"/>
      <c r="AA11" s="124"/>
      <c r="AB11" s="124"/>
      <c r="AC11" s="124"/>
      <c r="AD11" s="124"/>
      <c r="AE11" s="124"/>
      <c r="AF11" s="124"/>
      <c r="AG11" s="124"/>
      <c r="AH11" s="124"/>
      <c r="AI11" s="124"/>
      <c r="AJ11" s="124"/>
      <c r="AK11" s="124"/>
      <c r="AL11" s="124"/>
      <c r="AM11" s="124"/>
      <c r="AN11" s="135"/>
    </row>
    <row r="12" ht="32.5" customHeight="1" spans="1:40">
      <c r="A12" s="41"/>
      <c r="B12" s="82">
        <v>301</v>
      </c>
      <c r="C12" s="84" t="s">
        <v>102</v>
      </c>
      <c r="D12" s="83"/>
      <c r="E12" s="126" t="s">
        <v>161</v>
      </c>
      <c r="F12" s="124">
        <f t="shared" si="0"/>
        <v>46756.32</v>
      </c>
      <c r="G12" s="124">
        <f t="shared" si="1"/>
        <v>46756.32</v>
      </c>
      <c r="H12" s="124">
        <f t="shared" si="2"/>
        <v>46756.32</v>
      </c>
      <c r="I12" s="130">
        <v>46756.32</v>
      </c>
      <c r="J12" s="124"/>
      <c r="K12" s="124"/>
      <c r="L12" s="124"/>
      <c r="M12" s="124"/>
      <c r="N12" s="124"/>
      <c r="O12" s="124"/>
      <c r="P12" s="124"/>
      <c r="Q12" s="124"/>
      <c r="R12" s="124"/>
      <c r="S12" s="124"/>
      <c r="T12" s="124"/>
      <c r="U12" s="124"/>
      <c r="V12" s="124"/>
      <c r="W12" s="124"/>
      <c r="X12" s="124"/>
      <c r="Y12" s="124"/>
      <c r="Z12" s="124"/>
      <c r="AA12" s="124"/>
      <c r="AB12" s="124"/>
      <c r="AC12" s="124"/>
      <c r="AD12" s="124"/>
      <c r="AE12" s="124"/>
      <c r="AF12" s="124"/>
      <c r="AG12" s="124"/>
      <c r="AH12" s="124"/>
      <c r="AI12" s="124"/>
      <c r="AJ12" s="124"/>
      <c r="AK12" s="124"/>
      <c r="AL12" s="124"/>
      <c r="AM12" s="124"/>
      <c r="AN12" s="135"/>
    </row>
    <row r="13" ht="32.5" customHeight="1" spans="1:40">
      <c r="A13" s="41"/>
      <c r="B13" s="82">
        <v>301</v>
      </c>
      <c r="C13" s="84" t="s">
        <v>98</v>
      </c>
      <c r="D13" s="83"/>
      <c r="E13" s="126" t="s">
        <v>162</v>
      </c>
      <c r="F13" s="124">
        <f t="shared" si="0"/>
        <v>24112.48</v>
      </c>
      <c r="G13" s="124">
        <f t="shared" si="1"/>
        <v>24112.48</v>
      </c>
      <c r="H13" s="124">
        <f t="shared" si="2"/>
        <v>24112.48</v>
      </c>
      <c r="I13" s="130">
        <v>24112.48</v>
      </c>
      <c r="J13" s="124"/>
      <c r="K13" s="124"/>
      <c r="L13" s="124"/>
      <c r="M13" s="124"/>
      <c r="N13" s="124"/>
      <c r="O13" s="124"/>
      <c r="P13" s="124"/>
      <c r="Q13" s="124"/>
      <c r="R13" s="124"/>
      <c r="S13" s="124"/>
      <c r="T13" s="124"/>
      <c r="U13" s="124"/>
      <c r="V13" s="124"/>
      <c r="W13" s="124"/>
      <c r="X13" s="124"/>
      <c r="Y13" s="124"/>
      <c r="Z13" s="124"/>
      <c r="AA13" s="124"/>
      <c r="AB13" s="124"/>
      <c r="AC13" s="124"/>
      <c r="AD13" s="124"/>
      <c r="AE13" s="124"/>
      <c r="AF13" s="124"/>
      <c r="AG13" s="124"/>
      <c r="AH13" s="124"/>
      <c r="AI13" s="124"/>
      <c r="AJ13" s="124"/>
      <c r="AK13" s="124"/>
      <c r="AL13" s="124"/>
      <c r="AM13" s="124"/>
      <c r="AN13" s="135"/>
    </row>
    <row r="14" ht="32.5" customHeight="1" spans="1:40">
      <c r="A14" s="41"/>
      <c r="B14" s="82">
        <v>301</v>
      </c>
      <c r="C14" s="84" t="s">
        <v>163</v>
      </c>
      <c r="D14" s="83"/>
      <c r="E14" s="126" t="s">
        <v>164</v>
      </c>
      <c r="F14" s="124">
        <f t="shared" si="0"/>
        <v>3600</v>
      </c>
      <c r="G14" s="124">
        <f t="shared" si="1"/>
        <v>3600</v>
      </c>
      <c r="H14" s="124">
        <f t="shared" si="2"/>
        <v>3600</v>
      </c>
      <c r="I14" s="130">
        <v>3600</v>
      </c>
      <c r="J14" s="124"/>
      <c r="K14" s="124"/>
      <c r="L14" s="124"/>
      <c r="M14" s="124"/>
      <c r="N14" s="124"/>
      <c r="O14" s="124"/>
      <c r="P14" s="124"/>
      <c r="Q14" s="124"/>
      <c r="R14" s="124"/>
      <c r="S14" s="124"/>
      <c r="T14" s="124"/>
      <c r="U14" s="124"/>
      <c r="V14" s="124"/>
      <c r="W14" s="124"/>
      <c r="X14" s="124"/>
      <c r="Y14" s="124"/>
      <c r="Z14" s="124"/>
      <c r="AA14" s="124"/>
      <c r="AB14" s="124"/>
      <c r="AC14" s="124"/>
      <c r="AD14" s="124"/>
      <c r="AE14" s="124"/>
      <c r="AF14" s="124"/>
      <c r="AG14" s="124"/>
      <c r="AH14" s="124"/>
      <c r="AI14" s="124"/>
      <c r="AJ14" s="124"/>
      <c r="AK14" s="124"/>
      <c r="AL14" s="124"/>
      <c r="AM14" s="124"/>
      <c r="AN14" s="135"/>
    </row>
    <row r="15" ht="32.5" customHeight="1" spans="1:40">
      <c r="A15" s="41"/>
      <c r="B15" s="82">
        <v>301</v>
      </c>
      <c r="C15" s="84" t="s">
        <v>165</v>
      </c>
      <c r="D15" s="83"/>
      <c r="E15" s="126" t="s">
        <v>166</v>
      </c>
      <c r="F15" s="124">
        <f t="shared" si="0"/>
        <v>620.49</v>
      </c>
      <c r="G15" s="124">
        <f t="shared" si="1"/>
        <v>620.49</v>
      </c>
      <c r="H15" s="124">
        <f t="shared" si="2"/>
        <v>620.49</v>
      </c>
      <c r="I15" s="131">
        <v>620.49</v>
      </c>
      <c r="J15" s="124"/>
      <c r="K15" s="124"/>
      <c r="L15" s="124"/>
      <c r="M15" s="124"/>
      <c r="N15" s="124"/>
      <c r="O15" s="124"/>
      <c r="P15" s="124"/>
      <c r="Q15" s="124"/>
      <c r="R15" s="124"/>
      <c r="S15" s="124"/>
      <c r="T15" s="124"/>
      <c r="U15" s="124"/>
      <c r="V15" s="124"/>
      <c r="W15" s="124"/>
      <c r="X15" s="124"/>
      <c r="Y15" s="124"/>
      <c r="Z15" s="124"/>
      <c r="AA15" s="124"/>
      <c r="AB15" s="124"/>
      <c r="AC15" s="124"/>
      <c r="AD15" s="124"/>
      <c r="AE15" s="124"/>
      <c r="AF15" s="124"/>
      <c r="AG15" s="124"/>
      <c r="AH15" s="124"/>
      <c r="AI15" s="124"/>
      <c r="AJ15" s="124"/>
      <c r="AK15" s="124"/>
      <c r="AL15" s="124"/>
      <c r="AM15" s="124"/>
      <c r="AN15" s="135"/>
    </row>
    <row r="16" ht="32.5" customHeight="1" spans="1:40">
      <c r="A16" s="41"/>
      <c r="B16" s="82">
        <v>301</v>
      </c>
      <c r="C16" s="84" t="s">
        <v>165</v>
      </c>
      <c r="D16" s="83"/>
      <c r="E16" s="126" t="s">
        <v>167</v>
      </c>
      <c r="F16" s="124">
        <f t="shared" si="0"/>
        <v>37230</v>
      </c>
      <c r="G16" s="124">
        <f t="shared" si="1"/>
        <v>37230</v>
      </c>
      <c r="H16" s="124">
        <f t="shared" si="2"/>
        <v>37230</v>
      </c>
      <c r="I16" s="130">
        <v>37230</v>
      </c>
      <c r="J16" s="124"/>
      <c r="K16" s="124"/>
      <c r="L16" s="124"/>
      <c r="M16" s="124"/>
      <c r="N16" s="124"/>
      <c r="O16" s="124"/>
      <c r="P16" s="124"/>
      <c r="Q16" s="124"/>
      <c r="R16" s="124"/>
      <c r="S16" s="124"/>
      <c r="T16" s="124"/>
      <c r="U16" s="124"/>
      <c r="V16" s="124"/>
      <c r="W16" s="124"/>
      <c r="X16" s="124"/>
      <c r="Y16" s="124"/>
      <c r="Z16" s="124"/>
      <c r="AA16" s="124"/>
      <c r="AB16" s="124"/>
      <c r="AC16" s="124"/>
      <c r="AD16" s="124"/>
      <c r="AE16" s="124"/>
      <c r="AF16" s="124"/>
      <c r="AG16" s="124"/>
      <c r="AH16" s="124"/>
      <c r="AI16" s="124"/>
      <c r="AJ16" s="124"/>
      <c r="AK16" s="124"/>
      <c r="AL16" s="124"/>
      <c r="AM16" s="124"/>
      <c r="AN16" s="135"/>
    </row>
    <row r="17" ht="32.5" customHeight="1" spans="1:40">
      <c r="A17" s="41"/>
      <c r="B17" s="82">
        <v>301</v>
      </c>
      <c r="C17" s="84" t="s">
        <v>168</v>
      </c>
      <c r="D17" s="83"/>
      <c r="E17" s="126" t="s">
        <v>169</v>
      </c>
      <c r="F17" s="124">
        <f t="shared" si="0"/>
        <v>44200.8</v>
      </c>
      <c r="G17" s="124">
        <f t="shared" si="1"/>
        <v>44200.8</v>
      </c>
      <c r="H17" s="124">
        <f t="shared" si="2"/>
        <v>44200.8</v>
      </c>
      <c r="I17" s="130">
        <v>44200.8</v>
      </c>
      <c r="J17" s="124"/>
      <c r="K17" s="124"/>
      <c r="L17" s="124"/>
      <c r="M17" s="124"/>
      <c r="N17" s="124"/>
      <c r="O17" s="124"/>
      <c r="P17" s="124"/>
      <c r="Q17" s="124"/>
      <c r="R17" s="124"/>
      <c r="S17" s="124"/>
      <c r="T17" s="124"/>
      <c r="U17" s="124"/>
      <c r="V17" s="124"/>
      <c r="W17" s="124"/>
      <c r="X17" s="124"/>
      <c r="Y17" s="124"/>
      <c r="Z17" s="124"/>
      <c r="AA17" s="124"/>
      <c r="AB17" s="124"/>
      <c r="AC17" s="124"/>
      <c r="AD17" s="124"/>
      <c r="AE17" s="124"/>
      <c r="AF17" s="124"/>
      <c r="AG17" s="124"/>
      <c r="AH17" s="124"/>
      <c r="AI17" s="124"/>
      <c r="AJ17" s="124"/>
      <c r="AK17" s="124"/>
      <c r="AL17" s="124"/>
      <c r="AM17" s="124"/>
      <c r="AN17" s="135"/>
    </row>
    <row r="18" ht="32.5" customHeight="1" spans="1:40">
      <c r="A18" s="41"/>
      <c r="B18" s="82">
        <v>302</v>
      </c>
      <c r="C18" s="84"/>
      <c r="D18" s="82"/>
      <c r="E18" s="82" t="s">
        <v>170</v>
      </c>
      <c r="F18" s="124">
        <f t="shared" si="0"/>
        <v>138384.49</v>
      </c>
      <c r="G18" s="124">
        <f>SUM(G19:G26)</f>
        <v>138384.49</v>
      </c>
      <c r="H18" s="124">
        <f>SUM(H19:H26)</f>
        <v>138384.49</v>
      </c>
      <c r="I18" s="124">
        <f>SUM(I19:I26)</f>
        <v>63784.49</v>
      </c>
      <c r="J18" s="124">
        <f>SUM(J19:J26)</f>
        <v>74600</v>
      </c>
      <c r="K18" s="124"/>
      <c r="L18" s="124"/>
      <c r="M18" s="124"/>
      <c r="N18" s="124"/>
      <c r="O18" s="124"/>
      <c r="P18" s="124"/>
      <c r="Q18" s="124"/>
      <c r="R18" s="124"/>
      <c r="S18" s="124"/>
      <c r="T18" s="124"/>
      <c r="U18" s="124"/>
      <c r="V18" s="124"/>
      <c r="W18" s="124"/>
      <c r="X18" s="124"/>
      <c r="Y18" s="124"/>
      <c r="Z18" s="124"/>
      <c r="AA18" s="124"/>
      <c r="AB18" s="124"/>
      <c r="AC18" s="124"/>
      <c r="AD18" s="124"/>
      <c r="AE18" s="124"/>
      <c r="AF18" s="124"/>
      <c r="AG18" s="124"/>
      <c r="AH18" s="124"/>
      <c r="AI18" s="124"/>
      <c r="AJ18" s="124"/>
      <c r="AK18" s="124"/>
      <c r="AL18" s="124"/>
      <c r="AM18" s="124"/>
      <c r="AN18" s="135"/>
    </row>
    <row r="19" ht="32.5" customHeight="1" spans="1:40">
      <c r="A19" s="41"/>
      <c r="B19" s="82">
        <v>302</v>
      </c>
      <c r="C19" s="84" t="s">
        <v>85</v>
      </c>
      <c r="D19" s="82"/>
      <c r="E19" s="126" t="s">
        <v>171</v>
      </c>
      <c r="F19" s="124">
        <f t="shared" si="0"/>
        <v>74000</v>
      </c>
      <c r="G19" s="124">
        <f>H19+K19+N19</f>
        <v>74000</v>
      </c>
      <c r="H19" s="124">
        <f>I19+J19</f>
        <v>74000</v>
      </c>
      <c r="I19" s="130">
        <v>14000</v>
      </c>
      <c r="J19" s="124">
        <v>60000</v>
      </c>
      <c r="K19" s="124"/>
      <c r="L19" s="124"/>
      <c r="M19" s="124"/>
      <c r="N19" s="124"/>
      <c r="O19" s="124"/>
      <c r="P19" s="124"/>
      <c r="Q19" s="124"/>
      <c r="R19" s="124"/>
      <c r="S19" s="124"/>
      <c r="T19" s="124"/>
      <c r="U19" s="124"/>
      <c r="V19" s="124"/>
      <c r="W19" s="124"/>
      <c r="X19" s="124"/>
      <c r="Y19" s="124"/>
      <c r="Z19" s="124"/>
      <c r="AA19" s="124"/>
      <c r="AB19" s="124"/>
      <c r="AC19" s="124"/>
      <c r="AD19" s="124"/>
      <c r="AE19" s="124"/>
      <c r="AF19" s="124"/>
      <c r="AG19" s="124"/>
      <c r="AH19" s="124"/>
      <c r="AI19" s="124"/>
      <c r="AJ19" s="124"/>
      <c r="AK19" s="124"/>
      <c r="AL19" s="124"/>
      <c r="AM19" s="124"/>
      <c r="AN19" s="135"/>
    </row>
    <row r="20" ht="32.5" customHeight="1" spans="1:40">
      <c r="A20" s="41"/>
      <c r="B20" s="82">
        <v>302</v>
      </c>
      <c r="C20" s="84" t="s">
        <v>85</v>
      </c>
      <c r="D20" s="82"/>
      <c r="E20" s="126" t="s">
        <v>172</v>
      </c>
      <c r="F20" s="124">
        <f t="shared" ref="F20:F30" si="3">G20+Q20</f>
        <v>2000</v>
      </c>
      <c r="G20" s="124">
        <f t="shared" ref="G20:G28" si="4">H20+K20+N20</f>
        <v>2000</v>
      </c>
      <c r="H20" s="124">
        <f t="shared" ref="H20:H28" si="5">I20+J20</f>
        <v>2000</v>
      </c>
      <c r="I20" s="130">
        <v>2000</v>
      </c>
      <c r="J20" s="124"/>
      <c r="K20" s="124"/>
      <c r="L20" s="124"/>
      <c r="M20" s="124"/>
      <c r="N20" s="124"/>
      <c r="O20" s="124"/>
      <c r="P20" s="124"/>
      <c r="Q20" s="124"/>
      <c r="R20" s="124"/>
      <c r="S20" s="124"/>
      <c r="T20" s="124"/>
      <c r="U20" s="124"/>
      <c r="V20" s="124"/>
      <c r="W20" s="124"/>
      <c r="X20" s="124"/>
      <c r="Y20" s="124"/>
      <c r="Z20" s="124"/>
      <c r="AA20" s="124"/>
      <c r="AB20" s="124"/>
      <c r="AC20" s="124"/>
      <c r="AD20" s="124"/>
      <c r="AE20" s="124"/>
      <c r="AF20" s="124"/>
      <c r="AG20" s="124"/>
      <c r="AH20" s="124"/>
      <c r="AI20" s="124"/>
      <c r="AJ20" s="124"/>
      <c r="AK20" s="124"/>
      <c r="AL20" s="124"/>
      <c r="AM20" s="124"/>
      <c r="AN20" s="135"/>
    </row>
    <row r="21" ht="32.5" customHeight="1" spans="1:40">
      <c r="A21" s="41"/>
      <c r="B21" s="82">
        <v>302</v>
      </c>
      <c r="C21" s="84" t="s">
        <v>163</v>
      </c>
      <c r="D21" s="82"/>
      <c r="E21" s="126" t="s">
        <v>173</v>
      </c>
      <c r="F21" s="124">
        <f t="shared" si="3"/>
        <v>5000</v>
      </c>
      <c r="G21" s="124">
        <f t="shared" si="4"/>
        <v>5000</v>
      </c>
      <c r="H21" s="124">
        <f t="shared" si="5"/>
        <v>5000</v>
      </c>
      <c r="I21" s="130">
        <v>5000</v>
      </c>
      <c r="J21" s="124"/>
      <c r="K21" s="124"/>
      <c r="L21" s="124"/>
      <c r="M21" s="124"/>
      <c r="N21" s="124"/>
      <c r="O21" s="124"/>
      <c r="P21" s="124"/>
      <c r="Q21" s="124"/>
      <c r="R21" s="124"/>
      <c r="S21" s="124"/>
      <c r="T21" s="124"/>
      <c r="U21" s="124"/>
      <c r="V21" s="124"/>
      <c r="W21" s="124"/>
      <c r="X21" s="124"/>
      <c r="Y21" s="124"/>
      <c r="Z21" s="124"/>
      <c r="AA21" s="124"/>
      <c r="AB21" s="124"/>
      <c r="AC21" s="124"/>
      <c r="AD21" s="124"/>
      <c r="AE21" s="124"/>
      <c r="AF21" s="124"/>
      <c r="AG21" s="124"/>
      <c r="AH21" s="124"/>
      <c r="AI21" s="124"/>
      <c r="AJ21" s="124"/>
      <c r="AK21" s="124"/>
      <c r="AL21" s="124"/>
      <c r="AM21" s="124"/>
      <c r="AN21" s="135"/>
    </row>
    <row r="22" ht="32.5" customHeight="1" spans="1:40">
      <c r="A22" s="41"/>
      <c r="B22" s="82">
        <v>302</v>
      </c>
      <c r="C22" s="84" t="s">
        <v>95</v>
      </c>
      <c r="D22" s="82"/>
      <c r="E22" s="126" t="s">
        <v>174</v>
      </c>
      <c r="F22" s="124">
        <f t="shared" si="3"/>
        <v>14600</v>
      </c>
      <c r="G22" s="124">
        <f t="shared" si="4"/>
        <v>14600</v>
      </c>
      <c r="H22" s="124">
        <f t="shared" si="5"/>
        <v>14600</v>
      </c>
      <c r="I22" s="130"/>
      <c r="J22" s="124">
        <v>14600</v>
      </c>
      <c r="K22" s="124"/>
      <c r="L22" s="124"/>
      <c r="M22" s="124"/>
      <c r="N22" s="124"/>
      <c r="O22" s="124"/>
      <c r="P22" s="124"/>
      <c r="Q22" s="124"/>
      <c r="R22" s="124"/>
      <c r="S22" s="124"/>
      <c r="T22" s="124"/>
      <c r="U22" s="124"/>
      <c r="V22" s="124"/>
      <c r="W22" s="124"/>
      <c r="X22" s="124"/>
      <c r="Y22" s="124"/>
      <c r="Z22" s="124"/>
      <c r="AA22" s="124"/>
      <c r="AB22" s="124"/>
      <c r="AC22" s="124"/>
      <c r="AD22" s="124"/>
      <c r="AE22" s="124"/>
      <c r="AF22" s="124"/>
      <c r="AG22" s="124"/>
      <c r="AH22" s="124"/>
      <c r="AI22" s="124"/>
      <c r="AJ22" s="124"/>
      <c r="AK22" s="124"/>
      <c r="AL22" s="124"/>
      <c r="AM22" s="124"/>
      <c r="AN22" s="135"/>
    </row>
    <row r="23" ht="32.5" customHeight="1" spans="1:40">
      <c r="A23" s="41"/>
      <c r="B23" s="82">
        <v>302</v>
      </c>
      <c r="C23" s="84" t="s">
        <v>175</v>
      </c>
      <c r="D23" s="82"/>
      <c r="E23" s="126" t="s">
        <v>176</v>
      </c>
      <c r="F23" s="124">
        <f t="shared" si="3"/>
        <v>6175.93</v>
      </c>
      <c r="G23" s="124">
        <f t="shared" si="4"/>
        <v>6175.93</v>
      </c>
      <c r="H23" s="124">
        <f t="shared" si="5"/>
        <v>6175.93</v>
      </c>
      <c r="I23" s="130">
        <v>6175.93</v>
      </c>
      <c r="J23" s="124"/>
      <c r="K23" s="124"/>
      <c r="L23" s="124"/>
      <c r="M23" s="124"/>
      <c r="N23" s="124"/>
      <c r="O23" s="124"/>
      <c r="P23" s="124"/>
      <c r="Q23" s="124"/>
      <c r="R23" s="124"/>
      <c r="S23" s="124"/>
      <c r="T23" s="124"/>
      <c r="U23" s="124"/>
      <c r="V23" s="124"/>
      <c r="W23" s="124"/>
      <c r="X23" s="124"/>
      <c r="Y23" s="124"/>
      <c r="Z23" s="124"/>
      <c r="AA23" s="124"/>
      <c r="AB23" s="124"/>
      <c r="AC23" s="124"/>
      <c r="AD23" s="124"/>
      <c r="AE23" s="124"/>
      <c r="AF23" s="124"/>
      <c r="AG23" s="124"/>
      <c r="AH23" s="124"/>
      <c r="AI23" s="124"/>
      <c r="AJ23" s="124"/>
      <c r="AK23" s="124"/>
      <c r="AL23" s="124"/>
      <c r="AM23" s="124"/>
      <c r="AN23" s="135"/>
    </row>
    <row r="24" ht="32.5" customHeight="1" spans="1:40">
      <c r="A24" s="41"/>
      <c r="B24" s="82">
        <v>302</v>
      </c>
      <c r="C24" s="84" t="s">
        <v>177</v>
      </c>
      <c r="D24" s="82"/>
      <c r="E24" s="126" t="s">
        <v>178</v>
      </c>
      <c r="F24" s="124">
        <f t="shared" si="3"/>
        <v>5781.42</v>
      </c>
      <c r="G24" s="124">
        <f t="shared" si="4"/>
        <v>5781.42</v>
      </c>
      <c r="H24" s="124">
        <f t="shared" si="5"/>
        <v>5781.42</v>
      </c>
      <c r="I24" s="130">
        <v>5781.42</v>
      </c>
      <c r="J24" s="124"/>
      <c r="K24" s="124"/>
      <c r="L24" s="124"/>
      <c r="M24" s="124"/>
      <c r="N24" s="124"/>
      <c r="O24" s="124"/>
      <c r="P24" s="124"/>
      <c r="Q24" s="124"/>
      <c r="R24" s="124"/>
      <c r="S24" s="124"/>
      <c r="T24" s="124"/>
      <c r="U24" s="124"/>
      <c r="V24" s="124"/>
      <c r="W24" s="124"/>
      <c r="X24" s="124"/>
      <c r="Y24" s="124"/>
      <c r="Z24" s="124"/>
      <c r="AA24" s="124"/>
      <c r="AB24" s="124"/>
      <c r="AC24" s="124"/>
      <c r="AD24" s="124"/>
      <c r="AE24" s="124"/>
      <c r="AF24" s="124"/>
      <c r="AG24" s="124"/>
      <c r="AH24" s="124"/>
      <c r="AI24" s="124"/>
      <c r="AJ24" s="124"/>
      <c r="AK24" s="124"/>
      <c r="AL24" s="124"/>
      <c r="AM24" s="124"/>
      <c r="AN24" s="135"/>
    </row>
    <row r="25" ht="32.5" customHeight="1" spans="1:40">
      <c r="A25" s="41"/>
      <c r="B25" s="82">
        <v>302</v>
      </c>
      <c r="C25" s="84" t="s">
        <v>179</v>
      </c>
      <c r="D25" s="82"/>
      <c r="E25" s="126" t="s">
        <v>180</v>
      </c>
      <c r="F25" s="124">
        <f t="shared" si="3"/>
        <v>27000</v>
      </c>
      <c r="G25" s="124">
        <f t="shared" si="4"/>
        <v>27000</v>
      </c>
      <c r="H25" s="124">
        <f t="shared" si="5"/>
        <v>27000</v>
      </c>
      <c r="I25" s="130">
        <v>27000</v>
      </c>
      <c r="J25" s="124"/>
      <c r="K25" s="124"/>
      <c r="L25" s="124"/>
      <c r="M25" s="124"/>
      <c r="N25" s="124"/>
      <c r="O25" s="124"/>
      <c r="P25" s="124"/>
      <c r="Q25" s="124"/>
      <c r="R25" s="124"/>
      <c r="S25" s="124"/>
      <c r="T25" s="124"/>
      <c r="U25" s="124"/>
      <c r="V25" s="124"/>
      <c r="W25" s="124"/>
      <c r="X25" s="124"/>
      <c r="Y25" s="124"/>
      <c r="Z25" s="124"/>
      <c r="AA25" s="124"/>
      <c r="AB25" s="124"/>
      <c r="AC25" s="124"/>
      <c r="AD25" s="124"/>
      <c r="AE25" s="124"/>
      <c r="AF25" s="124"/>
      <c r="AG25" s="124"/>
      <c r="AH25" s="124"/>
      <c r="AI25" s="124"/>
      <c r="AJ25" s="124"/>
      <c r="AK25" s="124"/>
      <c r="AL25" s="124"/>
      <c r="AM25" s="124"/>
      <c r="AN25" s="135"/>
    </row>
    <row r="26" ht="32.5" customHeight="1" spans="1:40">
      <c r="A26" s="41"/>
      <c r="B26" s="82">
        <v>302</v>
      </c>
      <c r="C26" s="84" t="s">
        <v>181</v>
      </c>
      <c r="D26" s="82"/>
      <c r="E26" s="126" t="s">
        <v>182</v>
      </c>
      <c r="F26" s="124">
        <f t="shared" si="3"/>
        <v>3827.14</v>
      </c>
      <c r="G26" s="124">
        <f t="shared" si="4"/>
        <v>3827.14</v>
      </c>
      <c r="H26" s="124">
        <f t="shared" si="5"/>
        <v>3827.14</v>
      </c>
      <c r="I26" s="130">
        <v>3827.14</v>
      </c>
      <c r="J26" s="124"/>
      <c r="K26" s="124"/>
      <c r="L26" s="124"/>
      <c r="M26" s="124"/>
      <c r="N26" s="124"/>
      <c r="O26" s="124"/>
      <c r="P26" s="124"/>
      <c r="Q26" s="124"/>
      <c r="R26" s="124"/>
      <c r="S26" s="124"/>
      <c r="T26" s="124"/>
      <c r="U26" s="124"/>
      <c r="V26" s="124"/>
      <c r="W26" s="124"/>
      <c r="X26" s="124"/>
      <c r="Y26" s="124"/>
      <c r="Z26" s="124"/>
      <c r="AA26" s="124"/>
      <c r="AB26" s="124"/>
      <c r="AC26" s="124"/>
      <c r="AD26" s="124"/>
      <c r="AE26" s="124"/>
      <c r="AF26" s="124"/>
      <c r="AG26" s="124"/>
      <c r="AH26" s="124"/>
      <c r="AI26" s="124"/>
      <c r="AJ26" s="124"/>
      <c r="AK26" s="124"/>
      <c r="AL26" s="124"/>
      <c r="AM26" s="124"/>
      <c r="AN26" s="135"/>
    </row>
    <row r="27" ht="32.5" customHeight="1" spans="1:40">
      <c r="A27" s="41"/>
      <c r="B27" s="82">
        <v>303</v>
      </c>
      <c r="C27" s="84"/>
      <c r="D27" s="82"/>
      <c r="E27" s="82" t="s">
        <v>183</v>
      </c>
      <c r="F27" s="124">
        <f t="shared" si="3"/>
        <v>34176.72</v>
      </c>
      <c r="G27" s="124">
        <f>SUM(G28:G30)</f>
        <v>34176.72</v>
      </c>
      <c r="H27" s="124">
        <f>SUM(H28:H30)</f>
        <v>34176.72</v>
      </c>
      <c r="I27" s="124">
        <f>SUM(I28:I30)</f>
        <v>34176.72</v>
      </c>
      <c r="J27" s="124">
        <f>SUM(J28:J30)</f>
        <v>0</v>
      </c>
      <c r="K27" s="124"/>
      <c r="L27" s="124"/>
      <c r="M27" s="124"/>
      <c r="N27" s="124"/>
      <c r="O27" s="124"/>
      <c r="P27" s="124"/>
      <c r="Q27" s="124"/>
      <c r="R27" s="124"/>
      <c r="S27" s="124"/>
      <c r="T27" s="124"/>
      <c r="U27" s="124"/>
      <c r="V27" s="124"/>
      <c r="W27" s="124"/>
      <c r="X27" s="124"/>
      <c r="Y27" s="124"/>
      <c r="Z27" s="124"/>
      <c r="AA27" s="124"/>
      <c r="AB27" s="124"/>
      <c r="AC27" s="124"/>
      <c r="AD27" s="124"/>
      <c r="AE27" s="124"/>
      <c r="AF27" s="124"/>
      <c r="AG27" s="124"/>
      <c r="AH27" s="124"/>
      <c r="AI27" s="124"/>
      <c r="AJ27" s="124"/>
      <c r="AK27" s="124"/>
      <c r="AL27" s="124"/>
      <c r="AM27" s="124"/>
      <c r="AN27" s="135"/>
    </row>
    <row r="28" ht="32.5" customHeight="1" spans="1:40">
      <c r="A28" s="41"/>
      <c r="B28" s="82">
        <v>303</v>
      </c>
      <c r="C28" s="84" t="s">
        <v>90</v>
      </c>
      <c r="D28" s="82"/>
      <c r="E28" s="127" t="s">
        <v>184</v>
      </c>
      <c r="F28" s="124">
        <f t="shared" si="3"/>
        <v>30456.72</v>
      </c>
      <c r="G28" s="124">
        <f>H28+K28+N28</f>
        <v>30456.72</v>
      </c>
      <c r="H28" s="124">
        <f>I28+J28</f>
        <v>30456.72</v>
      </c>
      <c r="I28" s="130">
        <v>30456.72</v>
      </c>
      <c r="J28" s="124"/>
      <c r="K28" s="124"/>
      <c r="L28" s="124"/>
      <c r="M28" s="124"/>
      <c r="N28" s="124"/>
      <c r="O28" s="124"/>
      <c r="P28" s="124"/>
      <c r="Q28" s="124"/>
      <c r="R28" s="124"/>
      <c r="S28" s="124"/>
      <c r="T28" s="124"/>
      <c r="U28" s="124"/>
      <c r="V28" s="124"/>
      <c r="W28" s="124"/>
      <c r="X28" s="124"/>
      <c r="Y28" s="124"/>
      <c r="Z28" s="124"/>
      <c r="AA28" s="124"/>
      <c r="AB28" s="124"/>
      <c r="AC28" s="124"/>
      <c r="AD28" s="124"/>
      <c r="AE28" s="124"/>
      <c r="AF28" s="124"/>
      <c r="AG28" s="124"/>
      <c r="AH28" s="124"/>
      <c r="AI28" s="124"/>
      <c r="AJ28" s="124"/>
      <c r="AK28" s="124"/>
      <c r="AL28" s="124"/>
      <c r="AM28" s="124"/>
      <c r="AN28" s="135"/>
    </row>
    <row r="29" ht="32.5" customHeight="1" spans="1:40">
      <c r="A29" s="41"/>
      <c r="B29" s="82">
        <v>303</v>
      </c>
      <c r="C29" s="84" t="s">
        <v>163</v>
      </c>
      <c r="D29" s="82"/>
      <c r="E29" s="127" t="s">
        <v>185</v>
      </c>
      <c r="F29" s="124">
        <f t="shared" si="3"/>
        <v>3600</v>
      </c>
      <c r="G29" s="124">
        <f>H29+K29+N29</f>
        <v>3600</v>
      </c>
      <c r="H29" s="124">
        <f>I29+J29</f>
        <v>3600</v>
      </c>
      <c r="I29" s="130">
        <v>3600</v>
      </c>
      <c r="J29" s="124"/>
      <c r="K29" s="124"/>
      <c r="L29" s="124"/>
      <c r="M29" s="124"/>
      <c r="N29" s="124"/>
      <c r="O29" s="124"/>
      <c r="P29" s="124"/>
      <c r="Q29" s="124"/>
      <c r="R29" s="124"/>
      <c r="S29" s="124"/>
      <c r="T29" s="124"/>
      <c r="U29" s="124"/>
      <c r="V29" s="124"/>
      <c r="W29" s="124"/>
      <c r="X29" s="124"/>
      <c r="Y29" s="124"/>
      <c r="Z29" s="124"/>
      <c r="AA29" s="124"/>
      <c r="AB29" s="124"/>
      <c r="AC29" s="124"/>
      <c r="AD29" s="124"/>
      <c r="AE29" s="124"/>
      <c r="AF29" s="124"/>
      <c r="AG29" s="124"/>
      <c r="AH29" s="124"/>
      <c r="AI29" s="124"/>
      <c r="AJ29" s="124"/>
      <c r="AK29" s="124"/>
      <c r="AL29" s="124"/>
      <c r="AM29" s="124"/>
      <c r="AN29" s="135"/>
    </row>
    <row r="30" ht="32.5" customHeight="1" spans="1:40">
      <c r="A30" s="41"/>
      <c r="B30" s="82">
        <v>303</v>
      </c>
      <c r="C30" s="84" t="s">
        <v>186</v>
      </c>
      <c r="D30" s="82"/>
      <c r="E30" s="127" t="s">
        <v>187</v>
      </c>
      <c r="F30" s="124">
        <f t="shared" si="3"/>
        <v>120</v>
      </c>
      <c r="G30" s="124">
        <f>H30+K30+N30</f>
        <v>120</v>
      </c>
      <c r="H30" s="124">
        <f>I30+J30</f>
        <v>120</v>
      </c>
      <c r="I30" s="130">
        <v>120</v>
      </c>
      <c r="J30" s="124"/>
      <c r="K30" s="124"/>
      <c r="L30" s="124"/>
      <c r="M30" s="124"/>
      <c r="N30" s="124"/>
      <c r="O30" s="124"/>
      <c r="P30" s="124"/>
      <c r="Q30" s="124"/>
      <c r="R30" s="124"/>
      <c r="S30" s="124"/>
      <c r="T30" s="124"/>
      <c r="U30" s="124"/>
      <c r="V30" s="124"/>
      <c r="W30" s="124"/>
      <c r="X30" s="124"/>
      <c r="Y30" s="124"/>
      <c r="Z30" s="124"/>
      <c r="AA30" s="124"/>
      <c r="AB30" s="124"/>
      <c r="AC30" s="124"/>
      <c r="AD30" s="124"/>
      <c r="AE30" s="124"/>
      <c r="AF30" s="124"/>
      <c r="AG30" s="124"/>
      <c r="AH30" s="124"/>
      <c r="AI30" s="124"/>
      <c r="AJ30" s="124"/>
      <c r="AK30" s="124"/>
      <c r="AL30" s="124"/>
      <c r="AM30" s="124"/>
      <c r="AN30" s="135"/>
    </row>
    <row r="31" ht="9.75" customHeight="1" spans="1:40">
      <c r="A31" s="51"/>
      <c r="B31" s="51"/>
      <c r="C31" s="51"/>
      <c r="D31" s="128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51"/>
      <c r="W31" s="51"/>
      <c r="X31" s="51"/>
      <c r="Y31" s="51"/>
      <c r="Z31" s="51"/>
      <c r="AA31" s="51"/>
      <c r="AB31" s="51"/>
      <c r="AC31" s="51"/>
      <c r="AD31" s="51"/>
      <c r="AE31" s="51"/>
      <c r="AF31" s="51"/>
      <c r="AG31" s="51"/>
      <c r="AH31" s="51"/>
      <c r="AI31" s="51"/>
      <c r="AJ31" s="51"/>
      <c r="AK31" s="51"/>
      <c r="AL31" s="51"/>
      <c r="AM31" s="51"/>
      <c r="AN31" s="136"/>
    </row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1"/>
  <pageMargins left="0.590277777777778" right="0.590277777777778" top="1.37777777777778" bottom="0.984027777777778" header="0" footer="0"/>
  <pageSetup paperSize="9" scale="51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2"/>
  <sheetViews>
    <sheetView workbookViewId="0">
      <selection activeCell="E7" sqref="E7"/>
    </sheetView>
  </sheetViews>
  <sheetFormatPr defaultColWidth="10" defaultRowHeight="14.1"/>
  <cols>
    <col min="1" max="1" width="1.54054054054054" style="88" customWidth="1"/>
    <col min="2" max="4" width="6.18018018018018" style="88" customWidth="1"/>
    <col min="5" max="5" width="16.8198198198198" style="88" customWidth="1"/>
    <col min="6" max="6" width="41" style="88" customWidth="1"/>
    <col min="7" max="7" width="16.3693693693694" style="88" customWidth="1"/>
    <col min="8" max="8" width="16.6306306306306" style="88" customWidth="1"/>
    <col min="9" max="9" width="16.3693693693694" style="88" customWidth="1"/>
    <col min="10" max="10" width="1.54054054054054" style="88" customWidth="1"/>
    <col min="11" max="11" width="9.72072072072072" style="88" customWidth="1"/>
    <col min="12" max="16384" width="10" style="88"/>
  </cols>
  <sheetData>
    <row r="1" ht="14.25" customHeight="1" spans="1:10">
      <c r="A1" s="91"/>
      <c r="B1" s="89"/>
      <c r="C1" s="89"/>
      <c r="D1" s="89"/>
      <c r="E1" s="90"/>
      <c r="F1" s="90"/>
      <c r="G1" s="108" t="s">
        <v>188</v>
      </c>
      <c r="H1" s="108"/>
      <c r="I1" s="108"/>
      <c r="J1" s="114"/>
    </row>
    <row r="2" ht="19.9" customHeight="1" spans="1:10">
      <c r="A2" s="91"/>
      <c r="B2" s="93" t="s">
        <v>189</v>
      </c>
      <c r="C2" s="93"/>
      <c r="D2" s="93"/>
      <c r="E2" s="93"/>
      <c r="F2" s="93"/>
      <c r="G2" s="93"/>
      <c r="H2" s="93"/>
      <c r="I2" s="93"/>
      <c r="J2" s="114" t="s">
        <v>3</v>
      </c>
    </row>
    <row r="3" ht="17" customHeight="1" spans="1:10">
      <c r="A3" s="94"/>
      <c r="B3" s="95" t="s">
        <v>5</v>
      </c>
      <c r="C3" s="95"/>
      <c r="D3" s="95"/>
      <c r="E3" s="95"/>
      <c r="F3" s="95"/>
      <c r="G3" s="94"/>
      <c r="H3" s="109"/>
      <c r="I3" s="96" t="s">
        <v>6</v>
      </c>
      <c r="J3" s="114"/>
    </row>
    <row r="4" ht="21.4" customHeight="1" spans="1:10">
      <c r="A4" s="99"/>
      <c r="B4" s="98" t="s">
        <v>9</v>
      </c>
      <c r="C4" s="98"/>
      <c r="D4" s="98"/>
      <c r="E4" s="98"/>
      <c r="F4" s="98"/>
      <c r="G4" s="98" t="s">
        <v>59</v>
      </c>
      <c r="H4" s="110" t="s">
        <v>190</v>
      </c>
      <c r="I4" s="110" t="s">
        <v>149</v>
      </c>
      <c r="J4" s="107"/>
    </row>
    <row r="5" ht="21.4" customHeight="1" spans="1:10">
      <c r="A5" s="99"/>
      <c r="B5" s="98" t="s">
        <v>79</v>
      </c>
      <c r="C5" s="98"/>
      <c r="D5" s="98"/>
      <c r="E5" s="98" t="s">
        <v>70</v>
      </c>
      <c r="F5" s="98" t="s">
        <v>71</v>
      </c>
      <c r="G5" s="98"/>
      <c r="H5" s="110"/>
      <c r="I5" s="110"/>
      <c r="J5" s="107"/>
    </row>
    <row r="6" ht="21.4" customHeight="1" spans="1:10">
      <c r="A6" s="111"/>
      <c r="B6" s="98" t="s">
        <v>80</v>
      </c>
      <c r="C6" s="98" t="s">
        <v>81</v>
      </c>
      <c r="D6" s="98" t="s">
        <v>82</v>
      </c>
      <c r="E6" s="98"/>
      <c r="F6" s="98"/>
      <c r="G6" s="98"/>
      <c r="H6" s="110"/>
      <c r="I6" s="110"/>
      <c r="J6" s="115"/>
    </row>
    <row r="7" ht="19.9" customHeight="1" spans="1:10">
      <c r="A7" s="112"/>
      <c r="B7" s="98"/>
      <c r="C7" s="98"/>
      <c r="D7" s="98"/>
      <c r="E7" s="47">
        <v>139</v>
      </c>
      <c r="F7" s="98" t="s">
        <v>72</v>
      </c>
      <c r="G7" s="100">
        <f>G8+G12+G16+G20</f>
        <v>727587.3</v>
      </c>
      <c r="H7" s="100">
        <f>H8+H12+H16+H20</f>
        <v>727587.3</v>
      </c>
      <c r="I7" s="100"/>
      <c r="J7" s="116"/>
    </row>
    <row r="8" ht="19.9" customHeight="1" spans="1:10">
      <c r="A8" s="111"/>
      <c r="B8" s="82">
        <v>201</v>
      </c>
      <c r="C8" s="82"/>
      <c r="D8" s="82"/>
      <c r="E8" s="83"/>
      <c r="F8" s="82" t="s">
        <v>83</v>
      </c>
      <c r="G8" s="105">
        <f>G9</f>
        <v>611831.78</v>
      </c>
      <c r="H8" s="105">
        <f>H9</f>
        <v>611831.78</v>
      </c>
      <c r="I8" s="105"/>
      <c r="J8" s="114"/>
    </row>
    <row r="9" ht="19.9" customHeight="1" spans="1:10">
      <c r="A9" s="111"/>
      <c r="B9" s="82">
        <v>201</v>
      </c>
      <c r="C9" s="82">
        <v>28</v>
      </c>
      <c r="D9" s="82"/>
      <c r="E9" s="82"/>
      <c r="F9" s="82" t="s">
        <v>84</v>
      </c>
      <c r="G9" s="105">
        <f>SUM(G10:G11)</f>
        <v>611831.78</v>
      </c>
      <c r="H9" s="105">
        <f>SUM(H10:H11)</f>
        <v>611831.78</v>
      </c>
      <c r="I9" s="105"/>
      <c r="J9" s="114"/>
    </row>
    <row r="10" ht="19.9" customHeight="1" spans="1:10">
      <c r="A10" s="111"/>
      <c r="B10" s="82">
        <v>201</v>
      </c>
      <c r="C10" s="82">
        <v>28</v>
      </c>
      <c r="D10" s="84" t="s">
        <v>85</v>
      </c>
      <c r="E10" s="82"/>
      <c r="F10" s="82" t="s">
        <v>86</v>
      </c>
      <c r="G10" s="105">
        <f>SUM(H10)</f>
        <v>537231.78</v>
      </c>
      <c r="H10" s="113">
        <v>537231.78</v>
      </c>
      <c r="I10" s="105"/>
      <c r="J10" s="115"/>
    </row>
    <row r="11" ht="19.9" customHeight="1" spans="1:10">
      <c r="A11" s="111"/>
      <c r="B11" s="82">
        <v>201</v>
      </c>
      <c r="C11" s="82">
        <v>28</v>
      </c>
      <c r="D11" s="84" t="s">
        <v>87</v>
      </c>
      <c r="E11" s="82"/>
      <c r="F11" s="82" t="s">
        <v>88</v>
      </c>
      <c r="G11" s="105">
        <f>SUM(H11)</f>
        <v>74600</v>
      </c>
      <c r="H11" s="113">
        <v>74600</v>
      </c>
      <c r="I11" s="105"/>
      <c r="J11" s="115"/>
    </row>
    <row r="12" ht="19.9" customHeight="1" spans="1:10">
      <c r="A12" s="111"/>
      <c r="B12" s="82">
        <v>208</v>
      </c>
      <c r="C12" s="82"/>
      <c r="D12" s="82"/>
      <c r="E12" s="103"/>
      <c r="F12" s="82" t="s">
        <v>89</v>
      </c>
      <c r="G12" s="105">
        <f>G13</f>
        <v>47213.04</v>
      </c>
      <c r="H12" s="105">
        <f>H13</f>
        <v>47213.04</v>
      </c>
      <c r="I12" s="105"/>
      <c r="J12" s="115"/>
    </row>
    <row r="13" ht="19.9" customHeight="1" spans="1:10">
      <c r="A13" s="111"/>
      <c r="B13" s="82">
        <v>208</v>
      </c>
      <c r="C13" s="84" t="s">
        <v>90</v>
      </c>
      <c r="D13" s="82"/>
      <c r="E13" s="103"/>
      <c r="F13" s="82" t="s">
        <v>91</v>
      </c>
      <c r="G13" s="105">
        <f>SUM(G14:G15)</f>
        <v>47213.04</v>
      </c>
      <c r="H13" s="105">
        <f>SUM(H14:H15)</f>
        <v>47213.04</v>
      </c>
      <c r="I13" s="105"/>
      <c r="J13" s="115"/>
    </row>
    <row r="14" ht="19.9" customHeight="1" spans="1:10">
      <c r="A14" s="111"/>
      <c r="B14" s="82">
        <v>208</v>
      </c>
      <c r="C14" s="84" t="s">
        <v>90</v>
      </c>
      <c r="D14" s="84" t="s">
        <v>85</v>
      </c>
      <c r="E14" s="103"/>
      <c r="F14" s="82" t="s">
        <v>92</v>
      </c>
      <c r="G14" s="105">
        <f>SUM(H14)</f>
        <v>456.72</v>
      </c>
      <c r="H14" s="105">
        <v>456.72</v>
      </c>
      <c r="I14" s="105"/>
      <c r="J14" s="115"/>
    </row>
    <row r="15" ht="19.9" customHeight="1" spans="1:10">
      <c r="A15" s="111"/>
      <c r="B15" s="82">
        <v>208</v>
      </c>
      <c r="C15" s="84" t="s">
        <v>90</v>
      </c>
      <c r="D15" s="84" t="s">
        <v>90</v>
      </c>
      <c r="E15" s="103"/>
      <c r="F15" s="82" t="s">
        <v>93</v>
      </c>
      <c r="G15" s="105">
        <f>SUM(H15)</f>
        <v>46756.32</v>
      </c>
      <c r="H15" s="105">
        <v>46756.32</v>
      </c>
      <c r="I15" s="105"/>
      <c r="J15" s="115"/>
    </row>
    <row r="16" ht="19.9" customHeight="1" spans="1:10">
      <c r="A16" s="111"/>
      <c r="B16" s="82">
        <v>210</v>
      </c>
      <c r="C16" s="82"/>
      <c r="D16" s="82"/>
      <c r="E16" s="103"/>
      <c r="F16" s="82" t="s">
        <v>94</v>
      </c>
      <c r="G16" s="105">
        <f>G17</f>
        <v>31312.48</v>
      </c>
      <c r="H16" s="105">
        <f>H17</f>
        <v>31312.48</v>
      </c>
      <c r="I16" s="105"/>
      <c r="J16" s="115"/>
    </row>
    <row r="17" ht="19.9" customHeight="1" spans="1:10">
      <c r="A17" s="111"/>
      <c r="B17" s="82">
        <v>210</v>
      </c>
      <c r="C17" s="84" t="s">
        <v>95</v>
      </c>
      <c r="D17" s="84"/>
      <c r="E17" s="103"/>
      <c r="F17" s="82" t="s">
        <v>96</v>
      </c>
      <c r="G17" s="105">
        <f>SUM(G18:G19)</f>
        <v>31312.48</v>
      </c>
      <c r="H17" s="105">
        <f>SUM(H18:H19)</f>
        <v>31312.48</v>
      </c>
      <c r="I17" s="105"/>
      <c r="J17" s="115"/>
    </row>
    <row r="18" ht="19.9" customHeight="1" spans="1:10">
      <c r="A18" s="111"/>
      <c r="B18" s="82">
        <v>210</v>
      </c>
      <c r="C18" s="84" t="s">
        <v>95</v>
      </c>
      <c r="D18" s="84" t="s">
        <v>85</v>
      </c>
      <c r="E18" s="103"/>
      <c r="F18" s="82" t="s">
        <v>97</v>
      </c>
      <c r="G18" s="105">
        <f>SUM(H18)</f>
        <v>24112.48</v>
      </c>
      <c r="H18" s="105">
        <v>24112.48</v>
      </c>
      <c r="I18" s="105"/>
      <c r="J18" s="115"/>
    </row>
    <row r="19" ht="19.9" customHeight="1" spans="1:10">
      <c r="A19" s="111"/>
      <c r="B19" s="82">
        <v>210</v>
      </c>
      <c r="C19" s="84" t="s">
        <v>95</v>
      </c>
      <c r="D19" s="84" t="s">
        <v>98</v>
      </c>
      <c r="E19" s="103"/>
      <c r="F19" s="82" t="s">
        <v>99</v>
      </c>
      <c r="G19" s="105">
        <f>SUM(H19)</f>
        <v>7200</v>
      </c>
      <c r="H19" s="105">
        <v>7200</v>
      </c>
      <c r="I19" s="105"/>
      <c r="J19" s="115"/>
    </row>
    <row r="20" ht="19.9" customHeight="1" spans="1:10">
      <c r="A20" s="111"/>
      <c r="B20" s="82">
        <v>221</v>
      </c>
      <c r="C20" s="82"/>
      <c r="D20" s="82"/>
      <c r="E20" s="103"/>
      <c r="F20" s="82" t="s">
        <v>100</v>
      </c>
      <c r="G20" s="105">
        <f>G21</f>
        <v>37230</v>
      </c>
      <c r="H20" s="105">
        <f>H21</f>
        <v>37230</v>
      </c>
      <c r="I20" s="105"/>
      <c r="J20" s="115"/>
    </row>
    <row r="21" ht="19.9" customHeight="1" spans="1:10">
      <c r="A21" s="111"/>
      <c r="B21" s="82">
        <v>221</v>
      </c>
      <c r="C21" s="84" t="s">
        <v>85</v>
      </c>
      <c r="D21" s="82"/>
      <c r="E21" s="103"/>
      <c r="F21" s="82" t="s">
        <v>101</v>
      </c>
      <c r="G21" s="105">
        <f>G22</f>
        <v>37230</v>
      </c>
      <c r="H21" s="105">
        <f>H22</f>
        <v>37230</v>
      </c>
      <c r="I21" s="105"/>
      <c r="J21" s="115"/>
    </row>
    <row r="22" ht="19.9" customHeight="1" spans="1:10">
      <c r="A22" s="111"/>
      <c r="B22" s="82">
        <v>221</v>
      </c>
      <c r="C22" s="84" t="s">
        <v>85</v>
      </c>
      <c r="D22" s="84" t="s">
        <v>102</v>
      </c>
      <c r="E22" s="103"/>
      <c r="F22" s="82" t="s">
        <v>103</v>
      </c>
      <c r="G22" s="105">
        <f>SUM(H22)</f>
        <v>37230</v>
      </c>
      <c r="H22" s="105">
        <v>37230</v>
      </c>
      <c r="I22" s="105"/>
      <c r="J22" s="115"/>
    </row>
  </sheetData>
  <mergeCells count="12">
    <mergeCell ref="B1:D1"/>
    <mergeCell ref="G1:I1"/>
    <mergeCell ref="B2:I2"/>
    <mergeCell ref="B3:F3"/>
    <mergeCell ref="B4:F4"/>
    <mergeCell ref="B5:D5"/>
    <mergeCell ref="A10:A15"/>
    <mergeCell ref="E5:E6"/>
    <mergeCell ref="F5:F6"/>
    <mergeCell ref="G4:G6"/>
    <mergeCell ref="H4:H6"/>
    <mergeCell ref="I4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6"/>
  <sheetViews>
    <sheetView workbookViewId="0">
      <selection activeCell="D7" sqref="D7"/>
    </sheetView>
  </sheetViews>
  <sheetFormatPr defaultColWidth="10" defaultRowHeight="14.1"/>
  <cols>
    <col min="1" max="1" width="1.54054054054054" style="88" customWidth="1"/>
    <col min="2" max="3" width="6.18018018018018" style="88" customWidth="1"/>
    <col min="4" max="4" width="16.3693693693694" style="88" customWidth="1"/>
    <col min="5" max="5" width="41" style="88" customWidth="1"/>
    <col min="6" max="8" width="16.3693693693694" style="88" customWidth="1"/>
    <col min="9" max="9" width="1.54054054054054" style="88" customWidth="1"/>
    <col min="10" max="16384" width="10" style="88"/>
  </cols>
  <sheetData>
    <row r="1" ht="14.25" customHeight="1" spans="1:9">
      <c r="A1" s="89"/>
      <c r="B1" s="89"/>
      <c r="C1" s="89"/>
      <c r="D1" s="90"/>
      <c r="E1" s="90"/>
      <c r="F1" s="91"/>
      <c r="G1" s="91"/>
      <c r="H1" s="92" t="s">
        <v>191</v>
      </c>
      <c r="I1" s="107"/>
    </row>
    <row r="2" ht="19.9" customHeight="1" spans="1:9">
      <c r="A2" s="91"/>
      <c r="B2" s="93" t="s">
        <v>192</v>
      </c>
      <c r="C2" s="93"/>
      <c r="D2" s="93"/>
      <c r="E2" s="93"/>
      <c r="F2" s="93"/>
      <c r="G2" s="93"/>
      <c r="H2" s="93"/>
      <c r="I2" s="107"/>
    </row>
    <row r="3" ht="17" customHeight="1" spans="1:9">
      <c r="A3" s="94"/>
      <c r="B3" s="95" t="s">
        <v>5</v>
      </c>
      <c r="C3" s="95"/>
      <c r="D3" s="95"/>
      <c r="E3" s="95"/>
      <c r="G3" s="94"/>
      <c r="H3" s="96" t="s">
        <v>6</v>
      </c>
      <c r="I3" s="107"/>
    </row>
    <row r="4" ht="21.4" customHeight="1" spans="1:9">
      <c r="A4" s="97"/>
      <c r="B4" s="98" t="s">
        <v>9</v>
      </c>
      <c r="C4" s="98"/>
      <c r="D4" s="98"/>
      <c r="E4" s="98"/>
      <c r="F4" s="98" t="s">
        <v>75</v>
      </c>
      <c r="G4" s="98"/>
      <c r="H4" s="98"/>
      <c r="I4" s="107"/>
    </row>
    <row r="5" ht="21.4" customHeight="1" spans="1:9">
      <c r="A5" s="97"/>
      <c r="B5" s="98" t="s">
        <v>79</v>
      </c>
      <c r="C5" s="98"/>
      <c r="D5" s="98" t="s">
        <v>70</v>
      </c>
      <c r="E5" s="98" t="s">
        <v>71</v>
      </c>
      <c r="F5" s="98" t="s">
        <v>59</v>
      </c>
      <c r="G5" s="98" t="s">
        <v>193</v>
      </c>
      <c r="H5" s="98" t="s">
        <v>194</v>
      </c>
      <c r="I5" s="107"/>
    </row>
    <row r="6" ht="21.4" customHeight="1" spans="1:9">
      <c r="A6" s="99"/>
      <c r="B6" s="98" t="s">
        <v>80</v>
      </c>
      <c r="C6" s="98" t="s">
        <v>81</v>
      </c>
      <c r="D6" s="98"/>
      <c r="E6" s="98"/>
      <c r="F6" s="98"/>
      <c r="G6" s="98"/>
      <c r="H6" s="98"/>
      <c r="I6" s="107"/>
    </row>
    <row r="7" ht="30" customHeight="1" spans="1:9">
      <c r="A7" s="97"/>
      <c r="B7" s="98"/>
      <c r="C7" s="98"/>
      <c r="D7" s="47">
        <v>139</v>
      </c>
      <c r="E7" s="98" t="s">
        <v>72</v>
      </c>
      <c r="F7" s="100">
        <f t="shared" ref="F7:F19" si="0">SUM(G7:H7)</f>
        <v>652987.3</v>
      </c>
      <c r="G7" s="100">
        <f>SUM(G8:G26)</f>
        <v>589202.81</v>
      </c>
      <c r="H7" s="100">
        <f>SUM(H8:H26)</f>
        <v>63784.49</v>
      </c>
      <c r="I7" s="107"/>
    </row>
    <row r="8" ht="30" customHeight="1" spans="1:9">
      <c r="A8" s="97"/>
      <c r="B8" s="101">
        <v>501</v>
      </c>
      <c r="C8" s="102" t="s">
        <v>85</v>
      </c>
      <c r="D8" s="103"/>
      <c r="E8" s="104" t="s">
        <v>195</v>
      </c>
      <c r="F8" s="105">
        <f t="shared" si="0"/>
        <v>136860</v>
      </c>
      <c r="G8" s="105">
        <v>136860</v>
      </c>
      <c r="H8" s="105"/>
      <c r="I8" s="107"/>
    </row>
    <row r="9" ht="30" customHeight="1" spans="1:9">
      <c r="A9" s="97"/>
      <c r="B9" s="101">
        <v>501</v>
      </c>
      <c r="C9" s="102" t="s">
        <v>85</v>
      </c>
      <c r="D9" s="103"/>
      <c r="E9" s="104" t="s">
        <v>195</v>
      </c>
      <c r="F9" s="105">
        <f t="shared" si="0"/>
        <v>118812</v>
      </c>
      <c r="G9" s="105">
        <v>118812</v>
      </c>
      <c r="H9" s="105"/>
      <c r="I9" s="107"/>
    </row>
    <row r="10" ht="30" customHeight="1" spans="1:9">
      <c r="A10" s="97"/>
      <c r="B10" s="101">
        <v>501</v>
      </c>
      <c r="C10" s="102" t="s">
        <v>85</v>
      </c>
      <c r="D10" s="103"/>
      <c r="E10" s="104" t="s">
        <v>195</v>
      </c>
      <c r="F10" s="105">
        <f t="shared" si="0"/>
        <v>142834</v>
      </c>
      <c r="G10" s="105">
        <v>142834</v>
      </c>
      <c r="H10" s="105"/>
      <c r="I10" s="107"/>
    </row>
    <row r="11" ht="30" customHeight="1" spans="1:9">
      <c r="A11" s="97"/>
      <c r="B11" s="101">
        <v>501</v>
      </c>
      <c r="C11" s="102" t="s">
        <v>102</v>
      </c>
      <c r="D11" s="103"/>
      <c r="E11" s="104" t="s">
        <v>196</v>
      </c>
      <c r="F11" s="105">
        <f t="shared" si="0"/>
        <v>46756.32</v>
      </c>
      <c r="G11" s="105">
        <v>46756.32</v>
      </c>
      <c r="H11" s="105"/>
      <c r="I11" s="107"/>
    </row>
    <row r="12" ht="30" customHeight="1" spans="2:9">
      <c r="B12" s="101">
        <v>501</v>
      </c>
      <c r="C12" s="102" t="s">
        <v>102</v>
      </c>
      <c r="D12" s="103"/>
      <c r="E12" s="104" t="s">
        <v>196</v>
      </c>
      <c r="F12" s="105">
        <f t="shared" si="0"/>
        <v>24112.48</v>
      </c>
      <c r="G12" s="105">
        <v>24112.48</v>
      </c>
      <c r="H12" s="105"/>
      <c r="I12" s="107"/>
    </row>
    <row r="13" ht="30" customHeight="1" spans="2:9">
      <c r="B13" s="101">
        <v>501</v>
      </c>
      <c r="C13" s="102" t="s">
        <v>102</v>
      </c>
      <c r="D13" s="103"/>
      <c r="E13" s="104" t="s">
        <v>196</v>
      </c>
      <c r="F13" s="105">
        <f t="shared" si="0"/>
        <v>3600</v>
      </c>
      <c r="G13" s="105">
        <v>3600</v>
      </c>
      <c r="H13" s="105"/>
      <c r="I13" s="107"/>
    </row>
    <row r="14" ht="30" customHeight="1" spans="2:9">
      <c r="B14" s="101">
        <v>501</v>
      </c>
      <c r="C14" s="102" t="s">
        <v>102</v>
      </c>
      <c r="D14" s="103"/>
      <c r="E14" s="104" t="s">
        <v>196</v>
      </c>
      <c r="F14" s="105">
        <f t="shared" si="0"/>
        <v>620.49</v>
      </c>
      <c r="G14" s="106">
        <v>620.49</v>
      </c>
      <c r="H14" s="105"/>
      <c r="I14" s="107"/>
    </row>
    <row r="15" ht="30" customHeight="1" spans="2:9">
      <c r="B15" s="101">
        <v>501</v>
      </c>
      <c r="C15" s="102" t="s">
        <v>98</v>
      </c>
      <c r="D15" s="103"/>
      <c r="E15" s="104" t="s">
        <v>197</v>
      </c>
      <c r="F15" s="105">
        <f t="shared" si="0"/>
        <v>37230</v>
      </c>
      <c r="G15" s="105">
        <v>37230</v>
      </c>
      <c r="H15" s="105"/>
      <c r="I15" s="107"/>
    </row>
    <row r="16" ht="30" customHeight="1" spans="2:9">
      <c r="B16" s="101">
        <v>501</v>
      </c>
      <c r="C16" s="102" t="s">
        <v>87</v>
      </c>
      <c r="D16" s="103"/>
      <c r="E16" s="104" t="s">
        <v>198</v>
      </c>
      <c r="F16" s="105">
        <f t="shared" si="0"/>
        <v>44200.8</v>
      </c>
      <c r="G16" s="105">
        <v>44200.8</v>
      </c>
      <c r="H16" s="105"/>
      <c r="I16" s="107"/>
    </row>
    <row r="17" ht="30" customHeight="1" spans="2:9">
      <c r="B17" s="101">
        <v>502</v>
      </c>
      <c r="C17" s="102" t="s">
        <v>85</v>
      </c>
      <c r="D17" s="103"/>
      <c r="E17" s="104" t="s">
        <v>199</v>
      </c>
      <c r="F17" s="105">
        <f t="shared" si="0"/>
        <v>14000</v>
      </c>
      <c r="G17" s="105"/>
      <c r="H17" s="105">
        <v>14000</v>
      </c>
      <c r="I17" s="107"/>
    </row>
    <row r="18" ht="30" customHeight="1" spans="2:9">
      <c r="B18" s="101">
        <v>502</v>
      </c>
      <c r="C18" s="102" t="s">
        <v>85</v>
      </c>
      <c r="D18" s="103"/>
      <c r="E18" s="104" t="s">
        <v>199</v>
      </c>
      <c r="F18" s="105">
        <f t="shared" si="0"/>
        <v>2000</v>
      </c>
      <c r="G18" s="105"/>
      <c r="H18" s="105">
        <v>2000</v>
      </c>
      <c r="I18" s="107"/>
    </row>
    <row r="19" ht="30" customHeight="1" spans="2:9">
      <c r="B19" s="101">
        <v>502</v>
      </c>
      <c r="C19" s="102" t="s">
        <v>85</v>
      </c>
      <c r="D19" s="103"/>
      <c r="E19" s="104" t="s">
        <v>199</v>
      </c>
      <c r="F19" s="105">
        <f t="shared" si="0"/>
        <v>5000</v>
      </c>
      <c r="G19" s="105"/>
      <c r="H19" s="105">
        <v>5000</v>
      </c>
      <c r="I19" s="107"/>
    </row>
    <row r="20" ht="30" customHeight="1" spans="2:9">
      <c r="B20" s="101">
        <v>502</v>
      </c>
      <c r="C20" s="102" t="s">
        <v>85</v>
      </c>
      <c r="D20" s="103"/>
      <c r="E20" s="104" t="s">
        <v>199</v>
      </c>
      <c r="F20" s="105">
        <f t="shared" ref="F20:F41" si="1">SUM(G20:H20)</f>
        <v>6175.93</v>
      </c>
      <c r="G20" s="105"/>
      <c r="H20" s="105">
        <v>6175.93</v>
      </c>
      <c r="I20" s="107"/>
    </row>
    <row r="21" ht="30" customHeight="1" spans="2:9">
      <c r="B21" s="101">
        <v>502</v>
      </c>
      <c r="C21" s="102" t="s">
        <v>85</v>
      </c>
      <c r="D21" s="103"/>
      <c r="E21" s="104" t="s">
        <v>199</v>
      </c>
      <c r="F21" s="105">
        <f t="shared" si="1"/>
        <v>5781.42</v>
      </c>
      <c r="G21" s="105"/>
      <c r="H21" s="105">
        <v>5781.42</v>
      </c>
      <c r="I21" s="107"/>
    </row>
    <row r="22" ht="30" customHeight="1" spans="2:9">
      <c r="B22" s="101">
        <v>502</v>
      </c>
      <c r="C22" s="102" t="s">
        <v>85</v>
      </c>
      <c r="D22" s="103"/>
      <c r="E22" s="104" t="s">
        <v>199</v>
      </c>
      <c r="F22" s="105">
        <f t="shared" si="1"/>
        <v>27000</v>
      </c>
      <c r="G22" s="105"/>
      <c r="H22" s="105">
        <v>27000</v>
      </c>
      <c r="I22" s="107"/>
    </row>
    <row r="23" ht="30" customHeight="1" spans="2:9">
      <c r="B23" s="101">
        <v>502</v>
      </c>
      <c r="C23" s="102" t="s">
        <v>87</v>
      </c>
      <c r="D23" s="103"/>
      <c r="E23" s="104" t="s">
        <v>200</v>
      </c>
      <c r="F23" s="105">
        <f t="shared" si="1"/>
        <v>3827.14</v>
      </c>
      <c r="G23" s="105"/>
      <c r="H23" s="105">
        <v>3827.14</v>
      </c>
      <c r="I23" s="107"/>
    </row>
    <row r="24" ht="30" customHeight="1" spans="2:9">
      <c r="B24" s="101">
        <v>509</v>
      </c>
      <c r="C24" s="102" t="s">
        <v>85</v>
      </c>
      <c r="D24" s="103"/>
      <c r="E24" s="104" t="s">
        <v>201</v>
      </c>
      <c r="F24" s="105">
        <f t="shared" si="1"/>
        <v>30456.72</v>
      </c>
      <c r="G24" s="105">
        <v>30456.72</v>
      </c>
      <c r="H24" s="105"/>
      <c r="I24" s="107"/>
    </row>
    <row r="25" ht="30" customHeight="1" spans="2:9">
      <c r="B25" s="101">
        <v>509</v>
      </c>
      <c r="C25" s="102" t="s">
        <v>85</v>
      </c>
      <c r="D25" s="103"/>
      <c r="E25" s="104" t="s">
        <v>201</v>
      </c>
      <c r="F25" s="105">
        <f t="shared" si="1"/>
        <v>3600</v>
      </c>
      <c r="G25" s="105">
        <v>3600</v>
      </c>
      <c r="H25" s="105"/>
      <c r="I25" s="107"/>
    </row>
    <row r="26" ht="30" customHeight="1" spans="2:9">
      <c r="B26" s="101">
        <v>509</v>
      </c>
      <c r="C26" s="102" t="s">
        <v>85</v>
      </c>
      <c r="D26" s="103"/>
      <c r="E26" s="104" t="s">
        <v>201</v>
      </c>
      <c r="F26" s="105">
        <f t="shared" si="1"/>
        <v>120</v>
      </c>
      <c r="G26" s="105">
        <v>120</v>
      </c>
      <c r="H26" s="105"/>
      <c r="I26" s="107"/>
    </row>
  </sheetData>
  <mergeCells count="11">
    <mergeCell ref="B1:C1"/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9"/>
  <sheetViews>
    <sheetView workbookViewId="0">
      <selection activeCell="E6" sqref="E6"/>
    </sheetView>
  </sheetViews>
  <sheetFormatPr defaultColWidth="10" defaultRowHeight="14.1" outlineLevelCol="7"/>
  <cols>
    <col min="1" max="1" width="1.54054054054054" style="68" customWidth="1"/>
    <col min="2" max="4" width="6.63063063063063" style="68" customWidth="1"/>
    <col min="5" max="5" width="26.6306306306306" style="68" customWidth="1"/>
    <col min="6" max="6" width="48.6306306306306" style="68" customWidth="1"/>
    <col min="7" max="7" width="26.6306306306306" style="68" customWidth="1"/>
    <col min="8" max="8" width="1.54054054054054" style="68" customWidth="1"/>
    <col min="9" max="10" width="9.72072072072072" style="68" customWidth="1"/>
    <col min="11" max="16384" width="10" style="68"/>
  </cols>
  <sheetData>
    <row r="1" ht="25" customHeight="1" spans="1:8">
      <c r="A1" s="69"/>
      <c r="B1" s="2"/>
      <c r="C1" s="2"/>
      <c r="D1" s="2"/>
      <c r="E1" s="15"/>
      <c r="F1" s="15"/>
      <c r="G1" s="70" t="s">
        <v>202</v>
      </c>
      <c r="H1" s="71"/>
    </row>
    <row r="2" ht="22.75" customHeight="1" spans="1:8">
      <c r="A2" s="69"/>
      <c r="B2" s="72" t="s">
        <v>203</v>
      </c>
      <c r="C2" s="72"/>
      <c r="D2" s="72"/>
      <c r="E2" s="72"/>
      <c r="F2" s="72"/>
      <c r="G2" s="72"/>
      <c r="H2" s="71" t="s">
        <v>3</v>
      </c>
    </row>
    <row r="3" ht="19.5" customHeight="1" spans="1:8">
      <c r="A3" s="73"/>
      <c r="B3" s="74" t="s">
        <v>5</v>
      </c>
      <c r="C3" s="74"/>
      <c r="D3" s="74"/>
      <c r="E3" s="74"/>
      <c r="F3" s="74"/>
      <c r="G3" s="75" t="s">
        <v>6</v>
      </c>
      <c r="H3" s="76"/>
    </row>
    <row r="4" ht="24.4" customHeight="1" spans="1:8">
      <c r="A4" s="77"/>
      <c r="B4" s="42" t="s">
        <v>79</v>
      </c>
      <c r="C4" s="42"/>
      <c r="D4" s="42"/>
      <c r="E4" s="42" t="s">
        <v>70</v>
      </c>
      <c r="F4" s="42" t="s">
        <v>71</v>
      </c>
      <c r="G4" s="42" t="s">
        <v>204</v>
      </c>
      <c r="H4" s="78"/>
    </row>
    <row r="5" ht="24" customHeight="1" spans="1:8">
      <c r="A5" s="77"/>
      <c r="B5" s="42" t="s">
        <v>80</v>
      </c>
      <c r="C5" s="42" t="s">
        <v>81</v>
      </c>
      <c r="D5" s="42" t="s">
        <v>82</v>
      </c>
      <c r="E5" s="42"/>
      <c r="F5" s="42"/>
      <c r="G5" s="42"/>
      <c r="H5" s="79"/>
    </row>
    <row r="6" ht="28" customHeight="1" spans="1:8">
      <c r="A6" s="80"/>
      <c r="B6" s="42"/>
      <c r="C6" s="42"/>
      <c r="D6" s="42"/>
      <c r="E6" s="47">
        <v>139</v>
      </c>
      <c r="F6" s="42" t="s">
        <v>72</v>
      </c>
      <c r="G6" s="45">
        <f>G7</f>
        <v>74600</v>
      </c>
      <c r="H6" s="81"/>
    </row>
    <row r="7" ht="31" customHeight="1" spans="1:8">
      <c r="A7" s="80"/>
      <c r="B7" s="82">
        <v>201</v>
      </c>
      <c r="C7" s="82"/>
      <c r="D7" s="82"/>
      <c r="E7" s="83"/>
      <c r="F7" s="82" t="s">
        <v>83</v>
      </c>
      <c r="G7" s="45">
        <f>G8</f>
        <v>74600</v>
      </c>
      <c r="H7" s="81"/>
    </row>
    <row r="8" ht="22.75" customHeight="1" spans="1:8">
      <c r="A8" s="80"/>
      <c r="B8" s="82">
        <v>201</v>
      </c>
      <c r="C8" s="82">
        <v>28</v>
      </c>
      <c r="D8" s="82"/>
      <c r="E8" s="82"/>
      <c r="F8" s="82" t="s">
        <v>84</v>
      </c>
      <c r="G8" s="45">
        <f>G9</f>
        <v>74600</v>
      </c>
      <c r="H8" s="81"/>
    </row>
    <row r="9" ht="22.75" customHeight="1" spans="1:8">
      <c r="A9" s="80"/>
      <c r="B9" s="82">
        <v>201</v>
      </c>
      <c r="C9" s="82">
        <v>28</v>
      </c>
      <c r="D9" s="84" t="s">
        <v>87</v>
      </c>
      <c r="E9" s="82"/>
      <c r="F9" s="82" t="s">
        <v>88</v>
      </c>
      <c r="G9" s="45">
        <v>74600</v>
      </c>
      <c r="H9" s="81"/>
    </row>
    <row r="10" ht="22.75" customHeight="1" spans="1:8">
      <c r="A10" s="80"/>
      <c r="B10" s="42"/>
      <c r="C10" s="42"/>
      <c r="D10" s="42"/>
      <c r="E10" s="42"/>
      <c r="F10" s="42"/>
      <c r="G10" s="45"/>
      <c r="H10" s="81"/>
    </row>
    <row r="11" ht="22.75" customHeight="1" spans="1:8">
      <c r="A11" s="80"/>
      <c r="B11" s="42"/>
      <c r="C11" s="42"/>
      <c r="D11" s="42"/>
      <c r="E11" s="42"/>
      <c r="F11" s="42"/>
      <c r="G11" s="45"/>
      <c r="H11" s="81"/>
    </row>
    <row r="12" ht="22.75" customHeight="1" spans="1:8">
      <c r="A12" s="80"/>
      <c r="B12" s="42"/>
      <c r="C12" s="42"/>
      <c r="D12" s="42"/>
      <c r="E12" s="42"/>
      <c r="F12" s="42"/>
      <c r="G12" s="45"/>
      <c r="H12" s="81"/>
    </row>
    <row r="13" ht="22.75" customHeight="1" spans="1:8">
      <c r="A13" s="80"/>
      <c r="B13" s="42"/>
      <c r="C13" s="42"/>
      <c r="D13" s="42"/>
      <c r="E13" s="42"/>
      <c r="F13" s="42"/>
      <c r="G13" s="45"/>
      <c r="H13" s="81"/>
    </row>
    <row r="14" ht="22.75" customHeight="1" spans="1:8">
      <c r="A14" s="77"/>
      <c r="B14" s="49"/>
      <c r="C14" s="49"/>
      <c r="D14" s="49"/>
      <c r="E14" s="49"/>
      <c r="F14" s="49" t="s">
        <v>23</v>
      </c>
      <c r="G14" s="50"/>
      <c r="H14" s="78"/>
    </row>
    <row r="15" ht="22.75" customHeight="1" spans="1:8">
      <c r="A15" s="77"/>
      <c r="B15" s="49"/>
      <c r="C15" s="49"/>
      <c r="D15" s="49"/>
      <c r="E15" s="49"/>
      <c r="F15" s="49" t="s">
        <v>23</v>
      </c>
      <c r="G15" s="50"/>
      <c r="H15" s="78"/>
    </row>
    <row r="16" ht="28" customHeight="1" spans="1:8">
      <c r="A16" s="77"/>
      <c r="B16" s="49"/>
      <c r="C16" s="49"/>
      <c r="D16" s="49"/>
      <c r="E16" s="49"/>
      <c r="F16" s="49"/>
      <c r="G16" s="50"/>
      <c r="H16" s="79"/>
    </row>
    <row r="17" ht="28" customHeight="1" spans="1:8">
      <c r="A17" s="77"/>
      <c r="B17" s="49"/>
      <c r="C17" s="49"/>
      <c r="D17" s="49"/>
      <c r="E17" s="49"/>
      <c r="F17" s="49"/>
      <c r="G17" s="50"/>
      <c r="H17" s="79"/>
    </row>
    <row r="18" ht="9.75" customHeight="1" spans="1:8">
      <c r="A18" s="85"/>
      <c r="B18" s="86"/>
      <c r="C18" s="86"/>
      <c r="D18" s="86"/>
      <c r="E18" s="86"/>
      <c r="F18" s="85"/>
      <c r="G18" s="85"/>
      <c r="H18" s="87"/>
    </row>
    <row r="19" spans="2:7">
      <c r="B19" s="53"/>
      <c r="C19" s="53"/>
      <c r="D19" s="53"/>
      <c r="E19" s="53"/>
      <c r="F19" s="53"/>
      <c r="G19" s="53"/>
    </row>
  </sheetData>
  <mergeCells count="7">
    <mergeCell ref="B2:G2"/>
    <mergeCell ref="B3:F3"/>
    <mergeCell ref="B4:D4"/>
    <mergeCell ref="B19:G19"/>
    <mergeCell ref="E4:E5"/>
    <mergeCell ref="F4:F5"/>
    <mergeCell ref="G4:G5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6-1</vt:lpstr>
      <vt:lpstr>6-2</vt:lpstr>
      <vt:lpstr>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2022-03-04T19:28:00Z</dcterms:created>
  <dcterms:modified xsi:type="dcterms:W3CDTF">2025-03-17T12:03:25Z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CF29A0A5CD13449EBF01FEAE77BA26D7_13</vt:lpwstr>
  </property>
</Properties>
</file>