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22"/>
  </bookViews>
  <sheets>
    <sheet name="封面" sheetId="20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-1" sheetId="17" r:id="rId14"/>
    <sheet name="6-2" sheetId="21" r:id="rId15"/>
    <sheet name="6-3" sheetId="22" r:id="rId16"/>
    <sheet name="6-4" sheetId="23" r:id="rId17"/>
    <sheet name="6-5" sheetId="24" r:id="rId18"/>
    <sheet name="6-6" sheetId="25" r:id="rId19"/>
    <sheet name="6-7" sheetId="26" r:id="rId20"/>
    <sheet name="6-8" sheetId="27" r:id="rId21"/>
    <sheet name="6-9" sheetId="28" r:id="rId22"/>
    <sheet name="7" sheetId="18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</externalReferences>
  <definedNames>
    <definedName name="________________A01">#REF!</definedName>
    <definedName name="________________A08">'[1]A01-1'!$A$5:$C$36</definedName>
    <definedName name="_______________A01">#REF!</definedName>
    <definedName name="_______________A08">'[2]A01-1'!$A$5:$C$36</definedName>
    <definedName name="______________A01">#REF!</definedName>
    <definedName name="______________A08">'[3]A01-1'!$A$5:$C$36</definedName>
    <definedName name="_____________A01">#REF!</definedName>
    <definedName name="_____________A08">'[4]A01-1'!$A$5:$C$36</definedName>
    <definedName name="____________A01">#REF!</definedName>
    <definedName name="____________A08">'[5]A01-1'!$A$5:$C$36</definedName>
    <definedName name="____________qyc1234">#REF!</definedName>
    <definedName name="___________A01">#REF!</definedName>
    <definedName name="___________A08">'[5]A01-1'!$A$5:$C$36</definedName>
    <definedName name="___________qyc1234">#REF!</definedName>
    <definedName name="__________A01">#REF!</definedName>
    <definedName name="__________A08">'[5]A01-1'!$A$5:$C$36</definedName>
    <definedName name="__________qyc1234">#REF!</definedName>
    <definedName name="_________A01">#REF!</definedName>
    <definedName name="_________A08">'[6]A01-1'!$A$5:$C$36</definedName>
    <definedName name="_________qyc1234">#REF!</definedName>
    <definedName name="________A01">#REF!</definedName>
    <definedName name="________A08">'[5]A01-1'!$A$5:$C$36</definedName>
    <definedName name="________qyc1234">#REF!</definedName>
    <definedName name="_______A01">#REF!</definedName>
    <definedName name="_______A08">'[7]A01-1'!$A$5:$C$36</definedName>
    <definedName name="_______qyc1234">#REF!</definedName>
    <definedName name="______A01">#REF!</definedName>
    <definedName name="______A08">'[8]A01-1'!$A$5:$C$36</definedName>
    <definedName name="______qyc1234">#REF!</definedName>
    <definedName name="_____A01">#REF!</definedName>
    <definedName name="_____A08">'[8]A01-1'!$A$5:$C$36</definedName>
    <definedName name="_____qyc1234">#REF!</definedName>
    <definedName name="____1A01_">#REF!</definedName>
    <definedName name="____2A08_">'[9]A01-1'!$A$5:$C$36</definedName>
    <definedName name="____A01">#REF!</definedName>
    <definedName name="____A08">'[10]A01-1'!$A$5:$C$36</definedName>
    <definedName name="____qyc1234">#REF!</definedName>
    <definedName name="___1A01_">#REF!</definedName>
    <definedName name="___2A08_">'[2]A01-1'!$A$5:$C$36</definedName>
    <definedName name="___A01">#REF!</definedName>
    <definedName name="___A08">'[10]A01-1'!$A$5:$C$36</definedName>
    <definedName name="___qyc1234">#REF!</definedName>
    <definedName name="__1A01_">#REF!</definedName>
    <definedName name="__2A01_">#REF!</definedName>
    <definedName name="__2A08_">'[2]A01-1'!$A$5:$C$36</definedName>
    <definedName name="__4A08_">'[2]A01-1'!$A$5:$C$36</definedName>
    <definedName name="__A01">#REF!</definedName>
    <definedName name="__A08">'[2]A01-1'!$A$5:$C$36</definedName>
    <definedName name="__qyc1234">#REF!</definedName>
    <definedName name="_1A01_">#REF!</definedName>
    <definedName name="_2A01_">#REF!</definedName>
    <definedName name="_2A08_">'[11]A01-1'!$A$5:$C$36</definedName>
    <definedName name="_4A08_">'[2]A01-1'!$A$5:$C$36</definedName>
    <definedName name="_A01">#REF!</definedName>
    <definedName name="_A08">'[2]A01-1'!$A$5:$C$36</definedName>
    <definedName name="_a8756">'[1]A01-1'!$A$5:$C$36</definedName>
    <definedName name="_qyc1234">#REF!</definedName>
    <definedName name="a">#N/A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Area" localSheetId="1">'1'!$B$1:$E$40</definedName>
    <definedName name="_xlnm.Print_Area" localSheetId="3">'1-2'!$B$1:$K$19</definedName>
    <definedName name="_xlnm.Print_Area" localSheetId="0">封面!$A$1:$A$1</definedName>
    <definedName name="_xlnm.Print_Titles">#N/A</definedName>
    <definedName name="s">#N/A</definedName>
    <definedName name="地区名称">#REF!</definedName>
    <definedName name="分类">#REF!</definedName>
    <definedName name="市州">[12]Sheet1!$A$2:$U$2</definedName>
    <definedName name="行业">[12]Sheet1!$W$2:$W$9</definedName>
    <definedName name="形式">#REF!</definedName>
    <definedName name="性质">[13]Sheet2!$A$1:$A$4</definedName>
    <definedName name="支出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<sst xmlns="http://schemas.openxmlformats.org/spreadsheetml/2006/main" count="1205" uniqueCount="529">
  <si>
    <t>中国共产党攀枝花市西区委员会宣传部</t>
  </si>
  <si>
    <t>2025年单位预算</t>
  </si>
  <si>
    <t xml:space="preserve">
表1</t>
  </si>
  <si>
    <t xml:space="preserve"> </t>
  </si>
  <si>
    <t>单位收支总表</t>
  </si>
  <si>
    <t>单位：中国共产党攀枝花市西区委员会宣传部</t>
  </si>
  <si>
    <t>金额单位：元</t>
  </si>
  <si>
    <t>收    入</t>
  </si>
  <si>
    <t>支    出</t>
  </si>
  <si>
    <t>项    目</t>
  </si>
  <si>
    <t>预算数</t>
  </si>
  <si>
    <t>一、一般公共预算拨款收入</t>
  </si>
  <si>
    <r>
      <rPr>
        <sz val="11"/>
        <color rgb="FF000000"/>
        <rFont val="Dialog.plain"/>
        <charset val="134"/>
      </rPr>
      <t>一、一般公共服务支出</t>
    </r>
  </si>
  <si>
    <t>二、政府性基金预算拨款收入</t>
  </si>
  <si>
    <r>
      <rPr>
        <sz val="11"/>
        <color rgb="FF000000"/>
        <rFont val="Dialog.plain"/>
        <charset val="134"/>
      </rPr>
      <t>二、外交支出</t>
    </r>
  </si>
  <si>
    <t>三、国有资本经营预算拨款收入</t>
  </si>
  <si>
    <r>
      <rPr>
        <sz val="11"/>
        <color rgb="FF000000"/>
        <rFont val="Dialog.plain"/>
        <charset val="134"/>
      </rPr>
      <t>三、国防支出</t>
    </r>
  </si>
  <si>
    <t>四、事业收入</t>
  </si>
  <si>
    <r>
      <rPr>
        <sz val="11"/>
        <color rgb="FF000000"/>
        <rFont val="Dialog.plain"/>
        <charset val="134"/>
      </rPr>
      <t>四、公共安全支出</t>
    </r>
  </si>
  <si>
    <t>五、事业单位经营收入</t>
  </si>
  <si>
    <r>
      <rPr>
        <sz val="11"/>
        <color rgb="FF000000"/>
        <rFont val="Dialog.plain"/>
        <charset val="134"/>
      </rPr>
      <t>五、教育支出</t>
    </r>
  </si>
  <si>
    <t>六、其他收入</t>
  </si>
  <si>
    <r>
      <rPr>
        <sz val="11"/>
        <color rgb="FF000000"/>
        <rFont val="Dialog.plain"/>
        <charset val="134"/>
      </rPr>
      <t>六、科学技术支出</t>
    </r>
  </si>
  <si>
    <t/>
  </si>
  <si>
    <r>
      <rPr>
        <sz val="11"/>
        <color rgb="FF000000"/>
        <rFont val="Dialog.plain"/>
        <charset val="134"/>
      </rPr>
      <t>七、文化旅游体育与传媒支出</t>
    </r>
  </si>
  <si>
    <r>
      <rPr>
        <sz val="11"/>
        <color rgb="FF000000"/>
        <rFont val="Dialog.plain"/>
        <charset val="134"/>
      </rPr>
      <t>八、社会保障和就业支出</t>
    </r>
  </si>
  <si>
    <r>
      <rPr>
        <sz val="11"/>
        <color rgb="FF000000"/>
        <rFont val="Dialog.plain"/>
        <charset val="134"/>
      </rPr>
      <t>九、社会保险基金支出</t>
    </r>
  </si>
  <si>
    <r>
      <rPr>
        <sz val="11"/>
        <color rgb="FF000000"/>
        <rFont val="Dialog.plain"/>
        <charset val="134"/>
      </rPr>
      <t>十、卫生健康支出</t>
    </r>
  </si>
  <si>
    <r>
      <rPr>
        <sz val="11"/>
        <color rgb="FF000000"/>
        <rFont val="Dialog.plain"/>
        <charset val="134"/>
      </rPr>
      <t>十一、节能环保支出</t>
    </r>
  </si>
  <si>
    <r>
      <rPr>
        <sz val="11"/>
        <color rgb="FF000000"/>
        <rFont val="Dialog.plain"/>
        <charset val="134"/>
      </rPr>
      <t>十二、城乡社区支出</t>
    </r>
  </si>
  <si>
    <r>
      <rPr>
        <sz val="11"/>
        <color rgb="FF000000"/>
        <rFont val="Dialog.plain"/>
        <charset val="134"/>
      </rPr>
      <t>十三、农林水支出</t>
    </r>
  </si>
  <si>
    <r>
      <rPr>
        <sz val="11"/>
        <color rgb="FF000000"/>
        <rFont val="Dialog.plain"/>
        <charset val="134"/>
      </rPr>
      <t>十四、交通运输支出</t>
    </r>
  </si>
  <si>
    <r>
      <rPr>
        <sz val="11"/>
        <color rgb="FF000000"/>
        <rFont val="Dialog.plain"/>
        <charset val="134"/>
      </rPr>
      <t>十五、资源勘探工业信息等支出</t>
    </r>
  </si>
  <si>
    <r>
      <rPr>
        <sz val="11"/>
        <color rgb="FF000000"/>
        <rFont val="Dialog.plain"/>
        <charset val="134"/>
      </rPr>
      <t>十六、商业服务业等支出</t>
    </r>
  </si>
  <si>
    <r>
      <rPr>
        <sz val="11"/>
        <color rgb="FF000000"/>
        <rFont val="Dialog.plain"/>
        <charset val="134"/>
      </rPr>
      <t>十七、金融支出</t>
    </r>
  </si>
  <si>
    <r>
      <rPr>
        <sz val="11"/>
        <color rgb="FF000000"/>
        <rFont val="Dialog.plain"/>
        <charset val="134"/>
      </rPr>
      <t>十八、援助其他地区支出</t>
    </r>
  </si>
  <si>
    <r>
      <rPr>
        <sz val="11"/>
        <color rgb="FF000000"/>
        <rFont val="Dialog.plain"/>
        <charset val="134"/>
      </rPr>
      <t>十九、自然资源海洋气象等支出</t>
    </r>
  </si>
  <si>
    <r>
      <rPr>
        <sz val="11"/>
        <color rgb="FF000000"/>
        <rFont val="Dialog.plain"/>
        <charset val="134"/>
      </rPr>
      <t>二十、住房保障支出</t>
    </r>
  </si>
  <si>
    <r>
      <rPr>
        <sz val="11"/>
        <color rgb="FF000000"/>
        <rFont val="Dialog.plain"/>
        <charset val="134"/>
      </rPr>
      <t>二十一、粮油物资储备支出</t>
    </r>
  </si>
  <si>
    <r>
      <rPr>
        <sz val="11"/>
        <color rgb="FF000000"/>
        <rFont val="Dialog.plain"/>
        <charset val="134"/>
      </rPr>
      <t>二十二、国有资本经营预算支出</t>
    </r>
  </si>
  <si>
    <r>
      <rPr>
        <sz val="11"/>
        <color rgb="FF000000"/>
        <rFont val="Dialog.plain"/>
        <charset val="134"/>
      </rPr>
      <t>二十三、灾害防治及应急管理支出</t>
    </r>
  </si>
  <si>
    <r>
      <rPr>
        <sz val="11"/>
        <color rgb="FF000000"/>
        <rFont val="Dialog.plain"/>
        <charset val="134"/>
      </rPr>
      <t>二十四、预备费</t>
    </r>
  </si>
  <si>
    <r>
      <rPr>
        <sz val="11"/>
        <color rgb="FF000000"/>
        <rFont val="Dialog.plain"/>
        <charset val="134"/>
      </rPr>
      <t>二十五、其他支出</t>
    </r>
  </si>
  <si>
    <r>
      <rPr>
        <sz val="11"/>
        <color rgb="FF000000"/>
        <rFont val="Dialog.plain"/>
        <charset val="134"/>
      </rPr>
      <t>二十六、转移性支出</t>
    </r>
  </si>
  <si>
    <r>
      <rPr>
        <sz val="11"/>
        <color rgb="FF000000"/>
        <rFont val="Dialog.plain"/>
        <charset val="134"/>
      </rPr>
      <t>二十七、债务还本支出</t>
    </r>
  </si>
  <si>
    <r>
      <rPr>
        <sz val="11"/>
        <color rgb="FF000000"/>
        <rFont val="Dialog.plain"/>
        <charset val="134"/>
      </rPr>
      <t>二十八、债务付息支出</t>
    </r>
  </si>
  <si>
    <r>
      <rPr>
        <sz val="11"/>
        <color rgb="FF000000"/>
        <rFont val="Dialog.plain"/>
        <charset val="134"/>
      </rPr>
      <t>二十九、债务发行费用支出</t>
    </r>
  </si>
  <si>
    <r>
      <rPr>
        <sz val="11"/>
        <color rgb="FF000000"/>
        <rFont val="Dialog.plain"/>
        <charset val="134"/>
      </rPr>
      <t>三十、抗疫特别国债安排的支出</t>
    </r>
  </si>
  <si>
    <r>
      <rPr>
        <sz val="11"/>
        <color rgb="FF000000"/>
        <rFont val="Dialog.bold"/>
        <charset val="134"/>
      </rPr>
      <t>本 年 收 入 合 计</t>
    </r>
  </si>
  <si>
    <r>
      <rPr>
        <sz val="11"/>
        <color rgb="FF000000"/>
        <rFont val="Dialog.bold"/>
        <charset val="134"/>
      </rPr>
      <t>本 年 支 出 合 计</t>
    </r>
  </si>
  <si>
    <t>七、用事业基金弥补收支差额</t>
  </si>
  <si>
    <t>三十一、事业单位结余分配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</si>
  <si>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</si>
  <si>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</si>
  <si>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</si>
  <si>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</si>
  <si>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</si>
  <si>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</si>
  <si>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单位收入总表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</si>
  <si>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</si>
  <si>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</si>
  <si>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</si>
  <si>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</si>
  <si>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</si>
  <si>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</si>
  <si>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>事业单位经营
收入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</si>
  <si>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</si>
  <si>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</si>
  <si>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</si>
  <si>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</si>
  <si>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</si>
  <si>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</si>
  <si>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</si>
  <si>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</si>
  <si>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单位支出总表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</si>
  <si>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</si>
  <si>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</si>
  <si>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</si>
  <si>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</si>
  <si>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</si>
  <si>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</si>
  <si>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</si>
  <si>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</si>
  <si>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一般公共服务支出</t>
  </si>
  <si>
    <t>宣传事务</t>
  </si>
  <si>
    <t>01</t>
  </si>
  <si>
    <t>行政运行</t>
  </si>
  <si>
    <t>02</t>
  </si>
  <si>
    <t>事业运行</t>
  </si>
  <si>
    <t>99</t>
  </si>
  <si>
    <t>其他宣传事务支出</t>
  </si>
  <si>
    <t>社会保障和就业支出</t>
  </si>
  <si>
    <t>05</t>
  </si>
  <si>
    <t>行政事业单位养老支出</t>
  </si>
  <si>
    <t>行政单位离退休</t>
  </si>
  <si>
    <t>机关事业单位基本养老保险缴费支出</t>
  </si>
  <si>
    <t>卫生健康支出</t>
  </si>
  <si>
    <t>11</t>
  </si>
  <si>
    <t>行政事业单位医疗</t>
  </si>
  <si>
    <t>03</t>
  </si>
  <si>
    <t>公务员医疗补助</t>
  </si>
  <si>
    <t>其他行政事业单位医疗支出</t>
  </si>
  <si>
    <t xml:space="preserve">
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</si>
  <si>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</si>
  <si>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</si>
  <si>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</si>
  <si>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</si>
  <si>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</si>
  <si>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</si>
  <si>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color rgb="FF000000"/>
        <rFont val="Dialog.plain"/>
        <charset val="134"/>
      </rPr>
      <t> 一般公共预算拨款收入</t>
    </r>
  </si>
  <si>
    <r>
      <rPr>
        <sz val="11"/>
        <color rgb="FF000000"/>
        <rFont val="Dialog.plain"/>
        <charset val="134"/>
      </rPr>
      <t> 一般公共服务支出</t>
    </r>
  </si>
  <si>
    <r>
      <rPr>
        <sz val="11"/>
        <color rgb="FF000000"/>
        <rFont val="Dialog.plain"/>
        <charset val="134"/>
      </rPr>
      <t> 政府性基金预算拨款收入</t>
    </r>
  </si>
  <si>
    <r>
      <rPr>
        <sz val="11"/>
        <color rgb="FF000000"/>
        <rFont val="Dialog.plain"/>
        <charset val="134"/>
      </rPr>
      <t> 外交支出</t>
    </r>
  </si>
  <si>
    <r>
      <rPr>
        <sz val="11"/>
        <color rgb="FF000000"/>
        <rFont val="Dialog.plain"/>
        <charset val="134"/>
      </rPr>
      <t> 国有资本经营预算拨款收入</t>
    </r>
  </si>
  <si>
    <r>
      <rPr>
        <sz val="11"/>
        <color rgb="FF000000"/>
        <rFont val="Dialog.plain"/>
        <charset val="134"/>
      </rPr>
      <t> 国防支出</t>
    </r>
  </si>
  <si>
    <t>一、上年结转</t>
  </si>
  <si>
    <r>
      <rPr>
        <sz val="11"/>
        <color rgb="FF000000"/>
        <rFont val="Dialog.plain"/>
        <charset val="134"/>
      </rPr>
      <t> 公共安全支出</t>
    </r>
  </si>
  <si>
    <r>
      <rPr>
        <sz val="11"/>
        <color rgb="FF000000"/>
        <rFont val="Dialog.plain"/>
        <charset val="134"/>
      </rPr>
      <t> 教育支出</t>
    </r>
  </si>
  <si>
    <r>
      <rPr>
        <sz val="11"/>
        <color rgb="FF000000"/>
        <rFont val="Dialog.plain"/>
        <charset val="134"/>
      </rPr>
      <t> 科学技术支出</t>
    </r>
  </si>
  <si>
    <r>
      <rPr>
        <sz val="11"/>
        <color rgb="FF000000"/>
        <rFont val="Dialog.plain"/>
        <charset val="134"/>
      </rPr>
      <t> 文化旅游体育与传媒支出</t>
    </r>
  </si>
  <si>
    <r>
      <rPr>
        <sz val="11"/>
        <color rgb="FF000000"/>
        <rFont val="Dialog.plain"/>
        <charset val="134"/>
      </rPr>
      <t> </t>
    </r>
  </si>
  <si>
    <r>
      <rPr>
        <sz val="11"/>
        <color rgb="FF000000"/>
        <rFont val="Dialog.plain"/>
        <charset val="134"/>
      </rPr>
      <t> 社会保障和就业支出</t>
    </r>
  </si>
  <si>
    <r>
      <rPr>
        <sz val="11"/>
        <color rgb="FF000000"/>
        <rFont val="Dialog.plain"/>
        <charset val="134"/>
      </rPr>
      <t> 社会保险基金支出</t>
    </r>
  </si>
  <si>
    <r>
      <rPr>
        <sz val="11"/>
        <color rgb="FF000000"/>
        <rFont val="Dialog.plain"/>
        <charset val="134"/>
      </rPr>
      <t> 卫生健康支出</t>
    </r>
  </si>
  <si>
    <r>
      <rPr>
        <sz val="11"/>
        <color rgb="FF000000"/>
        <rFont val="Dialog.plain"/>
        <charset val="134"/>
      </rPr>
      <t> 节能环保支出</t>
    </r>
  </si>
  <si>
    <r>
      <rPr>
        <sz val="11"/>
        <color rgb="FF000000"/>
        <rFont val="Dialog.plain"/>
        <charset val="134"/>
      </rPr>
      <t> 城乡社区支出</t>
    </r>
  </si>
  <si>
    <r>
      <rPr>
        <sz val="11"/>
        <color rgb="FF000000"/>
        <rFont val="Dialog.plain"/>
        <charset val="134"/>
      </rPr>
      <t> 农林水支出</t>
    </r>
  </si>
  <si>
    <r>
      <rPr>
        <sz val="11"/>
        <color rgb="FF000000"/>
        <rFont val="Dialog.plain"/>
        <charset val="134"/>
      </rPr>
      <t> 交通运输支出</t>
    </r>
  </si>
  <si>
    <r>
      <rPr>
        <sz val="11"/>
        <color rgb="FF000000"/>
        <rFont val="Dialog.plain"/>
        <charset val="134"/>
      </rPr>
      <t> 资源勘探工业信息等支出</t>
    </r>
  </si>
  <si>
    <r>
      <rPr>
        <sz val="11"/>
        <color rgb="FF000000"/>
        <rFont val="Dialog.plain"/>
        <charset val="134"/>
      </rPr>
      <t> 商业服务业等支出</t>
    </r>
  </si>
  <si>
    <r>
      <rPr>
        <sz val="11"/>
        <color rgb="FF000000"/>
        <rFont val="Dialog.plain"/>
        <charset val="134"/>
      </rPr>
      <t> 金融支出</t>
    </r>
  </si>
  <si>
    <r>
      <rPr>
        <sz val="11"/>
        <color rgb="FF000000"/>
        <rFont val="Dialog.plain"/>
        <charset val="134"/>
      </rPr>
      <t> 援助其他地区支出</t>
    </r>
  </si>
  <si>
    <r>
      <rPr>
        <sz val="11"/>
        <color rgb="FF000000"/>
        <rFont val="Dialog.plain"/>
        <charset val="134"/>
      </rPr>
      <t> 自然资源海洋气象等支出</t>
    </r>
  </si>
  <si>
    <r>
      <rPr>
        <sz val="11"/>
        <color rgb="FF000000"/>
        <rFont val="Dialog.plain"/>
        <charset val="134"/>
      </rPr>
      <t> 住房保障支出</t>
    </r>
  </si>
  <si>
    <r>
      <rPr>
        <sz val="11"/>
        <color rgb="FF000000"/>
        <rFont val="Dialog.plain"/>
        <charset val="134"/>
      </rPr>
      <t> 粮油物资储备支出</t>
    </r>
  </si>
  <si>
    <r>
      <rPr>
        <sz val="11"/>
        <color rgb="FF000000"/>
        <rFont val="Dialog.plain"/>
        <charset val="134"/>
      </rPr>
      <t> 国有资本经营预算支出</t>
    </r>
  </si>
  <si>
    <r>
      <rPr>
        <sz val="11"/>
        <color rgb="FF000000"/>
        <rFont val="Dialog.plain"/>
        <charset val="134"/>
      </rPr>
      <t> 灾害防治及应急管理支出</t>
    </r>
  </si>
  <si>
    <r>
      <rPr>
        <sz val="11"/>
        <color rgb="FF000000"/>
        <rFont val="Dialog.plain"/>
        <charset val="134"/>
      </rPr>
      <t> 其他支出</t>
    </r>
  </si>
  <si>
    <r>
      <rPr>
        <sz val="11"/>
        <color rgb="FF000000"/>
        <rFont val="Dialog.plain"/>
        <charset val="134"/>
      </rPr>
      <t> 债务还本支出</t>
    </r>
  </si>
  <si>
    <r>
      <rPr>
        <sz val="11"/>
        <color rgb="FF000000"/>
        <rFont val="Dialog.plain"/>
        <charset val="134"/>
      </rPr>
      <t> 债务付息支出</t>
    </r>
  </si>
  <si>
    <r>
      <rPr>
        <sz val="11"/>
        <color rgb="FF000000"/>
        <rFont val="Dialog.plain"/>
        <charset val="134"/>
      </rPr>
      <t> 债务发行费用支出</t>
    </r>
  </si>
  <si>
    <r>
      <rPr>
        <sz val="11"/>
        <color rgb="FF000000"/>
        <rFont val="Dialog.plain"/>
        <charset val="134"/>
      </rPr>
      <t> 抗疫特别国债安排的支出</t>
    </r>
  </si>
  <si>
    <t>表2-1</t>
  </si>
  <si>
    <t>财政拨款支出预算表（部门经济分类科目）</t>
  </si>
  <si>
    <t>总计</t>
  </si>
  <si>
    <t>区级当年财政拨款安排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</si>
  <si>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</si>
  <si>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</si>
  <si>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</si>
  <si>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</si>
  <si>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</si>
  <si>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</si>
  <si>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</si>
  <si>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</si>
  <si>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</si>
  <si>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t>工资福利支出</t>
  </si>
  <si>
    <r>
      <rPr>
        <sz val="11"/>
        <color rgb="FF000000"/>
        <rFont val="Dialog.plain"/>
        <charset val="134"/>
      </rPr>
      <t>30101-基本工资</t>
    </r>
  </si>
  <si>
    <r>
      <rPr>
        <sz val="11"/>
        <color rgb="FF000000"/>
        <rFont val="Dialog.plain"/>
        <charset val="134"/>
      </rPr>
      <t>30102-津贴补贴</t>
    </r>
  </si>
  <si>
    <r>
      <rPr>
        <sz val="11"/>
        <color rgb="FF000000"/>
        <rFont val="Dialog.plain"/>
        <charset val="134"/>
      </rPr>
      <t>30103-奖金</t>
    </r>
  </si>
  <si>
    <t>07</t>
  </si>
  <si>
    <r>
      <rPr>
        <sz val="11"/>
        <color rgb="FF000000"/>
        <rFont val="Dialog.plain"/>
        <charset val="134"/>
      </rPr>
      <t>30107-绩效工资</t>
    </r>
  </si>
  <si>
    <t>08</t>
  </si>
  <si>
    <r>
      <rPr>
        <sz val="11"/>
        <color rgb="FF000000"/>
        <rFont val="Dialog.plain"/>
        <charset val="134"/>
      </rPr>
      <t>30108-机关事业单位基本养老保险缴费</t>
    </r>
  </si>
  <si>
    <t>10</t>
  </si>
  <si>
    <r>
      <rPr>
        <sz val="11"/>
        <color rgb="FF000000"/>
        <rFont val="Dialog.plain"/>
        <charset val="134"/>
      </rPr>
      <t>30110-职工基本医疗保险缴费</t>
    </r>
  </si>
  <si>
    <r>
      <rPr>
        <sz val="11"/>
        <color rgb="FF000000"/>
        <rFont val="Dialog.plain"/>
        <charset val="134"/>
      </rPr>
      <t>30111-公务员医疗补助缴费</t>
    </r>
  </si>
  <si>
    <t>12</t>
  </si>
  <si>
    <r>
      <rPr>
        <sz val="11"/>
        <color rgb="FF000000"/>
        <rFont val="Dialog.plain"/>
        <charset val="134"/>
      </rPr>
      <t>30112-其他社会保障缴费</t>
    </r>
  </si>
  <si>
    <t>13</t>
  </si>
  <si>
    <r>
      <rPr>
        <sz val="11"/>
        <color rgb="FF000000"/>
        <rFont val="Dialog.plain"/>
        <charset val="134"/>
      </rPr>
      <t>30113-住房公积金</t>
    </r>
  </si>
  <si>
    <r>
      <rPr>
        <sz val="11"/>
        <color rgb="FF000000"/>
        <rFont val="Dialog.plain"/>
        <charset val="134"/>
      </rPr>
      <t>30199-其他工资福利支出</t>
    </r>
  </si>
  <si>
    <t>商品和服务支出</t>
  </si>
  <si>
    <r>
      <rPr>
        <sz val="11"/>
        <color rgb="FF000000"/>
        <rFont val="Dialog.plain"/>
        <charset val="134"/>
      </rPr>
      <t>30201-办公费</t>
    </r>
  </si>
  <si>
    <r>
      <rPr>
        <sz val="11"/>
        <color rgb="FF000000"/>
        <rFont val="Dialog.plain"/>
        <charset val="134"/>
      </rPr>
      <t>30202-印刷费</t>
    </r>
  </si>
  <si>
    <r>
      <rPr>
        <sz val="11"/>
        <color rgb="FF000000"/>
        <rFont val="Dialog.plain"/>
        <charset val="134"/>
      </rPr>
      <t>30205-水费</t>
    </r>
  </si>
  <si>
    <t>06</t>
  </si>
  <si>
    <r>
      <rPr>
        <sz val="11"/>
        <color rgb="FF000000"/>
        <rFont val="Dialog.plain"/>
        <charset val="134"/>
      </rPr>
      <t>30206-电费</t>
    </r>
  </si>
  <si>
    <r>
      <rPr>
        <sz val="11"/>
        <color rgb="FF000000"/>
        <rFont val="Dialog.plain"/>
        <charset val="134"/>
      </rPr>
      <t>30207-邮电费</t>
    </r>
  </si>
  <si>
    <t>09</t>
  </si>
  <si>
    <r>
      <rPr>
        <sz val="11"/>
        <color rgb="FF000000"/>
        <rFont val="Dialog.plain"/>
        <charset val="134"/>
      </rPr>
      <t>30209-物业管理费</t>
    </r>
  </si>
  <si>
    <r>
      <rPr>
        <sz val="11"/>
        <color rgb="FF000000"/>
        <rFont val="Dialog.plain"/>
        <charset val="134"/>
      </rPr>
      <t>30211-差旅费</t>
    </r>
  </si>
  <si>
    <r>
      <rPr>
        <sz val="11"/>
        <color rgb="FF000000"/>
        <rFont val="Dialog.plain"/>
        <charset val="134"/>
      </rPr>
      <t>30213-维修（护）费</t>
    </r>
  </si>
  <si>
    <t>14</t>
  </si>
  <si>
    <t>16</t>
  </si>
  <si>
    <r>
      <rPr>
        <sz val="11"/>
        <color rgb="FF000000"/>
        <rFont val="Dialog.plain"/>
        <charset val="134"/>
      </rPr>
      <t>30214-租赁费</t>
    </r>
  </si>
  <si>
    <t>17</t>
  </si>
  <si>
    <r>
      <rPr>
        <sz val="11"/>
        <color rgb="FF000000"/>
        <rFont val="Dialog.plain"/>
        <charset val="134"/>
      </rPr>
      <t>30216-培训费</t>
    </r>
  </si>
  <si>
    <t>26</t>
  </si>
  <si>
    <r>
      <rPr>
        <sz val="11"/>
        <color rgb="FF000000"/>
        <rFont val="Dialog.plain"/>
        <charset val="134"/>
      </rPr>
      <t>30217-公务接待费</t>
    </r>
  </si>
  <si>
    <r>
      <rPr>
        <sz val="11"/>
        <color rgb="FF000000"/>
        <rFont val="Dialog.plain"/>
        <charset val="134"/>
      </rPr>
      <t>30226-劳务费</t>
    </r>
  </si>
  <si>
    <t>27</t>
  </si>
  <si>
    <r>
      <rPr>
        <sz val="11"/>
        <color rgb="FF000000"/>
        <rFont val="Dialog.plain"/>
        <charset val="134"/>
      </rPr>
      <t>30227-委托业务费</t>
    </r>
  </si>
  <si>
    <t>28</t>
  </si>
  <si>
    <r>
      <rPr>
        <sz val="11"/>
        <color rgb="FF000000"/>
        <rFont val="Dialog.plain"/>
        <charset val="134"/>
      </rPr>
      <t>30228-工会经费</t>
    </r>
  </si>
  <si>
    <t>29</t>
  </si>
  <si>
    <r>
      <rPr>
        <sz val="11"/>
        <color rgb="FF000000"/>
        <rFont val="Dialog.plain"/>
        <charset val="134"/>
      </rPr>
      <t>30229-福利费</t>
    </r>
  </si>
  <si>
    <t>31</t>
  </si>
  <si>
    <r>
      <rPr>
        <sz val="11"/>
        <color rgb="FF000000"/>
        <rFont val="Dialog.plain"/>
        <charset val="134"/>
      </rPr>
      <t>30231-公务用车运行维护费</t>
    </r>
  </si>
  <si>
    <t>39</t>
  </si>
  <si>
    <r>
      <rPr>
        <sz val="11"/>
        <color rgb="FF000000"/>
        <rFont val="Dialog.plain"/>
        <charset val="134"/>
      </rPr>
      <t>30239-其他交通费用</t>
    </r>
  </si>
  <si>
    <r>
      <rPr>
        <sz val="11"/>
        <color rgb="FF000000"/>
        <rFont val="Dialog.plain"/>
        <charset val="134"/>
      </rPr>
      <t>30299-其他商品和服务支出</t>
    </r>
  </si>
  <si>
    <t>对个人和家庭的补助</t>
  </si>
  <si>
    <r>
      <rPr>
        <sz val="11"/>
        <color rgb="FF000000"/>
        <rFont val="Dialog.plain"/>
        <charset val="134"/>
      </rPr>
      <t>30305-</t>
    </r>
    <r>
      <rPr>
        <sz val="11"/>
        <color rgb="FF000000"/>
        <rFont val="宋体"/>
        <charset val="134"/>
      </rPr>
      <t>生活补助</t>
    </r>
  </si>
  <si>
    <r>
      <rPr>
        <sz val="11"/>
        <color rgb="FF000000"/>
        <rFont val="Dialog.plain"/>
        <charset val="134"/>
      </rPr>
      <t>30307-</t>
    </r>
    <r>
      <rPr>
        <sz val="11"/>
        <color rgb="FF000000"/>
        <rFont val="宋体"/>
        <charset val="134"/>
      </rPr>
      <t>医疗费补助</t>
    </r>
  </si>
  <si>
    <r>
      <rPr>
        <sz val="11"/>
        <color rgb="FF000000"/>
        <rFont val="Dialog.plain"/>
        <charset val="134"/>
      </rPr>
      <t>30309-</t>
    </r>
    <r>
      <rPr>
        <sz val="11"/>
        <color rgb="FF000000"/>
        <rFont val="宋体"/>
        <charset val="134"/>
      </rPr>
      <t>奖励金</t>
    </r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</si>
  <si>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</si>
  <si>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</si>
  <si>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</si>
  <si>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</si>
  <si>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</si>
  <si>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</si>
  <si>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</si>
  <si>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r>
      <rPr>
        <sz val="11"/>
        <color rgb="FF000000"/>
        <rFont val="Dialog.plain"/>
        <charset val="134"/>
      </rPr>
      <t>50101-工资奖金津补贴</t>
    </r>
  </si>
  <si>
    <r>
      <rPr>
        <sz val="11"/>
        <color rgb="FF000000"/>
        <rFont val="Dialog.plain"/>
        <charset val="134"/>
      </rPr>
      <t>50501-工资福利支出</t>
    </r>
  </si>
  <si>
    <r>
      <rPr>
        <sz val="11"/>
        <color rgb="FF000000"/>
        <rFont val="Dialog.plain"/>
        <charset val="134"/>
      </rPr>
      <t>50102-社会保障缴费</t>
    </r>
  </si>
  <si>
    <r>
      <rPr>
        <sz val="11"/>
        <color rgb="FF000000"/>
        <rFont val="Dialog.plain"/>
        <charset val="134"/>
      </rPr>
      <t>50103-住房公积金</t>
    </r>
  </si>
  <si>
    <r>
      <rPr>
        <sz val="11"/>
        <color rgb="FF000000"/>
        <rFont val="Dialog.plain"/>
        <charset val="134"/>
      </rPr>
      <t>50502-商品和服务支出</t>
    </r>
  </si>
  <si>
    <r>
      <rPr>
        <sz val="11"/>
        <color rgb="FF000000"/>
        <rFont val="Dialog.plain"/>
        <charset val="134"/>
      </rPr>
      <t>50201-办公经费</t>
    </r>
  </si>
  <si>
    <r>
      <rPr>
        <sz val="11"/>
        <color rgb="FF000000"/>
        <rFont val="Dialog.plain"/>
        <charset val="134"/>
      </rPr>
      <t>50209-维修（护）费</t>
    </r>
  </si>
  <si>
    <r>
      <rPr>
        <sz val="11"/>
        <color rgb="FF000000"/>
        <rFont val="Dialog.plain"/>
        <charset val="134"/>
      </rPr>
      <t>50206-公务接待费</t>
    </r>
  </si>
  <si>
    <r>
      <rPr>
        <sz val="11"/>
        <color rgb="FF000000"/>
        <rFont val="Dialog.plain"/>
        <charset val="134"/>
      </rPr>
      <t>50205-委托业务费</t>
    </r>
  </si>
  <si>
    <r>
      <rPr>
        <sz val="11"/>
        <color rgb="FF000000"/>
        <rFont val="Dialog.plain"/>
        <charset val="134"/>
      </rPr>
      <t>50299-其他商品和服务支出</t>
    </r>
  </si>
  <si>
    <r>
      <rPr>
        <sz val="11"/>
        <color rgb="FF000000"/>
        <rFont val="Dialog.plain"/>
        <charset val="134"/>
      </rPr>
      <t>50901-社会福利和救助</t>
    </r>
  </si>
  <si>
    <t>表3-2</t>
  </si>
  <si>
    <t>一般公共预算项目支出预算表</t>
  </si>
  <si>
    <t>金额</t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</si>
  <si>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</si>
  <si>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</si>
  <si>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</si>
  <si>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</si>
  <si>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</si>
  <si>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</si>
  <si>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</si>
  <si>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</si>
  <si>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</si>
  <si>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</si>
  <si>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>政府性基金预算支出预算表</t>
  </si>
  <si>
    <t>本年政府性基金预算支出</t>
  </si>
  <si>
    <t>注：此表无数据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</si>
  <si>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</si>
  <si>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</si>
  <si>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</si>
  <si>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</si>
  <si>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</si>
  <si>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r>
      <rPr>
        <sz val="11"/>
        <rFont val="宋体"/>
        <charset val="134"/>
      </rPr>
      <t> </t>
    </r>
  </si>
  <si>
    <t>表6-1</t>
  </si>
  <si>
    <t>单位预算项目绩效目标表</t>
  </si>
  <si>
    <t>(2025年度)</t>
  </si>
  <si>
    <t>项目名称</t>
  </si>
  <si>
    <t>创建文明城市工作经费</t>
  </si>
  <si>
    <t>单位（单位）</t>
  </si>
  <si>
    <t>项目资金
（元）</t>
  </si>
  <si>
    <t>年度资金总额</t>
  </si>
  <si>
    <t>财政拨款</t>
  </si>
  <si>
    <t>其他资金</t>
  </si>
  <si>
    <t>总体目标</t>
  </si>
  <si>
    <t>高质量完成网报资料、实地测评、入户调查，确保测评取得好成绩。</t>
  </si>
  <si>
    <t>绩效指标</t>
  </si>
  <si>
    <t>一级指标</t>
  </si>
  <si>
    <t>二级指标</t>
  </si>
  <si>
    <t>三级指标</t>
  </si>
  <si>
    <t>指标值（包含数字及文字描述）</t>
  </si>
  <si>
    <t>项目完成</t>
  </si>
  <si>
    <t>数量指标</t>
  </si>
  <si>
    <t>创文公益广告</t>
  </si>
  <si>
    <r>
      <rPr>
        <sz val="9"/>
        <rFont val="Times New Roman"/>
        <charset val="134"/>
      </rPr>
      <t>3000</t>
    </r>
    <r>
      <rPr>
        <sz val="9"/>
        <rFont val="宋体"/>
        <charset val="134"/>
      </rPr>
      <t>平方米</t>
    </r>
  </si>
  <si>
    <t>文明劝导服装、哨子等</t>
  </si>
  <si>
    <r>
      <rPr>
        <sz val="9"/>
        <rFont val="Times New Roman"/>
        <charset val="134"/>
      </rPr>
      <t>1000</t>
    </r>
    <r>
      <rPr>
        <sz val="9"/>
        <rFont val="宋体"/>
        <charset val="134"/>
      </rPr>
      <t>套</t>
    </r>
  </si>
  <si>
    <t>入户宣传小礼品等相关物资</t>
  </si>
  <si>
    <t>创文其他宣传</t>
  </si>
  <si>
    <r>
      <rPr>
        <sz val="9"/>
        <rFont val="Times New Roman"/>
        <charset val="134"/>
      </rPr>
      <t>1000</t>
    </r>
    <r>
      <rPr>
        <sz val="9"/>
        <rFont val="宋体"/>
        <charset val="134"/>
      </rPr>
      <t>次</t>
    </r>
  </si>
  <si>
    <t>质量指标</t>
  </si>
  <si>
    <t>形成全民共创的创文大格局</t>
  </si>
  <si>
    <t>高质量推进</t>
  </si>
  <si>
    <t>时效指标</t>
  </si>
  <si>
    <t>按市文明办要求推进各项工作</t>
  </si>
  <si>
    <t>年内完成</t>
  </si>
  <si>
    <t>成本指标</t>
  </si>
  <si>
    <t>5万</t>
  </si>
  <si>
    <t>3万</t>
  </si>
  <si>
    <t>创文其他宣传费用</t>
  </si>
  <si>
    <t>4万</t>
  </si>
  <si>
    <t>项目效益</t>
  </si>
  <si>
    <t>社会效益指标</t>
  </si>
  <si>
    <t>做好第七届全国文明城市创建工作</t>
  </si>
  <si>
    <t>提升城市文明水平</t>
  </si>
  <si>
    <t>经济效益指标</t>
  </si>
  <si>
    <t>营造良好的经济社会发展环境</t>
  </si>
  <si>
    <t>可持续影响指标</t>
  </si>
  <si>
    <t>助力全市创建第七届全国文明城市</t>
  </si>
  <si>
    <t>为辖区居民营造文明和谐的良好环</t>
  </si>
  <si>
    <t>满意度指标</t>
  </si>
  <si>
    <t>服务对象满意度指标</t>
  </si>
  <si>
    <t>工作满意度</t>
  </si>
  <si>
    <t>≥95%</t>
  </si>
  <si>
    <t>表6-2</t>
  </si>
  <si>
    <t>精神文明建设及文化发展服务费</t>
  </si>
  <si>
    <t>大力提升全区精神文明水平、西区文化风貌，丰富群众精神文化生活，推动辖区经济社会发展，增强文化软实力，提升西区群众的幸福感、获得感。</t>
  </si>
  <si>
    <t>精神文明建设相关活动</t>
  </si>
  <si>
    <r>
      <rPr>
        <sz val="9"/>
        <rFont val="Times New Roman"/>
        <charset val="134"/>
      </rPr>
      <t>12</t>
    </r>
    <r>
      <rPr>
        <sz val="9"/>
        <rFont val="宋体"/>
        <charset val="134"/>
      </rPr>
      <t>次</t>
    </r>
  </si>
  <si>
    <r>
      <rPr>
        <sz val="9"/>
        <rFont val="Times New Roman"/>
        <charset val="134"/>
      </rPr>
      <t>“</t>
    </r>
    <r>
      <rPr>
        <sz val="9"/>
        <rFont val="宋体"/>
        <charset val="134"/>
      </rPr>
      <t>我们的节日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等群众性文化活动</t>
    </r>
  </si>
  <si>
    <t>移风易俗相关活动</t>
  </si>
  <si>
    <r>
      <rPr>
        <sz val="9"/>
        <rFont val="Times New Roman"/>
        <charset val="134"/>
      </rPr>
      <t>4</t>
    </r>
    <r>
      <rPr>
        <sz val="9"/>
        <rFont val="宋体"/>
        <charset val="134"/>
      </rPr>
      <t>次</t>
    </r>
  </si>
  <si>
    <t>做好西区精神文明建设和文明实践工作</t>
  </si>
  <si>
    <r>
      <rPr>
        <sz val="9"/>
        <rFont val="宋体"/>
        <charset val="134"/>
      </rPr>
      <t>开展</t>
    </r>
    <r>
      <rPr>
        <sz val="9"/>
        <rFont val="Times New Roman"/>
        <charset val="134"/>
      </rPr>
      <t>“</t>
    </r>
    <r>
      <rPr>
        <sz val="9"/>
        <rFont val="宋体"/>
        <charset val="134"/>
      </rPr>
      <t>我们的节日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系列活动</t>
    </r>
  </si>
  <si>
    <t>传统节日前后</t>
  </si>
  <si>
    <t>一年内持续开展</t>
  </si>
  <si>
    <r>
      <rPr>
        <sz val="9"/>
        <rFont val="宋体"/>
        <charset val="134"/>
      </rPr>
      <t>每季度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次</t>
    </r>
  </si>
  <si>
    <t>群众性精神文明活动</t>
  </si>
  <si>
    <t>5万元</t>
  </si>
  <si>
    <t>农村精神文明活动</t>
  </si>
  <si>
    <t>做好精神文明建设及文明实践工作</t>
  </si>
  <si>
    <t>进一步提升全区精神文明水平，打通宣传、教育、服务群众最后一公里</t>
  </si>
  <si>
    <t>为辖区提供丰富的精神文化生活，提升群众获得感、幸福感、安全感</t>
  </si>
  <si>
    <t>表6-3</t>
  </si>
  <si>
    <t>文联工作经费</t>
  </si>
  <si>
    <t>《金沙潮》全年办刊，编辑《金沙潮》作品集，开展文艺活动。</t>
  </si>
  <si>
    <t>出刊《金沙潮》文艺电子读物</t>
  </si>
  <si>
    <r>
      <rPr>
        <sz val="9"/>
        <rFont val="宋体"/>
        <charset val="134"/>
      </rPr>
      <t>每月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期，全年</t>
    </r>
    <r>
      <rPr>
        <sz val="9"/>
        <rFont val="Times New Roman"/>
        <charset val="134"/>
      </rPr>
      <t>12</t>
    </r>
    <r>
      <rPr>
        <sz val="9"/>
        <rFont val="宋体"/>
        <charset val="134"/>
      </rPr>
      <t>期</t>
    </r>
  </si>
  <si>
    <t>编辑《金沙潮》作品集</t>
  </si>
  <si>
    <t>将《金沙潮》编辑成《诗萃》《文荟》《艺苑》三册</t>
  </si>
  <si>
    <t>开展文艺活动</t>
  </si>
  <si>
    <r>
      <rPr>
        <sz val="9"/>
        <rFont val="宋体"/>
        <charset val="134"/>
      </rPr>
      <t>全年不少于</t>
    </r>
    <r>
      <rPr>
        <sz val="9"/>
        <rFont val="Times New Roman"/>
        <charset val="134"/>
      </rPr>
      <t>10</t>
    </r>
    <r>
      <rPr>
        <sz val="9"/>
        <rFont val="宋体"/>
        <charset val="134"/>
      </rPr>
      <t>场</t>
    </r>
  </si>
  <si>
    <t>《金沙潮》文艺电子读物</t>
  </si>
  <si>
    <t>推出优秀文艺作品，打造有影响力的文艺读物，为西区发展鼓与呼</t>
  </si>
  <si>
    <t>形成西区文艺作品集，丰富文艺内容</t>
  </si>
  <si>
    <t>开展丰富文艺活动</t>
  </si>
  <si>
    <t>让文艺人才成长，丰富群众精神生活</t>
  </si>
  <si>
    <t>《金沙潮》文艺电子读物办刊</t>
  </si>
  <si>
    <r>
      <rPr>
        <sz val="9"/>
        <rFont val="宋体"/>
        <charset val="134"/>
      </rPr>
      <t>分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册，各印</t>
    </r>
    <r>
      <rPr>
        <sz val="9"/>
        <rFont val="Times New Roman"/>
        <charset val="134"/>
      </rPr>
      <t>1000</t>
    </r>
    <r>
      <rPr>
        <sz val="9"/>
        <rFont val="宋体"/>
        <charset val="134"/>
      </rPr>
      <t>册</t>
    </r>
  </si>
  <si>
    <t>常态化开展文艺活动</t>
  </si>
  <si>
    <t>重大节日、重大活动、常态化活动</t>
  </si>
  <si>
    <t>文艺活动开展</t>
  </si>
  <si>
    <t>2万</t>
  </si>
  <si>
    <t>培养文艺人才，文艺惠民</t>
  </si>
  <si>
    <t>通过文联工作，促进文艺家学习成长，丰富人民群众文化生活</t>
  </si>
  <si>
    <t>让文艺作品进入群众家里</t>
  </si>
  <si>
    <t>带动普通群众一起丰富业余生活，让文艺作品进入千万家</t>
  </si>
  <si>
    <t>搭建文艺人才成长平台，不断推动繁荣文艺事业</t>
  </si>
  <si>
    <t>团结和凝聚文艺人才，推动文化自信，提供经济社会发展的文艺力量</t>
  </si>
  <si>
    <t>表6-4</t>
  </si>
  <si>
    <t>新时代文明实践中心建设、运维费</t>
  </si>
  <si>
    <t>引导群众、服务群众，将文明实践正真送到群众中去，惠及群众，提升群众获得感、幸福感和安全感。</t>
  </si>
  <si>
    <t>开展文明实践活动</t>
  </si>
  <si>
    <r>
      <rPr>
        <sz val="9"/>
        <rFont val="Times New Roman"/>
        <charset val="134"/>
      </rPr>
      <t>≥12</t>
    </r>
    <r>
      <rPr>
        <sz val="9"/>
        <rFont val="宋体"/>
        <charset val="134"/>
      </rPr>
      <t>次</t>
    </r>
  </si>
  <si>
    <r>
      <rPr>
        <sz val="9"/>
        <rFont val="宋体"/>
        <charset val="134"/>
      </rPr>
      <t>原则上每月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次</t>
    </r>
  </si>
  <si>
    <t>10万</t>
  </si>
  <si>
    <t>引导群众、服务群众</t>
  </si>
  <si>
    <t>打通宣传、教育、服务群众最后一公里</t>
  </si>
  <si>
    <t>密切联系群众</t>
  </si>
  <si>
    <t>提升群众获得感、幸福感、安全感</t>
  </si>
  <si>
    <t>表6-5</t>
  </si>
  <si>
    <t>新闻出版经费</t>
  </si>
  <si>
    <t>推动软件正版化、国产化。</t>
  </si>
  <si>
    <t>正版软件全覆盖</t>
  </si>
  <si>
    <t>全区机关、事业单位全覆盖</t>
  </si>
  <si>
    <t>农村公益电影放映</t>
  </si>
  <si>
    <r>
      <rPr>
        <sz val="9"/>
        <rFont val="Times New Roman"/>
        <charset val="134"/>
      </rPr>
      <t>108</t>
    </r>
    <r>
      <rPr>
        <sz val="9"/>
        <rFont val="宋体"/>
        <charset val="134"/>
      </rPr>
      <t>场</t>
    </r>
  </si>
  <si>
    <t>农家书屋图书补充更新</t>
  </si>
  <si>
    <r>
      <rPr>
        <sz val="9"/>
        <rFont val="Times New Roman"/>
        <charset val="134"/>
      </rPr>
      <t>6</t>
    </r>
    <r>
      <rPr>
        <sz val="9"/>
        <rFont val="宋体"/>
        <charset val="134"/>
      </rPr>
      <t>个</t>
    </r>
  </si>
  <si>
    <r>
      <rPr>
        <sz val="9"/>
        <rFont val="Times New Roman"/>
        <charset val="134"/>
      </rPr>
      <t>“</t>
    </r>
    <r>
      <rPr>
        <sz val="9"/>
        <rFont val="宋体"/>
        <charset val="134"/>
      </rPr>
      <t>扫黄打非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工作</t>
    </r>
  </si>
  <si>
    <r>
      <rPr>
        <sz val="9"/>
        <rFont val="Times New Roman"/>
        <charset val="134"/>
      </rPr>
      <t>“</t>
    </r>
    <r>
      <rPr>
        <sz val="9"/>
        <rFont val="宋体"/>
        <charset val="134"/>
      </rPr>
      <t>全民阅读</t>
    </r>
    <r>
      <rPr>
        <sz val="9"/>
        <rFont val="Times New Roman"/>
        <charset val="134"/>
      </rPr>
      <t>”</t>
    </r>
    <r>
      <rPr>
        <sz val="9"/>
        <rFont val="宋体"/>
        <charset val="134"/>
      </rPr>
      <t>活动</t>
    </r>
  </si>
  <si>
    <t>开展“正道”“新风”“护苗”“剑网”等专项行动</t>
  </si>
  <si>
    <r>
      <rPr>
        <sz val="9"/>
        <rFont val="Times New Roman"/>
        <charset val="134"/>
      </rPr>
      <t>10</t>
    </r>
    <r>
      <rPr>
        <sz val="9"/>
        <rFont val="宋体"/>
        <charset val="134"/>
      </rPr>
      <t>月份前完成</t>
    </r>
  </si>
  <si>
    <r>
      <rPr>
        <sz val="9"/>
        <rFont val="Times New Roman"/>
        <charset val="134"/>
      </rPr>
      <t>12</t>
    </r>
    <r>
      <rPr>
        <sz val="9"/>
        <rFont val="宋体"/>
        <charset val="134"/>
      </rPr>
      <t>月份前完成</t>
    </r>
  </si>
  <si>
    <t>20.8万元</t>
  </si>
  <si>
    <t>3万元</t>
  </si>
  <si>
    <t>2万元</t>
  </si>
  <si>
    <t>提高版权保护意识</t>
  </si>
  <si>
    <t>更好的费用管控</t>
  </si>
  <si>
    <t>成本与支出费用的节省</t>
  </si>
  <si>
    <t>丰富群众精神文化生活</t>
  </si>
  <si>
    <t>表6-6</t>
  </si>
  <si>
    <t>意识形态工作经费</t>
  </si>
  <si>
    <t>确保全区意识形态领域平稳。</t>
  </si>
  <si>
    <t>意识形态专题培训、宣讲工作队伍培训</t>
  </si>
  <si>
    <r>
      <rPr>
        <sz val="9"/>
        <rFont val="宋体"/>
        <charset val="134"/>
      </rPr>
      <t>分别不少于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次</t>
    </r>
  </si>
  <si>
    <t>区委理论学习中心组学习</t>
  </si>
  <si>
    <r>
      <rPr>
        <sz val="9"/>
        <rFont val="宋体"/>
        <charset val="134"/>
      </rPr>
      <t>不少于</t>
    </r>
    <r>
      <rPr>
        <sz val="9"/>
        <rFont val="Times New Roman"/>
        <charset val="134"/>
      </rPr>
      <t>6</t>
    </r>
    <r>
      <rPr>
        <sz val="9"/>
        <rFont val="宋体"/>
        <charset val="134"/>
      </rPr>
      <t>次</t>
    </r>
  </si>
  <si>
    <t>各种公益广告</t>
  </si>
  <si>
    <r>
      <rPr>
        <sz val="9"/>
        <rFont val="宋体"/>
        <charset val="134"/>
      </rPr>
      <t>不少于</t>
    </r>
    <r>
      <rPr>
        <sz val="9"/>
        <rFont val="Times New Roman"/>
        <charset val="134"/>
      </rPr>
      <t>30</t>
    </r>
    <r>
      <rPr>
        <sz val="9"/>
        <rFont val="宋体"/>
        <charset val="134"/>
      </rPr>
      <t>个</t>
    </r>
  </si>
  <si>
    <t>打造全民国防教育基地</t>
  </si>
  <si>
    <r>
      <rPr>
        <sz val="9"/>
        <rFont val="宋体"/>
        <charset val="134"/>
      </rPr>
      <t>不少于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个</t>
    </r>
  </si>
  <si>
    <t>全民国防教育活动</t>
  </si>
  <si>
    <r>
      <rPr>
        <sz val="9"/>
        <rFont val="宋体"/>
        <charset val="134"/>
      </rPr>
      <t>不少于</t>
    </r>
    <r>
      <rPr>
        <sz val="9"/>
        <rFont val="Times New Roman"/>
        <charset val="134"/>
      </rPr>
      <t>3</t>
    </r>
    <r>
      <rPr>
        <sz val="9"/>
        <rFont val="宋体"/>
        <charset val="134"/>
      </rPr>
      <t>次</t>
    </r>
  </si>
  <si>
    <t>组建宣讲团</t>
  </si>
  <si>
    <t>开展理论宣讲和理论研究</t>
  </si>
  <si>
    <t>按要求完成公益宣传任务及氛围营造</t>
  </si>
  <si>
    <t>按照市、区要求完成</t>
  </si>
  <si>
    <t>按要求开展全民国防教育月活动</t>
  </si>
  <si>
    <r>
      <rPr>
        <sz val="9"/>
        <rFont val="宋体"/>
        <charset val="134"/>
      </rPr>
      <t>原则上每两个月</t>
    </r>
    <r>
      <rPr>
        <sz val="9"/>
        <rFont val="Times New Roman"/>
        <charset val="134"/>
      </rPr>
      <t>1</t>
    </r>
    <r>
      <rPr>
        <sz val="9"/>
        <rFont val="宋体"/>
        <charset val="134"/>
      </rPr>
      <t>次</t>
    </r>
  </si>
  <si>
    <t>重大主题宣传及氛围营造</t>
  </si>
  <si>
    <t>按照时间节点和市、区要求及时更换内容</t>
  </si>
  <si>
    <t>重点点位公益广告位租赁及公益广告设计、制作、安装</t>
  </si>
  <si>
    <t>8万元</t>
  </si>
  <si>
    <t>中央、省委、市委其他中央会议精神专题宣讲专家讲课费、学习资料印制费和理论刊物征订</t>
  </si>
  <si>
    <t>开展全民国防教育活动及基地打造</t>
  </si>
  <si>
    <t>4.5万元</t>
  </si>
  <si>
    <r>
      <rPr>
        <sz val="9"/>
        <rFont val="宋体"/>
        <charset val="134"/>
      </rPr>
      <t>开展理论征文</t>
    </r>
    <r>
      <rPr>
        <sz val="9"/>
        <rFont val="Times New Roman"/>
        <charset val="134"/>
      </rPr>
      <t>2</t>
    </r>
    <r>
      <rPr>
        <sz val="9"/>
        <rFont val="宋体"/>
        <charset val="134"/>
      </rPr>
      <t>次</t>
    </r>
  </si>
  <si>
    <t>1万元</t>
  </si>
  <si>
    <t>区内制作安装公益广告</t>
  </si>
  <si>
    <t>营造浓厚社会氛围，增加群众认可度</t>
  </si>
  <si>
    <t>持续打造“苏铁花开”宣讲品牌</t>
  </si>
  <si>
    <t>开展宣传宣讲，使党的创新理论深入人心</t>
  </si>
  <si>
    <t>加强意识形态阵地管理，落实意识形态工作责任制</t>
  </si>
  <si>
    <t>确保全区意识形态领域平稳可控</t>
  </si>
  <si>
    <t>表6-7</t>
  </si>
  <si>
    <t>媒体合作费</t>
  </si>
  <si>
    <t>加强对外宣传，扩大西区影响力。</t>
  </si>
  <si>
    <t>开展各项宣传活动</t>
  </si>
  <si>
    <r>
      <rPr>
        <sz val="9"/>
        <rFont val="宋体"/>
        <charset val="134"/>
      </rPr>
      <t>每年大于</t>
    </r>
    <r>
      <rPr>
        <sz val="9"/>
        <rFont val="Times New Roman"/>
        <charset val="134"/>
      </rPr>
      <t>12000</t>
    </r>
    <r>
      <rPr>
        <sz val="9"/>
        <rFont val="宋体"/>
        <charset val="134"/>
      </rPr>
      <t>条</t>
    </r>
  </si>
  <si>
    <t>与主流媒体合作</t>
  </si>
  <si>
    <r>
      <rPr>
        <sz val="9"/>
        <rFont val="Times New Roman"/>
        <charset val="134"/>
      </rPr>
      <t>5</t>
    </r>
    <r>
      <rPr>
        <sz val="9"/>
        <rFont val="宋体"/>
        <charset val="134"/>
      </rPr>
      <t>家</t>
    </r>
  </si>
  <si>
    <t>按要求开展宣传报道</t>
  </si>
  <si>
    <t>确保宣传准确到位</t>
  </si>
  <si>
    <t>按计划做好宣传报道</t>
  </si>
  <si>
    <t>确保新闻时效性</t>
  </si>
  <si>
    <t>攀枝花市融媒体中心</t>
  </si>
  <si>
    <t>30万元</t>
  </si>
  <si>
    <t>四川日报</t>
  </si>
  <si>
    <t>15万元</t>
  </si>
  <si>
    <t>新华社</t>
  </si>
  <si>
    <t>省市新媒体宣传平台、各种专版等宣传费用</t>
  </si>
  <si>
    <t>20万元</t>
  </si>
  <si>
    <t>四川经济日报</t>
  </si>
  <si>
    <t>10万元</t>
  </si>
  <si>
    <t>中国网</t>
  </si>
  <si>
    <t>4万元</t>
  </si>
  <si>
    <t>四川省情</t>
  </si>
  <si>
    <t>做好正面宣传</t>
  </si>
  <si>
    <t>发布正面宣传，提升政府形象，讲好西区故事</t>
  </si>
  <si>
    <t>做好经济社会发展宣传</t>
  </si>
  <si>
    <t>展示西区经济社会发展成效，吸引投资</t>
  </si>
  <si>
    <t>生态效益指标</t>
  </si>
  <si>
    <t>做好生态宣传</t>
  </si>
  <si>
    <t>做好山水灵秀新城建设等宣传</t>
  </si>
  <si>
    <t>持续做好形象宣传</t>
  </si>
  <si>
    <t>展示好西区良好营商环境，提升城市影响力，坚定群众信心</t>
  </si>
  <si>
    <t>表6-8</t>
  </si>
  <si>
    <t>融媒体中心运行维护费</t>
  </si>
  <si>
    <t>确保区融媒体中心顺利运行。</t>
  </si>
  <si>
    <t>融媒生产系统及云服务器</t>
  </si>
  <si>
    <r>
      <rPr>
        <sz val="9"/>
        <rFont val="Times New Roman"/>
        <charset val="134"/>
      </rPr>
      <t>1</t>
    </r>
    <r>
      <rPr>
        <sz val="9"/>
        <rFont val="宋体"/>
        <charset val="134"/>
      </rPr>
      <t>套</t>
    </r>
  </si>
  <si>
    <t>系统安全正常运行</t>
  </si>
  <si>
    <t>移动云</t>
  </si>
  <si>
    <t>数据安全存储</t>
  </si>
  <si>
    <t>完成时间</t>
  </si>
  <si>
    <r>
      <rPr>
        <sz val="9"/>
        <rFont val="Times New Roman"/>
        <charset val="134"/>
      </rPr>
      <t>2025</t>
    </r>
    <r>
      <rPr>
        <sz val="9"/>
        <rFont val="宋体"/>
        <charset val="134"/>
      </rPr>
      <t>年</t>
    </r>
  </si>
  <si>
    <t>50万元</t>
  </si>
  <si>
    <t>设备设施采购维修及网络宽带水电物业费用</t>
  </si>
  <si>
    <t>办公场地搬迁及办公桌椅文件柜等增配</t>
  </si>
  <si>
    <t>正面宣传</t>
  </si>
  <si>
    <t>实施正面宣传，提升政府形象，传递正能量</t>
  </si>
  <si>
    <t>决策参考</t>
  </si>
  <si>
    <t>汇集社情民意，为区委政府决策提供参考</t>
  </si>
  <si>
    <t>负面管控</t>
  </si>
  <si>
    <t>及时发现网络舆情，适时引导管控，确保舆论和谐稳定</t>
  </si>
  <si>
    <t>解决问题</t>
  </si>
  <si>
    <t>汇集群众诉求，促进民生问题解决</t>
  </si>
  <si>
    <t>表6-9</t>
  </si>
  <si>
    <t>网络安全和信息化工作经费</t>
  </si>
  <si>
    <t>更好地维护和保障西区网络安全。</t>
  </si>
  <si>
    <t>购买网络安全设备</t>
  </si>
  <si>
    <t>云咖、新媒体巡察系统</t>
  </si>
  <si>
    <t>舆情监测软件</t>
  </si>
  <si>
    <r>
      <rPr>
        <sz val="9"/>
        <rFont val="Times New Roman"/>
        <charset val="134"/>
      </rPr>
      <t>2</t>
    </r>
    <r>
      <rPr>
        <sz val="9"/>
        <rFont val="宋体"/>
        <charset val="134"/>
      </rPr>
      <t>个</t>
    </r>
  </si>
  <si>
    <t>网络安全设备</t>
  </si>
  <si>
    <t>全网舆情及时有效监测预警</t>
  </si>
  <si>
    <t>发布信息安全巡查</t>
  </si>
  <si>
    <t>网络舆情监测软件</t>
  </si>
  <si>
    <t>11万元</t>
  </si>
  <si>
    <t>网络安全检查评估和整改</t>
  </si>
  <si>
    <t>网络安全管控</t>
  </si>
  <si>
    <t>加强西区网络安全检查，防止出现网络安全事件</t>
  </si>
  <si>
    <t>及时发现网络舆情，加强引导管控，确保舆论平稳</t>
  </si>
  <si>
    <t>表7</t>
  </si>
  <si>
    <t>单位整体支出绩效目标表</t>
  </si>
  <si>
    <r>
      <rPr>
        <sz val="12"/>
        <rFont val="宋体"/>
        <charset val="134"/>
      </rPr>
      <t>（</t>
    </r>
    <r>
      <rPr>
        <sz val="12"/>
        <rFont val="Times New Roman"/>
        <charset val="134"/>
      </rPr>
      <t>2025</t>
    </r>
    <r>
      <rPr>
        <sz val="12"/>
        <rFont val="宋体"/>
        <charset val="134"/>
      </rPr>
      <t>年度）</t>
    </r>
  </si>
  <si>
    <t>单位名称</t>
  </si>
  <si>
    <t>年度主要任务</t>
  </si>
  <si>
    <t>任务名称</t>
  </si>
  <si>
    <t>主要内容</t>
  </si>
  <si>
    <t>意识形态工作</t>
  </si>
  <si>
    <t>统筹协调全区党的意识形态工作</t>
  </si>
  <si>
    <t>理论武装工作</t>
  </si>
  <si>
    <t>协调理论研究、理论学习、理论宣传工作，组织推动理论武装工作</t>
  </si>
  <si>
    <t>精神文明建设</t>
  </si>
  <si>
    <t>组织协调精神文明建设工作，协调推进精神文明创建、公民思想道德建设和志愿服务工作。</t>
  </si>
  <si>
    <t>对外宣传工作</t>
  </si>
  <si>
    <t>利用新媒体平台，沟通对接上级主流媒体，加大西区宣传力度。</t>
  </si>
  <si>
    <t>文化事业产业工作</t>
  </si>
  <si>
    <t>指导推进文化体制改革和文化事业、文化产业及旅游发展。</t>
  </si>
  <si>
    <t>网信工作</t>
  </si>
  <si>
    <t>协调推进进网络阵地建设。</t>
  </si>
  <si>
    <t>创建全国文明城市工作</t>
  </si>
  <si>
    <t>大力开展文明细胞创建，推动城市更新和群众素质提升。</t>
  </si>
  <si>
    <t>年度单位整体支出预算</t>
  </si>
  <si>
    <t>资金总额</t>
  </si>
  <si>
    <t>年度总体目标</t>
  </si>
  <si>
    <t>开创宣传思想工作新局面，为建设“一区一城”提供坚强思想保证、强大精神动力和有力文化支撑。</t>
  </si>
  <si>
    <t>年度绩效指标</t>
  </si>
  <si>
    <t>指标值
（包含数字及文字描述）</t>
  </si>
  <si>
    <t>产出指标</t>
  </si>
  <si>
    <t>基本保障</t>
  </si>
  <si>
    <t>26人</t>
  </si>
  <si>
    <t>项目保障</t>
  </si>
  <si>
    <t>9人</t>
  </si>
  <si>
    <t>做好理论武装、意识形态、对外宣传、精神文明建设、文旅融合各项工作</t>
  </si>
  <si>
    <t>提高宣传思想文化工作水平</t>
  </si>
  <si>
    <t xml:space="preserve"> 开展重点项目建设</t>
  </si>
  <si>
    <t>推动媒体深度融合，提高文明城市创建水平</t>
  </si>
  <si>
    <t>日常保障</t>
  </si>
  <si>
    <t>按时支付各项人员经费</t>
  </si>
  <si>
    <t>按进度标准推动项目建设</t>
  </si>
  <si>
    <t>确保12月前按要求完成各项目建设，达到预期效果</t>
  </si>
  <si>
    <t>548.3万元</t>
  </si>
  <si>
    <t>263.3万元</t>
  </si>
  <si>
    <t>效益指标</t>
  </si>
  <si>
    <t>做好对外宣传和形象宣传</t>
  </si>
  <si>
    <t>营造良好营商环境，吸引投资</t>
  </si>
  <si>
    <t>开展对外宣传、形象宣传，讲好西区故事</t>
  </si>
  <si>
    <t>鼓舞士气，凝聚发展合力</t>
  </si>
  <si>
    <t>开展文明城市创建</t>
  </si>
  <si>
    <t>改善人居环境，提升群众文明素养</t>
  </si>
  <si>
    <t>抓实理论武装、意识形态工作</t>
  </si>
  <si>
    <t>确保意识形态领域持续稳定，为西区“一区一城”建设提供思想保证和精神动力。</t>
  </si>
  <si>
    <t xml:space="preserve"> 工作满意度</t>
  </si>
  <si>
    <t>不低于95%</t>
  </si>
  <si>
    <t xml:space="preserve">注：各部门在公开部门预算时，应将部门预算项目绩效目标随同部门预算公开，并逐步加大公开力度，将整体支出绩效目标向社会公开。
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</si>
</sst>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m&quot;月&quot;dd&quot;日&quot;"/>
  </numFmts>
  <fonts count="50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</font>
    <font>
      <sz val="12"/>
      <name val="Times New Roman"/>
      <charset val="134"/>
    </font>
    <font>
      <sz val="9"/>
      <name val="SimSun"/>
      <charset val="134"/>
    </font>
    <font>
      <sz val="9"/>
      <name val="SimSun"/>
      <charset val="0"/>
    </font>
    <font>
      <sz val="9"/>
      <name val="simhei"/>
      <charset val="134"/>
    </font>
    <font>
      <b/>
      <sz val="15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sz val="9"/>
      <name val="Times New Roman"/>
      <charset val="134"/>
    </font>
    <font>
      <b/>
      <sz val="9"/>
      <name val="宋体"/>
      <charset val="134"/>
    </font>
    <font>
      <b/>
      <sz val="11"/>
      <name val="宋体"/>
      <charset val="134"/>
    </font>
    <font>
      <sz val="11"/>
      <color rgb="FF000000"/>
      <name val="宋体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sz val="11"/>
      <color rgb="FF000000"/>
      <name val="SimSun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b/>
      <sz val="9"/>
      <color rgb="FF000000"/>
      <name val="宋体"/>
      <charset val="134"/>
    </font>
    <font>
      <sz val="11"/>
      <color rgb="FF000000"/>
      <name val="Dialog.plain"/>
      <charset val="134"/>
    </font>
    <font>
      <sz val="11"/>
      <name val="SimSun"/>
      <charset val="134"/>
    </font>
    <font>
      <b/>
      <sz val="16"/>
      <color rgb="FF000000"/>
      <name val="黑体"/>
      <charset val="134"/>
    </font>
    <font>
      <sz val="9"/>
      <color rgb="FF000000"/>
      <name val="Hiragino Sans GB"/>
      <charset val="134"/>
    </font>
    <font>
      <b/>
      <sz val="9"/>
      <color rgb="FF000000"/>
      <name val="Hiragino Sans GB"/>
      <charset val="134"/>
    </font>
    <font>
      <b/>
      <sz val="36"/>
      <name val="黑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0000"/>
      <name val="Dialog.bold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9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 style="thin">
        <color rgb="FFFFFFFF"/>
      </left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/>
      <top style="thin">
        <color rgb="FFFFFFFF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29" fillId="0" borderId="0" applyFont="0" applyFill="0" applyBorder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2" borderId="21" applyNumberFormat="0" applyFon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22" applyNumberFormat="0" applyFill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3" borderId="24" applyNumberFormat="0" applyAlignment="0" applyProtection="0">
      <alignment vertical="center"/>
    </xf>
    <xf numFmtId="0" fontId="39" fillId="4" borderId="25" applyNumberFormat="0" applyAlignment="0" applyProtection="0">
      <alignment vertical="center"/>
    </xf>
    <xf numFmtId="0" fontId="40" fillId="4" borderId="24" applyNumberFormat="0" applyAlignment="0" applyProtection="0">
      <alignment vertical="center"/>
    </xf>
    <xf numFmtId="0" fontId="41" fillId="5" borderId="26" applyNumberFormat="0" applyAlignment="0" applyProtection="0">
      <alignment vertical="center"/>
    </xf>
    <xf numFmtId="0" fontId="42" fillId="0" borderId="27" applyNumberFormat="0" applyFill="0" applyAlignment="0" applyProtection="0">
      <alignment vertical="center"/>
    </xf>
    <xf numFmtId="0" fontId="43" fillId="0" borderId="28" applyNumberFormat="0" applyFill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5" fillId="7" borderId="0" applyNumberFormat="0" applyBorder="0" applyAlignment="0" applyProtection="0">
      <alignment vertical="center"/>
    </xf>
    <xf numFmtId="0" fontId="46" fillId="8" borderId="0" applyNumberFormat="0" applyBorder="0" applyAlignment="0" applyProtection="0">
      <alignment vertical="center"/>
    </xf>
    <xf numFmtId="0" fontId="47" fillId="9" borderId="0" applyNumberFormat="0" applyBorder="0" applyAlignment="0" applyProtection="0">
      <alignment vertical="center"/>
    </xf>
    <xf numFmtId="0" fontId="48" fillId="10" borderId="0" applyNumberFormat="0" applyBorder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7" fillId="12" borderId="0" applyNumberFormat="0" applyBorder="0" applyAlignment="0" applyProtection="0">
      <alignment vertical="center"/>
    </xf>
    <xf numFmtId="0" fontId="47" fillId="13" borderId="0" applyNumberFormat="0" applyBorder="0" applyAlignment="0" applyProtection="0">
      <alignment vertical="center"/>
    </xf>
    <xf numFmtId="0" fontId="48" fillId="14" borderId="0" applyNumberFormat="0" applyBorder="0" applyAlignment="0" applyProtection="0">
      <alignment vertical="center"/>
    </xf>
    <xf numFmtId="0" fontId="48" fillId="15" borderId="0" applyNumberFormat="0" applyBorder="0" applyAlignment="0" applyProtection="0">
      <alignment vertical="center"/>
    </xf>
    <xf numFmtId="0" fontId="47" fillId="16" borderId="0" applyNumberFormat="0" applyBorder="0" applyAlignment="0" applyProtection="0">
      <alignment vertical="center"/>
    </xf>
    <xf numFmtId="0" fontId="47" fillId="17" borderId="0" applyNumberFormat="0" applyBorder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8" fillId="19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0" fontId="47" fillId="21" borderId="0" applyNumberFormat="0" applyBorder="0" applyAlignment="0" applyProtection="0">
      <alignment vertical="center"/>
    </xf>
    <xf numFmtId="0" fontId="48" fillId="22" borderId="0" applyNumberFormat="0" applyBorder="0" applyAlignment="0" applyProtection="0">
      <alignment vertical="center"/>
    </xf>
    <xf numFmtId="0" fontId="48" fillId="23" borderId="0" applyNumberFormat="0" applyBorder="0" applyAlignment="0" applyProtection="0">
      <alignment vertical="center"/>
    </xf>
    <xf numFmtId="0" fontId="47" fillId="24" borderId="0" applyNumberFormat="0" applyBorder="0" applyAlignment="0" applyProtection="0">
      <alignment vertical="center"/>
    </xf>
    <xf numFmtId="0" fontId="47" fillId="25" borderId="0" applyNumberFormat="0" applyBorder="0" applyAlignment="0" applyProtection="0">
      <alignment vertical="center"/>
    </xf>
    <xf numFmtId="0" fontId="48" fillId="26" borderId="0" applyNumberFormat="0" applyBorder="0" applyAlignment="0" applyProtection="0">
      <alignment vertical="center"/>
    </xf>
    <xf numFmtId="0" fontId="48" fillId="27" borderId="0" applyNumberFormat="0" applyBorder="0" applyAlignment="0" applyProtection="0">
      <alignment vertical="center"/>
    </xf>
    <xf numFmtId="0" fontId="47" fillId="28" borderId="0" applyNumberFormat="0" applyBorder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8" fillId="30" borderId="0" applyNumberFormat="0" applyBorder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7" fillId="32" borderId="0" applyNumberFormat="0" applyBorder="0" applyAlignment="0" applyProtection="0">
      <alignment vertical="center"/>
    </xf>
    <xf numFmtId="0" fontId="4" fillId="0" borderId="0"/>
  </cellStyleXfs>
  <cellXfs count="19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4" fontId="6" fillId="0" borderId="2" xfId="0" applyNumberFormat="1" applyFont="1" applyFill="1" applyBorder="1" applyAlignment="1">
      <alignment horizontal="righ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left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horizontal="left" vertical="center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49" fontId="11" fillId="0" borderId="4" xfId="0" applyNumberFormat="1" applyFont="1" applyFill="1" applyBorder="1" applyAlignment="1" applyProtection="1">
      <alignment horizontal="center" vertical="center"/>
    </xf>
    <xf numFmtId="0" fontId="11" fillId="0" borderId="4" xfId="0" applyNumberFormat="1" applyFont="1" applyFill="1" applyBorder="1" applyAlignment="1" applyProtection="1">
      <alignment horizontal="center" vertical="center" wrapText="1"/>
    </xf>
    <xf numFmtId="0" fontId="11" fillId="0" borderId="4" xfId="0" applyNumberFormat="1" applyFont="1" applyFill="1" applyBorder="1" applyAlignment="1" applyProtection="1">
      <alignment horizontal="left" vertical="center"/>
    </xf>
    <xf numFmtId="3" fontId="11" fillId="0" borderId="4" xfId="0" applyNumberFormat="1" applyFont="1" applyFill="1" applyBorder="1" applyAlignment="1" applyProtection="1">
      <alignment horizontal="left" vertical="center"/>
    </xf>
    <xf numFmtId="0" fontId="11" fillId="0" borderId="4" xfId="0" applyNumberFormat="1" applyFont="1" applyFill="1" applyBorder="1" applyAlignment="1" applyProtection="1">
      <alignment horizontal="center" vertical="center"/>
    </xf>
    <xf numFmtId="49" fontId="11" fillId="0" borderId="4" xfId="0" applyNumberFormat="1" applyFont="1" applyFill="1" applyBorder="1" applyAlignment="1" applyProtection="1">
      <alignment horizontal="left" vertical="center" wrapText="1"/>
    </xf>
    <xf numFmtId="0" fontId="11" fillId="0" borderId="7" xfId="0" applyNumberFormat="1" applyFont="1" applyFill="1" applyBorder="1" applyAlignment="1" applyProtection="1">
      <alignment horizontal="center" vertical="center"/>
    </xf>
    <xf numFmtId="0" fontId="12" fillId="0" borderId="4" xfId="0" applyNumberFormat="1" applyFont="1" applyFill="1" applyBorder="1" applyAlignment="1" applyProtection="1">
      <alignment horizontal="center" vertical="center" wrapText="1"/>
    </xf>
    <xf numFmtId="0" fontId="13" fillId="0" borderId="4" xfId="0" applyNumberFormat="1" applyFont="1" applyFill="1" applyBorder="1" applyAlignment="1" applyProtection="1">
      <alignment horizontal="center" vertical="center" wrapText="1"/>
    </xf>
    <xf numFmtId="0" fontId="11" fillId="0" borderId="8" xfId="0" applyNumberFormat="1" applyFont="1" applyFill="1" applyBorder="1" applyAlignment="1" applyProtection="1">
      <alignment horizontal="center" vertical="center"/>
    </xf>
    <xf numFmtId="0" fontId="11" fillId="0" borderId="9" xfId="0" applyNumberFormat="1" applyFont="1" applyFill="1" applyBorder="1" applyAlignment="1" applyProtection="1">
      <alignment horizontal="center" vertical="center"/>
    </xf>
    <xf numFmtId="49" fontId="11" fillId="0" borderId="4" xfId="0" applyNumberFormat="1" applyFont="1" applyFill="1" applyBorder="1" applyAlignment="1" applyProtection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1" fillId="0" borderId="7" xfId="0" applyNumberFormat="1" applyFont="1" applyFill="1" applyBorder="1" applyAlignment="1" applyProtection="1">
      <alignment horizontal="center" vertical="center" wrapText="1"/>
    </xf>
    <xf numFmtId="0" fontId="11" fillId="0" borderId="9" xfId="0" applyNumberFormat="1" applyFont="1" applyFill="1" applyBorder="1" applyAlignment="1" applyProtection="1">
      <alignment horizontal="center" vertical="center" wrapText="1"/>
    </xf>
    <xf numFmtId="0" fontId="12" fillId="0" borderId="11" xfId="0" applyNumberFormat="1" applyFont="1" applyFill="1" applyBorder="1" applyAlignment="1" applyProtection="1">
      <alignment horizontal="center" vertical="center" wrapText="1"/>
    </xf>
    <xf numFmtId="0" fontId="12" fillId="0" borderId="12" xfId="0" applyNumberFormat="1" applyFont="1" applyFill="1" applyBorder="1" applyAlignment="1" applyProtection="1">
      <alignment horizontal="center" vertical="center" wrapText="1"/>
    </xf>
    <xf numFmtId="0" fontId="12" fillId="0" borderId="13" xfId="0" applyNumberFormat="1" applyFont="1" applyFill="1" applyBorder="1" applyAlignment="1" applyProtection="1">
      <alignment horizontal="center" vertical="center" wrapText="1"/>
    </xf>
    <xf numFmtId="0" fontId="0" fillId="0" borderId="0" xfId="0" applyFont="1" applyAlignment="1">
      <alignment horizontal="center" vertical="center"/>
    </xf>
    <xf numFmtId="0" fontId="12" fillId="0" borderId="1" xfId="0" applyFont="1" applyBorder="1">
      <alignment vertical="center"/>
    </xf>
    <xf numFmtId="0" fontId="8" fillId="0" borderId="0" xfId="0" applyFont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0" fontId="12" fillId="0" borderId="14" xfId="0" applyFont="1" applyBorder="1">
      <alignment vertical="center"/>
    </xf>
    <xf numFmtId="0" fontId="10" fillId="0" borderId="14" xfId="0" applyFont="1" applyBorder="1" applyAlignment="1">
      <alignment horizontal="left" vertical="center"/>
    </xf>
    <xf numFmtId="0" fontId="12" fillId="0" borderId="5" xfId="0" applyFont="1" applyBorder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2" fillId="0" borderId="5" xfId="0" applyFont="1" applyBorder="1" applyAlignment="1">
      <alignment vertical="center" wrapText="1"/>
    </xf>
    <xf numFmtId="0" fontId="14" fillId="0" borderId="5" xfId="0" applyFont="1" applyBorder="1">
      <alignment vertical="center"/>
    </xf>
    <xf numFmtId="4" fontId="15" fillId="0" borderId="4" xfId="0" applyNumberFormat="1" applyFont="1" applyFill="1" applyBorder="1" applyAlignment="1">
      <alignment horizontal="right" vertical="center"/>
    </xf>
    <xf numFmtId="0" fontId="12" fillId="0" borderId="5" xfId="0" applyFont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4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left" vertical="center"/>
    </xf>
    <xf numFmtId="4" fontId="10" fillId="0" borderId="4" xfId="0" applyNumberFormat="1" applyFont="1" applyFill="1" applyBorder="1" applyAlignment="1">
      <alignment horizontal="right" vertical="center"/>
    </xf>
    <xf numFmtId="0" fontId="12" fillId="0" borderId="15" xfId="0" applyFont="1" applyBorder="1">
      <alignment vertical="center"/>
    </xf>
    <xf numFmtId="0" fontId="12" fillId="0" borderId="15" xfId="0" applyFont="1" applyBorder="1" applyAlignment="1">
      <alignment vertical="center" wrapText="1"/>
    </xf>
    <xf numFmtId="0" fontId="1" fillId="0" borderId="0" xfId="0" applyFont="1" applyFill="1" applyAlignment="1">
      <alignment horizontal="center" vertical="center"/>
    </xf>
    <xf numFmtId="0" fontId="10" fillId="0" borderId="1" xfId="0" applyFont="1" applyBorder="1" applyAlignment="1">
      <alignment horizontal="right" vertical="center" wrapText="1"/>
    </xf>
    <xf numFmtId="0" fontId="10" fillId="0" borderId="14" xfId="0" applyFont="1" applyBorder="1" applyAlignment="1">
      <alignment horizontal="center" vertical="center"/>
    </xf>
    <xf numFmtId="0" fontId="12" fillId="0" borderId="16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6" xfId="0" applyFont="1" applyBorder="1" applyAlignment="1">
      <alignment vertical="center" wrapText="1"/>
    </xf>
    <xf numFmtId="0" fontId="14" fillId="0" borderId="6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17" xfId="0" applyFont="1" applyBorder="1" applyAlignment="1">
      <alignment vertical="center" wrapText="1"/>
    </xf>
    <xf numFmtId="0" fontId="15" fillId="0" borderId="4" xfId="0" applyFont="1" applyFill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/>
    </xf>
    <xf numFmtId="49" fontId="10" fillId="0" borderId="4" xfId="0" applyNumberFormat="1" applyFont="1" applyFill="1" applyBorder="1" applyAlignment="1" applyProtection="1">
      <alignment horizontal="center" vertical="center" wrapText="1"/>
    </xf>
    <xf numFmtId="4" fontId="15" fillId="0" borderId="4" xfId="0" applyNumberFormat="1" applyFont="1" applyFill="1" applyBorder="1" applyAlignment="1">
      <alignment horizontal="center" vertical="center"/>
    </xf>
    <xf numFmtId="0" fontId="1" fillId="0" borderId="18" xfId="0" applyFont="1" applyFill="1" applyBorder="1" applyAlignment="1">
      <alignment horizontal="center" vertical="center"/>
    </xf>
    <xf numFmtId="0" fontId="14" fillId="0" borderId="6" xfId="0" applyFont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12" fillId="0" borderId="1" xfId="0" applyFont="1" applyFill="1" applyBorder="1">
      <alignment vertical="center"/>
    </xf>
    <xf numFmtId="0" fontId="10" fillId="0" borderId="1" xfId="0" applyFont="1" applyFill="1" applyBorder="1" applyAlignment="1">
      <alignment horizontal="right" vertical="center" wrapText="1"/>
    </xf>
    <xf numFmtId="0" fontId="12" fillId="0" borderId="5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2" fillId="0" borderId="14" xfId="0" applyFont="1" applyFill="1" applyBorder="1">
      <alignment vertical="center"/>
    </xf>
    <xf numFmtId="0" fontId="10" fillId="0" borderId="14" xfId="0" applyFont="1" applyFill="1" applyBorder="1" applyAlignment="1">
      <alignment horizontal="left" vertical="center"/>
    </xf>
    <xf numFmtId="0" fontId="10" fillId="0" borderId="14" xfId="0" applyFont="1" applyFill="1" applyBorder="1" applyAlignment="1">
      <alignment horizontal="center" vertical="center"/>
    </xf>
    <xf numFmtId="0" fontId="12" fillId="0" borderId="16" xfId="0" applyFont="1" applyFill="1" applyBorder="1">
      <alignment vertical="center"/>
    </xf>
    <xf numFmtId="0" fontId="12" fillId="0" borderId="5" xfId="0" applyFont="1" applyFill="1" applyBorder="1" applyAlignment="1">
      <alignment vertical="center" wrapText="1"/>
    </xf>
    <xf numFmtId="0" fontId="12" fillId="0" borderId="6" xfId="0" applyFont="1" applyFill="1" applyBorder="1">
      <alignment vertical="center"/>
    </xf>
    <xf numFmtId="0" fontId="12" fillId="0" borderId="6" xfId="0" applyFont="1" applyFill="1" applyBorder="1" applyAlignment="1">
      <alignment vertical="center" wrapText="1"/>
    </xf>
    <xf numFmtId="0" fontId="14" fillId="0" borderId="5" xfId="0" applyFont="1" applyFill="1" applyBorder="1">
      <alignment vertical="center"/>
    </xf>
    <xf numFmtId="0" fontId="14" fillId="0" borderId="6" xfId="0" applyFont="1" applyFill="1" applyBorder="1" applyAlignment="1">
      <alignment vertical="center" wrapText="1"/>
    </xf>
    <xf numFmtId="0" fontId="10" fillId="0" borderId="4" xfId="0" applyFont="1" applyBorder="1" applyAlignment="1">
      <alignment horizontal="center" vertical="center"/>
    </xf>
    <xf numFmtId="49" fontId="15" fillId="0" borderId="4" xfId="0" applyNumberFormat="1" applyFont="1" applyBorder="1" applyAlignment="1">
      <alignment horizontal="center" vertical="center"/>
    </xf>
    <xf numFmtId="0" fontId="12" fillId="0" borderId="15" xfId="0" applyFont="1" applyFill="1" applyBorder="1">
      <alignment vertical="center"/>
    </xf>
    <xf numFmtId="0" fontId="12" fillId="0" borderId="15" xfId="0" applyFont="1" applyFill="1" applyBorder="1" applyAlignment="1">
      <alignment vertical="center" wrapText="1"/>
    </xf>
    <xf numFmtId="0" fontId="12" fillId="0" borderId="17" xfId="0" applyFont="1" applyFill="1" applyBorder="1" applyAlignment="1">
      <alignment vertical="center" wrapText="1"/>
    </xf>
    <xf numFmtId="0" fontId="0" fillId="0" borderId="0" xfId="0">
      <alignment vertical="center"/>
    </xf>
    <xf numFmtId="0" fontId="16" fillId="0" borderId="1" xfId="0" applyFont="1" applyBorder="1">
      <alignment vertical="center"/>
    </xf>
    <xf numFmtId="0" fontId="17" fillId="0" borderId="1" xfId="0" applyFont="1" applyBorder="1" applyAlignment="1">
      <alignment vertical="center" wrapText="1"/>
    </xf>
    <xf numFmtId="0" fontId="18" fillId="0" borderId="1" xfId="0" applyFont="1" applyBorder="1">
      <alignment vertical="center"/>
    </xf>
    <xf numFmtId="0" fontId="19" fillId="0" borderId="1" xfId="0" applyFont="1" applyBorder="1" applyAlignment="1">
      <alignment horizontal="right" vertical="center" wrapText="1"/>
    </xf>
    <xf numFmtId="0" fontId="20" fillId="0" borderId="1" xfId="0" applyFont="1" applyBorder="1" applyAlignment="1">
      <alignment horizontal="center" vertical="center"/>
    </xf>
    <xf numFmtId="0" fontId="18" fillId="0" borderId="14" xfId="0" applyFont="1" applyBorder="1">
      <alignment vertical="center"/>
    </xf>
    <xf numFmtId="0" fontId="16" fillId="0" borderId="14" xfId="0" applyFont="1" applyBorder="1" applyAlignment="1">
      <alignment horizontal="left" vertical="center"/>
    </xf>
    <xf numFmtId="0" fontId="16" fillId="0" borderId="14" xfId="0" applyFont="1" applyBorder="1" applyAlignment="1">
      <alignment horizontal="right" vertical="center"/>
    </xf>
    <xf numFmtId="0" fontId="18" fillId="0" borderId="5" xfId="0" applyFont="1" applyBorder="1">
      <alignment vertical="center"/>
    </xf>
    <xf numFmtId="0" fontId="21" fillId="0" borderId="4" xfId="0" applyFont="1" applyBorder="1" applyAlignment="1">
      <alignment horizontal="center" vertical="center"/>
    </xf>
    <xf numFmtId="0" fontId="6" fillId="0" borderId="0" xfId="0" applyFont="1" applyAlignment="1">
      <alignment vertical="center" wrapText="1"/>
    </xf>
    <xf numFmtId="4" fontId="21" fillId="0" borderId="4" xfId="0" applyNumberFormat="1" applyFont="1" applyBorder="1" applyAlignment="1">
      <alignment horizontal="right" vertical="center"/>
    </xf>
    <xf numFmtId="0" fontId="16" fillId="0" borderId="4" xfId="0" applyFont="1" applyBorder="1" applyAlignment="1">
      <alignment horizontal="center" vertical="center" wrapText="1"/>
    </xf>
    <xf numFmtId="49" fontId="16" fillId="0" borderId="4" xfId="0" applyNumberFormat="1" applyFont="1" applyBorder="1" applyAlignment="1">
      <alignment horizontal="center" vertical="center" wrapText="1"/>
    </xf>
    <xf numFmtId="0" fontId="16" fillId="0" borderId="4" xfId="0" applyFont="1" applyBorder="1" applyAlignment="1">
      <alignment horizontal="left" vertical="center"/>
    </xf>
    <xf numFmtId="0" fontId="16" fillId="0" borderId="4" xfId="0" applyFont="1" applyBorder="1" applyAlignment="1">
      <alignment horizontal="left" vertical="center" wrapText="1"/>
    </xf>
    <xf numFmtId="4" fontId="16" fillId="0" borderId="4" xfId="0" applyNumberFormat="1" applyFont="1" applyBorder="1" applyAlignment="1">
      <alignment horizontal="right" vertical="center"/>
    </xf>
    <xf numFmtId="4" fontId="10" fillId="0" borderId="4" xfId="0" applyNumberFormat="1" applyFont="1" applyBorder="1" applyAlignment="1">
      <alignment horizontal="right" vertical="center"/>
    </xf>
    <xf numFmtId="0" fontId="16" fillId="0" borderId="7" xfId="0" applyFont="1" applyBorder="1" applyAlignment="1">
      <alignment horizontal="left" vertical="center"/>
    </xf>
    <xf numFmtId="4" fontId="16" fillId="0" borderId="7" xfId="0" applyNumberFormat="1" applyFont="1" applyBorder="1" applyAlignment="1">
      <alignment horizontal="right" vertical="center"/>
    </xf>
    <xf numFmtId="0" fontId="18" fillId="0" borderId="17" xfId="0" applyFont="1" applyBorder="1">
      <alignment vertical="center"/>
    </xf>
    <xf numFmtId="0" fontId="17" fillId="0" borderId="4" xfId="0" applyFont="1" applyBorder="1" applyAlignment="1">
      <alignment vertical="center" wrapText="1"/>
    </xf>
    <xf numFmtId="0" fontId="18" fillId="0" borderId="4" xfId="0" applyFont="1" applyBorder="1">
      <alignment vertical="center"/>
    </xf>
    <xf numFmtId="0" fontId="0" fillId="0" borderId="4" xfId="0" applyBorder="1">
      <alignment vertical="center"/>
    </xf>
    <xf numFmtId="0" fontId="17" fillId="0" borderId="6" xfId="0" applyFont="1" applyBorder="1" applyAlignment="1">
      <alignment vertical="center" wrapText="1"/>
    </xf>
    <xf numFmtId="0" fontId="17" fillId="0" borderId="0" xfId="0" applyFont="1" applyAlignment="1">
      <alignment vertical="center" wrapText="1"/>
    </xf>
    <xf numFmtId="0" fontId="16" fillId="0" borderId="1" xfId="0" applyFont="1" applyBorder="1" applyAlignment="1">
      <alignment horizontal="right" vertical="center" wrapText="1"/>
    </xf>
    <xf numFmtId="0" fontId="17" fillId="0" borderId="14" xfId="0" applyFont="1" applyBorder="1" applyAlignment="1">
      <alignment vertical="center" wrapText="1"/>
    </xf>
    <xf numFmtId="0" fontId="21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vertical="center" wrapText="1"/>
    </xf>
    <xf numFmtId="0" fontId="22" fillId="0" borderId="5" xfId="0" applyFont="1" applyBorder="1">
      <alignment vertical="center"/>
    </xf>
    <xf numFmtId="0" fontId="18" fillId="0" borderId="6" xfId="0" applyFont="1" applyBorder="1">
      <alignment vertical="center"/>
    </xf>
    <xf numFmtId="0" fontId="18" fillId="0" borderId="6" xfId="0" applyFont="1" applyBorder="1" applyAlignment="1">
      <alignment vertical="center" wrapText="1"/>
    </xf>
    <xf numFmtId="0" fontId="22" fillId="0" borderId="6" xfId="0" applyFont="1" applyBorder="1" applyAlignment="1">
      <alignment vertical="center" wrapText="1"/>
    </xf>
    <xf numFmtId="0" fontId="10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6" fillId="0" borderId="1" xfId="0" applyFont="1" applyBorder="1" applyAlignment="1">
      <alignment vertical="center" wrapText="1"/>
    </xf>
    <xf numFmtId="0" fontId="6" fillId="0" borderId="14" xfId="0" applyFont="1" applyBorder="1" applyAlignment="1">
      <alignment vertical="center" wrapText="1"/>
    </xf>
    <xf numFmtId="0" fontId="10" fillId="0" borderId="14" xfId="0" applyFont="1" applyBorder="1" applyAlignment="1">
      <alignment horizontal="right" vertical="center"/>
    </xf>
    <xf numFmtId="0" fontId="15" fillId="0" borderId="4" xfId="0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4" fontId="15" fillId="0" borderId="4" xfId="0" applyNumberFormat="1" applyFont="1" applyBorder="1" applyAlignment="1">
      <alignment horizontal="right" vertical="center"/>
    </xf>
    <xf numFmtId="49" fontId="15" fillId="0" borderId="4" xfId="0" applyNumberFormat="1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23" fillId="0" borderId="4" xfId="0" applyFont="1" applyBorder="1" applyAlignment="1">
      <alignment vertical="center" wrapText="1"/>
    </xf>
    <xf numFmtId="0" fontId="6" fillId="0" borderId="15" xfId="0" applyFont="1" applyBorder="1" applyAlignment="1">
      <alignment vertical="center" wrapText="1"/>
    </xf>
    <xf numFmtId="0" fontId="12" fillId="0" borderId="14" xfId="0" applyFont="1" applyBorder="1" applyAlignment="1">
      <alignment vertical="center" wrapText="1"/>
    </xf>
    <xf numFmtId="0" fontId="24" fillId="0" borderId="1" xfId="0" applyFont="1" applyBorder="1" applyAlignment="1">
      <alignment horizontal="right" vertical="center" wrapText="1"/>
    </xf>
    <xf numFmtId="0" fontId="6" fillId="0" borderId="5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0" fontId="6" fillId="0" borderId="6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19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17" fillId="0" borderId="14" xfId="0" applyFont="1" applyFill="1" applyBorder="1" applyAlignment="1">
      <alignment vertical="center"/>
    </xf>
    <xf numFmtId="0" fontId="16" fillId="0" borderId="14" xfId="0" applyFont="1" applyFill="1" applyBorder="1" applyAlignment="1">
      <alignment horizontal="left" vertical="center"/>
    </xf>
    <xf numFmtId="0" fontId="17" fillId="0" borderId="14" xfId="0" applyFont="1" applyFill="1" applyBorder="1" applyAlignment="1">
      <alignment vertical="center" wrapText="1"/>
    </xf>
    <xf numFmtId="0" fontId="19" fillId="0" borderId="14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vertical="center"/>
    </xf>
    <xf numFmtId="0" fontId="16" fillId="0" borderId="4" xfId="0" applyFont="1" applyFill="1" applyBorder="1" applyAlignment="1">
      <alignment horizontal="left" vertical="center"/>
    </xf>
    <xf numFmtId="4" fontId="16" fillId="0" borderId="4" xfId="0" applyNumberFormat="1" applyFont="1" applyFill="1" applyBorder="1" applyAlignment="1">
      <alignment horizontal="right" vertical="center"/>
    </xf>
    <xf numFmtId="0" fontId="16" fillId="0" borderId="4" xfId="0" applyFont="1" applyFill="1" applyBorder="1" applyAlignment="1">
      <alignment horizontal="left" vertical="center" wrapText="1"/>
    </xf>
    <xf numFmtId="0" fontId="17" fillId="0" borderId="15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 wrapText="1"/>
    </xf>
    <xf numFmtId="0" fontId="17" fillId="0" borderId="5" xfId="0" applyFont="1" applyFill="1" applyBorder="1" applyAlignment="1">
      <alignment vertical="center" wrapText="1"/>
    </xf>
    <xf numFmtId="0" fontId="17" fillId="0" borderId="16" xfId="0" applyFont="1" applyFill="1" applyBorder="1" applyAlignment="1">
      <alignment vertical="center" wrapText="1"/>
    </xf>
    <xf numFmtId="0" fontId="17" fillId="0" borderId="6" xfId="0" applyFont="1" applyFill="1" applyBorder="1" applyAlignment="1">
      <alignment vertical="center" wrapText="1"/>
    </xf>
    <xf numFmtId="0" fontId="18" fillId="0" borderId="6" xfId="0" applyFont="1" applyFill="1" applyBorder="1" applyAlignment="1">
      <alignment vertical="center" wrapText="1"/>
    </xf>
    <xf numFmtId="0" fontId="17" fillId="0" borderId="17" xfId="0" applyFont="1" applyFill="1" applyBorder="1" applyAlignment="1">
      <alignment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vertical="center" wrapText="1"/>
    </xf>
    <xf numFmtId="0" fontId="21" fillId="0" borderId="19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vertical="center"/>
    </xf>
    <xf numFmtId="0" fontId="21" fillId="0" borderId="4" xfId="0" applyFont="1" applyFill="1" applyBorder="1" applyAlignment="1">
      <alignment horizontal="center" vertical="center" wrapText="1"/>
    </xf>
    <xf numFmtId="4" fontId="21" fillId="0" borderId="4" xfId="0" applyNumberFormat="1" applyFont="1" applyFill="1" applyBorder="1" applyAlignment="1">
      <alignment horizontal="right" vertical="center"/>
    </xf>
    <xf numFmtId="0" fontId="22" fillId="0" borderId="6" xfId="0" applyFont="1" applyFill="1" applyBorder="1" applyAlignment="1">
      <alignment vertical="center" wrapText="1"/>
    </xf>
    <xf numFmtId="0" fontId="26" fillId="0" borderId="6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0" fontId="26" fillId="0" borderId="4" xfId="0" applyFont="1" applyFill="1" applyBorder="1" applyAlignment="1">
      <alignment vertical="center" wrapText="1"/>
    </xf>
    <xf numFmtId="0" fontId="27" fillId="0" borderId="5" xfId="0" applyFont="1" applyFill="1" applyBorder="1" applyAlignment="1">
      <alignment vertical="center" wrapText="1"/>
    </xf>
    <xf numFmtId="0" fontId="27" fillId="0" borderId="6" xfId="0" applyFont="1" applyFill="1" applyBorder="1" applyAlignment="1">
      <alignment vertical="center" wrapText="1"/>
    </xf>
    <xf numFmtId="0" fontId="26" fillId="0" borderId="15" xfId="0" applyFont="1" applyFill="1" applyBorder="1" applyAlignment="1">
      <alignment vertical="center" wrapText="1"/>
    </xf>
    <xf numFmtId="0" fontId="17" fillId="0" borderId="2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/>
    </xf>
    <xf numFmtId="0" fontId="28" fillId="0" borderId="0" xfId="0" applyFont="1" applyBorder="1" applyAlignment="1">
      <alignment horizontal="center" vertical="center" wrapText="1"/>
    </xf>
    <xf numFmtId="176" fontId="3" fillId="0" borderId="0" xfId="0" applyNumberFormat="1" applyFont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9" Type="http://schemas.openxmlformats.org/officeDocument/2006/relationships/styles" Target="styles.xml"/><Relationship Id="rId38" Type="http://schemas.openxmlformats.org/officeDocument/2006/relationships/sharedStrings" Target="sharedStrings.xml"/><Relationship Id="rId37" Type="http://schemas.openxmlformats.org/officeDocument/2006/relationships/theme" Target="theme/theme1.xml"/><Relationship Id="rId36" Type="http://schemas.openxmlformats.org/officeDocument/2006/relationships/externalLink" Target="externalLinks/externalLink13.xml"/><Relationship Id="rId35" Type="http://schemas.openxmlformats.org/officeDocument/2006/relationships/externalLink" Target="externalLinks/externalLink12.xml"/><Relationship Id="rId34" Type="http://schemas.openxmlformats.org/officeDocument/2006/relationships/externalLink" Target="externalLinks/externalLink11.xml"/><Relationship Id="rId33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9.xml"/><Relationship Id="rId31" Type="http://schemas.openxmlformats.org/officeDocument/2006/relationships/externalLink" Target="externalLinks/externalLink8.xml"/><Relationship Id="rId30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6.xml"/><Relationship Id="rId28" Type="http://schemas.openxmlformats.org/officeDocument/2006/relationships/externalLink" Target="externalLinks/externalLink5.xml"/><Relationship Id="rId27" Type="http://schemas.openxmlformats.org/officeDocument/2006/relationships/externalLink" Target="externalLinks/externalLink4.xml"/><Relationship Id="rId26" Type="http://schemas.openxmlformats.org/officeDocument/2006/relationships/externalLink" Target="externalLinks/externalLink3.xml"/><Relationship Id="rId25" Type="http://schemas.openxmlformats.org/officeDocument/2006/relationships/externalLink" Target="externalLinks/externalLink2.xml"/><Relationship Id="rId24" Type="http://schemas.openxmlformats.org/officeDocument/2006/relationships/externalLink" Target="externalLinks/externalLink1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  <sheetName val="Sheet2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3"/>
  <sheetViews>
    <sheetView workbookViewId="0">
      <selection activeCell="A15" sqref="A15"/>
    </sheetView>
  </sheetViews>
  <sheetFormatPr defaultColWidth="9" defaultRowHeight="14.25" outlineLevelRow="2"/>
  <cols>
    <col min="1" max="1" width="123.091666666667" style="189" customWidth="1"/>
    <col min="2" max="16384" width="9" style="189"/>
  </cols>
  <sheetData>
    <row r="1" ht="137" customHeight="1" spans="1:1">
      <c r="A1" s="190" t="s">
        <v>0</v>
      </c>
    </row>
    <row r="2" ht="96" customHeight="1" spans="1:1">
      <c r="A2" s="190" t="s">
        <v>1</v>
      </c>
    </row>
    <row r="3" ht="60" customHeight="1" spans="1:1">
      <c r="A3" s="191">
        <v>45733</v>
      </c>
    </row>
  </sheetData>
  <printOptions horizontalCentered="1"/>
  <pageMargins left="0.590277777777778" right="0.590277777777778" top="3.54305555555556" bottom="0.786805555555556" header="0.5" footer="0.5"/>
  <pageSetup paperSize="9" scale="74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7" activePane="bottomLeft" state="frozen"/>
      <selection/>
      <selection pane="bottomLeft" activeCell="I9" sqref="I9"/>
    </sheetView>
  </sheetViews>
  <sheetFormatPr defaultColWidth="10" defaultRowHeight="13.5"/>
  <cols>
    <col min="1" max="1" width="1.54166666666667" customWidth="1"/>
    <col min="2" max="2" width="11.9083333333333" customWidth="1"/>
    <col min="3" max="3" width="35" customWidth="1"/>
    <col min="4" max="9" width="14.725" customWidth="1"/>
    <col min="10" max="10" width="1.54166666666667" customWidth="1"/>
    <col min="11" max="11" width="9.725" customWidth="1"/>
  </cols>
  <sheetData>
    <row r="1" ht="25" customHeight="1" spans="1:10">
      <c r="A1" s="46"/>
      <c r="B1" s="2"/>
      <c r="C1" s="47"/>
      <c r="D1" s="48"/>
      <c r="E1" s="48"/>
      <c r="F1" s="48"/>
      <c r="G1" s="48"/>
      <c r="H1" s="48"/>
      <c r="I1" s="65" t="s">
        <v>226</v>
      </c>
      <c r="J1" s="51"/>
    </row>
    <row r="2" ht="22.75" customHeight="1" spans="1:10">
      <c r="A2" s="46"/>
      <c r="B2" s="3" t="s">
        <v>227</v>
      </c>
      <c r="C2" s="3"/>
      <c r="D2" s="3"/>
      <c r="E2" s="3"/>
      <c r="F2" s="3"/>
      <c r="G2" s="3"/>
      <c r="H2" s="3"/>
      <c r="I2" s="3"/>
      <c r="J2" s="51" t="s">
        <v>3</v>
      </c>
    </row>
    <row r="3" ht="19.5" customHeight="1" spans="1:10">
      <c r="A3" s="49"/>
      <c r="B3" s="50" t="s">
        <v>5</v>
      </c>
      <c r="C3" s="50"/>
      <c r="D3" s="66"/>
      <c r="E3" s="66"/>
      <c r="F3" s="66"/>
      <c r="G3" s="66"/>
      <c r="H3" s="66"/>
      <c r="I3" s="66" t="s">
        <v>6</v>
      </c>
      <c r="J3" s="67"/>
    </row>
    <row r="4" ht="24.4" customHeight="1" spans="1:10">
      <c r="A4" s="51"/>
      <c r="B4" s="52" t="s">
        <v>228</v>
      </c>
      <c r="C4" s="52" t="s">
        <v>71</v>
      </c>
      <c r="D4" s="52" t="s">
        <v>229</v>
      </c>
      <c r="E4" s="52"/>
      <c r="F4" s="52"/>
      <c r="G4" s="52"/>
      <c r="H4" s="52"/>
      <c r="I4" s="52"/>
      <c r="J4" s="68"/>
    </row>
    <row r="5" ht="24.4" customHeight="1" spans="1:10">
      <c r="A5" s="53"/>
      <c r="B5" s="52"/>
      <c r="C5" s="52"/>
      <c r="D5" s="52" t="s">
        <v>59</v>
      </c>
      <c r="E5" s="73" t="s">
        <v>230</v>
      </c>
      <c r="F5" s="52" t="s">
        <v>231</v>
      </c>
      <c r="G5" s="52"/>
      <c r="H5" s="52"/>
      <c r="I5" s="52" t="s">
        <v>232</v>
      </c>
      <c r="J5" s="68"/>
    </row>
    <row r="6" ht="24.4" customHeight="1" spans="1:10">
      <c r="A6" s="53"/>
      <c r="B6" s="52"/>
      <c r="C6" s="52"/>
      <c r="D6" s="52"/>
      <c r="E6" s="73"/>
      <c r="F6" s="52" t="s">
        <v>152</v>
      </c>
      <c r="G6" s="52" t="s">
        <v>233</v>
      </c>
      <c r="H6" s="52" t="s">
        <v>234</v>
      </c>
      <c r="I6" s="52"/>
      <c r="J6" s="69"/>
    </row>
    <row r="7" ht="22.75" customHeight="1" spans="1:10">
      <c r="A7" s="54"/>
      <c r="B7" s="52"/>
      <c r="C7" s="52" t="s">
        <v>72</v>
      </c>
      <c r="D7" s="55">
        <f>SUM(D8)</f>
        <v>26310</v>
      </c>
      <c r="E7" s="55">
        <f t="shared" ref="E7:I7" si="0">SUM(E8)</f>
        <v>0</v>
      </c>
      <c r="F7" s="55">
        <f t="shared" si="0"/>
        <v>25000</v>
      </c>
      <c r="G7" s="55">
        <f t="shared" si="0"/>
        <v>0</v>
      </c>
      <c r="H7" s="55">
        <f t="shared" si="0"/>
        <v>25000</v>
      </c>
      <c r="I7" s="55">
        <f t="shared" si="0"/>
        <v>1310</v>
      </c>
      <c r="J7" s="70"/>
    </row>
    <row r="8" s="45" customFormat="1" ht="22.75" customHeight="1" spans="1:10">
      <c r="A8" s="74"/>
      <c r="B8" s="58">
        <v>107001</v>
      </c>
      <c r="C8" s="75" t="s">
        <v>0</v>
      </c>
      <c r="D8" s="76">
        <f>E8+F8+I8</f>
        <v>26310</v>
      </c>
      <c r="E8" s="76"/>
      <c r="F8" s="76">
        <f>G8+H8</f>
        <v>25000</v>
      </c>
      <c r="G8" s="76"/>
      <c r="H8" s="76">
        <v>25000</v>
      </c>
      <c r="I8" s="76">
        <v>1310</v>
      </c>
      <c r="J8" s="78"/>
    </row>
    <row r="9" ht="22.75" customHeight="1" spans="1:10">
      <c r="A9" s="54"/>
      <c r="B9" s="52"/>
      <c r="C9" s="52"/>
      <c r="D9" s="55"/>
      <c r="E9" s="55"/>
      <c r="F9" s="55"/>
      <c r="G9" s="55"/>
      <c r="H9" s="55"/>
      <c r="I9" s="55"/>
      <c r="J9" s="70"/>
    </row>
    <row r="10" ht="22.75" customHeight="1" spans="1:10">
      <c r="A10" s="54"/>
      <c r="B10" s="52"/>
      <c r="C10" s="52"/>
      <c r="D10" s="55"/>
      <c r="E10" s="55"/>
      <c r="F10" s="55"/>
      <c r="G10" s="55"/>
      <c r="H10" s="55"/>
      <c r="I10" s="55"/>
      <c r="J10" s="70"/>
    </row>
    <row r="11" ht="22.75" customHeight="1" spans="1:10">
      <c r="A11" s="54"/>
      <c r="B11" s="52"/>
      <c r="C11" s="52"/>
      <c r="D11" s="55"/>
      <c r="E11" s="55"/>
      <c r="F11" s="55"/>
      <c r="G11" s="55"/>
      <c r="H11" s="55"/>
      <c r="I11" s="55"/>
      <c r="J11" s="70"/>
    </row>
    <row r="12" ht="22.75" customHeight="1" spans="1:10">
      <c r="A12" s="54"/>
      <c r="B12" s="52"/>
      <c r="C12" s="52"/>
      <c r="D12" s="55"/>
      <c r="E12" s="55"/>
      <c r="F12" s="55"/>
      <c r="G12" s="55"/>
      <c r="H12" s="55"/>
      <c r="I12" s="55"/>
      <c r="J12" s="70"/>
    </row>
    <row r="13" ht="22.75" customHeight="1" spans="1:10">
      <c r="A13" s="54"/>
      <c r="B13" s="52"/>
      <c r="C13" s="52"/>
      <c r="D13" s="55"/>
      <c r="E13" s="55"/>
      <c r="F13" s="55"/>
      <c r="G13" s="55"/>
      <c r="H13" s="55"/>
      <c r="I13" s="55"/>
      <c r="J13" s="70"/>
    </row>
    <row r="14" ht="22.75" customHeight="1" spans="1:10">
      <c r="A14" s="54"/>
      <c r="B14" s="52"/>
      <c r="C14" s="52"/>
      <c r="D14" s="55"/>
      <c r="E14" s="55"/>
      <c r="F14" s="55"/>
      <c r="G14" s="55"/>
      <c r="H14" s="55"/>
      <c r="I14" s="55"/>
      <c r="J14" s="70"/>
    </row>
    <row r="15" ht="22.75" customHeight="1" spans="1:10">
      <c r="A15" s="54"/>
      <c r="B15" s="52"/>
      <c r="C15" s="52"/>
      <c r="D15" s="55"/>
      <c r="E15" s="55"/>
      <c r="F15" s="55"/>
      <c r="G15" s="55"/>
      <c r="H15" s="55"/>
      <c r="I15" s="55"/>
      <c r="J15" s="70"/>
    </row>
    <row r="16" ht="22.75" customHeight="1" spans="1:10">
      <c r="A16" s="54"/>
      <c r="B16" s="52"/>
      <c r="C16" s="52"/>
      <c r="D16" s="55"/>
      <c r="E16" s="55"/>
      <c r="F16" s="55"/>
      <c r="G16" s="55"/>
      <c r="H16" s="55"/>
      <c r="I16" s="55"/>
      <c r="J16" s="70"/>
    </row>
    <row r="17" spans="2:9">
      <c r="B17" s="77"/>
      <c r="C17" s="77"/>
      <c r="D17" s="77"/>
      <c r="E17" s="77"/>
      <c r="F17" s="77"/>
      <c r="G17" s="77"/>
      <c r="H17" s="77"/>
      <c r="I17" s="77"/>
    </row>
  </sheetData>
  <mergeCells count="10">
    <mergeCell ref="B2:I2"/>
    <mergeCell ref="B3:C3"/>
    <mergeCell ref="D4:I4"/>
    <mergeCell ref="F5:H5"/>
    <mergeCell ref="B17:I17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E8" sqref="E8:F8"/>
    </sheetView>
  </sheetViews>
  <sheetFormatPr defaultColWidth="10" defaultRowHeight="13.5"/>
  <cols>
    <col min="1" max="1" width="1.54166666666667" customWidth="1"/>
    <col min="2" max="4" width="6.18333333333333" customWidth="1"/>
    <col min="5" max="5" width="17" customWidth="1"/>
    <col min="6" max="6" width="40.6333333333333" customWidth="1"/>
    <col min="7" max="9" width="17" customWidth="1"/>
    <col min="10" max="10" width="1.54166666666667" customWidth="1"/>
    <col min="11" max="12" width="9.725" customWidth="1"/>
  </cols>
  <sheetData>
    <row r="1" ht="25" customHeight="1" spans="1:10">
      <c r="A1" s="46"/>
      <c r="B1" s="2"/>
      <c r="C1" s="2"/>
      <c r="D1" s="2"/>
      <c r="E1" s="47"/>
      <c r="F1" s="47"/>
      <c r="G1" s="48"/>
      <c r="H1" s="48"/>
      <c r="I1" s="65" t="s">
        <v>235</v>
      </c>
      <c r="J1" s="51"/>
    </row>
    <row r="2" ht="22.75" customHeight="1" spans="1:10">
      <c r="A2" s="46"/>
      <c r="B2" s="3" t="s">
        <v>236</v>
      </c>
      <c r="C2" s="3"/>
      <c r="D2" s="3"/>
      <c r="E2" s="3"/>
      <c r="F2" s="3"/>
      <c r="G2" s="3"/>
      <c r="H2" s="3"/>
      <c r="I2" s="3"/>
      <c r="J2" s="51"/>
    </row>
    <row r="3" ht="19.5" customHeight="1" spans="1:10">
      <c r="A3" s="49"/>
      <c r="B3" s="50" t="s">
        <v>5</v>
      </c>
      <c r="C3" s="50"/>
      <c r="D3" s="50"/>
      <c r="E3" s="50"/>
      <c r="F3" s="50"/>
      <c r="G3" s="49"/>
      <c r="H3" s="49"/>
      <c r="I3" s="66" t="s">
        <v>6</v>
      </c>
      <c r="J3" s="67"/>
    </row>
    <row r="4" ht="24.4" customHeight="1" spans="1:10">
      <c r="A4" s="51"/>
      <c r="B4" s="52" t="s">
        <v>9</v>
      </c>
      <c r="C4" s="52"/>
      <c r="D4" s="52"/>
      <c r="E4" s="52"/>
      <c r="F4" s="52"/>
      <c r="G4" s="52" t="s">
        <v>237</v>
      </c>
      <c r="H4" s="52"/>
      <c r="I4" s="52"/>
      <c r="J4" s="68"/>
    </row>
    <row r="5" ht="24.4" customHeight="1" spans="1:10">
      <c r="A5" s="53"/>
      <c r="B5" s="52" t="s">
        <v>79</v>
      </c>
      <c r="C5" s="52"/>
      <c r="D5" s="52"/>
      <c r="E5" s="52" t="s">
        <v>70</v>
      </c>
      <c r="F5" s="52" t="s">
        <v>71</v>
      </c>
      <c r="G5" s="52" t="s">
        <v>59</v>
      </c>
      <c r="H5" s="52" t="s">
        <v>75</v>
      </c>
      <c r="I5" s="52" t="s">
        <v>76</v>
      </c>
      <c r="J5" s="68"/>
    </row>
    <row r="6" ht="24.4" customHeight="1" spans="1:10">
      <c r="A6" s="53"/>
      <c r="B6" s="52" t="s">
        <v>80</v>
      </c>
      <c r="C6" s="52" t="s">
        <v>81</v>
      </c>
      <c r="D6" s="52" t="s">
        <v>82</v>
      </c>
      <c r="E6" s="52"/>
      <c r="F6" s="52"/>
      <c r="G6" s="52"/>
      <c r="H6" s="52"/>
      <c r="I6" s="52"/>
      <c r="J6" s="69"/>
    </row>
    <row r="7" ht="22.75" customHeight="1" spans="1:10">
      <c r="A7" s="54"/>
      <c r="B7" s="52"/>
      <c r="C7" s="52"/>
      <c r="D7" s="52"/>
      <c r="E7" s="58">
        <v>107001</v>
      </c>
      <c r="F7" s="52" t="s">
        <v>72</v>
      </c>
      <c r="G7" s="55">
        <f>SUM(G8:G12)</f>
        <v>0</v>
      </c>
      <c r="H7" s="55"/>
      <c r="I7" s="55"/>
      <c r="J7" s="70"/>
    </row>
    <row r="8" ht="22.75" customHeight="1" spans="1:10">
      <c r="A8" s="54"/>
      <c r="B8" s="52"/>
      <c r="C8" s="52"/>
      <c r="D8" s="52"/>
      <c r="E8" s="57"/>
      <c r="F8" s="57"/>
      <c r="G8" s="55">
        <f>SUM(H8:I8)</f>
        <v>0</v>
      </c>
      <c r="H8" s="55"/>
      <c r="I8" s="55"/>
      <c r="J8" s="70"/>
    </row>
    <row r="9" ht="22.75" customHeight="1" spans="1:10">
      <c r="A9" s="54"/>
      <c r="B9" s="52"/>
      <c r="C9" s="52"/>
      <c r="D9" s="52"/>
      <c r="E9" s="57"/>
      <c r="F9" s="57"/>
      <c r="G9" s="55">
        <f t="shared" ref="G9:G14" si="0">SUM(H9:I9)</f>
        <v>0</v>
      </c>
      <c r="H9" s="55"/>
      <c r="I9" s="55"/>
      <c r="J9" s="70"/>
    </row>
    <row r="10" ht="22.75" customHeight="1" spans="1:10">
      <c r="A10" s="54"/>
      <c r="B10" s="52"/>
      <c r="C10" s="52"/>
      <c r="D10" s="52"/>
      <c r="E10" s="52"/>
      <c r="F10" s="52"/>
      <c r="G10" s="55">
        <f t="shared" si="0"/>
        <v>0</v>
      </c>
      <c r="H10" s="55"/>
      <c r="I10" s="55"/>
      <c r="J10" s="70"/>
    </row>
    <row r="11" ht="22.75" customHeight="1" spans="1:10">
      <c r="A11" s="54"/>
      <c r="B11" s="52"/>
      <c r="C11" s="52"/>
      <c r="D11" s="52"/>
      <c r="E11" s="52"/>
      <c r="F11" s="52"/>
      <c r="G11" s="55">
        <f t="shared" si="0"/>
        <v>0</v>
      </c>
      <c r="H11" s="55"/>
      <c r="I11" s="55"/>
      <c r="J11" s="70"/>
    </row>
    <row r="12" ht="22.75" customHeight="1" spans="1:10">
      <c r="A12" s="54"/>
      <c r="B12" s="52"/>
      <c r="C12" s="52"/>
      <c r="D12" s="52"/>
      <c r="E12" s="52"/>
      <c r="F12" s="52"/>
      <c r="G12" s="55">
        <f t="shared" si="0"/>
        <v>0</v>
      </c>
      <c r="H12" s="55"/>
      <c r="I12" s="55"/>
      <c r="J12" s="70"/>
    </row>
    <row r="13" ht="22.75" customHeight="1" spans="1:10">
      <c r="A13" s="54"/>
      <c r="B13" s="52"/>
      <c r="C13" s="52"/>
      <c r="D13" s="52"/>
      <c r="E13" s="52"/>
      <c r="F13" s="52"/>
      <c r="G13" s="55">
        <f t="shared" si="0"/>
        <v>0</v>
      </c>
      <c r="H13" s="55"/>
      <c r="I13" s="55"/>
      <c r="J13" s="70"/>
    </row>
    <row r="14" ht="22.75" customHeight="1" spans="1:10">
      <c r="A14" s="54"/>
      <c r="B14" s="52"/>
      <c r="C14" s="52"/>
      <c r="D14" s="52"/>
      <c r="E14" s="52"/>
      <c r="F14" s="52"/>
      <c r="G14" s="55">
        <f t="shared" si="0"/>
        <v>0</v>
      </c>
      <c r="H14" s="55"/>
      <c r="I14" s="55"/>
      <c r="J14" s="70"/>
    </row>
    <row r="15" ht="22.75" customHeight="1" spans="1:10">
      <c r="A15" s="54"/>
      <c r="B15" s="52"/>
      <c r="C15" s="52"/>
      <c r="D15" s="52"/>
      <c r="E15" s="52"/>
      <c r="F15" s="52"/>
      <c r="G15" s="55"/>
      <c r="H15" s="55"/>
      <c r="I15" s="55"/>
      <c r="J15" s="70"/>
    </row>
    <row r="16" ht="22.75" customHeight="1" spans="1:10">
      <c r="A16" s="53"/>
      <c r="B16" s="60"/>
      <c r="C16" s="60"/>
      <c r="D16" s="60"/>
      <c r="E16" s="60"/>
      <c r="F16" s="60" t="s">
        <v>23</v>
      </c>
      <c r="G16" s="61"/>
      <c r="H16" s="61"/>
      <c r="I16" s="61"/>
      <c r="J16" s="68"/>
    </row>
    <row r="17" ht="22.75" customHeight="1" spans="1:10">
      <c r="A17" s="53"/>
      <c r="B17" s="60"/>
      <c r="C17" s="60"/>
      <c r="D17" s="60"/>
      <c r="E17" s="60"/>
      <c r="F17" s="60" t="s">
        <v>23</v>
      </c>
      <c r="G17" s="61"/>
      <c r="H17" s="61"/>
      <c r="I17" s="61"/>
      <c r="J17" s="68"/>
    </row>
    <row r="19" spans="2:9">
      <c r="B19" s="64" t="s">
        <v>238</v>
      </c>
      <c r="C19" s="64"/>
      <c r="D19" s="64"/>
      <c r="E19" s="64"/>
      <c r="F19" s="64"/>
      <c r="G19" s="64"/>
      <c r="H19" s="64"/>
      <c r="I19" s="64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4166666666667" customWidth="1"/>
    <col min="2" max="2" width="12.2666666666667" customWidth="1"/>
    <col min="3" max="3" width="40" customWidth="1"/>
    <col min="4" max="9" width="14.45" customWidth="1"/>
    <col min="10" max="10" width="1.54166666666667" customWidth="1"/>
    <col min="11" max="11" width="9.725" customWidth="1"/>
  </cols>
  <sheetData>
    <row r="1" ht="25" customHeight="1" spans="1:10">
      <c r="A1" s="46"/>
      <c r="B1" s="2"/>
      <c r="C1" s="47"/>
      <c r="D1" s="48"/>
      <c r="E1" s="48"/>
      <c r="F1" s="48"/>
      <c r="G1" s="48"/>
      <c r="H1" s="48"/>
      <c r="I1" s="65" t="s">
        <v>239</v>
      </c>
      <c r="J1" s="51"/>
    </row>
    <row r="2" ht="22.75" customHeight="1" spans="1:10">
      <c r="A2" s="46"/>
      <c r="B2" s="3" t="s">
        <v>240</v>
      </c>
      <c r="C2" s="3"/>
      <c r="D2" s="3"/>
      <c r="E2" s="3"/>
      <c r="F2" s="3"/>
      <c r="G2" s="3"/>
      <c r="H2" s="3"/>
      <c r="I2" s="3"/>
      <c r="J2" s="51" t="s">
        <v>3</v>
      </c>
    </row>
    <row r="3" ht="19.5" customHeight="1" spans="1:10">
      <c r="A3" s="49"/>
      <c r="B3" s="50" t="s">
        <v>5</v>
      </c>
      <c r="C3" s="50"/>
      <c r="D3" s="66"/>
      <c r="E3" s="66"/>
      <c r="F3" s="66"/>
      <c r="G3" s="66"/>
      <c r="H3" s="66"/>
      <c r="I3" s="66" t="s">
        <v>6</v>
      </c>
      <c r="J3" s="67"/>
    </row>
    <row r="4" ht="24.4" customHeight="1" spans="1:10">
      <c r="A4" s="51"/>
      <c r="B4" s="52" t="s">
        <v>228</v>
      </c>
      <c r="C4" s="52" t="s">
        <v>71</v>
      </c>
      <c r="D4" s="52" t="s">
        <v>229</v>
      </c>
      <c r="E4" s="52"/>
      <c r="F4" s="52"/>
      <c r="G4" s="52"/>
      <c r="H4" s="52"/>
      <c r="I4" s="52"/>
      <c r="J4" s="68"/>
    </row>
    <row r="5" ht="24.4" customHeight="1" spans="1:10">
      <c r="A5" s="53"/>
      <c r="B5" s="52"/>
      <c r="C5" s="52"/>
      <c r="D5" s="52" t="s">
        <v>59</v>
      </c>
      <c r="E5" s="73" t="s">
        <v>230</v>
      </c>
      <c r="F5" s="52" t="s">
        <v>231</v>
      </c>
      <c r="G5" s="52"/>
      <c r="H5" s="52"/>
      <c r="I5" s="52" t="s">
        <v>232</v>
      </c>
      <c r="J5" s="68"/>
    </row>
    <row r="6" ht="24.4" customHeight="1" spans="1:10">
      <c r="A6" s="53"/>
      <c r="B6" s="52"/>
      <c r="C6" s="52"/>
      <c r="D6" s="52"/>
      <c r="E6" s="73"/>
      <c r="F6" s="52" t="s">
        <v>152</v>
      </c>
      <c r="G6" s="52" t="s">
        <v>233</v>
      </c>
      <c r="H6" s="52" t="s">
        <v>234</v>
      </c>
      <c r="I6" s="52"/>
      <c r="J6" s="69"/>
    </row>
    <row r="7" ht="22.75" customHeight="1" spans="1:10">
      <c r="A7" s="54"/>
      <c r="B7" s="52"/>
      <c r="C7" s="52" t="s">
        <v>72</v>
      </c>
      <c r="D7" s="55"/>
      <c r="E7" s="55"/>
      <c r="F7" s="55"/>
      <c r="G7" s="55"/>
      <c r="H7" s="55"/>
      <c r="I7" s="55"/>
      <c r="J7" s="70"/>
    </row>
    <row r="8" ht="22.75" customHeight="1" spans="1:10">
      <c r="A8" s="54"/>
      <c r="B8" s="58">
        <v>107001</v>
      </c>
      <c r="C8" s="57" t="s">
        <v>0</v>
      </c>
      <c r="D8" s="55"/>
      <c r="E8" s="55"/>
      <c r="F8" s="55"/>
      <c r="G8" s="55"/>
      <c r="H8" s="55"/>
      <c r="I8" s="55"/>
      <c r="J8" s="70"/>
    </row>
    <row r="9" ht="22.75" customHeight="1" spans="1:10">
      <c r="A9" s="54"/>
      <c r="B9" s="52"/>
      <c r="C9" s="52"/>
      <c r="D9" s="55"/>
      <c r="E9" s="55"/>
      <c r="F9" s="55"/>
      <c r="G9" s="55"/>
      <c r="H9" s="55"/>
      <c r="I9" s="55"/>
      <c r="J9" s="70"/>
    </row>
    <row r="10" ht="22.75" customHeight="1" spans="1:10">
      <c r="A10" s="54"/>
      <c r="B10" s="52"/>
      <c r="C10" s="52"/>
      <c r="D10" s="55"/>
      <c r="E10" s="55"/>
      <c r="F10" s="55"/>
      <c r="G10" s="55"/>
      <c r="H10" s="55"/>
      <c r="I10" s="55"/>
      <c r="J10" s="70"/>
    </row>
    <row r="11" ht="22.75" customHeight="1" spans="1:10">
      <c r="A11" s="54"/>
      <c r="B11" s="52"/>
      <c r="C11" s="52"/>
      <c r="D11" s="55"/>
      <c r="E11" s="55"/>
      <c r="F11" s="55"/>
      <c r="G11" s="55"/>
      <c r="H11" s="55"/>
      <c r="I11" s="55"/>
      <c r="J11" s="70"/>
    </row>
    <row r="12" ht="22.75" customHeight="1" spans="1:10">
      <c r="A12" s="54"/>
      <c r="B12" s="57"/>
      <c r="C12" s="57"/>
      <c r="D12" s="55"/>
      <c r="E12" s="55"/>
      <c r="F12" s="55"/>
      <c r="G12" s="55"/>
      <c r="H12" s="55"/>
      <c r="I12" s="55"/>
      <c r="J12" s="70"/>
    </row>
    <row r="13" ht="22.75" customHeight="1" spans="1:10">
      <c r="A13" s="54"/>
      <c r="B13" s="52"/>
      <c r="C13" s="52"/>
      <c r="D13" s="55"/>
      <c r="E13" s="55"/>
      <c r="F13" s="55"/>
      <c r="G13" s="55"/>
      <c r="H13" s="55"/>
      <c r="I13" s="55"/>
      <c r="J13" s="70"/>
    </row>
    <row r="14" ht="22.75" customHeight="1" spans="1:10">
      <c r="A14" s="54"/>
      <c r="B14" s="52"/>
      <c r="C14" s="52"/>
      <c r="D14" s="55"/>
      <c r="E14" s="55"/>
      <c r="F14" s="55"/>
      <c r="G14" s="55"/>
      <c r="H14" s="55"/>
      <c r="I14" s="55"/>
      <c r="J14" s="70"/>
    </row>
    <row r="15" ht="22.75" customHeight="1" spans="1:10">
      <c r="A15" s="54"/>
      <c r="B15" s="52"/>
      <c r="C15" s="52"/>
      <c r="D15" s="55"/>
      <c r="E15" s="55"/>
      <c r="F15" s="55"/>
      <c r="G15" s="55"/>
      <c r="H15" s="55"/>
      <c r="I15" s="55"/>
      <c r="J15" s="70"/>
    </row>
    <row r="16" ht="22.75" customHeight="1" spans="1:10">
      <c r="A16" s="54"/>
      <c r="B16" s="52"/>
      <c r="C16" s="52"/>
      <c r="D16" s="55"/>
      <c r="E16" s="55"/>
      <c r="F16" s="55"/>
      <c r="G16" s="55"/>
      <c r="H16" s="55"/>
      <c r="I16" s="55"/>
      <c r="J16" s="70"/>
    </row>
    <row r="17" ht="22.75" customHeight="1" spans="1:10">
      <c r="A17" s="54"/>
      <c r="B17" s="52"/>
      <c r="C17" s="52"/>
      <c r="D17" s="55"/>
      <c r="E17" s="55"/>
      <c r="F17" s="55"/>
      <c r="G17" s="55"/>
      <c r="H17" s="55"/>
      <c r="I17" s="55"/>
      <c r="J17" s="70"/>
    </row>
    <row r="19" spans="2:9">
      <c r="B19" s="64" t="s">
        <v>238</v>
      </c>
      <c r="C19" s="64"/>
      <c r="D19" s="64"/>
      <c r="E19" s="64"/>
      <c r="F19" s="64"/>
      <c r="G19" s="64"/>
      <c r="H19" s="64"/>
      <c r="I19" s="64"/>
    </row>
  </sheetData>
  <mergeCells count="10">
    <mergeCell ref="B2:I2"/>
    <mergeCell ref="B3:C3"/>
    <mergeCell ref="D4:I4"/>
    <mergeCell ref="F5:H5"/>
    <mergeCell ref="B19:I19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workbookViewId="0">
      <pane ySplit="6" topLeftCell="A7" activePane="bottomLeft" state="frozen"/>
      <selection/>
      <selection pane="bottomLeft" activeCell="F8" sqref="F8"/>
    </sheetView>
  </sheetViews>
  <sheetFormatPr defaultColWidth="10" defaultRowHeight="13.5"/>
  <cols>
    <col min="1" max="1" width="1.54166666666667" customWidth="1"/>
    <col min="2" max="4" width="6.63333333333333" customWidth="1"/>
    <col min="5" max="5" width="13.3666666666667" customWidth="1"/>
    <col min="6" max="6" width="41" customWidth="1"/>
    <col min="7" max="9" width="17.6333333333333" customWidth="1"/>
    <col min="10" max="10" width="1.54166666666667" customWidth="1"/>
    <col min="11" max="12" width="9.725" customWidth="1"/>
  </cols>
  <sheetData>
    <row r="1" ht="25" customHeight="1" spans="1:10">
      <c r="A1" s="46"/>
      <c r="B1" s="2"/>
      <c r="C1" s="2"/>
      <c r="D1" s="2"/>
      <c r="E1" s="47"/>
      <c r="F1" s="47"/>
      <c r="G1" s="48"/>
      <c r="H1" s="48"/>
      <c r="I1" s="65" t="s">
        <v>241</v>
      </c>
      <c r="J1" s="51"/>
    </row>
    <row r="2" ht="22.75" customHeight="1" spans="1:10">
      <c r="A2" s="46"/>
      <c r="B2" s="3" t="s">
        <v>242</v>
      </c>
      <c r="C2" s="3"/>
      <c r="D2" s="3"/>
      <c r="E2" s="3"/>
      <c r="F2" s="3"/>
      <c r="G2" s="3"/>
      <c r="H2" s="3"/>
      <c r="I2" s="3"/>
      <c r="J2" s="51" t="s">
        <v>3</v>
      </c>
    </row>
    <row r="3" ht="19.5" customHeight="1" spans="1:10">
      <c r="A3" s="49"/>
      <c r="B3" s="50" t="s">
        <v>5</v>
      </c>
      <c r="C3" s="50"/>
      <c r="D3" s="50"/>
      <c r="E3" s="50"/>
      <c r="F3" s="50"/>
      <c r="G3" s="49"/>
      <c r="H3" s="49"/>
      <c r="I3" s="66" t="s">
        <v>6</v>
      </c>
      <c r="J3" s="67"/>
    </row>
    <row r="4" ht="24.4" customHeight="1" spans="1:10">
      <c r="A4" s="51"/>
      <c r="B4" s="52" t="s">
        <v>9</v>
      </c>
      <c r="C4" s="52"/>
      <c r="D4" s="52"/>
      <c r="E4" s="52"/>
      <c r="F4" s="52"/>
      <c r="G4" s="52" t="s">
        <v>243</v>
      </c>
      <c r="H4" s="52"/>
      <c r="I4" s="52"/>
      <c r="J4" s="68"/>
    </row>
    <row r="5" ht="24.4" customHeight="1" spans="1:10">
      <c r="A5" s="53"/>
      <c r="B5" s="52" t="s">
        <v>79</v>
      </c>
      <c r="C5" s="52"/>
      <c r="D5" s="52"/>
      <c r="E5" s="52" t="s">
        <v>70</v>
      </c>
      <c r="F5" s="52" t="s">
        <v>71</v>
      </c>
      <c r="G5" s="52" t="s">
        <v>59</v>
      </c>
      <c r="H5" s="52" t="s">
        <v>75</v>
      </c>
      <c r="I5" s="52" t="s">
        <v>76</v>
      </c>
      <c r="J5" s="68"/>
    </row>
    <row r="6" ht="24.4" customHeight="1" spans="1:10">
      <c r="A6" s="53"/>
      <c r="B6" s="52" t="s">
        <v>80</v>
      </c>
      <c r="C6" s="52" t="s">
        <v>81</v>
      </c>
      <c r="D6" s="52" t="s">
        <v>82</v>
      </c>
      <c r="E6" s="52"/>
      <c r="F6" s="52"/>
      <c r="G6" s="52"/>
      <c r="H6" s="52"/>
      <c r="I6" s="52"/>
      <c r="J6" s="69"/>
    </row>
    <row r="7" ht="22.75" customHeight="1" spans="1:10">
      <c r="A7" s="54"/>
      <c r="B7" s="52"/>
      <c r="C7" s="52"/>
      <c r="D7" s="52"/>
      <c r="E7" s="52"/>
      <c r="F7" s="52" t="s">
        <v>72</v>
      </c>
      <c r="G7" s="55"/>
      <c r="H7" s="55"/>
      <c r="I7" s="55"/>
      <c r="J7" s="70"/>
    </row>
    <row r="8" s="45" customFormat="1" ht="22.75" customHeight="1" spans="1:10">
      <c r="A8" s="56"/>
      <c r="B8" s="57"/>
      <c r="C8" s="57"/>
      <c r="D8" s="57"/>
      <c r="E8" s="58">
        <v>107001</v>
      </c>
      <c r="F8" s="57"/>
      <c r="G8" s="59"/>
      <c r="H8" s="59"/>
      <c r="I8" s="59"/>
      <c r="J8" s="71"/>
    </row>
    <row r="9" ht="22.75" customHeight="1" spans="1:10">
      <c r="A9" s="53"/>
      <c r="B9" s="60"/>
      <c r="C9" s="60"/>
      <c r="D9" s="60"/>
      <c r="E9" s="60"/>
      <c r="F9" s="60"/>
      <c r="G9" s="61"/>
      <c r="H9" s="61"/>
      <c r="I9" s="61"/>
      <c r="J9" s="68"/>
    </row>
    <row r="10" ht="22.75" customHeight="1" spans="1:10">
      <c r="A10" s="53"/>
      <c r="B10" s="60"/>
      <c r="C10" s="60"/>
      <c r="D10" s="60"/>
      <c r="E10" s="60"/>
      <c r="F10" s="60"/>
      <c r="G10" s="61"/>
      <c r="H10" s="61"/>
      <c r="I10" s="61"/>
      <c r="J10" s="68"/>
    </row>
    <row r="11" ht="22.75" customHeight="1" spans="1:10">
      <c r="A11" s="53"/>
      <c r="B11" s="60"/>
      <c r="C11" s="60"/>
      <c r="D11" s="60"/>
      <c r="E11" s="60"/>
      <c r="F11" s="60"/>
      <c r="G11" s="61"/>
      <c r="H11" s="61"/>
      <c r="I11" s="61"/>
      <c r="J11" s="68"/>
    </row>
    <row r="12" ht="22.75" customHeight="1" spans="1:10">
      <c r="A12" s="53"/>
      <c r="B12" s="60"/>
      <c r="C12" s="60"/>
      <c r="D12" s="60"/>
      <c r="E12" s="60"/>
      <c r="F12" s="60"/>
      <c r="G12" s="61"/>
      <c r="H12" s="61"/>
      <c r="I12" s="61"/>
      <c r="J12" s="68"/>
    </row>
    <row r="13" ht="22.75" customHeight="1" spans="1:10">
      <c r="A13" s="53"/>
      <c r="B13" s="60"/>
      <c r="C13" s="60"/>
      <c r="D13" s="60"/>
      <c r="E13" s="60"/>
      <c r="F13" s="60"/>
      <c r="G13" s="61"/>
      <c r="H13" s="61"/>
      <c r="I13" s="61"/>
      <c r="J13" s="68"/>
    </row>
    <row r="14" ht="22.75" customHeight="1" spans="1:10">
      <c r="A14" s="53"/>
      <c r="B14" s="60"/>
      <c r="C14" s="60"/>
      <c r="D14" s="60"/>
      <c r="E14" s="60"/>
      <c r="F14" s="60"/>
      <c r="G14" s="61"/>
      <c r="H14" s="61"/>
      <c r="I14" s="61"/>
      <c r="J14" s="68"/>
    </row>
    <row r="15" ht="22.75" customHeight="1" spans="1:10">
      <c r="A15" s="53"/>
      <c r="B15" s="60"/>
      <c r="C15" s="60"/>
      <c r="D15" s="60"/>
      <c r="E15" s="60"/>
      <c r="F15" s="60"/>
      <c r="G15" s="61"/>
      <c r="H15" s="61"/>
      <c r="I15" s="61"/>
      <c r="J15" s="68"/>
    </row>
    <row r="16" ht="22.75" customHeight="1" spans="1:10">
      <c r="A16" s="53"/>
      <c r="B16" s="60"/>
      <c r="C16" s="60"/>
      <c r="D16" s="60"/>
      <c r="E16" s="60"/>
      <c r="F16" s="60" t="s">
        <v>23</v>
      </c>
      <c r="G16" s="61"/>
      <c r="H16" s="61"/>
      <c r="I16" s="61"/>
      <c r="J16" s="68"/>
    </row>
    <row r="17" ht="22.75" customHeight="1" spans="1:10">
      <c r="A17" s="53"/>
      <c r="B17" s="60"/>
      <c r="C17" s="60"/>
      <c r="D17" s="60"/>
      <c r="E17" s="60"/>
      <c r="F17" s="60" t="s">
        <v>244</v>
      </c>
      <c r="G17" s="61"/>
      <c r="H17" s="61"/>
      <c r="I17" s="61"/>
      <c r="J17" s="69"/>
    </row>
    <row r="18" ht="9.75" customHeight="1" spans="1:10">
      <c r="A18" s="62"/>
      <c r="B18" s="63"/>
      <c r="C18" s="63"/>
      <c r="D18" s="63"/>
      <c r="E18" s="63"/>
      <c r="F18" s="62"/>
      <c r="G18" s="62"/>
      <c r="H18" s="62"/>
      <c r="I18" s="62"/>
      <c r="J18" s="72"/>
    </row>
    <row r="19" spans="2:9">
      <c r="B19" s="64" t="s">
        <v>238</v>
      </c>
      <c r="C19" s="64"/>
      <c r="D19" s="64"/>
      <c r="E19" s="64"/>
      <c r="F19" s="64"/>
      <c r="G19" s="64"/>
      <c r="H19" s="64"/>
      <c r="I19" s="64"/>
    </row>
  </sheetData>
  <mergeCells count="11">
    <mergeCell ref="B2:I2"/>
    <mergeCell ref="B3:F3"/>
    <mergeCell ref="B4:F4"/>
    <mergeCell ref="G4:I4"/>
    <mergeCell ref="B5:D5"/>
    <mergeCell ref="B19:I19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5"/>
  <sheetViews>
    <sheetView workbookViewId="0">
      <selection activeCell="E25" sqref="E25:J25"/>
    </sheetView>
  </sheetViews>
  <sheetFormatPr defaultColWidth="9" defaultRowHeight="13.5"/>
  <cols>
    <col min="1" max="1" width="9" style="1"/>
    <col min="2" max="2" width="12.5416666666667" style="1" customWidth="1"/>
    <col min="3" max="3" width="9" style="17"/>
    <col min="4" max="4" width="9" style="1"/>
    <col min="5" max="5" width="10.2666666666667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ht="19" customHeight="1" spans="2:10">
      <c r="B1" s="2"/>
      <c r="J1" s="1" t="s">
        <v>245</v>
      </c>
    </row>
    <row r="2" ht="24" customHeight="1" spans="2:13">
      <c r="B2" s="18" t="s">
        <v>246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ht="25" customHeight="1" spans="2:13">
      <c r="B3" s="20" t="s">
        <v>247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ht="25" customHeight="1" spans="2:13">
      <c r="B4" s="21" t="s">
        <v>248</v>
      </c>
      <c r="C4" s="22" t="s">
        <v>249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ht="25" customHeight="1" spans="2:13">
      <c r="B5" s="21" t="s">
        <v>250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ht="25" customHeight="1" spans="2:13">
      <c r="B6" s="23" t="s">
        <v>251</v>
      </c>
      <c r="C6" s="24" t="s">
        <v>252</v>
      </c>
      <c r="D6" s="24"/>
      <c r="E6" s="24"/>
      <c r="F6" s="25">
        <v>150000</v>
      </c>
      <c r="G6" s="25"/>
      <c r="H6" s="25"/>
      <c r="I6" s="25"/>
      <c r="J6" s="25"/>
      <c r="K6" s="38"/>
      <c r="L6" s="38"/>
      <c r="M6" s="38"/>
    </row>
    <row r="7" ht="25" customHeight="1" spans="2:13">
      <c r="B7" s="26"/>
      <c r="C7" s="24" t="s">
        <v>253</v>
      </c>
      <c r="D7" s="24"/>
      <c r="E7" s="24"/>
      <c r="F7" s="25">
        <v>150000</v>
      </c>
      <c r="G7" s="25"/>
      <c r="H7" s="25"/>
      <c r="I7" s="25"/>
      <c r="J7" s="25"/>
      <c r="K7" s="38"/>
      <c r="L7" s="38"/>
      <c r="M7" s="38"/>
    </row>
    <row r="8" ht="25" customHeight="1" spans="2:13">
      <c r="B8" s="26"/>
      <c r="C8" s="24" t="s">
        <v>254</v>
      </c>
      <c r="D8" s="24"/>
      <c r="E8" s="24"/>
      <c r="F8" s="25"/>
      <c r="G8" s="25"/>
      <c r="H8" s="25"/>
      <c r="I8" s="25"/>
      <c r="J8" s="25"/>
      <c r="K8" s="38"/>
      <c r="L8" s="38"/>
      <c r="M8" s="38"/>
    </row>
    <row r="9" ht="25" customHeight="1" spans="2:13">
      <c r="B9" s="23" t="s">
        <v>255</v>
      </c>
      <c r="C9" s="27" t="s">
        <v>256</v>
      </c>
      <c r="D9" s="27"/>
      <c r="E9" s="27"/>
      <c r="F9" s="27"/>
      <c r="G9" s="27"/>
      <c r="H9" s="27"/>
      <c r="I9" s="27"/>
      <c r="J9" s="27"/>
      <c r="K9" s="38"/>
      <c r="L9" s="38"/>
      <c r="M9" s="38"/>
    </row>
    <row r="10" ht="25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8"/>
      <c r="L10" s="38"/>
      <c r="M10" s="38"/>
    </row>
    <row r="11" ht="25" customHeight="1" spans="2:13">
      <c r="B11" s="26" t="s">
        <v>257</v>
      </c>
      <c r="C11" s="21" t="s">
        <v>258</v>
      </c>
      <c r="D11" s="21" t="s">
        <v>259</v>
      </c>
      <c r="E11" s="24" t="s">
        <v>260</v>
      </c>
      <c r="F11" s="24"/>
      <c r="G11" s="24" t="s">
        <v>261</v>
      </c>
      <c r="H11" s="24"/>
      <c r="I11" s="24"/>
      <c r="J11" s="24"/>
      <c r="K11" s="38"/>
      <c r="L11" s="38"/>
      <c r="M11" s="38"/>
    </row>
    <row r="12" ht="21" customHeight="1" spans="2:13">
      <c r="B12" s="26"/>
      <c r="C12" s="28" t="s">
        <v>262</v>
      </c>
      <c r="D12" s="26" t="s">
        <v>263</v>
      </c>
      <c r="E12" s="29" t="s">
        <v>264</v>
      </c>
      <c r="F12" s="30"/>
      <c r="G12" s="30" t="s">
        <v>265</v>
      </c>
      <c r="H12" s="30"/>
      <c r="I12" s="30"/>
      <c r="J12" s="30"/>
      <c r="K12" s="38"/>
      <c r="L12" s="38"/>
      <c r="M12" s="38"/>
    </row>
    <row r="13" ht="21" customHeight="1" spans="2:13">
      <c r="B13" s="26"/>
      <c r="C13" s="31"/>
      <c r="D13" s="26"/>
      <c r="E13" s="29" t="s">
        <v>266</v>
      </c>
      <c r="F13" s="30"/>
      <c r="G13" s="30" t="s">
        <v>267</v>
      </c>
      <c r="H13" s="30"/>
      <c r="I13" s="30"/>
      <c r="J13" s="30"/>
      <c r="K13" s="39"/>
      <c r="L13" s="39"/>
      <c r="M13" s="39"/>
    </row>
    <row r="14" ht="21" customHeight="1" spans="2:13">
      <c r="B14" s="26"/>
      <c r="C14" s="31"/>
      <c r="D14" s="26"/>
      <c r="E14" s="29" t="s">
        <v>268</v>
      </c>
      <c r="F14" s="30"/>
      <c r="G14" s="30" t="s">
        <v>267</v>
      </c>
      <c r="H14" s="30"/>
      <c r="I14" s="30"/>
      <c r="J14" s="30"/>
      <c r="K14" s="39"/>
      <c r="L14" s="39"/>
      <c r="M14" s="39"/>
    </row>
    <row r="15" ht="21" customHeight="1" spans="2:10">
      <c r="B15" s="26"/>
      <c r="C15" s="31"/>
      <c r="D15" s="26"/>
      <c r="E15" s="29" t="s">
        <v>269</v>
      </c>
      <c r="F15" s="30"/>
      <c r="G15" s="30" t="s">
        <v>270</v>
      </c>
      <c r="H15" s="30"/>
      <c r="I15" s="30"/>
      <c r="J15" s="30"/>
    </row>
    <row r="16" ht="21" customHeight="1" spans="2:10">
      <c r="B16" s="26"/>
      <c r="C16" s="31"/>
      <c r="D16" s="26" t="s">
        <v>271</v>
      </c>
      <c r="E16" s="29" t="s">
        <v>272</v>
      </c>
      <c r="F16" s="30"/>
      <c r="G16" s="29" t="s">
        <v>273</v>
      </c>
      <c r="H16" s="30"/>
      <c r="I16" s="30"/>
      <c r="J16" s="30"/>
    </row>
    <row r="17" ht="21" customHeight="1" spans="2:10">
      <c r="B17" s="26"/>
      <c r="C17" s="31"/>
      <c r="D17" s="26" t="s">
        <v>274</v>
      </c>
      <c r="E17" s="29" t="s">
        <v>275</v>
      </c>
      <c r="F17" s="30"/>
      <c r="G17" s="29" t="s">
        <v>276</v>
      </c>
      <c r="H17" s="30"/>
      <c r="I17" s="30"/>
      <c r="J17" s="30"/>
    </row>
    <row r="18" ht="21" customHeight="1" spans="2:10">
      <c r="B18" s="26"/>
      <c r="C18" s="31"/>
      <c r="D18" s="28" t="s">
        <v>277</v>
      </c>
      <c r="E18" s="29" t="s">
        <v>264</v>
      </c>
      <c r="F18" s="30"/>
      <c r="G18" s="29" t="s">
        <v>278</v>
      </c>
      <c r="H18" s="30"/>
      <c r="I18" s="30"/>
      <c r="J18" s="30"/>
    </row>
    <row r="19" ht="21" customHeight="1" spans="2:10">
      <c r="B19" s="26"/>
      <c r="C19" s="31"/>
      <c r="D19" s="31"/>
      <c r="E19" s="29" t="s">
        <v>266</v>
      </c>
      <c r="F19" s="30"/>
      <c r="G19" s="29" t="s">
        <v>279</v>
      </c>
      <c r="H19" s="30"/>
      <c r="I19" s="30"/>
      <c r="J19" s="30"/>
    </row>
    <row r="20" ht="21" customHeight="1" spans="2:10">
      <c r="B20" s="26"/>
      <c r="C20" s="31"/>
      <c r="D20" s="31"/>
      <c r="E20" s="29" t="s">
        <v>268</v>
      </c>
      <c r="F20" s="30"/>
      <c r="G20" s="29" t="s">
        <v>279</v>
      </c>
      <c r="H20" s="30"/>
      <c r="I20" s="30"/>
      <c r="J20" s="30"/>
    </row>
    <row r="21" ht="21" customHeight="1" spans="2:10">
      <c r="B21" s="26"/>
      <c r="C21" s="32"/>
      <c r="D21" s="32"/>
      <c r="E21" s="29" t="s">
        <v>280</v>
      </c>
      <c r="F21" s="30"/>
      <c r="G21" s="29" t="s">
        <v>281</v>
      </c>
      <c r="H21" s="30"/>
      <c r="I21" s="30"/>
      <c r="J21" s="30"/>
    </row>
    <row r="22" ht="24" spans="2:10">
      <c r="B22" s="26"/>
      <c r="C22" s="26" t="s">
        <v>282</v>
      </c>
      <c r="D22" s="23" t="s">
        <v>283</v>
      </c>
      <c r="E22" s="29" t="s">
        <v>284</v>
      </c>
      <c r="F22" s="30"/>
      <c r="G22" s="29" t="s">
        <v>285</v>
      </c>
      <c r="H22" s="30"/>
      <c r="I22" s="30"/>
      <c r="J22" s="30"/>
    </row>
    <row r="23" ht="24" spans="2:10">
      <c r="B23" s="26"/>
      <c r="C23" s="26"/>
      <c r="D23" s="23" t="s">
        <v>286</v>
      </c>
      <c r="E23" s="29" t="s">
        <v>287</v>
      </c>
      <c r="F23" s="30"/>
      <c r="G23" s="29" t="s">
        <v>287</v>
      </c>
      <c r="H23" s="30"/>
      <c r="I23" s="30"/>
      <c r="J23" s="30"/>
    </row>
    <row r="24" ht="28" customHeight="1" spans="2:10">
      <c r="B24" s="26"/>
      <c r="C24" s="26"/>
      <c r="D24" s="23" t="s">
        <v>288</v>
      </c>
      <c r="E24" s="33" t="s">
        <v>289</v>
      </c>
      <c r="F24" s="33"/>
      <c r="G24" s="34" t="s">
        <v>290</v>
      </c>
      <c r="H24" s="34"/>
      <c r="I24" s="34"/>
      <c r="J24" s="34"/>
    </row>
    <row r="25" ht="29" customHeight="1" spans="2:10">
      <c r="B25" s="26"/>
      <c r="C25" s="26" t="s">
        <v>291</v>
      </c>
      <c r="D25" s="23" t="s">
        <v>292</v>
      </c>
      <c r="E25" s="29" t="s">
        <v>293</v>
      </c>
      <c r="F25" s="30"/>
      <c r="G25" s="29" t="s">
        <v>294</v>
      </c>
      <c r="H25" s="30"/>
      <c r="I25" s="30"/>
      <c r="J25" s="30"/>
    </row>
  </sheetData>
  <mergeCells count="48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B6:B8"/>
    <mergeCell ref="B9:B10"/>
    <mergeCell ref="B11:B25"/>
    <mergeCell ref="C12:C21"/>
    <mergeCell ref="C22:C24"/>
    <mergeCell ref="D12:D15"/>
    <mergeCell ref="D18:D21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rintOptions horizontalCentered="1"/>
  <pageMargins left="0.590277777777778" right="0.590277777777778" top="1.37777777777778" bottom="0.984027777777778" header="0.5" footer="0.5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4"/>
  <sheetViews>
    <sheetView workbookViewId="0">
      <selection activeCell="A1" sqref="$A1:$XFD1048576"/>
    </sheetView>
  </sheetViews>
  <sheetFormatPr defaultColWidth="9" defaultRowHeight="13.5"/>
  <cols>
    <col min="1" max="1" width="3.725" customWidth="1"/>
    <col min="2" max="2" width="13.1833333333333" style="1" customWidth="1"/>
    <col min="3" max="3" width="9" style="17"/>
    <col min="4" max="4" width="9" style="1"/>
    <col min="5" max="5" width="9.63333333333333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s="1" customFormat="1" ht="19" customHeight="1" spans="2:10">
      <c r="B1" s="2"/>
      <c r="C1" s="17"/>
      <c r="J1" s="1" t="s">
        <v>295</v>
      </c>
    </row>
    <row r="2" s="1" customFormat="1" ht="24" customHeight="1" spans="2:13">
      <c r="B2" s="18" t="s">
        <v>246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s="1" customFormat="1" ht="25" customHeight="1" spans="2:13">
      <c r="B3" s="20" t="s">
        <v>247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s="1" customFormat="1" ht="25" customHeight="1" spans="2:13">
      <c r="B4" s="21" t="s">
        <v>248</v>
      </c>
      <c r="C4" s="22" t="s">
        <v>296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s="1" customFormat="1" ht="25" customHeight="1" spans="2:13">
      <c r="B5" s="21" t="s">
        <v>250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s="1" customFormat="1" ht="25" customHeight="1" spans="2:13">
      <c r="B6" s="23" t="s">
        <v>251</v>
      </c>
      <c r="C6" s="24" t="s">
        <v>252</v>
      </c>
      <c r="D6" s="24"/>
      <c r="E6" s="24"/>
      <c r="F6" s="25">
        <v>150000</v>
      </c>
      <c r="G6" s="25"/>
      <c r="H6" s="25"/>
      <c r="I6" s="25"/>
      <c r="J6" s="25"/>
      <c r="K6" s="38"/>
      <c r="L6" s="38"/>
      <c r="M6" s="38"/>
    </row>
    <row r="7" s="1" customFormat="1" ht="25" customHeight="1" spans="2:13">
      <c r="B7" s="26"/>
      <c r="C7" s="24" t="s">
        <v>253</v>
      </c>
      <c r="D7" s="24"/>
      <c r="E7" s="24"/>
      <c r="F7" s="25">
        <v>150000</v>
      </c>
      <c r="G7" s="25"/>
      <c r="H7" s="25"/>
      <c r="I7" s="25"/>
      <c r="J7" s="25"/>
      <c r="K7" s="38"/>
      <c r="L7" s="38"/>
      <c r="M7" s="38"/>
    </row>
    <row r="8" s="1" customFormat="1" ht="25" customHeight="1" spans="2:13">
      <c r="B8" s="26"/>
      <c r="C8" s="24" t="s">
        <v>254</v>
      </c>
      <c r="D8" s="24"/>
      <c r="E8" s="24"/>
      <c r="F8" s="25"/>
      <c r="G8" s="25"/>
      <c r="H8" s="25"/>
      <c r="I8" s="25"/>
      <c r="J8" s="25"/>
      <c r="K8" s="38"/>
      <c r="L8" s="38"/>
      <c r="M8" s="38"/>
    </row>
    <row r="9" s="1" customFormat="1" ht="25" customHeight="1" spans="2:13">
      <c r="B9" s="23" t="s">
        <v>255</v>
      </c>
      <c r="C9" s="27" t="s">
        <v>297</v>
      </c>
      <c r="D9" s="27"/>
      <c r="E9" s="27"/>
      <c r="F9" s="27"/>
      <c r="G9" s="27"/>
      <c r="H9" s="27"/>
      <c r="I9" s="27"/>
      <c r="J9" s="27"/>
      <c r="K9" s="38"/>
      <c r="L9" s="38"/>
      <c r="M9" s="38"/>
    </row>
    <row r="10" s="1" customFormat="1" ht="25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8"/>
      <c r="L10" s="38"/>
      <c r="M10" s="38"/>
    </row>
    <row r="11" s="1" customFormat="1" ht="25" customHeight="1" spans="2:13">
      <c r="B11" s="26" t="s">
        <v>257</v>
      </c>
      <c r="C11" s="21" t="s">
        <v>258</v>
      </c>
      <c r="D11" s="21" t="s">
        <v>259</v>
      </c>
      <c r="E11" s="24" t="s">
        <v>260</v>
      </c>
      <c r="F11" s="24"/>
      <c r="G11" s="24" t="s">
        <v>261</v>
      </c>
      <c r="H11" s="24"/>
      <c r="I11" s="24"/>
      <c r="J11" s="24"/>
      <c r="K11" s="38"/>
      <c r="L11" s="38"/>
      <c r="M11" s="38"/>
    </row>
    <row r="12" s="1" customFormat="1" ht="24" customHeight="1" spans="2:13">
      <c r="B12" s="26"/>
      <c r="C12" s="28" t="s">
        <v>262</v>
      </c>
      <c r="D12" s="26" t="s">
        <v>263</v>
      </c>
      <c r="E12" s="29" t="s">
        <v>298</v>
      </c>
      <c r="F12" s="30"/>
      <c r="G12" s="30" t="s">
        <v>299</v>
      </c>
      <c r="H12" s="30"/>
      <c r="I12" s="30"/>
      <c r="J12" s="30"/>
      <c r="K12" s="38"/>
      <c r="L12" s="38"/>
      <c r="M12" s="38"/>
    </row>
    <row r="13" s="1" customFormat="1" ht="24" customHeight="1" spans="2:13">
      <c r="B13" s="26"/>
      <c r="C13" s="31"/>
      <c r="D13" s="26"/>
      <c r="E13" s="30" t="s">
        <v>300</v>
      </c>
      <c r="F13" s="30"/>
      <c r="G13" s="30" t="s">
        <v>299</v>
      </c>
      <c r="H13" s="30"/>
      <c r="I13" s="30"/>
      <c r="J13" s="30"/>
      <c r="K13" s="39"/>
      <c r="L13" s="39"/>
      <c r="M13" s="39"/>
    </row>
    <row r="14" s="1" customFormat="1" ht="24" customHeight="1" spans="2:10">
      <c r="B14" s="26"/>
      <c r="C14" s="31"/>
      <c r="D14" s="26"/>
      <c r="E14" s="29" t="s">
        <v>301</v>
      </c>
      <c r="F14" s="30"/>
      <c r="G14" s="30" t="s">
        <v>302</v>
      </c>
      <c r="H14" s="30"/>
      <c r="I14" s="30"/>
      <c r="J14" s="30"/>
    </row>
    <row r="15" s="1" customFormat="1" ht="24" customHeight="1" spans="2:10">
      <c r="B15" s="26"/>
      <c r="C15" s="31"/>
      <c r="D15" s="28" t="s">
        <v>271</v>
      </c>
      <c r="E15" s="29" t="s">
        <v>303</v>
      </c>
      <c r="F15" s="30"/>
      <c r="G15" s="29" t="s">
        <v>273</v>
      </c>
      <c r="H15" s="30"/>
      <c r="I15" s="30"/>
      <c r="J15" s="30"/>
    </row>
    <row r="16" s="1" customFormat="1" ht="24" customHeight="1" spans="2:10">
      <c r="B16" s="26"/>
      <c r="C16" s="31"/>
      <c r="D16" s="28" t="s">
        <v>274</v>
      </c>
      <c r="E16" s="29" t="s">
        <v>304</v>
      </c>
      <c r="F16" s="30"/>
      <c r="G16" s="29" t="s">
        <v>305</v>
      </c>
      <c r="H16" s="30"/>
      <c r="I16" s="30"/>
      <c r="J16" s="30"/>
    </row>
    <row r="17" s="1" customFormat="1" ht="24" customHeight="1" spans="2:10">
      <c r="B17" s="26"/>
      <c r="C17" s="31"/>
      <c r="D17" s="31"/>
      <c r="E17" s="42" t="s">
        <v>298</v>
      </c>
      <c r="F17" s="44"/>
      <c r="G17" s="29" t="s">
        <v>306</v>
      </c>
      <c r="H17" s="30"/>
      <c r="I17" s="30"/>
      <c r="J17" s="30"/>
    </row>
    <row r="18" s="1" customFormat="1" ht="24" customHeight="1" spans="2:10">
      <c r="B18" s="26"/>
      <c r="C18" s="31"/>
      <c r="D18" s="31"/>
      <c r="E18" s="42" t="s">
        <v>301</v>
      </c>
      <c r="F18" s="44"/>
      <c r="G18" s="29" t="s">
        <v>307</v>
      </c>
      <c r="H18" s="30"/>
      <c r="I18" s="30"/>
      <c r="J18" s="30"/>
    </row>
    <row r="19" s="1" customFormat="1" ht="24" customHeight="1" spans="2:10">
      <c r="B19" s="26"/>
      <c r="C19" s="31"/>
      <c r="D19" s="28" t="s">
        <v>277</v>
      </c>
      <c r="E19" s="42" t="s">
        <v>308</v>
      </c>
      <c r="F19" s="44"/>
      <c r="G19" s="29" t="s">
        <v>309</v>
      </c>
      <c r="H19" s="30"/>
      <c r="I19" s="30"/>
      <c r="J19" s="30"/>
    </row>
    <row r="20" s="1" customFormat="1" ht="24" customHeight="1" spans="2:10">
      <c r="B20" s="26"/>
      <c r="C20" s="31"/>
      <c r="D20" s="31"/>
      <c r="E20" s="42" t="s">
        <v>301</v>
      </c>
      <c r="F20" s="44"/>
      <c r="G20" s="29" t="s">
        <v>309</v>
      </c>
      <c r="H20" s="30"/>
      <c r="I20" s="30"/>
      <c r="J20" s="30"/>
    </row>
    <row r="21" s="1" customFormat="1" ht="24" customHeight="1" spans="2:10">
      <c r="B21" s="26"/>
      <c r="C21" s="31"/>
      <c r="D21" s="31"/>
      <c r="E21" s="42" t="s">
        <v>310</v>
      </c>
      <c r="F21" s="44"/>
      <c r="G21" s="29" t="s">
        <v>309</v>
      </c>
      <c r="H21" s="30"/>
      <c r="I21" s="30"/>
      <c r="J21" s="30"/>
    </row>
    <row r="22" s="1" customFormat="1" ht="24" customHeight="1" spans="2:10">
      <c r="B22" s="26"/>
      <c r="C22" s="26" t="s">
        <v>282</v>
      </c>
      <c r="D22" s="23" t="s">
        <v>283</v>
      </c>
      <c r="E22" s="29" t="s">
        <v>311</v>
      </c>
      <c r="F22" s="30"/>
      <c r="G22" s="29" t="s">
        <v>312</v>
      </c>
      <c r="H22" s="30"/>
      <c r="I22" s="30"/>
      <c r="J22" s="30"/>
    </row>
    <row r="23" s="1" customFormat="1" ht="24" customHeight="1" spans="2:10">
      <c r="B23" s="26"/>
      <c r="C23" s="26"/>
      <c r="D23" s="23" t="s">
        <v>288</v>
      </c>
      <c r="E23" s="33" t="s">
        <v>311</v>
      </c>
      <c r="F23" s="33"/>
      <c r="G23" s="34" t="s">
        <v>313</v>
      </c>
      <c r="H23" s="34"/>
      <c r="I23" s="34"/>
      <c r="J23" s="34"/>
    </row>
    <row r="24" s="1" customFormat="1" ht="24" customHeight="1" spans="2:10">
      <c r="B24" s="26"/>
      <c r="C24" s="26" t="s">
        <v>291</v>
      </c>
      <c r="D24" s="23" t="s">
        <v>292</v>
      </c>
      <c r="E24" s="29" t="s">
        <v>293</v>
      </c>
      <c r="F24" s="30"/>
      <c r="G24" s="29" t="s">
        <v>294</v>
      </c>
      <c r="H24" s="30"/>
      <c r="I24" s="30"/>
      <c r="J24" s="30"/>
    </row>
  </sheetData>
  <mergeCells count="47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B6:B8"/>
    <mergeCell ref="B9:B10"/>
    <mergeCell ref="B11:B24"/>
    <mergeCell ref="C12:C21"/>
    <mergeCell ref="C22:C23"/>
    <mergeCell ref="D12:D14"/>
    <mergeCell ref="D16:D18"/>
    <mergeCell ref="D19:D21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11805555555556" footer="0.511805555555556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7"/>
  <sheetViews>
    <sheetView workbookViewId="0">
      <selection activeCell="G14" sqref="G14:J14"/>
    </sheetView>
  </sheetViews>
  <sheetFormatPr defaultColWidth="9" defaultRowHeight="13.5"/>
  <cols>
    <col min="1" max="1" width="3.725" customWidth="1"/>
    <col min="2" max="2" width="13.1833333333333" style="1" customWidth="1"/>
    <col min="3" max="3" width="9" style="17"/>
    <col min="4" max="4" width="9" style="1"/>
    <col min="5" max="5" width="9.63333333333333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s="1" customFormat="1" ht="19" customHeight="1" spans="2:10">
      <c r="B1" s="2"/>
      <c r="C1" s="17"/>
      <c r="J1" s="1" t="s">
        <v>314</v>
      </c>
    </row>
    <row r="2" s="1" customFormat="1" ht="24" customHeight="1" spans="2:13">
      <c r="B2" s="18" t="s">
        <v>246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s="1" customFormat="1" ht="25" customHeight="1" spans="2:13">
      <c r="B3" s="20" t="s">
        <v>247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s="1" customFormat="1" ht="25" customHeight="1" spans="2:13">
      <c r="B4" s="21" t="s">
        <v>248</v>
      </c>
      <c r="C4" s="22" t="s">
        <v>315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s="1" customFormat="1" ht="25" customHeight="1" spans="2:13">
      <c r="B5" s="21" t="s">
        <v>250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s="1" customFormat="1" ht="25" customHeight="1" spans="2:13">
      <c r="B6" s="23" t="s">
        <v>251</v>
      </c>
      <c r="C6" s="24" t="s">
        <v>252</v>
      </c>
      <c r="D6" s="24"/>
      <c r="E6" s="24"/>
      <c r="F6" s="25">
        <v>100000</v>
      </c>
      <c r="G6" s="25"/>
      <c r="H6" s="25"/>
      <c r="I6" s="25"/>
      <c r="J6" s="25"/>
      <c r="K6" s="38"/>
      <c r="L6" s="38"/>
      <c r="M6" s="38"/>
    </row>
    <row r="7" s="1" customFormat="1" ht="25" customHeight="1" spans="2:13">
      <c r="B7" s="26"/>
      <c r="C7" s="24" t="s">
        <v>253</v>
      </c>
      <c r="D7" s="24"/>
      <c r="E7" s="24"/>
      <c r="F7" s="25">
        <v>100000</v>
      </c>
      <c r="G7" s="25"/>
      <c r="H7" s="25"/>
      <c r="I7" s="25"/>
      <c r="J7" s="25"/>
      <c r="K7" s="38"/>
      <c r="L7" s="38"/>
      <c r="M7" s="38"/>
    </row>
    <row r="8" s="1" customFormat="1" ht="25" customHeight="1" spans="2:13">
      <c r="B8" s="26"/>
      <c r="C8" s="24" t="s">
        <v>254</v>
      </c>
      <c r="D8" s="24"/>
      <c r="E8" s="24"/>
      <c r="F8" s="25"/>
      <c r="G8" s="25"/>
      <c r="H8" s="25"/>
      <c r="I8" s="25"/>
      <c r="J8" s="25"/>
      <c r="K8" s="38"/>
      <c r="L8" s="38"/>
      <c r="M8" s="38"/>
    </row>
    <row r="9" s="1" customFormat="1" ht="15" customHeight="1" spans="2:13">
      <c r="B9" s="23" t="s">
        <v>255</v>
      </c>
      <c r="C9" s="27" t="s">
        <v>316</v>
      </c>
      <c r="D9" s="27"/>
      <c r="E9" s="27"/>
      <c r="F9" s="27"/>
      <c r="G9" s="27"/>
      <c r="H9" s="27"/>
      <c r="I9" s="27"/>
      <c r="J9" s="27"/>
      <c r="K9" s="38"/>
      <c r="L9" s="38"/>
      <c r="M9" s="38"/>
    </row>
    <row r="10" s="1" customFormat="1" ht="15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8"/>
      <c r="L10" s="38"/>
      <c r="M10" s="38"/>
    </row>
    <row r="11" s="1" customFormat="1" ht="25" customHeight="1" spans="2:13">
      <c r="B11" s="26" t="s">
        <v>257</v>
      </c>
      <c r="C11" s="21" t="s">
        <v>258</v>
      </c>
      <c r="D11" s="21" t="s">
        <v>259</v>
      </c>
      <c r="E11" s="24" t="s">
        <v>260</v>
      </c>
      <c r="F11" s="24"/>
      <c r="G11" s="24" t="s">
        <v>261</v>
      </c>
      <c r="H11" s="24"/>
      <c r="I11" s="24"/>
      <c r="J11" s="24"/>
      <c r="K11" s="38"/>
      <c r="L11" s="38"/>
      <c r="M11" s="38"/>
    </row>
    <row r="12" s="1" customFormat="1" ht="21" customHeight="1" spans="2:13">
      <c r="B12" s="26"/>
      <c r="C12" s="28" t="s">
        <v>262</v>
      </c>
      <c r="D12" s="26" t="s">
        <v>263</v>
      </c>
      <c r="E12" s="29" t="s">
        <v>317</v>
      </c>
      <c r="F12" s="30"/>
      <c r="G12" s="29" t="s">
        <v>318</v>
      </c>
      <c r="H12" s="30"/>
      <c r="I12" s="30"/>
      <c r="J12" s="30"/>
      <c r="K12" s="38"/>
      <c r="L12" s="38"/>
      <c r="M12" s="38"/>
    </row>
    <row r="13" s="1" customFormat="1" ht="21" customHeight="1" spans="2:13">
      <c r="B13" s="26"/>
      <c r="C13" s="31"/>
      <c r="D13" s="26"/>
      <c r="E13" s="29" t="s">
        <v>319</v>
      </c>
      <c r="F13" s="30"/>
      <c r="G13" s="29" t="s">
        <v>320</v>
      </c>
      <c r="H13" s="30"/>
      <c r="I13" s="30"/>
      <c r="J13" s="30"/>
      <c r="K13" s="39"/>
      <c r="L13" s="39"/>
      <c r="M13" s="39"/>
    </row>
    <row r="14" s="1" customFormat="1" ht="21" customHeight="1" spans="2:10">
      <c r="B14" s="26"/>
      <c r="C14" s="31"/>
      <c r="D14" s="26"/>
      <c r="E14" s="29" t="s">
        <v>321</v>
      </c>
      <c r="F14" s="30"/>
      <c r="G14" s="29" t="s">
        <v>322</v>
      </c>
      <c r="H14" s="30"/>
      <c r="I14" s="30"/>
      <c r="J14" s="30"/>
    </row>
    <row r="15" s="1" customFormat="1" ht="21" customHeight="1" spans="2:10">
      <c r="B15" s="26"/>
      <c r="C15" s="31"/>
      <c r="D15" s="28" t="s">
        <v>271</v>
      </c>
      <c r="E15" s="29" t="s">
        <v>323</v>
      </c>
      <c r="F15" s="30"/>
      <c r="G15" s="29" t="s">
        <v>324</v>
      </c>
      <c r="H15" s="30"/>
      <c r="I15" s="30"/>
      <c r="J15" s="30"/>
    </row>
    <row r="16" s="1" customFormat="1" ht="21" customHeight="1" spans="2:10">
      <c r="B16" s="26"/>
      <c r="C16" s="31"/>
      <c r="D16" s="31"/>
      <c r="E16" s="29" t="s">
        <v>319</v>
      </c>
      <c r="F16" s="30"/>
      <c r="G16" s="29" t="s">
        <v>325</v>
      </c>
      <c r="H16" s="30"/>
      <c r="I16" s="30"/>
      <c r="J16" s="30"/>
    </row>
    <row r="17" s="1" customFormat="1" ht="21" customHeight="1" spans="2:10">
      <c r="B17" s="26"/>
      <c r="C17" s="31"/>
      <c r="D17" s="32"/>
      <c r="E17" s="29" t="s">
        <v>326</v>
      </c>
      <c r="F17" s="30"/>
      <c r="G17" s="29" t="s">
        <v>327</v>
      </c>
      <c r="H17" s="30"/>
      <c r="I17" s="30"/>
      <c r="J17" s="30"/>
    </row>
    <row r="18" s="1" customFormat="1" ht="21" customHeight="1" spans="2:10">
      <c r="B18" s="26"/>
      <c r="C18" s="31"/>
      <c r="D18" s="28" t="s">
        <v>274</v>
      </c>
      <c r="E18" s="29" t="s">
        <v>328</v>
      </c>
      <c r="F18" s="30"/>
      <c r="G18" s="29" t="s">
        <v>318</v>
      </c>
      <c r="H18" s="30"/>
      <c r="I18" s="30"/>
      <c r="J18" s="30"/>
    </row>
    <row r="19" s="1" customFormat="1" ht="21" customHeight="1" spans="2:10">
      <c r="B19" s="26"/>
      <c r="C19" s="31"/>
      <c r="D19" s="31"/>
      <c r="E19" s="29" t="s">
        <v>319</v>
      </c>
      <c r="F19" s="30"/>
      <c r="G19" s="29" t="s">
        <v>329</v>
      </c>
      <c r="H19" s="30"/>
      <c r="I19" s="30"/>
      <c r="J19" s="30"/>
    </row>
    <row r="20" s="1" customFormat="1" ht="21" customHeight="1" spans="2:10">
      <c r="B20" s="26"/>
      <c r="C20" s="31"/>
      <c r="D20" s="31"/>
      <c r="E20" s="29" t="s">
        <v>330</v>
      </c>
      <c r="F20" s="30"/>
      <c r="G20" s="29" t="s">
        <v>331</v>
      </c>
      <c r="H20" s="30"/>
      <c r="I20" s="30"/>
      <c r="J20" s="30"/>
    </row>
    <row r="21" s="1" customFormat="1" ht="21" customHeight="1" spans="2:10">
      <c r="B21" s="26"/>
      <c r="C21" s="31"/>
      <c r="D21" s="28" t="s">
        <v>277</v>
      </c>
      <c r="E21" s="29" t="s">
        <v>328</v>
      </c>
      <c r="F21" s="30"/>
      <c r="G21" s="29" t="s">
        <v>281</v>
      </c>
      <c r="H21" s="30"/>
      <c r="I21" s="30"/>
      <c r="J21" s="30"/>
    </row>
    <row r="22" s="1" customFormat="1" ht="21" customHeight="1" spans="2:10">
      <c r="B22" s="26"/>
      <c r="C22" s="31"/>
      <c r="D22" s="31"/>
      <c r="E22" s="29" t="s">
        <v>319</v>
      </c>
      <c r="F22" s="30"/>
      <c r="G22" s="29" t="s">
        <v>281</v>
      </c>
      <c r="H22" s="30"/>
      <c r="I22" s="30"/>
      <c r="J22" s="30"/>
    </row>
    <row r="23" s="1" customFormat="1" ht="21" customHeight="1" spans="2:10">
      <c r="B23" s="26"/>
      <c r="C23" s="31"/>
      <c r="D23" s="31"/>
      <c r="E23" s="29" t="s">
        <v>332</v>
      </c>
      <c r="F23" s="30"/>
      <c r="G23" s="29" t="s">
        <v>333</v>
      </c>
      <c r="H23" s="30"/>
      <c r="I23" s="30"/>
      <c r="J23" s="30"/>
    </row>
    <row r="24" s="1" customFormat="1" ht="21" customHeight="1" spans="2:10">
      <c r="B24" s="26"/>
      <c r="C24" s="26" t="s">
        <v>282</v>
      </c>
      <c r="D24" s="40" t="s">
        <v>283</v>
      </c>
      <c r="E24" s="29" t="s">
        <v>334</v>
      </c>
      <c r="F24" s="30"/>
      <c r="G24" s="29" t="s">
        <v>335</v>
      </c>
      <c r="H24" s="30"/>
      <c r="I24" s="30"/>
      <c r="J24" s="30"/>
    </row>
    <row r="25" s="1" customFormat="1" ht="21" customHeight="1" spans="2:10">
      <c r="B25" s="26"/>
      <c r="C25" s="26"/>
      <c r="D25" s="41"/>
      <c r="E25" s="29" t="s">
        <v>336</v>
      </c>
      <c r="F25" s="30"/>
      <c r="G25" s="29" t="s">
        <v>337</v>
      </c>
      <c r="H25" s="30"/>
      <c r="I25" s="30"/>
      <c r="J25" s="30"/>
    </row>
    <row r="26" s="1" customFormat="1" ht="21" customHeight="1" spans="2:10">
      <c r="B26" s="26"/>
      <c r="C26" s="26"/>
      <c r="D26" s="23" t="s">
        <v>288</v>
      </c>
      <c r="E26" s="29" t="s">
        <v>338</v>
      </c>
      <c r="F26" s="30"/>
      <c r="G26" s="34" t="s">
        <v>339</v>
      </c>
      <c r="H26" s="34"/>
      <c r="I26" s="34"/>
      <c r="J26" s="34"/>
    </row>
    <row r="27" s="1" customFormat="1" ht="33" customHeight="1" spans="2:10">
      <c r="B27" s="26"/>
      <c r="C27" s="26" t="s">
        <v>291</v>
      </c>
      <c r="D27" s="23" t="s">
        <v>292</v>
      </c>
      <c r="E27" s="29" t="s">
        <v>293</v>
      </c>
      <c r="F27" s="30"/>
      <c r="G27" s="29" t="s">
        <v>294</v>
      </c>
      <c r="H27" s="30"/>
      <c r="I27" s="30"/>
      <c r="J27" s="30"/>
    </row>
  </sheetData>
  <mergeCells count="55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B6:B8"/>
    <mergeCell ref="B9:B10"/>
    <mergeCell ref="B11:B27"/>
    <mergeCell ref="C12:C23"/>
    <mergeCell ref="C24:C26"/>
    <mergeCell ref="D12:D14"/>
    <mergeCell ref="D15:D17"/>
    <mergeCell ref="D18:D20"/>
    <mergeCell ref="D21:D23"/>
    <mergeCell ref="D24:D2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18"/>
  <sheetViews>
    <sheetView workbookViewId="0">
      <selection activeCell="A17" sqref="$A17:$XFD18"/>
    </sheetView>
  </sheetViews>
  <sheetFormatPr defaultColWidth="9" defaultRowHeight="13.5"/>
  <cols>
    <col min="1" max="1" width="3.725" customWidth="1"/>
    <col min="2" max="2" width="13.1833333333333" style="1" customWidth="1"/>
    <col min="3" max="3" width="9" style="17"/>
    <col min="4" max="4" width="9" style="1"/>
    <col min="5" max="5" width="9.63333333333333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s="1" customFormat="1" ht="19" customHeight="1" spans="2:10">
      <c r="B1" s="2"/>
      <c r="C1" s="17"/>
      <c r="J1" s="1" t="s">
        <v>340</v>
      </c>
    </row>
    <row r="2" s="1" customFormat="1" ht="24" customHeight="1" spans="2:13">
      <c r="B2" s="18" t="s">
        <v>246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s="1" customFormat="1" ht="25" customHeight="1" spans="2:13">
      <c r="B3" s="20" t="s">
        <v>247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s="1" customFormat="1" ht="25" customHeight="1" spans="2:13">
      <c r="B4" s="21" t="s">
        <v>248</v>
      </c>
      <c r="C4" s="22" t="s">
        <v>341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s="1" customFormat="1" ht="25" customHeight="1" spans="2:13">
      <c r="B5" s="21" t="s">
        <v>250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s="1" customFormat="1" ht="25" customHeight="1" spans="2:13">
      <c r="B6" s="23" t="s">
        <v>251</v>
      </c>
      <c r="C6" s="24" t="s">
        <v>252</v>
      </c>
      <c r="D6" s="24"/>
      <c r="E6" s="24"/>
      <c r="F6" s="25">
        <v>100000</v>
      </c>
      <c r="G6" s="25"/>
      <c r="H6" s="25"/>
      <c r="I6" s="25"/>
      <c r="J6" s="25"/>
      <c r="K6" s="38"/>
      <c r="L6" s="38"/>
      <c r="M6" s="38"/>
    </row>
    <row r="7" s="1" customFormat="1" ht="25" customHeight="1" spans="2:13">
      <c r="B7" s="26"/>
      <c r="C7" s="24" t="s">
        <v>253</v>
      </c>
      <c r="D7" s="24"/>
      <c r="E7" s="24"/>
      <c r="F7" s="25">
        <v>100000</v>
      </c>
      <c r="G7" s="25"/>
      <c r="H7" s="25"/>
      <c r="I7" s="25"/>
      <c r="J7" s="25"/>
      <c r="K7" s="38"/>
      <c r="L7" s="38"/>
      <c r="M7" s="38"/>
    </row>
    <row r="8" s="1" customFormat="1" ht="25" customHeight="1" spans="2:13">
      <c r="B8" s="26"/>
      <c r="C8" s="24" t="s">
        <v>254</v>
      </c>
      <c r="D8" s="24"/>
      <c r="E8" s="24"/>
      <c r="F8" s="25"/>
      <c r="G8" s="25"/>
      <c r="H8" s="25"/>
      <c r="I8" s="25"/>
      <c r="J8" s="25"/>
      <c r="K8" s="38"/>
      <c r="L8" s="38"/>
      <c r="M8" s="38"/>
    </row>
    <row r="9" s="1" customFormat="1" ht="25" customHeight="1" spans="2:13">
      <c r="B9" s="23" t="s">
        <v>255</v>
      </c>
      <c r="C9" s="27" t="s">
        <v>342</v>
      </c>
      <c r="D9" s="27"/>
      <c r="E9" s="27"/>
      <c r="F9" s="27"/>
      <c r="G9" s="27"/>
      <c r="H9" s="27"/>
      <c r="I9" s="27"/>
      <c r="J9" s="27"/>
      <c r="K9" s="38"/>
      <c r="L9" s="38"/>
      <c r="M9" s="38"/>
    </row>
    <row r="10" s="1" customFormat="1" ht="25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8"/>
      <c r="L10" s="38"/>
      <c r="M10" s="38"/>
    </row>
    <row r="11" s="1" customFormat="1" ht="25" customHeight="1" spans="2:13">
      <c r="B11" s="26" t="s">
        <v>257</v>
      </c>
      <c r="C11" s="21" t="s">
        <v>258</v>
      </c>
      <c r="D11" s="21" t="s">
        <v>259</v>
      </c>
      <c r="E11" s="24" t="s">
        <v>260</v>
      </c>
      <c r="F11" s="24"/>
      <c r="G11" s="24" t="s">
        <v>261</v>
      </c>
      <c r="H11" s="24"/>
      <c r="I11" s="24"/>
      <c r="J11" s="24"/>
      <c r="K11" s="38"/>
      <c r="L11" s="38"/>
      <c r="M11" s="38"/>
    </row>
    <row r="12" s="1" customFormat="1" ht="25" customHeight="1" spans="2:13">
      <c r="B12" s="26"/>
      <c r="C12" s="28" t="s">
        <v>262</v>
      </c>
      <c r="D12" s="26" t="s">
        <v>263</v>
      </c>
      <c r="E12" s="29" t="s">
        <v>343</v>
      </c>
      <c r="F12" s="30"/>
      <c r="G12" s="30" t="s">
        <v>344</v>
      </c>
      <c r="H12" s="30"/>
      <c r="I12" s="30"/>
      <c r="J12" s="30"/>
      <c r="K12" s="38"/>
      <c r="L12" s="38"/>
      <c r="M12" s="38"/>
    </row>
    <row r="13" s="1" customFormat="1" ht="24" customHeight="1" spans="2:10">
      <c r="B13" s="26"/>
      <c r="C13" s="31"/>
      <c r="D13" s="28" t="s">
        <v>271</v>
      </c>
      <c r="E13" s="29" t="s">
        <v>303</v>
      </c>
      <c r="F13" s="30"/>
      <c r="G13" s="42" t="s">
        <v>273</v>
      </c>
      <c r="H13" s="43"/>
      <c r="I13" s="43"/>
      <c r="J13" s="44"/>
    </row>
    <row r="14" s="1" customFormat="1" ht="24" customHeight="1" spans="2:10">
      <c r="B14" s="26"/>
      <c r="C14" s="31"/>
      <c r="D14" s="26" t="s">
        <v>274</v>
      </c>
      <c r="E14" s="29" t="s">
        <v>343</v>
      </c>
      <c r="F14" s="30"/>
      <c r="G14" s="42" t="s">
        <v>345</v>
      </c>
      <c r="H14" s="43"/>
      <c r="I14" s="43"/>
      <c r="J14" s="44"/>
    </row>
    <row r="15" s="1" customFormat="1" ht="24" customHeight="1" spans="2:10">
      <c r="B15" s="26"/>
      <c r="C15" s="31"/>
      <c r="D15" s="28" t="s">
        <v>277</v>
      </c>
      <c r="E15" s="29" t="s">
        <v>343</v>
      </c>
      <c r="F15" s="30"/>
      <c r="G15" s="42" t="s">
        <v>346</v>
      </c>
      <c r="H15" s="43"/>
      <c r="I15" s="43"/>
      <c r="J15" s="44"/>
    </row>
    <row r="16" s="1" customFormat="1" ht="24" spans="2:10">
      <c r="B16" s="26"/>
      <c r="C16" s="26" t="s">
        <v>282</v>
      </c>
      <c r="D16" s="23" t="s">
        <v>283</v>
      </c>
      <c r="E16" s="29" t="s">
        <v>347</v>
      </c>
      <c r="F16" s="30"/>
      <c r="G16" s="42" t="s">
        <v>348</v>
      </c>
      <c r="H16" s="43"/>
      <c r="I16" s="43"/>
      <c r="J16" s="44"/>
    </row>
    <row r="17" s="1" customFormat="1" ht="24" spans="2:10">
      <c r="B17" s="26"/>
      <c r="C17" s="26"/>
      <c r="D17" s="23" t="s">
        <v>288</v>
      </c>
      <c r="E17" s="33" t="s">
        <v>349</v>
      </c>
      <c r="F17" s="33"/>
      <c r="G17" s="34" t="s">
        <v>350</v>
      </c>
      <c r="H17" s="34"/>
      <c r="I17" s="34"/>
      <c r="J17" s="34"/>
    </row>
    <row r="18" s="1" customFormat="1" ht="33" customHeight="1" spans="2:10">
      <c r="B18" s="26"/>
      <c r="C18" s="26" t="s">
        <v>291</v>
      </c>
      <c r="D18" s="23" t="s">
        <v>292</v>
      </c>
      <c r="E18" s="29" t="s">
        <v>293</v>
      </c>
      <c r="F18" s="30"/>
      <c r="G18" s="29" t="s">
        <v>294</v>
      </c>
      <c r="H18" s="30"/>
      <c r="I18" s="30"/>
      <c r="J18" s="30"/>
    </row>
  </sheetData>
  <mergeCells count="3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B6:B8"/>
    <mergeCell ref="B9:B10"/>
    <mergeCell ref="B11:B18"/>
    <mergeCell ref="C12:C15"/>
    <mergeCell ref="C16:C1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9"/>
  <sheetViews>
    <sheetView workbookViewId="0">
      <selection activeCell="A9" sqref="$A9:$XFD10"/>
    </sheetView>
  </sheetViews>
  <sheetFormatPr defaultColWidth="9" defaultRowHeight="13.5"/>
  <cols>
    <col min="1" max="1" width="3.725" customWidth="1"/>
    <col min="2" max="2" width="13.1833333333333" style="1" customWidth="1"/>
    <col min="3" max="3" width="9" style="17"/>
    <col min="4" max="4" width="12.625" style="1" customWidth="1"/>
    <col min="5" max="5" width="9.63333333333333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s="1" customFormat="1" ht="19" customHeight="1" spans="2:10">
      <c r="B1" s="2"/>
      <c r="C1" s="17"/>
      <c r="J1" s="1" t="s">
        <v>351</v>
      </c>
    </row>
    <row r="2" s="1" customFormat="1" ht="24" customHeight="1" spans="2:13">
      <c r="B2" s="18" t="s">
        <v>246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s="1" customFormat="1" ht="25" customHeight="1" spans="2:13">
      <c r="B3" s="20" t="s">
        <v>247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s="1" customFormat="1" ht="25" customHeight="1" spans="2:13">
      <c r="B4" s="21" t="s">
        <v>248</v>
      </c>
      <c r="C4" s="22" t="s">
        <v>352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s="1" customFormat="1" ht="25" customHeight="1" spans="2:13">
      <c r="B5" s="21" t="s">
        <v>250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s="1" customFormat="1" ht="25" customHeight="1" spans="2:13">
      <c r="B6" s="23" t="s">
        <v>251</v>
      </c>
      <c r="C6" s="24" t="s">
        <v>252</v>
      </c>
      <c r="D6" s="24"/>
      <c r="E6" s="24"/>
      <c r="F6" s="25">
        <v>278000</v>
      </c>
      <c r="G6" s="25"/>
      <c r="H6" s="25"/>
      <c r="I6" s="25"/>
      <c r="J6" s="25"/>
      <c r="K6" s="38"/>
      <c r="L6" s="38"/>
      <c r="M6" s="38"/>
    </row>
    <row r="7" s="1" customFormat="1" ht="25" customHeight="1" spans="2:13">
      <c r="B7" s="26"/>
      <c r="C7" s="24" t="s">
        <v>253</v>
      </c>
      <c r="D7" s="24"/>
      <c r="E7" s="24"/>
      <c r="F7" s="25">
        <v>278000</v>
      </c>
      <c r="G7" s="25"/>
      <c r="H7" s="25"/>
      <c r="I7" s="25"/>
      <c r="J7" s="25"/>
      <c r="K7" s="38"/>
      <c r="L7" s="38"/>
      <c r="M7" s="38"/>
    </row>
    <row r="8" s="1" customFormat="1" ht="25" customHeight="1" spans="2:13">
      <c r="B8" s="26"/>
      <c r="C8" s="24" t="s">
        <v>254</v>
      </c>
      <c r="D8" s="24"/>
      <c r="E8" s="24"/>
      <c r="F8" s="25"/>
      <c r="G8" s="25"/>
      <c r="H8" s="25"/>
      <c r="I8" s="25"/>
      <c r="J8" s="25"/>
      <c r="K8" s="38"/>
      <c r="L8" s="38"/>
      <c r="M8" s="38"/>
    </row>
    <row r="9" s="1" customFormat="1" ht="17" customHeight="1" spans="2:13">
      <c r="B9" s="23" t="s">
        <v>255</v>
      </c>
      <c r="C9" s="27" t="s">
        <v>353</v>
      </c>
      <c r="D9" s="27"/>
      <c r="E9" s="27"/>
      <c r="F9" s="27"/>
      <c r="G9" s="27"/>
      <c r="H9" s="27"/>
      <c r="I9" s="27"/>
      <c r="J9" s="27"/>
      <c r="K9" s="38"/>
      <c r="L9" s="38"/>
      <c r="M9" s="38"/>
    </row>
    <row r="10" s="1" customFormat="1" ht="17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8"/>
      <c r="L10" s="38"/>
      <c r="M10" s="38"/>
    </row>
    <row r="11" s="1" customFormat="1" ht="25" customHeight="1" spans="2:13">
      <c r="B11" s="26" t="s">
        <v>257</v>
      </c>
      <c r="C11" s="21" t="s">
        <v>258</v>
      </c>
      <c r="D11" s="21" t="s">
        <v>259</v>
      </c>
      <c r="E11" s="24" t="s">
        <v>260</v>
      </c>
      <c r="F11" s="24"/>
      <c r="G11" s="24" t="s">
        <v>261</v>
      </c>
      <c r="H11" s="24"/>
      <c r="I11" s="24"/>
      <c r="J11" s="24"/>
      <c r="K11" s="38"/>
      <c r="L11" s="38"/>
      <c r="M11" s="38"/>
    </row>
    <row r="12" s="1" customFormat="1" ht="18" customHeight="1" spans="2:13">
      <c r="B12" s="26"/>
      <c r="C12" s="28" t="s">
        <v>262</v>
      </c>
      <c r="D12" s="26" t="s">
        <v>263</v>
      </c>
      <c r="E12" s="29" t="s">
        <v>354</v>
      </c>
      <c r="F12" s="30"/>
      <c r="G12" s="29" t="s">
        <v>355</v>
      </c>
      <c r="H12" s="30"/>
      <c r="I12" s="30"/>
      <c r="J12" s="30"/>
      <c r="K12" s="38"/>
      <c r="L12" s="38"/>
      <c r="M12" s="38"/>
    </row>
    <row r="13" s="1" customFormat="1" ht="18" customHeight="1" spans="2:13">
      <c r="B13" s="26"/>
      <c r="C13" s="31"/>
      <c r="D13" s="26"/>
      <c r="E13" s="29" t="s">
        <v>356</v>
      </c>
      <c r="F13" s="30"/>
      <c r="G13" s="30" t="s">
        <v>357</v>
      </c>
      <c r="H13" s="30"/>
      <c r="I13" s="30"/>
      <c r="J13" s="30"/>
      <c r="K13" s="38"/>
      <c r="L13" s="38"/>
      <c r="M13" s="38"/>
    </row>
    <row r="14" s="1" customFormat="1" ht="18" customHeight="1" spans="2:13">
      <c r="B14" s="26"/>
      <c r="C14" s="31"/>
      <c r="D14" s="26"/>
      <c r="E14" s="29" t="s">
        <v>358</v>
      </c>
      <c r="F14" s="30"/>
      <c r="G14" s="30" t="s">
        <v>359</v>
      </c>
      <c r="H14" s="30"/>
      <c r="I14" s="30"/>
      <c r="J14" s="30"/>
      <c r="K14" s="38"/>
      <c r="L14" s="38"/>
      <c r="M14" s="38"/>
    </row>
    <row r="15" s="1" customFormat="1" ht="18" customHeight="1" spans="2:13">
      <c r="B15" s="26"/>
      <c r="C15" s="31"/>
      <c r="D15" s="26"/>
      <c r="E15" s="30" t="s">
        <v>360</v>
      </c>
      <c r="F15" s="30"/>
      <c r="G15" s="30" t="s">
        <v>344</v>
      </c>
      <c r="H15" s="30"/>
      <c r="I15" s="30"/>
      <c r="J15" s="30"/>
      <c r="K15" s="39"/>
      <c r="L15" s="39"/>
      <c r="M15" s="39"/>
    </row>
    <row r="16" s="1" customFormat="1" ht="18" customHeight="1" spans="2:10">
      <c r="B16" s="26"/>
      <c r="C16" s="31"/>
      <c r="D16" s="26"/>
      <c r="E16" s="30" t="s">
        <v>361</v>
      </c>
      <c r="F16" s="30"/>
      <c r="G16" s="30" t="s">
        <v>344</v>
      </c>
      <c r="H16" s="30"/>
      <c r="I16" s="30"/>
      <c r="J16" s="30"/>
    </row>
    <row r="17" s="1" customFormat="1" ht="18" customHeight="1" spans="2:10">
      <c r="B17" s="26"/>
      <c r="C17" s="31"/>
      <c r="D17" s="28" t="s">
        <v>271</v>
      </c>
      <c r="E17" s="30" t="s">
        <v>360</v>
      </c>
      <c r="F17" s="30"/>
      <c r="G17" s="29" t="s">
        <v>362</v>
      </c>
      <c r="H17" s="30"/>
      <c r="I17" s="30"/>
      <c r="J17" s="30"/>
    </row>
    <row r="18" s="1" customFormat="1" ht="18" customHeight="1" spans="2:10">
      <c r="B18" s="26"/>
      <c r="C18" s="31"/>
      <c r="D18" s="28" t="s">
        <v>274</v>
      </c>
      <c r="E18" s="29" t="s">
        <v>354</v>
      </c>
      <c r="F18" s="30"/>
      <c r="G18" s="30" t="s">
        <v>363</v>
      </c>
      <c r="H18" s="30"/>
      <c r="I18" s="30"/>
      <c r="J18" s="30"/>
    </row>
    <row r="19" s="1" customFormat="1" ht="18" customHeight="1" spans="2:10">
      <c r="B19" s="26"/>
      <c r="C19" s="31"/>
      <c r="D19" s="31"/>
      <c r="E19" s="29" t="s">
        <v>356</v>
      </c>
      <c r="F19" s="30"/>
      <c r="G19" s="30" t="s">
        <v>364</v>
      </c>
      <c r="H19" s="30"/>
      <c r="I19" s="30"/>
      <c r="J19" s="30"/>
    </row>
    <row r="20" s="1" customFormat="1" ht="18" customHeight="1" spans="2:10">
      <c r="B20" s="26"/>
      <c r="C20" s="31"/>
      <c r="D20" s="31"/>
      <c r="E20" s="29" t="s">
        <v>358</v>
      </c>
      <c r="F20" s="30"/>
      <c r="G20" s="30" t="s">
        <v>364</v>
      </c>
      <c r="H20" s="30"/>
      <c r="I20" s="30"/>
      <c r="J20" s="30"/>
    </row>
    <row r="21" s="1" customFormat="1" ht="18" customHeight="1" spans="2:10">
      <c r="B21" s="26"/>
      <c r="C21" s="31"/>
      <c r="D21" s="31"/>
      <c r="E21" s="30" t="s">
        <v>361</v>
      </c>
      <c r="F21" s="30"/>
      <c r="G21" s="30" t="s">
        <v>364</v>
      </c>
      <c r="H21" s="30"/>
      <c r="I21" s="30"/>
      <c r="J21" s="30"/>
    </row>
    <row r="22" s="1" customFormat="1" ht="18" customHeight="1" spans="2:10">
      <c r="B22" s="26"/>
      <c r="C22" s="31"/>
      <c r="D22" s="28" t="s">
        <v>277</v>
      </c>
      <c r="E22" s="29" t="s">
        <v>354</v>
      </c>
      <c r="F22" s="30"/>
      <c r="G22" s="29" t="s">
        <v>365</v>
      </c>
      <c r="H22" s="30"/>
      <c r="I22" s="30"/>
      <c r="J22" s="30"/>
    </row>
    <row r="23" s="1" customFormat="1" ht="18" customHeight="1" spans="2:10">
      <c r="B23" s="26"/>
      <c r="C23" s="31"/>
      <c r="D23" s="31"/>
      <c r="E23" s="29" t="s">
        <v>356</v>
      </c>
      <c r="F23" s="30"/>
      <c r="G23" s="29" t="s">
        <v>366</v>
      </c>
      <c r="H23" s="30"/>
      <c r="I23" s="30"/>
      <c r="J23" s="30"/>
    </row>
    <row r="24" s="1" customFormat="1" ht="18" customHeight="1" spans="2:10">
      <c r="B24" s="26"/>
      <c r="C24" s="31"/>
      <c r="D24" s="31"/>
      <c r="E24" s="30" t="s">
        <v>360</v>
      </c>
      <c r="F24" s="30"/>
      <c r="G24" s="29" t="s">
        <v>367</v>
      </c>
      <c r="H24" s="30"/>
      <c r="I24" s="30"/>
      <c r="J24" s="30"/>
    </row>
    <row r="25" s="1" customFormat="1" ht="18" customHeight="1" spans="2:10">
      <c r="B25" s="26"/>
      <c r="C25" s="32"/>
      <c r="D25" s="32"/>
      <c r="E25" s="30" t="s">
        <v>361</v>
      </c>
      <c r="F25" s="30"/>
      <c r="G25" s="29" t="s">
        <v>367</v>
      </c>
      <c r="H25" s="30"/>
      <c r="I25" s="30"/>
      <c r="J25" s="30"/>
    </row>
    <row r="26" s="1" customFormat="1" ht="24" customHeight="1" spans="2:10">
      <c r="B26" s="26"/>
      <c r="C26" s="26" t="s">
        <v>282</v>
      </c>
      <c r="D26" s="23" t="s">
        <v>283</v>
      </c>
      <c r="E26" s="29" t="s">
        <v>347</v>
      </c>
      <c r="F26" s="30"/>
      <c r="G26" s="29" t="s">
        <v>368</v>
      </c>
      <c r="H26" s="30"/>
      <c r="I26" s="30"/>
      <c r="J26" s="30"/>
    </row>
    <row r="27" s="1" customFormat="1" ht="24" customHeight="1" spans="2:10">
      <c r="B27" s="26"/>
      <c r="C27" s="26"/>
      <c r="D27" s="23" t="s">
        <v>286</v>
      </c>
      <c r="E27" s="29" t="s">
        <v>369</v>
      </c>
      <c r="F27" s="30"/>
      <c r="G27" s="29" t="s">
        <v>370</v>
      </c>
      <c r="H27" s="30"/>
      <c r="I27" s="30"/>
      <c r="J27" s="30"/>
    </row>
    <row r="28" s="1" customFormat="1" ht="24" customHeight="1" spans="2:10">
      <c r="B28" s="26"/>
      <c r="C28" s="26"/>
      <c r="D28" s="23" t="s">
        <v>288</v>
      </c>
      <c r="E28" s="29" t="s">
        <v>349</v>
      </c>
      <c r="F28" s="30"/>
      <c r="G28" s="34" t="s">
        <v>371</v>
      </c>
      <c r="H28" s="34"/>
      <c r="I28" s="34"/>
      <c r="J28" s="34"/>
    </row>
    <row r="29" s="1" customFormat="1" ht="33" customHeight="1" spans="2:10">
      <c r="B29" s="26"/>
      <c r="C29" s="26" t="s">
        <v>291</v>
      </c>
      <c r="D29" s="23" t="s">
        <v>292</v>
      </c>
      <c r="E29" s="29" t="s">
        <v>293</v>
      </c>
      <c r="F29" s="30"/>
      <c r="G29" s="29" t="s">
        <v>294</v>
      </c>
      <c r="H29" s="30"/>
      <c r="I29" s="30"/>
      <c r="J29" s="30"/>
    </row>
  </sheetData>
  <mergeCells count="57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E28:F28"/>
    <mergeCell ref="G28:J28"/>
    <mergeCell ref="E29:F29"/>
    <mergeCell ref="G29:J29"/>
    <mergeCell ref="B6:B8"/>
    <mergeCell ref="B9:B10"/>
    <mergeCell ref="B11:B29"/>
    <mergeCell ref="C12:C25"/>
    <mergeCell ref="C26:C28"/>
    <mergeCell ref="D12:D16"/>
    <mergeCell ref="D18:D21"/>
    <mergeCell ref="D22:D25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9"/>
  <sheetViews>
    <sheetView topLeftCell="A9" workbookViewId="0">
      <selection activeCell="A9" sqref="$A9:$XFD10"/>
    </sheetView>
  </sheetViews>
  <sheetFormatPr defaultColWidth="9" defaultRowHeight="13.5"/>
  <cols>
    <col min="1" max="1" width="3.725" customWidth="1"/>
    <col min="2" max="2" width="13.1833333333333" style="1" customWidth="1"/>
    <col min="3" max="3" width="9" style="17"/>
    <col min="4" max="4" width="9" style="1"/>
    <col min="5" max="5" width="9.63333333333333" style="1" customWidth="1"/>
    <col min="6" max="6" width="20.75" style="1" customWidth="1"/>
    <col min="7" max="7" width="17.45" style="1" customWidth="1"/>
    <col min="8" max="8" width="10.2666666666667" style="1" customWidth="1"/>
    <col min="9" max="9" width="10.45" style="1" customWidth="1"/>
    <col min="10" max="10" width="0.5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s="1" customFormat="1" ht="19" customHeight="1" spans="2:10">
      <c r="B1" s="2"/>
      <c r="C1" s="17"/>
      <c r="J1" s="1" t="s">
        <v>372</v>
      </c>
    </row>
    <row r="2" s="1" customFormat="1" ht="24" customHeight="1" spans="2:13">
      <c r="B2" s="18" t="s">
        <v>246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s="1" customFormat="1" ht="25" customHeight="1" spans="2:13">
      <c r="B3" s="20" t="s">
        <v>247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s="1" customFormat="1" ht="25" customHeight="1" spans="2:13">
      <c r="B4" s="21" t="s">
        <v>248</v>
      </c>
      <c r="C4" s="22" t="s">
        <v>373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s="1" customFormat="1" ht="25" customHeight="1" spans="2:13">
      <c r="B5" s="21" t="s">
        <v>250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s="1" customFormat="1" ht="25" customHeight="1" spans="2:13">
      <c r="B6" s="23" t="s">
        <v>251</v>
      </c>
      <c r="C6" s="24" t="s">
        <v>252</v>
      </c>
      <c r="D6" s="24"/>
      <c r="E6" s="24"/>
      <c r="F6" s="25">
        <v>155000</v>
      </c>
      <c r="G6" s="25"/>
      <c r="H6" s="25"/>
      <c r="I6" s="25"/>
      <c r="J6" s="25"/>
      <c r="K6" s="38"/>
      <c r="L6" s="38"/>
      <c r="M6" s="38"/>
    </row>
    <row r="7" s="1" customFormat="1" ht="25" customHeight="1" spans="2:13">
      <c r="B7" s="26"/>
      <c r="C7" s="24" t="s">
        <v>253</v>
      </c>
      <c r="D7" s="24"/>
      <c r="E7" s="24"/>
      <c r="F7" s="25">
        <v>155000</v>
      </c>
      <c r="G7" s="25"/>
      <c r="H7" s="25"/>
      <c r="I7" s="25"/>
      <c r="J7" s="25"/>
      <c r="K7" s="38"/>
      <c r="L7" s="38"/>
      <c r="M7" s="38"/>
    </row>
    <row r="8" s="1" customFormat="1" ht="25" customHeight="1" spans="2:13">
      <c r="B8" s="26"/>
      <c r="C8" s="24" t="s">
        <v>254</v>
      </c>
      <c r="D8" s="24"/>
      <c r="E8" s="24"/>
      <c r="F8" s="25"/>
      <c r="G8" s="25"/>
      <c r="H8" s="25"/>
      <c r="I8" s="25"/>
      <c r="J8" s="25"/>
      <c r="K8" s="38"/>
      <c r="L8" s="38"/>
      <c r="M8" s="38"/>
    </row>
    <row r="9" s="1" customFormat="1" ht="18" customHeight="1" spans="2:13">
      <c r="B9" s="23" t="s">
        <v>255</v>
      </c>
      <c r="C9" s="27" t="s">
        <v>374</v>
      </c>
      <c r="D9" s="27"/>
      <c r="E9" s="27"/>
      <c r="F9" s="27"/>
      <c r="G9" s="27"/>
      <c r="H9" s="27"/>
      <c r="I9" s="27"/>
      <c r="J9" s="27"/>
      <c r="K9" s="38"/>
      <c r="L9" s="38"/>
      <c r="M9" s="38"/>
    </row>
    <row r="10" s="1" customFormat="1" ht="18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8"/>
      <c r="L10" s="38"/>
      <c r="M10" s="38"/>
    </row>
    <row r="11" s="1" customFormat="1" ht="25" customHeight="1" spans="2:13">
      <c r="B11" s="26" t="s">
        <v>257</v>
      </c>
      <c r="C11" s="21" t="s">
        <v>258</v>
      </c>
      <c r="D11" s="21" t="s">
        <v>259</v>
      </c>
      <c r="E11" s="24" t="s">
        <v>260</v>
      </c>
      <c r="F11" s="24"/>
      <c r="G11" s="24" t="s">
        <v>261</v>
      </c>
      <c r="H11" s="24"/>
      <c r="I11" s="24"/>
      <c r="J11" s="24"/>
      <c r="K11" s="38"/>
      <c r="L11" s="38"/>
      <c r="M11" s="38"/>
    </row>
    <row r="12" s="1" customFormat="1" ht="22" customHeight="1" spans="2:13">
      <c r="B12" s="26"/>
      <c r="C12" s="28" t="s">
        <v>262</v>
      </c>
      <c r="D12" s="26" t="s">
        <v>263</v>
      </c>
      <c r="E12" s="29" t="s">
        <v>375</v>
      </c>
      <c r="F12" s="30"/>
      <c r="G12" s="29" t="s">
        <v>376</v>
      </c>
      <c r="H12" s="30"/>
      <c r="I12" s="30"/>
      <c r="J12" s="30"/>
      <c r="K12" s="38"/>
      <c r="L12" s="38"/>
      <c r="M12" s="38"/>
    </row>
    <row r="13" s="1" customFormat="1" ht="22" customHeight="1" spans="2:13">
      <c r="B13" s="26"/>
      <c r="C13" s="31"/>
      <c r="D13" s="26"/>
      <c r="E13" s="29" t="s">
        <v>377</v>
      </c>
      <c r="F13" s="30"/>
      <c r="G13" s="29" t="s">
        <v>378</v>
      </c>
      <c r="H13" s="30"/>
      <c r="I13" s="30"/>
      <c r="J13" s="30"/>
      <c r="K13" s="38"/>
      <c r="L13" s="38"/>
      <c r="M13" s="38"/>
    </row>
    <row r="14" s="1" customFormat="1" ht="22" customHeight="1" spans="2:13">
      <c r="B14" s="26"/>
      <c r="C14" s="31"/>
      <c r="D14" s="26"/>
      <c r="E14" s="29" t="s">
        <v>379</v>
      </c>
      <c r="F14" s="30"/>
      <c r="G14" s="29" t="s">
        <v>380</v>
      </c>
      <c r="H14" s="30"/>
      <c r="I14" s="30"/>
      <c r="J14" s="30"/>
      <c r="K14" s="38"/>
      <c r="L14" s="38"/>
      <c r="M14" s="38"/>
    </row>
    <row r="15" s="1" customFormat="1" ht="22" customHeight="1" spans="2:13">
      <c r="B15" s="26"/>
      <c r="C15" s="31"/>
      <c r="D15" s="26"/>
      <c r="E15" s="29" t="s">
        <v>381</v>
      </c>
      <c r="F15" s="30"/>
      <c r="G15" s="29" t="s">
        <v>382</v>
      </c>
      <c r="H15" s="30"/>
      <c r="I15" s="30"/>
      <c r="J15" s="30"/>
      <c r="K15" s="39"/>
      <c r="L15" s="39"/>
      <c r="M15" s="39"/>
    </row>
    <row r="16" s="1" customFormat="1" ht="22" customHeight="1" spans="2:10">
      <c r="B16" s="26"/>
      <c r="C16" s="31"/>
      <c r="D16" s="26"/>
      <c r="E16" s="29" t="s">
        <v>383</v>
      </c>
      <c r="F16" s="30"/>
      <c r="G16" s="29" t="s">
        <v>384</v>
      </c>
      <c r="H16" s="30"/>
      <c r="I16" s="30"/>
      <c r="J16" s="30"/>
    </row>
    <row r="17" s="1" customFormat="1" ht="22" customHeight="1" spans="2:10">
      <c r="B17" s="26"/>
      <c r="C17" s="31"/>
      <c r="D17" s="28" t="s">
        <v>271</v>
      </c>
      <c r="E17" s="29" t="s">
        <v>385</v>
      </c>
      <c r="F17" s="30"/>
      <c r="G17" s="29" t="s">
        <v>386</v>
      </c>
      <c r="H17" s="30"/>
      <c r="I17" s="30"/>
      <c r="J17" s="30"/>
    </row>
    <row r="18" s="1" customFormat="1" ht="22" customHeight="1" spans="2:10">
      <c r="B18" s="26"/>
      <c r="C18" s="31"/>
      <c r="D18" s="31"/>
      <c r="E18" s="29" t="s">
        <v>387</v>
      </c>
      <c r="F18" s="30"/>
      <c r="G18" s="29" t="s">
        <v>388</v>
      </c>
      <c r="H18" s="30"/>
      <c r="I18" s="30"/>
      <c r="J18" s="30"/>
    </row>
    <row r="19" s="1" customFormat="1" ht="22" customHeight="1" spans="2:10">
      <c r="B19" s="26"/>
      <c r="C19" s="31"/>
      <c r="D19" s="32"/>
      <c r="E19" s="29" t="s">
        <v>389</v>
      </c>
      <c r="F19" s="30"/>
      <c r="G19" s="29" t="s">
        <v>388</v>
      </c>
      <c r="H19" s="30"/>
      <c r="I19" s="30"/>
      <c r="J19" s="30"/>
    </row>
    <row r="20" s="1" customFormat="1" ht="22" customHeight="1" spans="2:10">
      <c r="B20" s="26"/>
      <c r="C20" s="31"/>
      <c r="D20" s="28" t="s">
        <v>274</v>
      </c>
      <c r="E20" s="29" t="s">
        <v>377</v>
      </c>
      <c r="F20" s="30"/>
      <c r="G20" s="29" t="s">
        <v>390</v>
      </c>
      <c r="H20" s="30"/>
      <c r="I20" s="30"/>
      <c r="J20" s="30"/>
    </row>
    <row r="21" s="1" customFormat="1" ht="22" customHeight="1" spans="2:10">
      <c r="B21" s="26"/>
      <c r="C21" s="31"/>
      <c r="D21" s="31"/>
      <c r="E21" s="29" t="s">
        <v>391</v>
      </c>
      <c r="F21" s="30"/>
      <c r="G21" s="29" t="s">
        <v>392</v>
      </c>
      <c r="H21" s="30"/>
      <c r="I21" s="30"/>
      <c r="J21" s="30"/>
    </row>
    <row r="22" s="1" customFormat="1" ht="22" customHeight="1" spans="2:10">
      <c r="B22" s="26"/>
      <c r="C22" s="31"/>
      <c r="D22" s="28" t="s">
        <v>277</v>
      </c>
      <c r="E22" s="29" t="s">
        <v>393</v>
      </c>
      <c r="F22" s="30"/>
      <c r="G22" s="29" t="s">
        <v>394</v>
      </c>
      <c r="H22" s="30"/>
      <c r="I22" s="30"/>
      <c r="J22" s="30"/>
    </row>
    <row r="23" s="1" customFormat="1" ht="22" customHeight="1" spans="2:10">
      <c r="B23" s="26"/>
      <c r="C23" s="31"/>
      <c r="D23" s="31"/>
      <c r="E23" s="29" t="s">
        <v>395</v>
      </c>
      <c r="F23" s="30"/>
      <c r="G23" s="29" t="s">
        <v>367</v>
      </c>
      <c r="H23" s="30"/>
      <c r="I23" s="30"/>
      <c r="J23" s="30"/>
    </row>
    <row r="24" s="1" customFormat="1" ht="22" customHeight="1" spans="2:10">
      <c r="B24" s="26"/>
      <c r="C24" s="31"/>
      <c r="D24" s="31"/>
      <c r="E24" s="29" t="s">
        <v>396</v>
      </c>
      <c r="F24" s="30"/>
      <c r="G24" s="29" t="s">
        <v>397</v>
      </c>
      <c r="H24" s="30"/>
      <c r="I24" s="30"/>
      <c r="J24" s="30"/>
    </row>
    <row r="25" s="1" customFormat="1" ht="22" customHeight="1" spans="2:10">
      <c r="B25" s="26"/>
      <c r="C25" s="32"/>
      <c r="D25" s="32"/>
      <c r="E25" s="29" t="s">
        <v>398</v>
      </c>
      <c r="F25" s="30"/>
      <c r="G25" s="29" t="s">
        <v>399</v>
      </c>
      <c r="H25" s="30"/>
      <c r="I25" s="30"/>
      <c r="J25" s="30"/>
    </row>
    <row r="26" s="1" customFormat="1" ht="23" customHeight="1" spans="2:10">
      <c r="B26" s="26"/>
      <c r="C26" s="26" t="s">
        <v>282</v>
      </c>
      <c r="D26" s="40" t="s">
        <v>283</v>
      </c>
      <c r="E26" s="29" t="s">
        <v>400</v>
      </c>
      <c r="F26" s="30"/>
      <c r="G26" s="29" t="s">
        <v>401</v>
      </c>
      <c r="H26" s="30"/>
      <c r="I26" s="30"/>
      <c r="J26" s="30"/>
    </row>
    <row r="27" s="1" customFormat="1" ht="23" customHeight="1" spans="2:10">
      <c r="B27" s="26"/>
      <c r="C27" s="26"/>
      <c r="D27" s="41"/>
      <c r="E27" s="29" t="s">
        <v>402</v>
      </c>
      <c r="F27" s="30"/>
      <c r="G27" s="29" t="s">
        <v>403</v>
      </c>
      <c r="H27" s="30"/>
      <c r="I27" s="30"/>
      <c r="J27" s="30"/>
    </row>
    <row r="28" s="1" customFormat="1" ht="24" spans="2:10">
      <c r="B28" s="26"/>
      <c r="C28" s="26"/>
      <c r="D28" s="23" t="s">
        <v>288</v>
      </c>
      <c r="E28" s="33" t="s">
        <v>404</v>
      </c>
      <c r="F28" s="33"/>
      <c r="G28" s="34" t="s">
        <v>405</v>
      </c>
      <c r="H28" s="34"/>
      <c r="I28" s="34"/>
      <c r="J28" s="34"/>
    </row>
    <row r="29" s="1" customFormat="1" ht="33" customHeight="1" spans="2:10">
      <c r="B29" s="26"/>
      <c r="C29" s="26" t="s">
        <v>291</v>
      </c>
      <c r="D29" s="23" t="s">
        <v>292</v>
      </c>
      <c r="E29" s="29" t="s">
        <v>293</v>
      </c>
      <c r="F29" s="30"/>
      <c r="G29" s="29" t="s">
        <v>294</v>
      </c>
      <c r="H29" s="30"/>
      <c r="I29" s="30"/>
      <c r="J29" s="30"/>
    </row>
  </sheetData>
  <mergeCells count="5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E28:F28"/>
    <mergeCell ref="G28:J28"/>
    <mergeCell ref="E29:F29"/>
    <mergeCell ref="G29:J29"/>
    <mergeCell ref="B6:B8"/>
    <mergeCell ref="B9:B10"/>
    <mergeCell ref="B11:B29"/>
    <mergeCell ref="C12:C25"/>
    <mergeCell ref="C26:C28"/>
    <mergeCell ref="D12:D16"/>
    <mergeCell ref="D17:D19"/>
    <mergeCell ref="D20:D21"/>
    <mergeCell ref="D22:D25"/>
    <mergeCell ref="D26:D27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topLeftCell="A7" workbookViewId="0">
      <selection activeCell="C6" sqref="C6"/>
    </sheetView>
  </sheetViews>
  <sheetFormatPr defaultColWidth="10" defaultRowHeight="13.5" outlineLevelCol="5"/>
  <cols>
    <col min="1" max="1" width="1.54166666666667" style="151" customWidth="1"/>
    <col min="2" max="2" width="41" style="151" customWidth="1"/>
    <col min="3" max="3" width="16.3666666666667" style="151" customWidth="1"/>
    <col min="4" max="4" width="41" style="151" customWidth="1"/>
    <col min="5" max="5" width="16.3666666666667" style="151" customWidth="1"/>
    <col min="6" max="6" width="1.54166666666667" style="151" customWidth="1"/>
    <col min="7" max="10" width="9.725" style="151" customWidth="1"/>
    <col min="11" max="16384" width="10" style="151"/>
  </cols>
  <sheetData>
    <row r="1" ht="14.25" customHeight="1" spans="1:6">
      <c r="A1" s="152"/>
      <c r="B1" s="153"/>
      <c r="C1" s="155"/>
      <c r="D1" s="154"/>
      <c r="E1" s="153" t="s">
        <v>2</v>
      </c>
      <c r="F1" s="170" t="s">
        <v>3</v>
      </c>
    </row>
    <row r="2" ht="19.9" customHeight="1" spans="1:6">
      <c r="A2" s="154"/>
      <c r="B2" s="157" t="s">
        <v>4</v>
      </c>
      <c r="C2" s="157"/>
      <c r="D2" s="157"/>
      <c r="E2" s="157"/>
      <c r="F2" s="170"/>
    </row>
    <row r="3" ht="17" customHeight="1" spans="1:6">
      <c r="A3" s="158"/>
      <c r="B3" s="159" t="s">
        <v>5</v>
      </c>
      <c r="C3" s="160"/>
      <c r="D3" s="160"/>
      <c r="E3" s="161" t="s">
        <v>6</v>
      </c>
      <c r="F3" s="171"/>
    </row>
    <row r="4" ht="21.4" customHeight="1" spans="1:6">
      <c r="A4" s="162"/>
      <c r="B4" s="163" t="s">
        <v>7</v>
      </c>
      <c r="C4" s="163"/>
      <c r="D4" s="163" t="s">
        <v>8</v>
      </c>
      <c r="E4" s="163"/>
      <c r="F4" s="172"/>
    </row>
    <row r="5" ht="21.4" customHeight="1" spans="1:6">
      <c r="A5" s="162"/>
      <c r="B5" s="163" t="s">
        <v>9</v>
      </c>
      <c r="C5" s="163" t="s">
        <v>10</v>
      </c>
      <c r="D5" s="163" t="s">
        <v>9</v>
      </c>
      <c r="E5" s="163" t="s">
        <v>10</v>
      </c>
      <c r="F5" s="172"/>
    </row>
    <row r="6" ht="19.9" customHeight="1" spans="1:6">
      <c r="A6" s="164"/>
      <c r="B6" s="167" t="s">
        <v>11</v>
      </c>
      <c r="C6" s="166">
        <v>8115994.03</v>
      </c>
      <c r="D6" s="167" t="s">
        <v>12</v>
      </c>
      <c r="E6" s="166">
        <v>8081950.03</v>
      </c>
      <c r="F6" s="173"/>
    </row>
    <row r="7" ht="19.9" customHeight="1" spans="1:6">
      <c r="A7" s="164"/>
      <c r="B7" s="167" t="s">
        <v>13</v>
      </c>
      <c r="C7" s="166"/>
      <c r="D7" s="167" t="s">
        <v>14</v>
      </c>
      <c r="E7" s="166"/>
      <c r="F7" s="173"/>
    </row>
    <row r="8" ht="19.9" customHeight="1" spans="1:6">
      <c r="A8" s="164"/>
      <c r="B8" s="167" t="s">
        <v>15</v>
      </c>
      <c r="C8" s="166"/>
      <c r="D8" s="167" t="s">
        <v>16</v>
      </c>
      <c r="E8" s="166"/>
      <c r="F8" s="173"/>
    </row>
    <row r="9" ht="19.9" customHeight="1" spans="1:6">
      <c r="A9" s="164"/>
      <c r="B9" s="167" t="s">
        <v>17</v>
      </c>
      <c r="C9" s="166"/>
      <c r="D9" s="167" t="s">
        <v>18</v>
      </c>
      <c r="E9" s="166"/>
      <c r="F9" s="173"/>
    </row>
    <row r="10" ht="19.9" customHeight="1" spans="1:6">
      <c r="A10" s="164"/>
      <c r="B10" s="167" t="s">
        <v>19</v>
      </c>
      <c r="C10" s="166"/>
      <c r="D10" s="167" t="s">
        <v>20</v>
      </c>
      <c r="E10" s="166"/>
      <c r="F10" s="173"/>
    </row>
    <row r="11" ht="19.9" customHeight="1" spans="1:6">
      <c r="A11" s="164"/>
      <c r="B11" s="167" t="s">
        <v>21</v>
      </c>
      <c r="C11" s="166"/>
      <c r="D11" s="167" t="s">
        <v>22</v>
      </c>
      <c r="E11" s="166"/>
      <c r="F11" s="173"/>
    </row>
    <row r="12" ht="19.9" customHeight="1" spans="1:6">
      <c r="A12" s="164"/>
      <c r="B12" s="167" t="s">
        <v>23</v>
      </c>
      <c r="C12" s="166"/>
      <c r="D12" s="167" t="s">
        <v>24</v>
      </c>
      <c r="E12" s="166"/>
      <c r="F12" s="173"/>
    </row>
    <row r="13" ht="19.9" customHeight="1" spans="1:6">
      <c r="A13" s="164"/>
      <c r="B13" s="167" t="s">
        <v>23</v>
      </c>
      <c r="C13" s="166"/>
      <c r="D13" s="167" t="s">
        <v>25</v>
      </c>
      <c r="E13" s="166">
        <v>30444</v>
      </c>
      <c r="F13" s="173"/>
    </row>
    <row r="14" ht="19.9" customHeight="1" spans="1:6">
      <c r="A14" s="164"/>
      <c r="B14" s="167" t="s">
        <v>23</v>
      </c>
      <c r="C14" s="166"/>
      <c r="D14" s="167" t="s">
        <v>26</v>
      </c>
      <c r="E14" s="166"/>
      <c r="F14" s="173"/>
    </row>
    <row r="15" ht="19.9" customHeight="1" spans="1:6">
      <c r="A15" s="164"/>
      <c r="B15" s="167" t="s">
        <v>23</v>
      </c>
      <c r="C15" s="166"/>
      <c r="D15" s="167" t="s">
        <v>27</v>
      </c>
      <c r="E15" s="166">
        <v>3600</v>
      </c>
      <c r="F15" s="173"/>
    </row>
    <row r="16" ht="19.9" customHeight="1" spans="1:6">
      <c r="A16" s="164"/>
      <c r="B16" s="167" t="s">
        <v>23</v>
      </c>
      <c r="C16" s="166"/>
      <c r="D16" s="167" t="s">
        <v>28</v>
      </c>
      <c r="E16" s="166"/>
      <c r="F16" s="173"/>
    </row>
    <row r="17" ht="19.9" customHeight="1" spans="1:6">
      <c r="A17" s="164"/>
      <c r="B17" s="167" t="s">
        <v>23</v>
      </c>
      <c r="C17" s="166"/>
      <c r="D17" s="167" t="s">
        <v>29</v>
      </c>
      <c r="E17" s="166"/>
      <c r="F17" s="173"/>
    </row>
    <row r="18" ht="19.9" customHeight="1" spans="1:6">
      <c r="A18" s="164"/>
      <c r="B18" s="167" t="s">
        <v>23</v>
      </c>
      <c r="C18" s="166"/>
      <c r="D18" s="167" t="s">
        <v>30</v>
      </c>
      <c r="E18" s="166"/>
      <c r="F18" s="173"/>
    </row>
    <row r="19" ht="19.9" customHeight="1" spans="1:6">
      <c r="A19" s="164"/>
      <c r="B19" s="167" t="s">
        <v>23</v>
      </c>
      <c r="C19" s="166"/>
      <c r="D19" s="167" t="s">
        <v>31</v>
      </c>
      <c r="E19" s="166"/>
      <c r="F19" s="173"/>
    </row>
    <row r="20" ht="19.9" customHeight="1" spans="1:6">
      <c r="A20" s="164"/>
      <c r="B20" s="167" t="s">
        <v>23</v>
      </c>
      <c r="C20" s="166"/>
      <c r="D20" s="167" t="s">
        <v>32</v>
      </c>
      <c r="E20" s="166"/>
      <c r="F20" s="173"/>
    </row>
    <row r="21" ht="19.9" customHeight="1" spans="1:6">
      <c r="A21" s="164"/>
      <c r="B21" s="167" t="s">
        <v>23</v>
      </c>
      <c r="C21" s="166"/>
      <c r="D21" s="167" t="s">
        <v>33</v>
      </c>
      <c r="E21" s="166"/>
      <c r="F21" s="173"/>
    </row>
    <row r="22" ht="19.9" customHeight="1" spans="1:6">
      <c r="A22" s="164"/>
      <c r="B22" s="167" t="s">
        <v>23</v>
      </c>
      <c r="C22" s="166"/>
      <c r="D22" s="167" t="s">
        <v>34</v>
      </c>
      <c r="E22" s="166"/>
      <c r="F22" s="173"/>
    </row>
    <row r="23" ht="19.9" customHeight="1" spans="1:6">
      <c r="A23" s="164"/>
      <c r="B23" s="167" t="s">
        <v>23</v>
      </c>
      <c r="C23" s="166"/>
      <c r="D23" s="167" t="s">
        <v>35</v>
      </c>
      <c r="E23" s="166"/>
      <c r="F23" s="173"/>
    </row>
    <row r="24" ht="19.9" customHeight="1" spans="1:6">
      <c r="A24" s="164"/>
      <c r="B24" s="167" t="s">
        <v>23</v>
      </c>
      <c r="C24" s="166"/>
      <c r="D24" s="167" t="s">
        <v>36</v>
      </c>
      <c r="E24" s="166"/>
      <c r="F24" s="173"/>
    </row>
    <row r="25" ht="19.9" customHeight="1" spans="1:6">
      <c r="A25" s="164"/>
      <c r="B25" s="167" t="s">
        <v>23</v>
      </c>
      <c r="C25" s="166"/>
      <c r="D25" s="167" t="s">
        <v>37</v>
      </c>
      <c r="E25" s="166"/>
      <c r="F25" s="173"/>
    </row>
    <row r="26" ht="19.9" customHeight="1" spans="1:6">
      <c r="A26" s="164"/>
      <c r="B26" s="167" t="s">
        <v>23</v>
      </c>
      <c r="C26" s="166"/>
      <c r="D26" s="167" t="s">
        <v>38</v>
      </c>
      <c r="E26" s="166"/>
      <c r="F26" s="173"/>
    </row>
    <row r="27" ht="19.9" customHeight="1" spans="1:6">
      <c r="A27" s="164"/>
      <c r="B27" s="167" t="s">
        <v>23</v>
      </c>
      <c r="C27" s="166"/>
      <c r="D27" s="167" t="s">
        <v>39</v>
      </c>
      <c r="E27" s="166"/>
      <c r="F27" s="173"/>
    </row>
    <row r="28" ht="19.9" customHeight="1" spans="1:6">
      <c r="A28" s="164"/>
      <c r="B28" s="167" t="s">
        <v>23</v>
      </c>
      <c r="C28" s="166"/>
      <c r="D28" s="167" t="s">
        <v>40</v>
      </c>
      <c r="E28" s="166"/>
      <c r="F28" s="173"/>
    </row>
    <row r="29" ht="19.9" customHeight="1" spans="1:6">
      <c r="A29" s="164"/>
      <c r="B29" s="167" t="s">
        <v>23</v>
      </c>
      <c r="C29" s="166"/>
      <c r="D29" s="167" t="s">
        <v>41</v>
      </c>
      <c r="E29" s="166"/>
      <c r="F29" s="173"/>
    </row>
    <row r="30" ht="19.9" customHeight="1" spans="1:6">
      <c r="A30" s="164"/>
      <c r="B30" s="167" t="s">
        <v>23</v>
      </c>
      <c r="C30" s="166"/>
      <c r="D30" s="167" t="s">
        <v>42</v>
      </c>
      <c r="E30" s="166"/>
      <c r="F30" s="173"/>
    </row>
    <row r="31" ht="19.9" customHeight="1" spans="1:6">
      <c r="A31" s="164"/>
      <c r="B31" s="167" t="s">
        <v>23</v>
      </c>
      <c r="C31" s="166"/>
      <c r="D31" s="167" t="s">
        <v>43</v>
      </c>
      <c r="E31" s="166"/>
      <c r="F31" s="173"/>
    </row>
    <row r="32" ht="19.9" customHeight="1" spans="1:6">
      <c r="A32" s="164"/>
      <c r="B32" s="167" t="s">
        <v>23</v>
      </c>
      <c r="C32" s="166"/>
      <c r="D32" s="167" t="s">
        <v>44</v>
      </c>
      <c r="E32" s="166"/>
      <c r="F32" s="173"/>
    </row>
    <row r="33" ht="19.9" customHeight="1" spans="1:6">
      <c r="A33" s="164"/>
      <c r="B33" s="167" t="s">
        <v>23</v>
      </c>
      <c r="C33" s="166"/>
      <c r="D33" s="167" t="s">
        <v>45</v>
      </c>
      <c r="E33" s="166"/>
      <c r="F33" s="173"/>
    </row>
    <row r="34" ht="19.9" customHeight="1" spans="1:6">
      <c r="A34" s="164"/>
      <c r="B34" s="167" t="s">
        <v>23</v>
      </c>
      <c r="C34" s="166"/>
      <c r="D34" s="167" t="s">
        <v>46</v>
      </c>
      <c r="E34" s="166"/>
      <c r="F34" s="173"/>
    </row>
    <row r="35" ht="19.9" customHeight="1" spans="1:6">
      <c r="A35" s="164"/>
      <c r="B35" s="167" t="s">
        <v>23</v>
      </c>
      <c r="C35" s="166"/>
      <c r="D35" s="167" t="s">
        <v>47</v>
      </c>
      <c r="E35" s="166"/>
      <c r="F35" s="173"/>
    </row>
    <row r="36" ht="19.9" customHeight="1" spans="1:6">
      <c r="A36" s="178"/>
      <c r="B36" s="179" t="s">
        <v>48</v>
      </c>
      <c r="C36" s="180">
        <f>SUM(C6:C8)</f>
        <v>8115994.03</v>
      </c>
      <c r="D36" s="179" t="s">
        <v>49</v>
      </c>
      <c r="E36" s="180">
        <f>SUM(E6:E35)</f>
        <v>8115994.03</v>
      </c>
      <c r="F36" s="181"/>
    </row>
    <row r="37" ht="19.9" customHeight="1" spans="1:6">
      <c r="A37" s="164"/>
      <c r="B37" s="165" t="s">
        <v>50</v>
      </c>
      <c r="C37" s="166"/>
      <c r="D37" s="165" t="s">
        <v>51</v>
      </c>
      <c r="E37" s="166"/>
      <c r="F37" s="182"/>
    </row>
    <row r="38" ht="19.9" customHeight="1" spans="1:6">
      <c r="A38" s="183"/>
      <c r="B38" s="165" t="s">
        <v>52</v>
      </c>
      <c r="C38" s="166"/>
      <c r="D38" s="165" t="s">
        <v>53</v>
      </c>
      <c r="E38" s="166"/>
      <c r="F38" s="182"/>
    </row>
    <row r="39" ht="19.9" customHeight="1" spans="1:6">
      <c r="A39" s="183"/>
      <c r="B39" s="184"/>
      <c r="C39" s="184"/>
      <c r="D39" s="165" t="s">
        <v>54</v>
      </c>
      <c r="E39" s="166"/>
      <c r="F39" s="182"/>
    </row>
    <row r="40" ht="19.9" customHeight="1" spans="1:6">
      <c r="A40" s="185"/>
      <c r="B40" s="163" t="s">
        <v>55</v>
      </c>
      <c r="C40" s="180">
        <f>C36</f>
        <v>8115994.03</v>
      </c>
      <c r="D40" s="163" t="s">
        <v>56</v>
      </c>
      <c r="E40" s="180">
        <f>E36</f>
        <v>8115994.03</v>
      </c>
      <c r="F40" s="186"/>
    </row>
    <row r="41" ht="8.5" customHeight="1" spans="1:6">
      <c r="A41" s="168"/>
      <c r="B41" s="168"/>
      <c r="C41" s="187"/>
      <c r="D41" s="187"/>
      <c r="E41" s="168"/>
      <c r="F41" s="18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7"/>
  <sheetViews>
    <sheetView workbookViewId="0">
      <selection activeCell="A9" sqref="$A9:$XFD10"/>
    </sheetView>
  </sheetViews>
  <sheetFormatPr defaultColWidth="9" defaultRowHeight="13.5"/>
  <cols>
    <col min="1" max="1" width="3.725" customWidth="1"/>
    <col min="2" max="2" width="13.1833333333333" style="1" customWidth="1"/>
    <col min="3" max="3" width="9" style="17"/>
    <col min="4" max="4" width="9" style="1"/>
    <col min="5" max="5" width="9.63333333333333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s="1" customFormat="1" ht="19" customHeight="1" spans="2:10">
      <c r="B1" s="2"/>
      <c r="C1" s="17"/>
      <c r="J1" s="1" t="s">
        <v>406</v>
      </c>
    </row>
    <row r="2" s="1" customFormat="1" ht="24" customHeight="1" spans="2:13">
      <c r="B2" s="18" t="s">
        <v>246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s="1" customFormat="1" ht="25" customHeight="1" spans="2:13">
      <c r="B3" s="20" t="s">
        <v>247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s="1" customFormat="1" ht="25" customHeight="1" spans="2:13">
      <c r="B4" s="21" t="s">
        <v>248</v>
      </c>
      <c r="C4" s="22" t="s">
        <v>407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s="1" customFormat="1" ht="25" customHeight="1" spans="2:13">
      <c r="B5" s="21" t="s">
        <v>250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s="1" customFormat="1" ht="25" customHeight="1" spans="2:13">
      <c r="B6" s="23" t="s">
        <v>251</v>
      </c>
      <c r="C6" s="24" t="s">
        <v>252</v>
      </c>
      <c r="D6" s="24"/>
      <c r="E6" s="24"/>
      <c r="F6" s="25">
        <v>900000</v>
      </c>
      <c r="G6" s="25"/>
      <c r="H6" s="25"/>
      <c r="I6" s="25"/>
      <c r="J6" s="25"/>
      <c r="K6" s="38"/>
      <c r="L6" s="38"/>
      <c r="M6" s="38"/>
    </row>
    <row r="7" s="1" customFormat="1" ht="25" customHeight="1" spans="2:13">
      <c r="B7" s="26"/>
      <c r="C7" s="24" t="s">
        <v>253</v>
      </c>
      <c r="D7" s="24"/>
      <c r="E7" s="24"/>
      <c r="F7" s="25">
        <v>900000</v>
      </c>
      <c r="G7" s="25"/>
      <c r="H7" s="25"/>
      <c r="I7" s="25"/>
      <c r="J7" s="25"/>
      <c r="K7" s="38"/>
      <c r="L7" s="38"/>
      <c r="M7" s="38"/>
    </row>
    <row r="8" s="1" customFormat="1" ht="25" customHeight="1" spans="2:13">
      <c r="B8" s="26"/>
      <c r="C8" s="24" t="s">
        <v>254</v>
      </c>
      <c r="D8" s="24"/>
      <c r="E8" s="24"/>
      <c r="F8" s="25"/>
      <c r="G8" s="25"/>
      <c r="H8" s="25"/>
      <c r="I8" s="25"/>
      <c r="J8" s="25"/>
      <c r="K8" s="38"/>
      <c r="L8" s="38"/>
      <c r="M8" s="38"/>
    </row>
    <row r="9" s="1" customFormat="1" ht="17" customHeight="1" spans="2:13">
      <c r="B9" s="23" t="s">
        <v>255</v>
      </c>
      <c r="C9" s="27" t="s">
        <v>408</v>
      </c>
      <c r="D9" s="27"/>
      <c r="E9" s="27"/>
      <c r="F9" s="27"/>
      <c r="G9" s="27"/>
      <c r="H9" s="27"/>
      <c r="I9" s="27"/>
      <c r="J9" s="27"/>
      <c r="K9" s="38"/>
      <c r="L9" s="38"/>
      <c r="M9" s="38"/>
    </row>
    <row r="10" s="1" customFormat="1" ht="17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8"/>
      <c r="L10" s="38"/>
      <c r="M10" s="38"/>
    </row>
    <row r="11" s="1" customFormat="1" ht="25" customHeight="1" spans="2:13">
      <c r="B11" s="26" t="s">
        <v>257</v>
      </c>
      <c r="C11" s="21" t="s">
        <v>258</v>
      </c>
      <c r="D11" s="21" t="s">
        <v>259</v>
      </c>
      <c r="E11" s="24" t="s">
        <v>260</v>
      </c>
      <c r="F11" s="24"/>
      <c r="G11" s="24" t="s">
        <v>261</v>
      </c>
      <c r="H11" s="24"/>
      <c r="I11" s="24"/>
      <c r="J11" s="24"/>
      <c r="K11" s="38"/>
      <c r="L11" s="38"/>
      <c r="M11" s="38"/>
    </row>
    <row r="12" s="1" customFormat="1" ht="20" customHeight="1" spans="2:13">
      <c r="B12" s="26"/>
      <c r="C12" s="28" t="s">
        <v>262</v>
      </c>
      <c r="D12" s="26" t="s">
        <v>263</v>
      </c>
      <c r="E12" s="29" t="s">
        <v>409</v>
      </c>
      <c r="F12" s="30"/>
      <c r="G12" s="29" t="s">
        <v>410</v>
      </c>
      <c r="H12" s="30"/>
      <c r="I12" s="30"/>
      <c r="J12" s="30"/>
      <c r="K12" s="38"/>
      <c r="L12" s="38"/>
      <c r="M12" s="38"/>
    </row>
    <row r="13" s="1" customFormat="1" ht="20" customHeight="1" spans="2:13">
      <c r="B13" s="26"/>
      <c r="C13" s="31"/>
      <c r="D13" s="26"/>
      <c r="E13" s="29" t="s">
        <v>411</v>
      </c>
      <c r="F13" s="30"/>
      <c r="G13" s="30" t="s">
        <v>412</v>
      </c>
      <c r="H13" s="30"/>
      <c r="I13" s="30"/>
      <c r="J13" s="30"/>
      <c r="K13" s="39"/>
      <c r="L13" s="39"/>
      <c r="M13" s="39"/>
    </row>
    <row r="14" s="1" customFormat="1" ht="20" customHeight="1" spans="2:10">
      <c r="B14" s="26"/>
      <c r="C14" s="31"/>
      <c r="D14" s="28" t="s">
        <v>271</v>
      </c>
      <c r="E14" s="29" t="s">
        <v>413</v>
      </c>
      <c r="F14" s="30"/>
      <c r="G14" s="29" t="s">
        <v>414</v>
      </c>
      <c r="H14" s="30"/>
      <c r="I14" s="30"/>
      <c r="J14" s="30"/>
    </row>
    <row r="15" s="1" customFormat="1" ht="20" customHeight="1" spans="2:10">
      <c r="B15" s="26"/>
      <c r="C15" s="31"/>
      <c r="D15" s="26" t="s">
        <v>274</v>
      </c>
      <c r="E15" s="29" t="s">
        <v>415</v>
      </c>
      <c r="F15" s="30"/>
      <c r="G15" s="29" t="s">
        <v>416</v>
      </c>
      <c r="H15" s="30"/>
      <c r="I15" s="30"/>
      <c r="J15" s="30"/>
    </row>
    <row r="16" s="1" customFormat="1" ht="20" customHeight="1" spans="2:10">
      <c r="B16" s="26"/>
      <c r="C16" s="31"/>
      <c r="D16" s="28" t="s">
        <v>277</v>
      </c>
      <c r="E16" s="29" t="s">
        <v>417</v>
      </c>
      <c r="F16" s="30"/>
      <c r="G16" s="29" t="s">
        <v>418</v>
      </c>
      <c r="H16" s="30"/>
      <c r="I16" s="30"/>
      <c r="J16" s="30"/>
    </row>
    <row r="17" s="1" customFormat="1" ht="20" customHeight="1" spans="2:10">
      <c r="B17" s="26"/>
      <c r="C17" s="31"/>
      <c r="D17" s="31"/>
      <c r="E17" s="29" t="s">
        <v>419</v>
      </c>
      <c r="F17" s="30"/>
      <c r="G17" s="29" t="s">
        <v>420</v>
      </c>
      <c r="H17" s="30"/>
      <c r="I17" s="30"/>
      <c r="J17" s="30"/>
    </row>
    <row r="18" s="1" customFormat="1" ht="20" customHeight="1" spans="2:10">
      <c r="B18" s="26"/>
      <c r="C18" s="31"/>
      <c r="D18" s="31"/>
      <c r="E18" s="29" t="s">
        <v>421</v>
      </c>
      <c r="F18" s="30"/>
      <c r="G18" s="29" t="s">
        <v>394</v>
      </c>
      <c r="H18" s="30"/>
      <c r="I18" s="30"/>
      <c r="J18" s="30"/>
    </row>
    <row r="19" s="1" customFormat="1" ht="20" customHeight="1" spans="2:10">
      <c r="B19" s="26"/>
      <c r="C19" s="31"/>
      <c r="D19" s="31"/>
      <c r="E19" s="29" t="s">
        <v>422</v>
      </c>
      <c r="F19" s="30"/>
      <c r="G19" s="29" t="s">
        <v>423</v>
      </c>
      <c r="H19" s="30"/>
      <c r="I19" s="30"/>
      <c r="J19" s="30"/>
    </row>
    <row r="20" s="1" customFormat="1" ht="20" customHeight="1" spans="2:10">
      <c r="B20" s="26"/>
      <c r="C20" s="31"/>
      <c r="D20" s="31"/>
      <c r="E20" s="29" t="s">
        <v>424</v>
      </c>
      <c r="F20" s="30"/>
      <c r="G20" s="29" t="s">
        <v>425</v>
      </c>
      <c r="H20" s="30"/>
      <c r="I20" s="30"/>
      <c r="J20" s="30"/>
    </row>
    <row r="21" s="1" customFormat="1" ht="20" customHeight="1" spans="2:10">
      <c r="B21" s="26"/>
      <c r="C21" s="31"/>
      <c r="D21" s="31"/>
      <c r="E21" s="29" t="s">
        <v>426</v>
      </c>
      <c r="F21" s="30"/>
      <c r="G21" s="29" t="s">
        <v>427</v>
      </c>
      <c r="H21" s="30"/>
      <c r="I21" s="30"/>
      <c r="J21" s="30"/>
    </row>
    <row r="22" s="1" customFormat="1" ht="20" customHeight="1" spans="2:10">
      <c r="B22" s="26"/>
      <c r="C22" s="32"/>
      <c r="D22" s="32"/>
      <c r="E22" s="29" t="s">
        <v>428</v>
      </c>
      <c r="F22" s="30"/>
      <c r="G22" s="29" t="s">
        <v>366</v>
      </c>
      <c r="H22" s="30"/>
      <c r="I22" s="30"/>
      <c r="J22" s="30"/>
    </row>
    <row r="23" s="1" customFormat="1" ht="24" spans="2:10">
      <c r="B23" s="26"/>
      <c r="C23" s="26" t="s">
        <v>282</v>
      </c>
      <c r="D23" s="23" t="s">
        <v>283</v>
      </c>
      <c r="E23" s="29" t="s">
        <v>429</v>
      </c>
      <c r="F23" s="30"/>
      <c r="G23" s="29" t="s">
        <v>430</v>
      </c>
      <c r="H23" s="30"/>
      <c r="I23" s="30"/>
      <c r="J23" s="30"/>
    </row>
    <row r="24" s="1" customFormat="1" ht="24" spans="2:10">
      <c r="B24" s="26"/>
      <c r="C24" s="26"/>
      <c r="D24" s="23" t="s">
        <v>286</v>
      </c>
      <c r="E24" s="29" t="s">
        <v>431</v>
      </c>
      <c r="F24" s="30"/>
      <c r="G24" s="29" t="s">
        <v>432</v>
      </c>
      <c r="H24" s="30"/>
      <c r="I24" s="30"/>
      <c r="J24" s="30"/>
    </row>
    <row r="25" s="1" customFormat="1" ht="24" spans="2:10">
      <c r="B25" s="26"/>
      <c r="C25" s="26"/>
      <c r="D25" s="23" t="s">
        <v>433</v>
      </c>
      <c r="E25" s="29" t="s">
        <v>434</v>
      </c>
      <c r="F25" s="30"/>
      <c r="G25" s="34" t="s">
        <v>435</v>
      </c>
      <c r="H25" s="34"/>
      <c r="I25" s="34"/>
      <c r="J25" s="34"/>
    </row>
    <row r="26" s="1" customFormat="1" ht="24" spans="2:10">
      <c r="B26" s="26"/>
      <c r="C26" s="26"/>
      <c r="D26" s="23" t="s">
        <v>288</v>
      </c>
      <c r="E26" s="29" t="s">
        <v>436</v>
      </c>
      <c r="F26" s="30"/>
      <c r="G26" s="34" t="s">
        <v>437</v>
      </c>
      <c r="H26" s="34"/>
      <c r="I26" s="34"/>
      <c r="J26" s="34"/>
    </row>
    <row r="27" s="1" customFormat="1" ht="33" customHeight="1" spans="2:10">
      <c r="B27" s="26"/>
      <c r="C27" s="26" t="s">
        <v>291</v>
      </c>
      <c r="D27" s="23" t="s">
        <v>292</v>
      </c>
      <c r="E27" s="29" t="s">
        <v>293</v>
      </c>
      <c r="F27" s="30"/>
      <c r="G27" s="29" t="s">
        <v>294</v>
      </c>
      <c r="H27" s="30"/>
      <c r="I27" s="30"/>
      <c r="J27" s="30"/>
    </row>
  </sheetData>
  <mergeCells count="52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E26:F26"/>
    <mergeCell ref="G26:J26"/>
    <mergeCell ref="E27:F27"/>
    <mergeCell ref="G27:J27"/>
    <mergeCell ref="B6:B8"/>
    <mergeCell ref="B9:B10"/>
    <mergeCell ref="B11:B27"/>
    <mergeCell ref="C12:C22"/>
    <mergeCell ref="C23:C26"/>
    <mergeCell ref="D12:D13"/>
    <mergeCell ref="D16:D22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3"/>
  <sheetViews>
    <sheetView workbookViewId="0">
      <selection activeCell="G18" sqref="G18:J18"/>
    </sheetView>
  </sheetViews>
  <sheetFormatPr defaultColWidth="9" defaultRowHeight="13.5"/>
  <cols>
    <col min="1" max="1" width="3.725" customWidth="1"/>
    <col min="2" max="2" width="13.1833333333333" style="1" customWidth="1"/>
    <col min="3" max="3" width="9" style="17"/>
    <col min="4" max="4" width="9" style="1"/>
    <col min="5" max="5" width="9.63333333333333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s="1" customFormat="1" ht="19" customHeight="1" spans="2:10">
      <c r="B1" s="2"/>
      <c r="C1" s="17"/>
      <c r="J1" s="1" t="s">
        <v>438</v>
      </c>
    </row>
    <row r="2" s="1" customFormat="1" ht="24" customHeight="1" spans="2:13">
      <c r="B2" s="18" t="s">
        <v>246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s="1" customFormat="1" ht="25" customHeight="1" spans="2:13">
      <c r="B3" s="20" t="s">
        <v>247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s="1" customFormat="1" ht="25" customHeight="1" spans="2:13">
      <c r="B4" s="21" t="s">
        <v>248</v>
      </c>
      <c r="C4" s="22" t="s">
        <v>439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s="1" customFormat="1" ht="25" customHeight="1" spans="2:13">
      <c r="B5" s="21" t="s">
        <v>250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s="1" customFormat="1" ht="25" customHeight="1" spans="2:13">
      <c r="B6" s="23" t="s">
        <v>251</v>
      </c>
      <c r="C6" s="24" t="s">
        <v>252</v>
      </c>
      <c r="D6" s="24"/>
      <c r="E6" s="24"/>
      <c r="F6" s="25">
        <v>600000</v>
      </c>
      <c r="G6" s="25"/>
      <c r="H6" s="25"/>
      <c r="I6" s="25"/>
      <c r="J6" s="25"/>
      <c r="K6" s="38"/>
      <c r="L6" s="38"/>
      <c r="M6" s="38"/>
    </row>
    <row r="7" s="1" customFormat="1" ht="25" customHeight="1" spans="2:13">
      <c r="B7" s="26"/>
      <c r="C7" s="24" t="s">
        <v>253</v>
      </c>
      <c r="D7" s="24"/>
      <c r="E7" s="24"/>
      <c r="F7" s="25">
        <v>600000</v>
      </c>
      <c r="G7" s="25"/>
      <c r="H7" s="25"/>
      <c r="I7" s="25"/>
      <c r="J7" s="25"/>
      <c r="K7" s="38"/>
      <c r="L7" s="38"/>
      <c r="M7" s="38"/>
    </row>
    <row r="8" s="1" customFormat="1" ht="25" customHeight="1" spans="2:13">
      <c r="B8" s="26"/>
      <c r="C8" s="24" t="s">
        <v>254</v>
      </c>
      <c r="D8" s="24"/>
      <c r="E8" s="24"/>
      <c r="F8" s="25"/>
      <c r="G8" s="25"/>
      <c r="H8" s="25"/>
      <c r="I8" s="25"/>
      <c r="J8" s="25"/>
      <c r="K8" s="38"/>
      <c r="L8" s="38"/>
      <c r="M8" s="38"/>
    </row>
    <row r="9" s="1" customFormat="1" ht="16" customHeight="1" spans="2:13">
      <c r="B9" s="23" t="s">
        <v>255</v>
      </c>
      <c r="C9" s="27" t="s">
        <v>440</v>
      </c>
      <c r="D9" s="27"/>
      <c r="E9" s="27"/>
      <c r="F9" s="27"/>
      <c r="G9" s="27"/>
      <c r="H9" s="27"/>
      <c r="I9" s="27"/>
      <c r="J9" s="27"/>
      <c r="K9" s="38"/>
      <c r="L9" s="38"/>
      <c r="M9" s="38"/>
    </row>
    <row r="10" s="1" customFormat="1" ht="16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8"/>
      <c r="L10" s="38"/>
      <c r="M10" s="38"/>
    </row>
    <row r="11" s="1" customFormat="1" ht="25" customHeight="1" spans="2:13">
      <c r="B11" s="26" t="s">
        <v>257</v>
      </c>
      <c r="C11" s="21" t="s">
        <v>258</v>
      </c>
      <c r="D11" s="21" t="s">
        <v>259</v>
      </c>
      <c r="E11" s="24" t="s">
        <v>260</v>
      </c>
      <c r="F11" s="24"/>
      <c r="G11" s="24" t="s">
        <v>261</v>
      </c>
      <c r="H11" s="24"/>
      <c r="I11" s="24"/>
      <c r="J11" s="24"/>
      <c r="K11" s="38"/>
      <c r="L11" s="38"/>
      <c r="M11" s="38"/>
    </row>
    <row r="12" s="1" customFormat="1" ht="25" customHeight="1" spans="2:13">
      <c r="B12" s="26"/>
      <c r="C12" s="28" t="s">
        <v>262</v>
      </c>
      <c r="D12" s="26" t="s">
        <v>263</v>
      </c>
      <c r="E12" s="29" t="s">
        <v>441</v>
      </c>
      <c r="F12" s="30"/>
      <c r="G12" s="30" t="s">
        <v>442</v>
      </c>
      <c r="H12" s="30"/>
      <c r="I12" s="30"/>
      <c r="J12" s="30"/>
      <c r="K12" s="38"/>
      <c r="L12" s="38"/>
      <c r="M12" s="38"/>
    </row>
    <row r="13" s="1" customFormat="1" ht="25" customHeight="1" spans="2:10">
      <c r="B13" s="26"/>
      <c r="C13" s="31"/>
      <c r="D13" s="28" t="s">
        <v>271</v>
      </c>
      <c r="E13" s="29" t="s">
        <v>441</v>
      </c>
      <c r="F13" s="30"/>
      <c r="G13" s="29" t="s">
        <v>443</v>
      </c>
      <c r="H13" s="30"/>
      <c r="I13" s="30"/>
      <c r="J13" s="30"/>
    </row>
    <row r="14" s="1" customFormat="1" ht="25" customHeight="1" spans="2:10">
      <c r="B14" s="26"/>
      <c r="C14" s="31"/>
      <c r="D14" s="31"/>
      <c r="E14" s="29" t="s">
        <v>444</v>
      </c>
      <c r="F14" s="30"/>
      <c r="G14" s="29" t="s">
        <v>445</v>
      </c>
      <c r="H14" s="30"/>
      <c r="I14" s="30"/>
      <c r="J14" s="30"/>
    </row>
    <row r="15" s="1" customFormat="1" ht="25" customHeight="1" spans="2:10">
      <c r="B15" s="26"/>
      <c r="C15" s="31"/>
      <c r="D15" s="26" t="s">
        <v>274</v>
      </c>
      <c r="E15" s="29" t="s">
        <v>446</v>
      </c>
      <c r="F15" s="30"/>
      <c r="G15" s="30" t="s">
        <v>447</v>
      </c>
      <c r="H15" s="30"/>
      <c r="I15" s="30"/>
      <c r="J15" s="30"/>
    </row>
    <row r="16" s="1" customFormat="1" ht="25" customHeight="1" spans="2:10">
      <c r="B16" s="26"/>
      <c r="C16" s="31"/>
      <c r="D16" s="28" t="s">
        <v>277</v>
      </c>
      <c r="E16" s="29" t="s">
        <v>441</v>
      </c>
      <c r="F16" s="30"/>
      <c r="G16" s="29" t="s">
        <v>448</v>
      </c>
      <c r="H16" s="30"/>
      <c r="I16" s="30"/>
      <c r="J16" s="30"/>
    </row>
    <row r="17" s="1" customFormat="1" ht="25" customHeight="1" spans="2:10">
      <c r="B17" s="26"/>
      <c r="C17" s="31"/>
      <c r="D17" s="31"/>
      <c r="E17" s="29" t="s">
        <v>449</v>
      </c>
      <c r="F17" s="30"/>
      <c r="G17" s="29" t="s">
        <v>309</v>
      </c>
      <c r="H17" s="30"/>
      <c r="I17" s="30"/>
      <c r="J17" s="30"/>
    </row>
    <row r="18" s="1" customFormat="1" ht="25" customHeight="1" spans="2:10">
      <c r="B18" s="26"/>
      <c r="C18" s="31"/>
      <c r="D18" s="31"/>
      <c r="E18" s="29" t="s">
        <v>450</v>
      </c>
      <c r="F18" s="30"/>
      <c r="G18" s="29" t="s">
        <v>309</v>
      </c>
      <c r="H18" s="30"/>
      <c r="I18" s="30"/>
      <c r="J18" s="30"/>
    </row>
    <row r="19" s="1" customFormat="1" ht="25" customHeight="1" spans="2:10">
      <c r="B19" s="26"/>
      <c r="C19" s="26" t="s">
        <v>282</v>
      </c>
      <c r="D19" s="40" t="s">
        <v>283</v>
      </c>
      <c r="E19" s="29" t="s">
        <v>451</v>
      </c>
      <c r="F19" s="30"/>
      <c r="G19" s="29" t="s">
        <v>452</v>
      </c>
      <c r="H19" s="30"/>
      <c r="I19" s="30"/>
      <c r="J19" s="30"/>
    </row>
    <row r="20" s="1" customFormat="1" ht="25" customHeight="1" spans="2:10">
      <c r="B20" s="26"/>
      <c r="C20" s="26"/>
      <c r="D20" s="41"/>
      <c r="E20" s="29" t="s">
        <v>453</v>
      </c>
      <c r="F20" s="30"/>
      <c r="G20" s="29" t="s">
        <v>454</v>
      </c>
      <c r="H20" s="30"/>
      <c r="I20" s="30"/>
      <c r="J20" s="30"/>
    </row>
    <row r="21" s="1" customFormat="1" ht="25" customHeight="1" spans="2:10">
      <c r="B21" s="26"/>
      <c r="C21" s="26"/>
      <c r="D21" s="40" t="s">
        <v>288</v>
      </c>
      <c r="E21" s="33" t="s">
        <v>455</v>
      </c>
      <c r="F21" s="33"/>
      <c r="G21" s="34" t="s">
        <v>456</v>
      </c>
      <c r="H21" s="34"/>
      <c r="I21" s="34"/>
      <c r="J21" s="34"/>
    </row>
    <row r="22" s="1" customFormat="1" ht="25" customHeight="1" spans="2:10">
      <c r="B22" s="26"/>
      <c r="C22" s="26"/>
      <c r="D22" s="41"/>
      <c r="E22" s="33" t="s">
        <v>457</v>
      </c>
      <c r="F22" s="33"/>
      <c r="G22" s="34" t="s">
        <v>458</v>
      </c>
      <c r="H22" s="34"/>
      <c r="I22" s="34"/>
      <c r="J22" s="34"/>
    </row>
    <row r="23" s="1" customFormat="1" ht="33" customHeight="1" spans="2:10">
      <c r="B23" s="26"/>
      <c r="C23" s="26" t="s">
        <v>291</v>
      </c>
      <c r="D23" s="23" t="s">
        <v>292</v>
      </c>
      <c r="E23" s="29" t="s">
        <v>293</v>
      </c>
      <c r="F23" s="30"/>
      <c r="G23" s="29" t="s">
        <v>294</v>
      </c>
      <c r="H23" s="30"/>
      <c r="I23" s="30"/>
      <c r="J23" s="30"/>
    </row>
  </sheetData>
  <mergeCells count="46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B6:B8"/>
    <mergeCell ref="B9:B10"/>
    <mergeCell ref="B11:B23"/>
    <mergeCell ref="C12:C18"/>
    <mergeCell ref="C19:C22"/>
    <mergeCell ref="D13:D14"/>
    <mergeCell ref="D16:D18"/>
    <mergeCell ref="D19:D20"/>
    <mergeCell ref="D21:D22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25"/>
  <sheetViews>
    <sheetView workbookViewId="0">
      <selection activeCell="E19" sqref="E19:F19"/>
    </sheetView>
  </sheetViews>
  <sheetFormatPr defaultColWidth="9" defaultRowHeight="13.5"/>
  <cols>
    <col min="1" max="1" width="3.725" customWidth="1"/>
    <col min="2" max="2" width="13.1833333333333" style="1" customWidth="1"/>
    <col min="3" max="3" width="9" style="17"/>
    <col min="4" max="4" width="9" style="1"/>
    <col min="5" max="5" width="9.63333333333333" style="1" customWidth="1"/>
    <col min="6" max="6" width="12.6333333333333" style="1" customWidth="1"/>
    <col min="7" max="7" width="17.45" style="1" customWidth="1"/>
    <col min="8" max="8" width="10.2666666666667" style="1" customWidth="1"/>
    <col min="9" max="9" width="10.45" style="1" customWidth="1"/>
    <col min="10" max="10" width="9.90833333333333" style="1" customWidth="1"/>
    <col min="11" max="11" width="9.63333333333333" style="1" customWidth="1"/>
    <col min="12" max="12" width="9.45" style="1" customWidth="1"/>
    <col min="13" max="13" width="9.725" style="1" customWidth="1"/>
    <col min="14" max="16384" width="9" style="1"/>
  </cols>
  <sheetData>
    <row r="1" s="1" customFormat="1" ht="19" customHeight="1" spans="2:10">
      <c r="B1" s="2"/>
      <c r="C1" s="17"/>
      <c r="J1" s="1" t="s">
        <v>459</v>
      </c>
    </row>
    <row r="2" s="1" customFormat="1" ht="24" customHeight="1" spans="2:13">
      <c r="B2" s="18" t="s">
        <v>246</v>
      </c>
      <c r="C2" s="19"/>
      <c r="D2" s="19"/>
      <c r="E2" s="19"/>
      <c r="F2" s="19"/>
      <c r="G2" s="19"/>
      <c r="H2" s="19"/>
      <c r="I2" s="19"/>
      <c r="J2" s="35"/>
      <c r="K2" s="36"/>
      <c r="L2" s="36"/>
      <c r="M2" s="36"/>
    </row>
    <row r="3" s="1" customFormat="1" ht="25" customHeight="1" spans="2:13">
      <c r="B3" s="20" t="s">
        <v>247</v>
      </c>
      <c r="C3" s="20"/>
      <c r="D3" s="20"/>
      <c r="E3" s="20"/>
      <c r="F3" s="20"/>
      <c r="G3" s="20"/>
      <c r="H3" s="20"/>
      <c r="I3" s="20"/>
      <c r="J3" s="20"/>
      <c r="K3" s="37"/>
      <c r="L3" s="37"/>
      <c r="M3" s="37"/>
    </row>
    <row r="4" s="1" customFormat="1" ht="25" customHeight="1" spans="2:13">
      <c r="B4" s="21" t="s">
        <v>248</v>
      </c>
      <c r="C4" s="22" t="s">
        <v>460</v>
      </c>
      <c r="D4" s="22"/>
      <c r="E4" s="22"/>
      <c r="F4" s="22"/>
      <c r="G4" s="22"/>
      <c r="H4" s="22"/>
      <c r="I4" s="22"/>
      <c r="J4" s="22"/>
      <c r="K4" s="38"/>
      <c r="L4" s="38"/>
      <c r="M4" s="38"/>
    </row>
    <row r="5" s="1" customFormat="1" ht="25" customHeight="1" spans="2:13">
      <c r="B5" s="21" t="s">
        <v>250</v>
      </c>
      <c r="C5" s="22" t="s">
        <v>0</v>
      </c>
      <c r="D5" s="22"/>
      <c r="E5" s="22"/>
      <c r="F5" s="22"/>
      <c r="G5" s="22"/>
      <c r="H5" s="22"/>
      <c r="I5" s="22"/>
      <c r="J5" s="22"/>
      <c r="K5" s="38"/>
      <c r="L5" s="38"/>
      <c r="M5" s="38"/>
    </row>
    <row r="6" s="1" customFormat="1" ht="25" customHeight="1" spans="2:13">
      <c r="B6" s="23" t="s">
        <v>251</v>
      </c>
      <c r="C6" s="24" t="s">
        <v>252</v>
      </c>
      <c r="D6" s="24"/>
      <c r="E6" s="24"/>
      <c r="F6" s="25">
        <v>200000</v>
      </c>
      <c r="G6" s="25"/>
      <c r="H6" s="25"/>
      <c r="I6" s="25"/>
      <c r="J6" s="25"/>
      <c r="K6" s="38"/>
      <c r="L6" s="38"/>
      <c r="M6" s="38"/>
    </row>
    <row r="7" s="1" customFormat="1" ht="25" customHeight="1" spans="2:13">
      <c r="B7" s="26"/>
      <c r="C7" s="24" t="s">
        <v>253</v>
      </c>
      <c r="D7" s="24"/>
      <c r="E7" s="24"/>
      <c r="F7" s="25">
        <v>200000</v>
      </c>
      <c r="G7" s="25"/>
      <c r="H7" s="25"/>
      <c r="I7" s="25"/>
      <c r="J7" s="25"/>
      <c r="K7" s="38"/>
      <c r="L7" s="38"/>
      <c r="M7" s="38"/>
    </row>
    <row r="8" s="1" customFormat="1" ht="25" customHeight="1" spans="2:13">
      <c r="B8" s="26"/>
      <c r="C8" s="24" t="s">
        <v>254</v>
      </c>
      <c r="D8" s="24"/>
      <c r="E8" s="24"/>
      <c r="F8" s="25"/>
      <c r="G8" s="25"/>
      <c r="H8" s="25"/>
      <c r="I8" s="25"/>
      <c r="J8" s="25"/>
      <c r="K8" s="38"/>
      <c r="L8" s="38"/>
      <c r="M8" s="38"/>
    </row>
    <row r="9" s="1" customFormat="1" ht="19" customHeight="1" spans="2:13">
      <c r="B9" s="23" t="s">
        <v>255</v>
      </c>
      <c r="C9" s="27" t="s">
        <v>461</v>
      </c>
      <c r="D9" s="27"/>
      <c r="E9" s="27"/>
      <c r="F9" s="27"/>
      <c r="G9" s="27"/>
      <c r="H9" s="27"/>
      <c r="I9" s="27"/>
      <c r="J9" s="27"/>
      <c r="K9" s="38"/>
      <c r="L9" s="38"/>
      <c r="M9" s="38"/>
    </row>
    <row r="10" s="1" customFormat="1" ht="19" customHeight="1" spans="2:13">
      <c r="B10" s="23"/>
      <c r="C10" s="27"/>
      <c r="D10" s="27"/>
      <c r="E10" s="27"/>
      <c r="F10" s="27"/>
      <c r="G10" s="27"/>
      <c r="H10" s="27"/>
      <c r="I10" s="27"/>
      <c r="J10" s="27"/>
      <c r="K10" s="38"/>
      <c r="L10" s="38"/>
      <c r="M10" s="38"/>
    </row>
    <row r="11" s="1" customFormat="1" ht="25" customHeight="1" spans="2:13">
      <c r="B11" s="26" t="s">
        <v>257</v>
      </c>
      <c r="C11" s="21" t="s">
        <v>258</v>
      </c>
      <c r="D11" s="21" t="s">
        <v>259</v>
      </c>
      <c r="E11" s="24" t="s">
        <v>260</v>
      </c>
      <c r="F11" s="24"/>
      <c r="G11" s="24" t="s">
        <v>261</v>
      </c>
      <c r="H11" s="24"/>
      <c r="I11" s="24"/>
      <c r="J11" s="24"/>
      <c r="K11" s="38"/>
      <c r="L11" s="38"/>
      <c r="M11" s="38"/>
    </row>
    <row r="12" s="1" customFormat="1" ht="18" customHeight="1" spans="2:13">
      <c r="B12" s="26"/>
      <c r="C12" s="28" t="s">
        <v>262</v>
      </c>
      <c r="D12" s="26" t="s">
        <v>263</v>
      </c>
      <c r="E12" s="29" t="s">
        <v>462</v>
      </c>
      <c r="F12" s="30"/>
      <c r="G12" s="30" t="s">
        <v>442</v>
      </c>
      <c r="H12" s="30"/>
      <c r="I12" s="30"/>
      <c r="J12" s="30"/>
      <c r="K12" s="38"/>
      <c r="L12" s="38"/>
      <c r="M12" s="38"/>
    </row>
    <row r="13" s="1" customFormat="1" ht="18" customHeight="1" spans="2:13">
      <c r="B13" s="26"/>
      <c r="C13" s="31"/>
      <c r="D13" s="26"/>
      <c r="E13" s="29" t="s">
        <v>463</v>
      </c>
      <c r="F13" s="30"/>
      <c r="G13" s="30" t="s">
        <v>442</v>
      </c>
      <c r="H13" s="30"/>
      <c r="I13" s="30"/>
      <c r="J13" s="30"/>
      <c r="K13" s="39"/>
      <c r="L13" s="39"/>
      <c r="M13" s="39"/>
    </row>
    <row r="14" s="1" customFormat="1" ht="18" customHeight="1" spans="2:10">
      <c r="B14" s="26"/>
      <c r="C14" s="31"/>
      <c r="D14" s="26"/>
      <c r="E14" s="29" t="s">
        <v>464</v>
      </c>
      <c r="F14" s="30"/>
      <c r="G14" s="30" t="s">
        <v>465</v>
      </c>
      <c r="H14" s="30"/>
      <c r="I14" s="30"/>
      <c r="J14" s="30"/>
    </row>
    <row r="15" s="1" customFormat="1" ht="18" customHeight="1" spans="2:10">
      <c r="B15" s="26"/>
      <c r="C15" s="31"/>
      <c r="D15" s="28" t="s">
        <v>271</v>
      </c>
      <c r="E15" s="29" t="s">
        <v>466</v>
      </c>
      <c r="F15" s="30"/>
      <c r="G15" s="29" t="s">
        <v>467</v>
      </c>
      <c r="H15" s="30"/>
      <c r="I15" s="30"/>
      <c r="J15" s="30"/>
    </row>
    <row r="16" s="1" customFormat="1" ht="18" customHeight="1" spans="2:10">
      <c r="B16" s="26"/>
      <c r="C16" s="31"/>
      <c r="D16" s="31"/>
      <c r="E16" s="29" t="s">
        <v>463</v>
      </c>
      <c r="F16" s="30"/>
      <c r="G16" s="29" t="s">
        <v>468</v>
      </c>
      <c r="H16" s="30"/>
      <c r="I16" s="30"/>
      <c r="J16" s="30"/>
    </row>
    <row r="17" s="1" customFormat="1" ht="18" customHeight="1" spans="2:10">
      <c r="B17" s="26"/>
      <c r="C17" s="31"/>
      <c r="D17" s="32"/>
      <c r="E17" s="29" t="s">
        <v>464</v>
      </c>
      <c r="F17" s="30"/>
      <c r="G17" s="29" t="s">
        <v>467</v>
      </c>
      <c r="H17" s="30"/>
      <c r="I17" s="30"/>
      <c r="J17" s="30"/>
    </row>
    <row r="18" s="1" customFormat="1" ht="18" customHeight="1" spans="2:10">
      <c r="B18" s="26"/>
      <c r="C18" s="31"/>
      <c r="D18" s="26" t="s">
        <v>274</v>
      </c>
      <c r="E18" s="29" t="s">
        <v>446</v>
      </c>
      <c r="F18" s="30"/>
      <c r="G18" s="30" t="s">
        <v>447</v>
      </c>
      <c r="H18" s="30"/>
      <c r="I18" s="30"/>
      <c r="J18" s="30"/>
    </row>
    <row r="19" s="1" customFormat="1" ht="18" customHeight="1" spans="2:10">
      <c r="B19" s="26"/>
      <c r="C19" s="31"/>
      <c r="D19" s="28" t="s">
        <v>277</v>
      </c>
      <c r="E19" s="29" t="s">
        <v>462</v>
      </c>
      <c r="F19" s="30"/>
      <c r="G19" s="29" t="s">
        <v>427</v>
      </c>
      <c r="H19" s="30"/>
      <c r="I19" s="30"/>
      <c r="J19" s="30"/>
    </row>
    <row r="20" s="1" customFormat="1" ht="18" customHeight="1" spans="2:10">
      <c r="B20" s="26"/>
      <c r="C20" s="31"/>
      <c r="D20" s="31"/>
      <c r="E20" s="29" t="s">
        <v>469</v>
      </c>
      <c r="F20" s="30"/>
      <c r="G20" s="29" t="s">
        <v>470</v>
      </c>
      <c r="H20" s="30"/>
      <c r="I20" s="30"/>
      <c r="J20" s="30"/>
    </row>
    <row r="21" s="1" customFormat="1" ht="18" customHeight="1" spans="2:10">
      <c r="B21" s="26"/>
      <c r="C21" s="31"/>
      <c r="D21" s="31"/>
      <c r="E21" s="29" t="s">
        <v>463</v>
      </c>
      <c r="F21" s="30"/>
      <c r="G21" s="29" t="s">
        <v>366</v>
      </c>
      <c r="H21" s="30"/>
      <c r="I21" s="30"/>
      <c r="J21" s="30"/>
    </row>
    <row r="22" s="1" customFormat="1" ht="18" customHeight="1" spans="2:10">
      <c r="B22" s="26"/>
      <c r="C22" s="32"/>
      <c r="D22" s="32"/>
      <c r="E22" s="29" t="s">
        <v>471</v>
      </c>
      <c r="F22" s="30"/>
      <c r="G22" s="29" t="s">
        <v>367</v>
      </c>
      <c r="H22" s="30"/>
      <c r="I22" s="30"/>
      <c r="J22" s="30"/>
    </row>
    <row r="23" s="1" customFormat="1" ht="24" spans="2:10">
      <c r="B23" s="26"/>
      <c r="C23" s="26" t="s">
        <v>282</v>
      </c>
      <c r="D23" s="23" t="s">
        <v>283</v>
      </c>
      <c r="E23" s="29" t="s">
        <v>472</v>
      </c>
      <c r="F23" s="30"/>
      <c r="G23" s="29" t="s">
        <v>473</v>
      </c>
      <c r="H23" s="30"/>
      <c r="I23" s="30"/>
      <c r="J23" s="30"/>
    </row>
    <row r="24" s="1" customFormat="1" ht="24" spans="2:10">
      <c r="B24" s="26"/>
      <c r="C24" s="26"/>
      <c r="D24" s="23" t="s">
        <v>288</v>
      </c>
      <c r="E24" s="33" t="s">
        <v>455</v>
      </c>
      <c r="F24" s="33"/>
      <c r="G24" s="34" t="s">
        <v>474</v>
      </c>
      <c r="H24" s="34"/>
      <c r="I24" s="34"/>
      <c r="J24" s="34"/>
    </row>
    <row r="25" s="1" customFormat="1" ht="33" customHeight="1" spans="2:10">
      <c r="B25" s="26"/>
      <c r="C25" s="26" t="s">
        <v>291</v>
      </c>
      <c r="D25" s="23" t="s">
        <v>292</v>
      </c>
      <c r="E25" s="29" t="s">
        <v>293</v>
      </c>
      <c r="F25" s="30"/>
      <c r="G25" s="29" t="s">
        <v>294</v>
      </c>
      <c r="H25" s="30"/>
      <c r="I25" s="30"/>
      <c r="J25" s="30"/>
    </row>
  </sheetData>
  <mergeCells count="49">
    <mergeCell ref="B2:J2"/>
    <mergeCell ref="B3:J3"/>
    <mergeCell ref="C4:J4"/>
    <mergeCell ref="C5:J5"/>
    <mergeCell ref="C6:E6"/>
    <mergeCell ref="F6:J6"/>
    <mergeCell ref="C7:E7"/>
    <mergeCell ref="F7:J7"/>
    <mergeCell ref="C8:E8"/>
    <mergeCell ref="F8:J8"/>
    <mergeCell ref="E11:F11"/>
    <mergeCell ref="G11:J11"/>
    <mergeCell ref="E12:F12"/>
    <mergeCell ref="G12:J12"/>
    <mergeCell ref="E13:F13"/>
    <mergeCell ref="G13:J13"/>
    <mergeCell ref="E14:F14"/>
    <mergeCell ref="G14:J14"/>
    <mergeCell ref="E15:F15"/>
    <mergeCell ref="G15:J15"/>
    <mergeCell ref="E16:F16"/>
    <mergeCell ref="G16:J16"/>
    <mergeCell ref="E17:F17"/>
    <mergeCell ref="G17:J17"/>
    <mergeCell ref="E18:F18"/>
    <mergeCell ref="G18:J18"/>
    <mergeCell ref="E19:F19"/>
    <mergeCell ref="G19:J19"/>
    <mergeCell ref="E20:F20"/>
    <mergeCell ref="G20:J20"/>
    <mergeCell ref="E21:F21"/>
    <mergeCell ref="G21:J21"/>
    <mergeCell ref="E22:F22"/>
    <mergeCell ref="G22:J22"/>
    <mergeCell ref="E23:F23"/>
    <mergeCell ref="G23:J23"/>
    <mergeCell ref="E24:F24"/>
    <mergeCell ref="G24:J24"/>
    <mergeCell ref="E25:F25"/>
    <mergeCell ref="G25:J25"/>
    <mergeCell ref="B6:B8"/>
    <mergeCell ref="B9:B10"/>
    <mergeCell ref="B11:B25"/>
    <mergeCell ref="C12:C22"/>
    <mergeCell ref="C23:C24"/>
    <mergeCell ref="D12:D14"/>
    <mergeCell ref="D15:D17"/>
    <mergeCell ref="D19:D22"/>
    <mergeCell ref="C9:J10"/>
  </mergeCells>
  <dataValidations count="1">
    <dataValidation type="list" allowBlank="1" showInputMessage="1" showErrorMessage="1" sqref="M4">
      <formula1>"正向指标,反向指标"</formula1>
    </dataValidation>
  </dataValidations>
  <pageMargins left="0.75" right="0.75" top="1" bottom="1" header="0.5" footer="0.5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P38"/>
  <sheetViews>
    <sheetView tabSelected="1" topLeftCell="A8" workbookViewId="0">
      <selection activeCell="M24" sqref="M24"/>
    </sheetView>
  </sheetViews>
  <sheetFormatPr defaultColWidth="10" defaultRowHeight="13.5"/>
  <cols>
    <col min="1" max="1" width="2.63333333333333" customWidth="1"/>
    <col min="2" max="2" width="5.725" style="1" customWidth="1"/>
    <col min="3" max="3" width="10.6333333333333" style="1" customWidth="1"/>
    <col min="4" max="4" width="10.2666666666667" style="1" customWidth="1"/>
    <col min="5" max="5" width="11.6333333333333" style="1" customWidth="1"/>
    <col min="6" max="9" width="9.63333333333333" style="1" customWidth="1"/>
    <col min="10" max="10" width="9.725" style="1" customWidth="1"/>
    <col min="11" max="16383" width="10" style="1"/>
  </cols>
  <sheetData>
    <row r="1" ht="25" customHeight="1" spans="2:9">
      <c r="B1" s="2"/>
      <c r="I1" s="1" t="s">
        <v>475</v>
      </c>
    </row>
    <row r="2" ht="27" customHeight="1" spans="2:9">
      <c r="B2" s="3" t="s">
        <v>476</v>
      </c>
      <c r="C2" s="3"/>
      <c r="D2" s="3"/>
      <c r="E2" s="3"/>
      <c r="F2" s="3"/>
      <c r="G2" s="3"/>
      <c r="H2" s="3"/>
      <c r="I2" s="3"/>
    </row>
    <row r="3" ht="26.5" customHeight="1" spans="2:9">
      <c r="B3" s="4" t="s">
        <v>477</v>
      </c>
      <c r="C3" s="5"/>
      <c r="D3" s="5"/>
      <c r="E3" s="5"/>
      <c r="F3" s="5"/>
      <c r="G3" s="5"/>
      <c r="H3" s="5"/>
      <c r="I3" s="5"/>
    </row>
    <row r="4" ht="26.5" customHeight="1" spans="2:9">
      <c r="B4" s="6" t="s">
        <v>478</v>
      </c>
      <c r="C4" s="6"/>
      <c r="D4" s="6"/>
      <c r="E4" s="6" t="s">
        <v>0</v>
      </c>
      <c r="F4" s="6"/>
      <c r="G4" s="6"/>
      <c r="H4" s="6"/>
      <c r="I4" s="6"/>
    </row>
    <row r="5" ht="26.5" customHeight="1" spans="2:9">
      <c r="B5" s="6" t="s">
        <v>479</v>
      </c>
      <c r="C5" s="6" t="s">
        <v>480</v>
      </c>
      <c r="D5" s="6"/>
      <c r="E5" s="6" t="s">
        <v>481</v>
      </c>
      <c r="F5" s="6"/>
      <c r="G5" s="6"/>
      <c r="H5" s="6"/>
      <c r="I5" s="6"/>
    </row>
    <row r="6" ht="26.5" customHeight="1" spans="2:9">
      <c r="B6" s="6"/>
      <c r="C6" s="7" t="s">
        <v>482</v>
      </c>
      <c r="D6" s="7"/>
      <c r="E6" s="7" t="s">
        <v>483</v>
      </c>
      <c r="F6" s="7"/>
      <c r="G6" s="7"/>
      <c r="H6" s="7"/>
      <c r="I6" s="7"/>
    </row>
    <row r="7" ht="26.5" customHeight="1" spans="2:9">
      <c r="B7" s="6"/>
      <c r="C7" s="7" t="s">
        <v>484</v>
      </c>
      <c r="D7" s="7"/>
      <c r="E7" s="7" t="s">
        <v>485</v>
      </c>
      <c r="F7" s="7"/>
      <c r="G7" s="7"/>
      <c r="H7" s="7"/>
      <c r="I7" s="7"/>
    </row>
    <row r="8" ht="26.5" customHeight="1" spans="2:9">
      <c r="B8" s="6"/>
      <c r="C8" s="7" t="s">
        <v>486</v>
      </c>
      <c r="D8" s="7"/>
      <c r="E8" s="7" t="s">
        <v>487</v>
      </c>
      <c r="F8" s="7"/>
      <c r="G8" s="7"/>
      <c r="H8" s="7"/>
      <c r="I8" s="7"/>
    </row>
    <row r="9" ht="26.5" customHeight="1" spans="2:9">
      <c r="B9" s="6"/>
      <c r="C9" s="7" t="s">
        <v>488</v>
      </c>
      <c r="D9" s="7"/>
      <c r="E9" s="7" t="s">
        <v>489</v>
      </c>
      <c r="F9" s="7"/>
      <c r="G9" s="7"/>
      <c r="H9" s="7"/>
      <c r="I9" s="7"/>
    </row>
    <row r="10" ht="26.5" customHeight="1" spans="2:9">
      <c r="B10" s="6"/>
      <c r="C10" s="7" t="s">
        <v>490</v>
      </c>
      <c r="D10" s="7"/>
      <c r="E10" s="7" t="s">
        <v>491</v>
      </c>
      <c r="F10" s="7"/>
      <c r="G10" s="7"/>
      <c r="H10" s="7"/>
      <c r="I10" s="7"/>
    </row>
    <row r="11" ht="26.5" customHeight="1" spans="2:9">
      <c r="B11" s="6"/>
      <c r="C11" s="7" t="s">
        <v>492</v>
      </c>
      <c r="D11" s="7"/>
      <c r="E11" s="7" t="s">
        <v>493</v>
      </c>
      <c r="F11" s="7"/>
      <c r="G11" s="7"/>
      <c r="H11" s="7"/>
      <c r="I11" s="7"/>
    </row>
    <row r="12" ht="26.5" customHeight="1" spans="2:9">
      <c r="B12" s="6"/>
      <c r="C12" s="7" t="s">
        <v>494</v>
      </c>
      <c r="D12" s="7"/>
      <c r="E12" s="7" t="s">
        <v>495</v>
      </c>
      <c r="F12" s="7"/>
      <c r="G12" s="7"/>
      <c r="H12" s="7"/>
      <c r="I12" s="7"/>
    </row>
    <row r="13" ht="26.5" customHeight="1" spans="2:9">
      <c r="B13" s="6"/>
      <c r="C13" s="6" t="s">
        <v>496</v>
      </c>
      <c r="D13" s="6"/>
      <c r="E13" s="6"/>
      <c r="F13" s="6"/>
      <c r="G13" s="6" t="s">
        <v>497</v>
      </c>
      <c r="H13" s="6" t="s">
        <v>253</v>
      </c>
      <c r="I13" s="6" t="s">
        <v>254</v>
      </c>
    </row>
    <row r="14" ht="26.5" customHeight="1" spans="2:9">
      <c r="B14" s="6"/>
      <c r="C14" s="6"/>
      <c r="D14" s="6"/>
      <c r="E14" s="6"/>
      <c r="F14" s="6"/>
      <c r="G14" s="8">
        <v>8115994.03</v>
      </c>
      <c r="H14" s="8">
        <v>8115994.03</v>
      </c>
      <c r="I14" s="8"/>
    </row>
    <row r="15" ht="26.5" customHeight="1" spans="2:9">
      <c r="B15" s="9" t="s">
        <v>498</v>
      </c>
      <c r="C15" s="10" t="s">
        <v>499</v>
      </c>
      <c r="D15" s="10"/>
      <c r="E15" s="10"/>
      <c r="F15" s="10"/>
      <c r="G15" s="10"/>
      <c r="H15" s="10"/>
      <c r="I15" s="10"/>
    </row>
    <row r="16" ht="26.5" customHeight="1" spans="2:9">
      <c r="B16" s="11" t="s">
        <v>500</v>
      </c>
      <c r="C16" s="11" t="s">
        <v>258</v>
      </c>
      <c r="D16" s="11" t="s">
        <v>259</v>
      </c>
      <c r="E16" s="11"/>
      <c r="F16" s="11" t="s">
        <v>260</v>
      </c>
      <c r="G16" s="11"/>
      <c r="H16" s="11" t="s">
        <v>501</v>
      </c>
      <c r="I16" s="11"/>
    </row>
    <row r="17" ht="26.5" customHeight="1" spans="2:9">
      <c r="B17" s="11"/>
      <c r="C17" s="12" t="s">
        <v>502</v>
      </c>
      <c r="D17" s="12" t="s">
        <v>263</v>
      </c>
      <c r="E17" s="12"/>
      <c r="F17" s="13" t="s">
        <v>503</v>
      </c>
      <c r="G17" s="13"/>
      <c r="H17" s="11" t="s">
        <v>504</v>
      </c>
      <c r="I17" s="11"/>
    </row>
    <row r="18" ht="26.5" customHeight="1" spans="2:9">
      <c r="B18" s="11"/>
      <c r="C18" s="12"/>
      <c r="D18" s="12"/>
      <c r="E18" s="12"/>
      <c r="F18" s="13" t="s">
        <v>505</v>
      </c>
      <c r="G18" s="13"/>
      <c r="H18" s="11" t="s">
        <v>506</v>
      </c>
      <c r="I18" s="11"/>
    </row>
    <row r="19" ht="26.5" customHeight="1" spans="2:9">
      <c r="B19" s="11"/>
      <c r="C19" s="12"/>
      <c r="D19" s="12" t="s">
        <v>271</v>
      </c>
      <c r="E19" s="12"/>
      <c r="F19" s="13" t="s">
        <v>507</v>
      </c>
      <c r="G19" s="13"/>
      <c r="H19" s="13" t="s">
        <v>508</v>
      </c>
      <c r="I19" s="13"/>
    </row>
    <row r="20" ht="26.5" customHeight="1" spans="2:9">
      <c r="B20" s="11"/>
      <c r="C20" s="12"/>
      <c r="D20" s="12"/>
      <c r="E20" s="12"/>
      <c r="F20" s="13" t="s">
        <v>509</v>
      </c>
      <c r="G20" s="13"/>
      <c r="H20" s="13" t="s">
        <v>510</v>
      </c>
      <c r="I20" s="13"/>
    </row>
    <row r="21" ht="26.5" customHeight="1" spans="2:9">
      <c r="B21" s="11"/>
      <c r="C21" s="12"/>
      <c r="D21" s="12" t="s">
        <v>274</v>
      </c>
      <c r="E21" s="12"/>
      <c r="F21" s="13" t="s">
        <v>511</v>
      </c>
      <c r="G21" s="13"/>
      <c r="H21" s="13" t="s">
        <v>512</v>
      </c>
      <c r="I21" s="13"/>
    </row>
    <row r="22" ht="26.5" customHeight="1" spans="2:9">
      <c r="B22" s="11"/>
      <c r="C22" s="12"/>
      <c r="D22" s="12"/>
      <c r="E22" s="12"/>
      <c r="F22" s="13" t="s">
        <v>513</v>
      </c>
      <c r="G22" s="13"/>
      <c r="H22" s="13" t="s">
        <v>514</v>
      </c>
      <c r="I22" s="13"/>
    </row>
    <row r="23" ht="26.5" customHeight="1" spans="2:9">
      <c r="B23" s="11"/>
      <c r="C23" s="12"/>
      <c r="D23" s="12" t="s">
        <v>277</v>
      </c>
      <c r="E23" s="12"/>
      <c r="F23" s="13" t="s">
        <v>75</v>
      </c>
      <c r="G23" s="13"/>
      <c r="H23" s="13" t="s">
        <v>515</v>
      </c>
      <c r="I23" s="13"/>
    </row>
    <row r="24" ht="26.5" customHeight="1" spans="2:9">
      <c r="B24" s="11"/>
      <c r="C24" s="12"/>
      <c r="D24" s="12"/>
      <c r="E24" s="12"/>
      <c r="F24" s="13" t="s">
        <v>76</v>
      </c>
      <c r="G24" s="13"/>
      <c r="H24" s="13" t="s">
        <v>516</v>
      </c>
      <c r="I24" s="13"/>
    </row>
    <row r="25" ht="26.5" customHeight="1" spans="2:9">
      <c r="B25" s="11"/>
      <c r="C25" s="12" t="s">
        <v>517</v>
      </c>
      <c r="D25" s="12" t="s">
        <v>286</v>
      </c>
      <c r="E25" s="12"/>
      <c r="F25" s="12" t="s">
        <v>518</v>
      </c>
      <c r="G25" s="12"/>
      <c r="H25" s="12" t="s">
        <v>519</v>
      </c>
      <c r="I25" s="12"/>
    </row>
    <row r="26" ht="26.5" customHeight="1" spans="2:9">
      <c r="B26" s="11"/>
      <c r="C26" s="12"/>
      <c r="D26" s="12" t="s">
        <v>283</v>
      </c>
      <c r="E26" s="12"/>
      <c r="F26" s="12" t="s">
        <v>520</v>
      </c>
      <c r="G26" s="12"/>
      <c r="H26" s="12" t="s">
        <v>521</v>
      </c>
      <c r="I26" s="12"/>
    </row>
    <row r="27" ht="26.5" customHeight="1" spans="2:9">
      <c r="B27" s="11"/>
      <c r="C27" s="12"/>
      <c r="D27" s="12" t="s">
        <v>433</v>
      </c>
      <c r="E27" s="12"/>
      <c r="F27" s="12" t="s">
        <v>522</v>
      </c>
      <c r="G27" s="12"/>
      <c r="H27" s="12" t="s">
        <v>523</v>
      </c>
      <c r="I27" s="12"/>
    </row>
    <row r="28" ht="26.5" customHeight="1" spans="2:9">
      <c r="B28" s="11"/>
      <c r="C28" s="12"/>
      <c r="D28" s="12" t="s">
        <v>288</v>
      </c>
      <c r="E28" s="12"/>
      <c r="F28" s="12" t="s">
        <v>524</v>
      </c>
      <c r="G28" s="12"/>
      <c r="H28" s="12" t="s">
        <v>525</v>
      </c>
      <c r="I28" s="12"/>
    </row>
    <row r="29" ht="26.5" customHeight="1" spans="2:9">
      <c r="B29" s="11"/>
      <c r="C29" s="12" t="s">
        <v>291</v>
      </c>
      <c r="D29" s="12" t="s">
        <v>292</v>
      </c>
      <c r="E29" s="12"/>
      <c r="F29" s="12" t="s">
        <v>526</v>
      </c>
      <c r="G29" s="12"/>
      <c r="H29" s="12" t="s">
        <v>527</v>
      </c>
      <c r="I29" s="12"/>
    </row>
    <row r="30" ht="45" customHeight="1" spans="2:9">
      <c r="B30" s="14" t="s">
        <v>528</v>
      </c>
      <c r="C30" s="14"/>
      <c r="D30" s="14"/>
      <c r="E30" s="14"/>
      <c r="F30" s="14"/>
      <c r="G30" s="14"/>
      <c r="H30" s="14"/>
      <c r="I30" s="14"/>
    </row>
    <row r="31" ht="16.4" customHeight="1" spans="2:3">
      <c r="B31" s="15"/>
      <c r="C31" s="15"/>
    </row>
    <row r="32" ht="16.4" customHeight="1" spans="2:2">
      <c r="B32" s="15"/>
    </row>
    <row r="33" ht="16.4" customHeight="1" spans="2:16">
      <c r="B33" s="15"/>
      <c r="P33" s="16"/>
    </row>
    <row r="34" ht="16.4" customHeight="1" spans="2:2">
      <c r="B34" s="15"/>
    </row>
    <row r="35" ht="16.4" customHeight="1" spans="2:9">
      <c r="B35" s="15"/>
      <c r="C35" s="15"/>
      <c r="D35" s="15"/>
      <c r="E35" s="15"/>
      <c r="F35" s="15"/>
      <c r="G35" s="15"/>
      <c r="H35" s="15"/>
      <c r="I35" s="15"/>
    </row>
    <row r="36" ht="16.4" customHeight="1" spans="2:9">
      <c r="B36" s="15"/>
      <c r="C36" s="15"/>
      <c r="D36" s="15"/>
      <c r="E36" s="15"/>
      <c r="F36" s="15"/>
      <c r="G36" s="15"/>
      <c r="H36" s="15"/>
      <c r="I36" s="15"/>
    </row>
    <row r="37" ht="16.4" customHeight="1" spans="2:9">
      <c r="B37" s="15"/>
      <c r="C37" s="15"/>
      <c r="D37" s="15"/>
      <c r="E37" s="15"/>
      <c r="F37" s="15"/>
      <c r="G37" s="15"/>
      <c r="H37" s="15"/>
      <c r="I37" s="15"/>
    </row>
    <row r="38" ht="16.4" customHeight="1" spans="2:9">
      <c r="B38" s="15"/>
      <c r="C38" s="15"/>
      <c r="D38" s="15"/>
      <c r="E38" s="15"/>
      <c r="F38" s="15"/>
      <c r="G38" s="15"/>
      <c r="H38" s="15"/>
      <c r="I38" s="15"/>
    </row>
  </sheetData>
  <mergeCells count="65">
    <mergeCell ref="B2:I2"/>
    <mergeCell ref="B3:I3"/>
    <mergeCell ref="B4:D4"/>
    <mergeCell ref="E4:I4"/>
    <mergeCell ref="C5:D5"/>
    <mergeCell ref="E5:I5"/>
    <mergeCell ref="C6:D6"/>
    <mergeCell ref="E6:I6"/>
    <mergeCell ref="C7:D7"/>
    <mergeCell ref="E7:I7"/>
    <mergeCell ref="C8:D8"/>
    <mergeCell ref="E8:I8"/>
    <mergeCell ref="C9:D9"/>
    <mergeCell ref="E9:I9"/>
    <mergeCell ref="C10:D10"/>
    <mergeCell ref="E10:I10"/>
    <mergeCell ref="C11:D11"/>
    <mergeCell ref="E11:I11"/>
    <mergeCell ref="C12:D12"/>
    <mergeCell ref="E12:I12"/>
    <mergeCell ref="C15:I15"/>
    <mergeCell ref="D16:E16"/>
    <mergeCell ref="F16:G16"/>
    <mergeCell ref="H16:I16"/>
    <mergeCell ref="F17:G17"/>
    <mergeCell ref="H17:I17"/>
    <mergeCell ref="F18:G18"/>
    <mergeCell ref="H18:I18"/>
    <mergeCell ref="F19:G19"/>
    <mergeCell ref="H19:I19"/>
    <mergeCell ref="F20:G20"/>
    <mergeCell ref="H20:I20"/>
    <mergeCell ref="F21:G21"/>
    <mergeCell ref="H21:I21"/>
    <mergeCell ref="F22:G22"/>
    <mergeCell ref="H22:I22"/>
    <mergeCell ref="F23:G23"/>
    <mergeCell ref="H23:I23"/>
    <mergeCell ref="F24:G24"/>
    <mergeCell ref="H24:I24"/>
    <mergeCell ref="D25:E25"/>
    <mergeCell ref="F25:G25"/>
    <mergeCell ref="H25:I25"/>
    <mergeCell ref="D26:E26"/>
    <mergeCell ref="F26:G26"/>
    <mergeCell ref="H26:I26"/>
    <mergeCell ref="D27:E27"/>
    <mergeCell ref="F27:G27"/>
    <mergeCell ref="H27:I27"/>
    <mergeCell ref="D28:E28"/>
    <mergeCell ref="F28:G28"/>
    <mergeCell ref="H28:I28"/>
    <mergeCell ref="D29:E29"/>
    <mergeCell ref="F29:G29"/>
    <mergeCell ref="H29:I29"/>
    <mergeCell ref="B30:I30"/>
    <mergeCell ref="B5:B14"/>
    <mergeCell ref="B16:B29"/>
    <mergeCell ref="C17:C24"/>
    <mergeCell ref="C25:C28"/>
    <mergeCell ref="D17:E18"/>
    <mergeCell ref="D19:E20"/>
    <mergeCell ref="D21:E22"/>
    <mergeCell ref="C13:F14"/>
    <mergeCell ref="D23:E24"/>
  </mergeCells>
  <printOptions horizontalCentered="1"/>
  <pageMargins left="1.37777777777778" right="0.984027777777778" top="0.590277777777778" bottom="0.590277777777778" header="0" footer="0"/>
  <pageSetup paperSize="9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5"/>
  <sheetViews>
    <sheetView workbookViewId="0">
      <pane ySplit="6" topLeftCell="A7" activePane="bottomLeft" state="frozen"/>
      <selection/>
      <selection pane="bottomLeft" activeCell="B8" sqref="B8"/>
    </sheetView>
  </sheetViews>
  <sheetFormatPr defaultColWidth="10" defaultRowHeight="13.5"/>
  <cols>
    <col min="1" max="1" width="1.54166666666667" style="79" customWidth="1"/>
    <col min="2" max="2" width="16.8166666666667" style="79" customWidth="1"/>
    <col min="3" max="3" width="34.25" style="79" customWidth="1"/>
    <col min="4" max="4" width="17.875" style="79" customWidth="1"/>
    <col min="5" max="5" width="13" style="79" customWidth="1"/>
    <col min="6" max="6" width="15" style="79" customWidth="1"/>
    <col min="7" max="14" width="13" style="79" customWidth="1"/>
    <col min="15" max="15" width="1.54166666666667" style="79" customWidth="1"/>
    <col min="16" max="16" width="9.725" style="79" customWidth="1"/>
    <col min="17" max="16384" width="10" style="79"/>
  </cols>
  <sheetData>
    <row r="1" ht="25" customHeight="1" spans="1:15">
      <c r="A1" s="80"/>
      <c r="B1" s="2"/>
      <c r="C1" s="15"/>
      <c r="D1" s="175"/>
      <c r="E1" s="175"/>
      <c r="F1" s="175"/>
      <c r="G1" s="15"/>
      <c r="H1" s="15"/>
      <c r="I1" s="15"/>
      <c r="L1" s="15"/>
      <c r="M1" s="15"/>
      <c r="N1" s="81" t="s">
        <v>57</v>
      </c>
      <c r="O1" s="82"/>
    </row>
    <row r="2" ht="22.75" customHeight="1" spans="1:15">
      <c r="A2" s="80"/>
      <c r="B2" s="83" t="s">
        <v>58</v>
      </c>
      <c r="C2" s="83"/>
      <c r="D2" s="83"/>
      <c r="E2" s="83"/>
      <c r="F2" s="83"/>
      <c r="G2" s="83"/>
      <c r="H2" s="83"/>
      <c r="I2" s="83"/>
      <c r="J2" s="83"/>
      <c r="K2" s="83"/>
      <c r="L2" s="83"/>
      <c r="M2" s="83"/>
      <c r="N2" s="83"/>
      <c r="O2" s="82" t="s">
        <v>3</v>
      </c>
    </row>
    <row r="3" ht="19.5" customHeight="1" spans="1:15">
      <c r="A3" s="84"/>
      <c r="B3" s="85" t="s">
        <v>5</v>
      </c>
      <c r="C3" s="85"/>
      <c r="D3" s="84"/>
      <c r="E3" s="84"/>
      <c r="F3" s="176"/>
      <c r="G3" s="84"/>
      <c r="H3" s="176"/>
      <c r="I3" s="176"/>
      <c r="J3" s="176"/>
      <c r="K3" s="176"/>
      <c r="L3" s="176"/>
      <c r="M3" s="176"/>
      <c r="N3" s="86" t="s">
        <v>6</v>
      </c>
      <c r="O3" s="87"/>
    </row>
    <row r="4" ht="24.4" customHeight="1" spans="1:15">
      <c r="A4" s="88"/>
      <c r="B4" s="73" t="s">
        <v>9</v>
      </c>
      <c r="C4" s="73"/>
      <c r="D4" s="73" t="s">
        <v>59</v>
      </c>
      <c r="E4" s="73" t="s">
        <v>60</v>
      </c>
      <c r="F4" s="73" t="s">
        <v>61</v>
      </c>
      <c r="G4" s="73" t="s">
        <v>62</v>
      </c>
      <c r="H4" s="73" t="s">
        <v>63</v>
      </c>
      <c r="I4" s="73" t="s">
        <v>64</v>
      </c>
      <c r="J4" s="73" t="s">
        <v>65</v>
      </c>
      <c r="K4" s="73" t="s">
        <v>66</v>
      </c>
      <c r="L4" s="73" t="s">
        <v>67</v>
      </c>
      <c r="M4" s="73" t="s">
        <v>68</v>
      </c>
      <c r="N4" s="73" t="s">
        <v>69</v>
      </c>
      <c r="O4" s="90"/>
    </row>
    <row r="5" ht="24.4" customHeight="1" spans="1:15">
      <c r="A5" s="88"/>
      <c r="B5" s="73" t="s">
        <v>70</v>
      </c>
      <c r="C5" s="177" t="s">
        <v>71</v>
      </c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90"/>
    </row>
    <row r="6" ht="24.4" customHeight="1" spans="1:15">
      <c r="A6" s="88"/>
      <c r="B6" s="73"/>
      <c r="C6" s="177"/>
      <c r="D6" s="73"/>
      <c r="E6" s="73"/>
      <c r="F6" s="73"/>
      <c r="G6" s="73"/>
      <c r="H6" s="73"/>
      <c r="I6" s="73"/>
      <c r="J6" s="73"/>
      <c r="K6" s="73"/>
      <c r="L6" s="73"/>
      <c r="M6" s="73"/>
      <c r="N6" s="73"/>
      <c r="O6" s="90"/>
    </row>
    <row r="7" ht="27" customHeight="1" spans="1:15">
      <c r="A7" s="91"/>
      <c r="B7" s="52"/>
      <c r="C7" s="52" t="s">
        <v>72</v>
      </c>
      <c r="D7" s="55">
        <f>SUM(D8)</f>
        <v>8115994.03</v>
      </c>
      <c r="E7" s="55"/>
      <c r="F7" s="55">
        <f t="shared" ref="F7:G7" si="0">SUM(F8)</f>
        <v>8115994.03</v>
      </c>
      <c r="G7" s="55">
        <f t="shared" si="0"/>
        <v>0</v>
      </c>
      <c r="H7" s="55"/>
      <c r="I7" s="55"/>
      <c r="J7" s="55"/>
      <c r="K7" s="55"/>
      <c r="L7" s="55"/>
      <c r="M7" s="55"/>
      <c r="N7" s="55"/>
      <c r="O7" s="92"/>
    </row>
    <row r="8" ht="27" customHeight="1" spans="1:15">
      <c r="A8" s="91"/>
      <c r="B8" s="57">
        <v>107001</v>
      </c>
      <c r="C8" s="57" t="s">
        <v>0</v>
      </c>
      <c r="D8" s="55">
        <f>SUM(E8:G8)</f>
        <v>8115994.03</v>
      </c>
      <c r="E8" s="55"/>
      <c r="F8" s="166">
        <v>8115994.03</v>
      </c>
      <c r="G8" s="55"/>
      <c r="H8" s="55"/>
      <c r="I8" s="55"/>
      <c r="J8" s="55"/>
      <c r="K8" s="55"/>
      <c r="L8" s="55"/>
      <c r="M8" s="55"/>
      <c r="N8" s="55"/>
      <c r="O8" s="92"/>
    </row>
    <row r="9" ht="29" customHeight="1" spans="1:15">
      <c r="A9" s="91"/>
      <c r="B9" s="52"/>
      <c r="C9" s="52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92"/>
    </row>
    <row r="10" ht="27" customHeight="1" spans="1:15">
      <c r="A10" s="91"/>
      <c r="B10" s="52"/>
      <c r="C10" s="52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92"/>
    </row>
    <row r="11" ht="27" customHeight="1" spans="1:15">
      <c r="A11" s="91"/>
      <c r="B11" s="52"/>
      <c r="C11" s="52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92"/>
    </row>
    <row r="12" ht="27" customHeight="1" spans="1:15">
      <c r="A12" s="91"/>
      <c r="B12" s="52"/>
      <c r="C12" s="52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92"/>
    </row>
    <row r="13" ht="27" customHeight="1" spans="1:15">
      <c r="A13" s="91"/>
      <c r="B13" s="52"/>
      <c r="C13" s="52"/>
      <c r="D13" s="55"/>
      <c r="E13" s="55"/>
      <c r="F13" s="55"/>
      <c r="G13" s="55"/>
      <c r="H13" s="55"/>
      <c r="I13" s="55"/>
      <c r="J13" s="55"/>
      <c r="K13" s="55"/>
      <c r="L13" s="55"/>
      <c r="M13" s="55"/>
      <c r="N13" s="55"/>
      <c r="O13" s="92"/>
    </row>
    <row r="14" ht="27" customHeight="1" spans="1:15">
      <c r="A14" s="91"/>
      <c r="B14" s="52"/>
      <c r="C14" s="52"/>
      <c r="D14" s="55"/>
      <c r="E14" s="55"/>
      <c r="F14" s="55"/>
      <c r="G14" s="55"/>
      <c r="H14" s="55"/>
      <c r="I14" s="55"/>
      <c r="J14" s="55"/>
      <c r="K14" s="55"/>
      <c r="L14" s="55"/>
      <c r="M14" s="55"/>
      <c r="N14" s="55"/>
      <c r="O14" s="92"/>
    </row>
    <row r="15" ht="27" customHeight="1" spans="1:15">
      <c r="A15" s="91"/>
      <c r="B15" s="52"/>
      <c r="C15" s="52"/>
      <c r="D15" s="55"/>
      <c r="E15" s="55"/>
      <c r="F15" s="55"/>
      <c r="G15" s="55"/>
      <c r="H15" s="55"/>
      <c r="I15" s="55"/>
      <c r="J15" s="55"/>
      <c r="K15" s="55"/>
      <c r="L15" s="55"/>
      <c r="M15" s="55"/>
      <c r="N15" s="55"/>
      <c r="O15" s="92"/>
    </row>
    <row r="16" ht="27" customHeight="1" spans="1:15">
      <c r="A16" s="91"/>
      <c r="B16" s="52"/>
      <c r="C16" s="52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92"/>
    </row>
    <row r="17" ht="27" customHeight="1" spans="1:15">
      <c r="A17" s="91"/>
      <c r="B17" s="52"/>
      <c r="C17" s="52"/>
      <c r="D17" s="55"/>
      <c r="E17" s="55"/>
      <c r="F17" s="55"/>
      <c r="G17" s="55"/>
      <c r="H17" s="55"/>
      <c r="I17" s="55"/>
      <c r="J17" s="55"/>
      <c r="K17" s="55"/>
      <c r="L17" s="55"/>
      <c r="M17" s="55"/>
      <c r="N17" s="55"/>
      <c r="O17" s="92"/>
    </row>
    <row r="18" ht="27" customHeight="1" spans="1:15">
      <c r="A18" s="91"/>
      <c r="B18" s="52"/>
      <c r="C18" s="52"/>
      <c r="D18" s="55"/>
      <c r="E18" s="55"/>
      <c r="F18" s="55"/>
      <c r="G18" s="55"/>
      <c r="H18" s="55"/>
      <c r="I18" s="55"/>
      <c r="J18" s="55"/>
      <c r="K18" s="55"/>
      <c r="L18" s="55"/>
      <c r="M18" s="55"/>
      <c r="N18" s="55"/>
      <c r="O18" s="92"/>
    </row>
    <row r="19" ht="27" customHeight="1" spans="1:15">
      <c r="A19" s="91"/>
      <c r="B19" s="52"/>
      <c r="C19" s="52"/>
      <c r="D19" s="55"/>
      <c r="E19" s="55"/>
      <c r="F19" s="55"/>
      <c r="G19" s="55"/>
      <c r="H19" s="55"/>
      <c r="I19" s="55"/>
      <c r="J19" s="55"/>
      <c r="K19" s="55"/>
      <c r="L19" s="55"/>
      <c r="M19" s="55"/>
      <c r="N19" s="55"/>
      <c r="O19" s="92"/>
    </row>
    <row r="20" ht="27" customHeight="1" spans="1:15">
      <c r="A20" s="91"/>
      <c r="B20" s="52"/>
      <c r="C20" s="52"/>
      <c r="D20" s="55"/>
      <c r="E20" s="55"/>
      <c r="F20" s="55"/>
      <c r="G20" s="55"/>
      <c r="H20" s="55"/>
      <c r="I20" s="55"/>
      <c r="J20" s="55"/>
      <c r="K20" s="55"/>
      <c r="L20" s="55"/>
      <c r="M20" s="55"/>
      <c r="N20" s="55"/>
      <c r="O20" s="92"/>
    </row>
    <row r="21" ht="27" customHeight="1" spans="1:15">
      <c r="A21" s="91"/>
      <c r="B21" s="52"/>
      <c r="C21" s="52"/>
      <c r="D21" s="55"/>
      <c r="E21" s="55"/>
      <c r="F21" s="55"/>
      <c r="G21" s="55"/>
      <c r="H21" s="55"/>
      <c r="I21" s="55"/>
      <c r="J21" s="55"/>
      <c r="K21" s="55"/>
      <c r="L21" s="55"/>
      <c r="M21" s="55"/>
      <c r="N21" s="55"/>
      <c r="O21" s="92"/>
    </row>
    <row r="22" ht="27" customHeight="1" spans="1:15">
      <c r="A22" s="91"/>
      <c r="B22" s="52"/>
      <c r="C22" s="52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92"/>
    </row>
    <row r="23" ht="27" customHeight="1" spans="1:15">
      <c r="A23" s="91"/>
      <c r="B23" s="52"/>
      <c r="C23" s="52"/>
      <c r="D23" s="55"/>
      <c r="E23" s="55"/>
      <c r="F23" s="55"/>
      <c r="G23" s="55"/>
      <c r="H23" s="55"/>
      <c r="I23" s="55"/>
      <c r="J23" s="55"/>
      <c r="K23" s="55"/>
      <c r="L23" s="55"/>
      <c r="M23" s="55"/>
      <c r="N23" s="55"/>
      <c r="O23" s="92"/>
    </row>
    <row r="24" ht="27" customHeight="1" spans="1:15">
      <c r="A24" s="91"/>
      <c r="B24" s="52"/>
      <c r="C24" s="52"/>
      <c r="D24" s="55"/>
      <c r="E24" s="55"/>
      <c r="F24" s="55"/>
      <c r="G24" s="55"/>
      <c r="H24" s="55"/>
      <c r="I24" s="55"/>
      <c r="J24" s="55"/>
      <c r="K24" s="55"/>
      <c r="L24" s="55"/>
      <c r="M24" s="55"/>
      <c r="N24" s="55"/>
      <c r="O24" s="92"/>
    </row>
    <row r="25" ht="27" customHeight="1" spans="1:15">
      <c r="A25" s="91"/>
      <c r="B25" s="52"/>
      <c r="C25" s="52"/>
      <c r="D25" s="55"/>
      <c r="E25" s="55"/>
      <c r="F25" s="55"/>
      <c r="G25" s="55"/>
      <c r="H25" s="55"/>
      <c r="I25" s="55"/>
      <c r="J25" s="55"/>
      <c r="K25" s="55"/>
      <c r="L25" s="55"/>
      <c r="M25" s="55"/>
      <c r="N25" s="55"/>
      <c r="O25" s="92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pane ySplit="6" topLeftCell="A7" activePane="bottomLeft" state="frozen"/>
      <selection/>
      <selection pane="bottomLeft" activeCell="E7" sqref="E7"/>
    </sheetView>
  </sheetViews>
  <sheetFormatPr defaultColWidth="10" defaultRowHeight="13.5"/>
  <cols>
    <col min="1" max="1" width="1.54166666666667" style="98" customWidth="1"/>
    <col min="2" max="4" width="6.18333333333333" style="98" customWidth="1"/>
    <col min="5" max="5" width="16.8166666666667" style="98" customWidth="1"/>
    <col min="6" max="6" width="41" style="98" customWidth="1"/>
    <col min="7" max="10" width="16.45" style="98" customWidth="1"/>
    <col min="11" max="11" width="22.9083333333333" style="98" customWidth="1"/>
    <col min="12" max="12" width="1.54166666666667" style="98" customWidth="1"/>
    <col min="13" max="14" width="9.725" style="98" customWidth="1"/>
    <col min="15" max="16384" width="10" style="98"/>
  </cols>
  <sheetData>
    <row r="1" ht="25" customHeight="1" spans="1:12">
      <c r="A1" s="46"/>
      <c r="B1" s="134"/>
      <c r="C1" s="134"/>
      <c r="D1" s="134"/>
      <c r="E1" s="139"/>
      <c r="F1" s="139"/>
      <c r="G1" s="48"/>
      <c r="H1" s="48"/>
      <c r="I1" s="48"/>
      <c r="J1" s="48"/>
      <c r="K1" s="65" t="s">
        <v>73</v>
      </c>
      <c r="L1" s="51"/>
    </row>
    <row r="2" ht="22.75" customHeight="1" spans="1:12">
      <c r="A2" s="46"/>
      <c r="B2" s="3" t="s">
        <v>74</v>
      </c>
      <c r="C2" s="3"/>
      <c r="D2" s="3"/>
      <c r="E2" s="3"/>
      <c r="F2" s="3"/>
      <c r="G2" s="3"/>
      <c r="H2" s="3"/>
      <c r="I2" s="3"/>
      <c r="J2" s="3"/>
      <c r="K2" s="3"/>
      <c r="L2" s="51" t="s">
        <v>3</v>
      </c>
    </row>
    <row r="3" ht="19.5" customHeight="1" spans="1:12">
      <c r="A3" s="49"/>
      <c r="B3" s="50" t="s">
        <v>5</v>
      </c>
      <c r="C3" s="50"/>
      <c r="D3" s="50"/>
      <c r="E3" s="50"/>
      <c r="F3" s="50"/>
      <c r="G3" s="49"/>
      <c r="H3" s="49"/>
      <c r="I3" s="145"/>
      <c r="J3" s="145"/>
      <c r="K3" s="66" t="s">
        <v>6</v>
      </c>
      <c r="L3" s="67"/>
    </row>
    <row r="4" ht="24.4" customHeight="1" spans="1:12">
      <c r="A4" s="51"/>
      <c r="B4" s="58" t="s">
        <v>9</v>
      </c>
      <c r="C4" s="58"/>
      <c r="D4" s="58"/>
      <c r="E4" s="58"/>
      <c r="F4" s="58"/>
      <c r="G4" s="58" t="s">
        <v>59</v>
      </c>
      <c r="H4" s="58" t="s">
        <v>75</v>
      </c>
      <c r="I4" s="58" t="s">
        <v>76</v>
      </c>
      <c r="J4" s="58" t="s">
        <v>77</v>
      </c>
      <c r="K4" s="58" t="s">
        <v>78</v>
      </c>
      <c r="L4" s="68"/>
    </row>
    <row r="5" ht="24.4" customHeight="1" spans="1:12">
      <c r="A5" s="53"/>
      <c r="B5" s="58" t="s">
        <v>79</v>
      </c>
      <c r="C5" s="58"/>
      <c r="D5" s="58"/>
      <c r="E5" s="58" t="s">
        <v>70</v>
      </c>
      <c r="F5" s="58" t="s">
        <v>71</v>
      </c>
      <c r="G5" s="58"/>
      <c r="H5" s="58"/>
      <c r="I5" s="58"/>
      <c r="J5" s="58"/>
      <c r="K5" s="58"/>
      <c r="L5" s="68"/>
    </row>
    <row r="6" ht="24.4" customHeight="1" spans="1:12">
      <c r="A6" s="53"/>
      <c r="B6" s="58" t="s">
        <v>80</v>
      </c>
      <c r="C6" s="58" t="s">
        <v>81</v>
      </c>
      <c r="D6" s="58" t="s">
        <v>82</v>
      </c>
      <c r="E6" s="58"/>
      <c r="F6" s="58"/>
      <c r="G6" s="58"/>
      <c r="H6" s="58"/>
      <c r="I6" s="58"/>
      <c r="J6" s="58"/>
      <c r="K6" s="58"/>
      <c r="L6" s="69"/>
    </row>
    <row r="7" ht="27" customHeight="1" spans="1:12">
      <c r="A7" s="54"/>
      <c r="B7" s="58"/>
      <c r="C7" s="58"/>
      <c r="D7" s="58"/>
      <c r="E7" s="52">
        <v>107001</v>
      </c>
      <c r="F7" s="58" t="s">
        <v>72</v>
      </c>
      <c r="G7" s="140">
        <f>G8+G13+G17</f>
        <v>8115994.03</v>
      </c>
      <c r="H7" s="140">
        <f>H8+H13+H17</f>
        <v>5482994.03</v>
      </c>
      <c r="I7" s="140">
        <f>I8+I13+I17</f>
        <v>2633000</v>
      </c>
      <c r="J7" s="140"/>
      <c r="K7" s="140"/>
      <c r="L7" s="70"/>
    </row>
    <row r="8" ht="27" customHeight="1" spans="1:12">
      <c r="A8" s="54"/>
      <c r="B8" s="58">
        <v>201</v>
      </c>
      <c r="C8" s="58"/>
      <c r="D8" s="58"/>
      <c r="E8" s="93"/>
      <c r="F8" s="58" t="s">
        <v>83</v>
      </c>
      <c r="G8" s="140">
        <f>SUM(H8:I8)</f>
        <v>8081950.03</v>
      </c>
      <c r="H8" s="140">
        <f>H9</f>
        <v>5448950.03</v>
      </c>
      <c r="I8" s="140">
        <f>I9</f>
        <v>2633000</v>
      </c>
      <c r="J8" s="140"/>
      <c r="K8" s="140"/>
      <c r="L8" s="70"/>
    </row>
    <row r="9" ht="27" customHeight="1" spans="1:12">
      <c r="A9" s="54"/>
      <c r="B9" s="58">
        <v>201</v>
      </c>
      <c r="C9" s="58">
        <v>33</v>
      </c>
      <c r="D9" s="58"/>
      <c r="E9" s="58"/>
      <c r="F9" s="58" t="s">
        <v>84</v>
      </c>
      <c r="G9" s="140">
        <f>SUM(H9:I9)</f>
        <v>8081950.03</v>
      </c>
      <c r="H9" s="140">
        <f>SUM(H10:H12)</f>
        <v>5448950.03</v>
      </c>
      <c r="I9" s="140">
        <f>SUM(I10:I12)</f>
        <v>2633000</v>
      </c>
      <c r="J9" s="140"/>
      <c r="K9" s="140"/>
      <c r="L9" s="70"/>
    </row>
    <row r="10" ht="27" customHeight="1" spans="1:12">
      <c r="A10" s="54"/>
      <c r="B10" s="58">
        <v>201</v>
      </c>
      <c r="C10" s="58">
        <v>33</v>
      </c>
      <c r="D10" s="94" t="s">
        <v>85</v>
      </c>
      <c r="E10" s="58"/>
      <c r="F10" s="58" t="s">
        <v>86</v>
      </c>
      <c r="G10" s="140">
        <f>SUM(H10:I10)</f>
        <v>2565240.09</v>
      </c>
      <c r="H10" s="140">
        <v>2565240.09</v>
      </c>
      <c r="I10" s="140"/>
      <c r="J10" s="140"/>
      <c r="K10" s="140"/>
      <c r="L10" s="70"/>
    </row>
    <row r="11" ht="27" customHeight="1" spans="1:12">
      <c r="A11" s="54"/>
      <c r="B11" s="58">
        <v>201</v>
      </c>
      <c r="C11" s="58">
        <v>33</v>
      </c>
      <c r="D11" s="94" t="s">
        <v>87</v>
      </c>
      <c r="E11" s="58"/>
      <c r="F11" s="58" t="s">
        <v>88</v>
      </c>
      <c r="G11" s="140">
        <f>SUM(H11:I11)</f>
        <v>2883709.94</v>
      </c>
      <c r="H11" s="140">
        <v>2883709.94</v>
      </c>
      <c r="I11" s="140"/>
      <c r="J11" s="140"/>
      <c r="K11" s="140"/>
      <c r="L11" s="70"/>
    </row>
    <row r="12" ht="27" customHeight="1" spans="1:12">
      <c r="A12" s="54"/>
      <c r="B12" s="58">
        <v>201</v>
      </c>
      <c r="C12" s="58">
        <v>33</v>
      </c>
      <c r="D12" s="94" t="s">
        <v>89</v>
      </c>
      <c r="E12" s="58"/>
      <c r="F12" s="58" t="s">
        <v>90</v>
      </c>
      <c r="G12" s="140">
        <f t="shared" ref="G12:G25" si="0">SUM(H12:I12)</f>
        <v>2633000</v>
      </c>
      <c r="H12" s="140"/>
      <c r="I12" s="140">
        <v>2633000</v>
      </c>
      <c r="J12" s="140"/>
      <c r="K12" s="140"/>
      <c r="L12" s="70"/>
    </row>
    <row r="13" ht="27" customHeight="1" spans="1:12">
      <c r="A13" s="54"/>
      <c r="B13" s="58">
        <v>208</v>
      </c>
      <c r="C13" s="58"/>
      <c r="D13" s="58"/>
      <c r="E13" s="58"/>
      <c r="F13" s="58" t="s">
        <v>91</v>
      </c>
      <c r="G13" s="140">
        <f t="shared" si="0"/>
        <v>30444</v>
      </c>
      <c r="H13" s="140">
        <f>H14</f>
        <v>30444</v>
      </c>
      <c r="I13" s="140"/>
      <c r="J13" s="140"/>
      <c r="K13" s="140"/>
      <c r="L13" s="70"/>
    </row>
    <row r="14" ht="27" customHeight="1" spans="1:12">
      <c r="A14" s="54"/>
      <c r="B14" s="58">
        <v>208</v>
      </c>
      <c r="C14" s="94" t="s">
        <v>92</v>
      </c>
      <c r="D14" s="58"/>
      <c r="E14" s="58"/>
      <c r="F14" s="58" t="s">
        <v>93</v>
      </c>
      <c r="G14" s="140">
        <f t="shared" si="0"/>
        <v>30444</v>
      </c>
      <c r="H14" s="140">
        <f>SUM(H15:H16)</f>
        <v>30444</v>
      </c>
      <c r="I14" s="140"/>
      <c r="J14" s="140"/>
      <c r="K14" s="140"/>
      <c r="L14" s="70"/>
    </row>
    <row r="15" ht="27" customHeight="1" spans="1:12">
      <c r="A15" s="54"/>
      <c r="B15" s="58">
        <v>208</v>
      </c>
      <c r="C15" s="94" t="s">
        <v>92</v>
      </c>
      <c r="D15" s="94" t="s">
        <v>85</v>
      </c>
      <c r="E15" s="58"/>
      <c r="F15" s="58" t="s">
        <v>94</v>
      </c>
      <c r="G15" s="140">
        <f t="shared" si="0"/>
        <v>10144</v>
      </c>
      <c r="H15" s="140">
        <v>10144</v>
      </c>
      <c r="I15" s="140"/>
      <c r="J15" s="140"/>
      <c r="K15" s="140"/>
      <c r="L15" s="70"/>
    </row>
    <row r="16" ht="27" customHeight="1" spans="1:12">
      <c r="A16" s="54"/>
      <c r="B16" s="58">
        <v>208</v>
      </c>
      <c r="C16" s="94" t="s">
        <v>92</v>
      </c>
      <c r="D16" s="94" t="s">
        <v>92</v>
      </c>
      <c r="E16" s="58"/>
      <c r="F16" s="58" t="s">
        <v>95</v>
      </c>
      <c r="G16" s="140">
        <f t="shared" si="0"/>
        <v>20300</v>
      </c>
      <c r="H16" s="140">
        <v>20300</v>
      </c>
      <c r="I16" s="140"/>
      <c r="J16" s="140"/>
      <c r="K16" s="140"/>
      <c r="L16" s="70"/>
    </row>
    <row r="17" ht="27" customHeight="1" spans="1:12">
      <c r="A17" s="54"/>
      <c r="B17" s="58">
        <v>210</v>
      </c>
      <c r="C17" s="58"/>
      <c r="D17" s="58"/>
      <c r="E17" s="58"/>
      <c r="F17" s="58" t="s">
        <v>96</v>
      </c>
      <c r="G17" s="140">
        <f t="shared" si="0"/>
        <v>3600</v>
      </c>
      <c r="H17" s="140">
        <f>H18</f>
        <v>3600</v>
      </c>
      <c r="I17" s="140"/>
      <c r="J17" s="140"/>
      <c r="K17" s="140"/>
      <c r="L17" s="70"/>
    </row>
    <row r="18" ht="27" customHeight="1" spans="1:12">
      <c r="A18" s="54"/>
      <c r="B18" s="58">
        <v>210</v>
      </c>
      <c r="C18" s="94" t="s">
        <v>97</v>
      </c>
      <c r="D18" s="94"/>
      <c r="E18" s="58"/>
      <c r="F18" s="58" t="s">
        <v>98</v>
      </c>
      <c r="G18" s="140">
        <f t="shared" si="0"/>
        <v>3600</v>
      </c>
      <c r="H18" s="140">
        <f>SUM(H19:H20)</f>
        <v>3600</v>
      </c>
      <c r="I18" s="140"/>
      <c r="J18" s="140"/>
      <c r="K18" s="140"/>
      <c r="L18" s="70"/>
    </row>
    <row r="19" ht="27" customHeight="1" spans="1:12">
      <c r="A19" s="54"/>
      <c r="B19" s="58">
        <v>210</v>
      </c>
      <c r="C19" s="94" t="s">
        <v>97</v>
      </c>
      <c r="D19" s="94" t="s">
        <v>99</v>
      </c>
      <c r="E19" s="58"/>
      <c r="F19" s="58" t="s">
        <v>100</v>
      </c>
      <c r="G19" s="140">
        <f t="shared" si="0"/>
        <v>1200</v>
      </c>
      <c r="H19" s="140">
        <v>1200</v>
      </c>
      <c r="I19" s="140"/>
      <c r="J19" s="140"/>
      <c r="K19" s="140"/>
      <c r="L19" s="70"/>
    </row>
    <row r="20" ht="27" customHeight="1" spans="1:12">
      <c r="A20" s="54" t="s">
        <v>3</v>
      </c>
      <c r="B20" s="58">
        <v>210</v>
      </c>
      <c r="C20" s="94" t="s">
        <v>97</v>
      </c>
      <c r="D20" s="58">
        <v>99</v>
      </c>
      <c r="E20" s="58"/>
      <c r="F20" s="58" t="s">
        <v>101</v>
      </c>
      <c r="G20" s="140">
        <f t="shared" si="0"/>
        <v>2400</v>
      </c>
      <c r="H20" s="140">
        <v>2400</v>
      </c>
      <c r="I20" s="140"/>
      <c r="J20" s="140"/>
      <c r="K20" s="140"/>
      <c r="L20" s="70"/>
    </row>
    <row r="21" spans="1:12">
      <c r="A21" s="62"/>
      <c r="B21" s="63"/>
      <c r="C21" s="63"/>
      <c r="D21" s="63"/>
      <c r="E21" s="63"/>
      <c r="F21" s="62"/>
      <c r="G21" s="62"/>
      <c r="H21" s="62"/>
      <c r="I21" s="62"/>
      <c r="J21" s="63"/>
      <c r="K21" s="63"/>
      <c r="L21" s="72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73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"/>
  <sheetViews>
    <sheetView workbookViewId="0">
      <pane ySplit="5" topLeftCell="A6" activePane="bottomLeft" state="frozen"/>
      <selection/>
      <selection pane="bottomLeft" activeCell="F7" sqref="F7"/>
    </sheetView>
  </sheetViews>
  <sheetFormatPr defaultColWidth="10" defaultRowHeight="13.5"/>
  <cols>
    <col min="1" max="1" width="1.54166666666667" style="151" customWidth="1"/>
    <col min="2" max="2" width="33.3666666666667" style="151" customWidth="1"/>
    <col min="3" max="3" width="16.3666666666667" style="151" customWidth="1"/>
    <col min="4" max="4" width="33.3666666666667" style="151" customWidth="1"/>
    <col min="5" max="7" width="16.3666666666667" style="151" customWidth="1"/>
    <col min="8" max="8" width="18.2666666666667" style="151" customWidth="1"/>
    <col min="9" max="9" width="1.54166666666667" style="151" customWidth="1"/>
    <col min="10" max="11" width="9.725" style="151" customWidth="1"/>
    <col min="12" max="16384" width="10" style="151"/>
  </cols>
  <sheetData>
    <row r="1" ht="14.25" customHeight="1" spans="1:9">
      <c r="A1" s="152"/>
      <c r="B1" s="153"/>
      <c r="C1" s="154"/>
      <c r="D1" s="154"/>
      <c r="E1" s="155"/>
      <c r="F1" s="155"/>
      <c r="G1" s="155"/>
      <c r="H1" s="156" t="s">
        <v>102</v>
      </c>
      <c r="I1" s="170" t="s">
        <v>3</v>
      </c>
    </row>
    <row r="2" ht="19.9" customHeight="1" spans="1:9">
      <c r="A2" s="154"/>
      <c r="B2" s="157" t="s">
        <v>103</v>
      </c>
      <c r="C2" s="157"/>
      <c r="D2" s="157"/>
      <c r="E2" s="157"/>
      <c r="F2" s="157"/>
      <c r="G2" s="157"/>
      <c r="H2" s="157"/>
      <c r="I2" s="170"/>
    </row>
    <row r="3" ht="17" customHeight="1" spans="1:9">
      <c r="A3" s="158"/>
      <c r="B3" s="159" t="s">
        <v>5</v>
      </c>
      <c r="C3" s="159"/>
      <c r="D3" s="160"/>
      <c r="E3" s="160"/>
      <c r="F3" s="160"/>
      <c r="G3" s="160"/>
      <c r="H3" s="161" t="s">
        <v>6</v>
      </c>
      <c r="I3" s="171"/>
    </row>
    <row r="4" ht="21.4" customHeight="1" spans="1:9">
      <c r="A4" s="162"/>
      <c r="B4" s="163" t="s">
        <v>7</v>
      </c>
      <c r="C4" s="163"/>
      <c r="D4" s="163" t="s">
        <v>8</v>
      </c>
      <c r="E4" s="163"/>
      <c r="F4" s="163"/>
      <c r="G4" s="163"/>
      <c r="H4" s="163"/>
      <c r="I4" s="172"/>
    </row>
    <row r="5" ht="21.4" customHeight="1" spans="1:9">
      <c r="A5" s="162"/>
      <c r="B5" s="163" t="s">
        <v>9</v>
      </c>
      <c r="C5" s="163" t="s">
        <v>10</v>
      </c>
      <c r="D5" s="163" t="s">
        <v>9</v>
      </c>
      <c r="E5" s="163" t="s">
        <v>59</v>
      </c>
      <c r="F5" s="163" t="s">
        <v>104</v>
      </c>
      <c r="G5" s="163" t="s">
        <v>105</v>
      </c>
      <c r="H5" s="163" t="s">
        <v>106</v>
      </c>
      <c r="I5" s="172"/>
    </row>
    <row r="6" ht="19.9" customHeight="1" spans="1:9">
      <c r="A6" s="164"/>
      <c r="B6" s="165" t="s">
        <v>107</v>
      </c>
      <c r="C6" s="166">
        <f>SUM(C7:C8)</f>
        <v>8115994.03</v>
      </c>
      <c r="D6" s="165" t="s">
        <v>108</v>
      </c>
      <c r="E6" s="166">
        <f>SUM(F6:H6)</f>
        <v>8115994.03</v>
      </c>
      <c r="F6" s="166">
        <f>SUM(F7:F16)</f>
        <v>8115994.03</v>
      </c>
      <c r="G6" s="166"/>
      <c r="H6" s="166"/>
      <c r="I6" s="173"/>
    </row>
    <row r="7" ht="19.9" customHeight="1" spans="1:9">
      <c r="A7" s="164"/>
      <c r="B7" s="167" t="s">
        <v>109</v>
      </c>
      <c r="C7" s="166">
        <v>8115994.03</v>
      </c>
      <c r="D7" s="167" t="s">
        <v>110</v>
      </c>
      <c r="E7" s="166">
        <f>SUM(F7:G7)</f>
        <v>8081950.03</v>
      </c>
      <c r="F7" s="166">
        <v>8081950.03</v>
      </c>
      <c r="G7" s="166"/>
      <c r="H7" s="166"/>
      <c r="I7" s="173"/>
    </row>
    <row r="8" ht="19.9" customHeight="1" spans="1:9">
      <c r="A8" s="164"/>
      <c r="B8" s="167" t="s">
        <v>111</v>
      </c>
      <c r="C8" s="166"/>
      <c r="D8" s="167" t="s">
        <v>112</v>
      </c>
      <c r="E8" s="166">
        <f t="shared" ref="E8:E34" si="0">SUM(F8:G8)</f>
        <v>0</v>
      </c>
      <c r="F8" s="166"/>
      <c r="G8" s="166"/>
      <c r="H8" s="166"/>
      <c r="I8" s="173"/>
    </row>
    <row r="9" ht="19.9" customHeight="1" spans="1:9">
      <c r="A9" s="164"/>
      <c r="B9" s="167" t="s">
        <v>113</v>
      </c>
      <c r="C9" s="166"/>
      <c r="D9" s="167" t="s">
        <v>114</v>
      </c>
      <c r="E9" s="166">
        <f t="shared" si="0"/>
        <v>0</v>
      </c>
      <c r="F9" s="166"/>
      <c r="G9" s="166"/>
      <c r="H9" s="166"/>
      <c r="I9" s="173"/>
    </row>
    <row r="10" ht="19.9" customHeight="1" spans="1:9">
      <c r="A10" s="164"/>
      <c r="B10" s="165" t="s">
        <v>115</v>
      </c>
      <c r="C10" s="166"/>
      <c r="D10" s="167" t="s">
        <v>116</v>
      </c>
      <c r="E10" s="166">
        <f t="shared" si="0"/>
        <v>0</v>
      </c>
      <c r="F10" s="166"/>
      <c r="G10" s="166"/>
      <c r="H10" s="166"/>
      <c r="I10" s="173"/>
    </row>
    <row r="11" ht="19.9" customHeight="1" spans="1:9">
      <c r="A11" s="164"/>
      <c r="B11" s="167" t="s">
        <v>109</v>
      </c>
      <c r="C11" s="166"/>
      <c r="D11" s="167" t="s">
        <v>117</v>
      </c>
      <c r="E11" s="166">
        <f t="shared" si="0"/>
        <v>0</v>
      </c>
      <c r="F11" s="166"/>
      <c r="G11" s="166"/>
      <c r="H11" s="166"/>
      <c r="I11" s="173"/>
    </row>
    <row r="12" ht="19.9" customHeight="1" spans="1:9">
      <c r="A12" s="164"/>
      <c r="B12" s="167" t="s">
        <v>111</v>
      </c>
      <c r="C12" s="166"/>
      <c r="D12" s="167" t="s">
        <v>118</v>
      </c>
      <c r="E12" s="166">
        <f t="shared" si="0"/>
        <v>0</v>
      </c>
      <c r="F12" s="166"/>
      <c r="G12" s="166"/>
      <c r="H12" s="166"/>
      <c r="I12" s="173"/>
    </row>
    <row r="13" ht="19.9" customHeight="1" spans="1:9">
      <c r="A13" s="164"/>
      <c r="B13" s="167" t="s">
        <v>113</v>
      </c>
      <c r="C13" s="166"/>
      <c r="D13" s="167" t="s">
        <v>119</v>
      </c>
      <c r="E13" s="166">
        <f t="shared" si="0"/>
        <v>0</v>
      </c>
      <c r="F13" s="166"/>
      <c r="G13" s="166"/>
      <c r="H13" s="166"/>
      <c r="I13" s="173"/>
    </row>
    <row r="14" ht="19.9" customHeight="1" spans="1:9">
      <c r="A14" s="164"/>
      <c r="B14" s="167" t="s">
        <v>120</v>
      </c>
      <c r="C14" s="166"/>
      <c r="D14" s="167" t="s">
        <v>121</v>
      </c>
      <c r="E14" s="166">
        <f t="shared" si="0"/>
        <v>30444</v>
      </c>
      <c r="F14" s="166">
        <v>30444</v>
      </c>
      <c r="G14" s="166"/>
      <c r="H14" s="166"/>
      <c r="I14" s="173"/>
    </row>
    <row r="15" ht="19.9" customHeight="1" spans="1:9">
      <c r="A15" s="164"/>
      <c r="B15" s="167" t="s">
        <v>120</v>
      </c>
      <c r="C15" s="166"/>
      <c r="D15" s="167" t="s">
        <v>122</v>
      </c>
      <c r="E15" s="166">
        <f t="shared" si="0"/>
        <v>0</v>
      </c>
      <c r="F15" s="166"/>
      <c r="G15" s="166"/>
      <c r="H15" s="166"/>
      <c r="I15" s="173"/>
    </row>
    <row r="16" ht="19.9" customHeight="1" spans="1:9">
      <c r="A16" s="164"/>
      <c r="B16" s="167" t="s">
        <v>120</v>
      </c>
      <c r="C16" s="166"/>
      <c r="D16" s="167" t="s">
        <v>123</v>
      </c>
      <c r="E16" s="166">
        <f t="shared" si="0"/>
        <v>3600</v>
      </c>
      <c r="F16" s="166">
        <v>3600</v>
      </c>
      <c r="G16" s="166"/>
      <c r="H16" s="166"/>
      <c r="I16" s="173"/>
    </row>
    <row r="17" ht="19.9" customHeight="1" spans="1:9">
      <c r="A17" s="164"/>
      <c r="B17" s="167" t="s">
        <v>120</v>
      </c>
      <c r="C17" s="166"/>
      <c r="D17" s="167" t="s">
        <v>124</v>
      </c>
      <c r="E17" s="166">
        <f t="shared" si="0"/>
        <v>0</v>
      </c>
      <c r="F17" s="166"/>
      <c r="G17" s="166"/>
      <c r="H17" s="166"/>
      <c r="I17" s="173"/>
    </row>
    <row r="18" ht="19.9" customHeight="1" spans="1:9">
      <c r="A18" s="164"/>
      <c r="B18" s="167" t="s">
        <v>120</v>
      </c>
      <c r="C18" s="166"/>
      <c r="D18" s="167" t="s">
        <v>125</v>
      </c>
      <c r="E18" s="166">
        <f t="shared" si="0"/>
        <v>0</v>
      </c>
      <c r="F18" s="166"/>
      <c r="G18" s="166"/>
      <c r="H18" s="166"/>
      <c r="I18" s="173"/>
    </row>
    <row r="19" ht="19.9" customHeight="1" spans="1:9">
      <c r="A19" s="164"/>
      <c r="B19" s="167" t="s">
        <v>120</v>
      </c>
      <c r="C19" s="166"/>
      <c r="D19" s="167" t="s">
        <v>126</v>
      </c>
      <c r="E19" s="166">
        <f t="shared" si="0"/>
        <v>0</v>
      </c>
      <c r="F19" s="166"/>
      <c r="G19" s="166"/>
      <c r="H19" s="166"/>
      <c r="I19" s="173"/>
    </row>
    <row r="20" ht="19.9" customHeight="1" spans="1:9">
      <c r="A20" s="164"/>
      <c r="B20" s="167" t="s">
        <v>120</v>
      </c>
      <c r="C20" s="166"/>
      <c r="D20" s="167" t="s">
        <v>127</v>
      </c>
      <c r="E20" s="166">
        <f t="shared" si="0"/>
        <v>0</v>
      </c>
      <c r="F20" s="166"/>
      <c r="G20" s="166"/>
      <c r="H20" s="166"/>
      <c r="I20" s="173"/>
    </row>
    <row r="21" ht="19.9" customHeight="1" spans="1:9">
      <c r="A21" s="164"/>
      <c r="B21" s="167" t="s">
        <v>120</v>
      </c>
      <c r="C21" s="166"/>
      <c r="D21" s="167" t="s">
        <v>128</v>
      </c>
      <c r="E21" s="166">
        <f t="shared" si="0"/>
        <v>0</v>
      </c>
      <c r="F21" s="166"/>
      <c r="G21" s="166"/>
      <c r="H21" s="166"/>
      <c r="I21" s="173"/>
    </row>
    <row r="22" ht="19.9" customHeight="1" spans="1:9">
      <c r="A22" s="164"/>
      <c r="B22" s="167" t="s">
        <v>120</v>
      </c>
      <c r="C22" s="166"/>
      <c r="D22" s="167" t="s">
        <v>129</v>
      </c>
      <c r="E22" s="166">
        <f t="shared" si="0"/>
        <v>0</v>
      </c>
      <c r="F22" s="166"/>
      <c r="G22" s="166"/>
      <c r="H22" s="166"/>
      <c r="I22" s="173"/>
    </row>
    <row r="23" ht="19.9" customHeight="1" spans="1:9">
      <c r="A23" s="164"/>
      <c r="B23" s="167" t="s">
        <v>120</v>
      </c>
      <c r="C23" s="166"/>
      <c r="D23" s="167" t="s">
        <v>130</v>
      </c>
      <c r="E23" s="166">
        <f t="shared" si="0"/>
        <v>0</v>
      </c>
      <c r="F23" s="166"/>
      <c r="G23" s="166"/>
      <c r="H23" s="166"/>
      <c r="I23" s="173"/>
    </row>
    <row r="24" ht="19.9" customHeight="1" spans="1:9">
      <c r="A24" s="164"/>
      <c r="B24" s="167" t="s">
        <v>120</v>
      </c>
      <c r="C24" s="166"/>
      <c r="D24" s="167" t="s">
        <v>131</v>
      </c>
      <c r="E24" s="166">
        <f t="shared" si="0"/>
        <v>0</v>
      </c>
      <c r="F24" s="166"/>
      <c r="G24" s="166"/>
      <c r="H24" s="166"/>
      <c r="I24" s="173"/>
    </row>
    <row r="25" ht="19.9" customHeight="1" spans="1:9">
      <c r="A25" s="164"/>
      <c r="B25" s="167" t="s">
        <v>120</v>
      </c>
      <c r="C25" s="166"/>
      <c r="D25" s="167" t="s">
        <v>132</v>
      </c>
      <c r="E25" s="166">
        <f t="shared" si="0"/>
        <v>0</v>
      </c>
      <c r="F25" s="166"/>
      <c r="G25" s="166"/>
      <c r="H25" s="166"/>
      <c r="I25" s="173"/>
    </row>
    <row r="26" ht="19.9" customHeight="1" spans="1:9">
      <c r="A26" s="164"/>
      <c r="B26" s="167" t="s">
        <v>120</v>
      </c>
      <c r="C26" s="166"/>
      <c r="D26" s="167" t="s">
        <v>133</v>
      </c>
      <c r="E26" s="166">
        <f t="shared" si="0"/>
        <v>0</v>
      </c>
      <c r="F26" s="166"/>
      <c r="G26" s="166"/>
      <c r="H26" s="166"/>
      <c r="I26" s="173"/>
    </row>
    <row r="27" ht="19.9" customHeight="1" spans="1:9">
      <c r="A27" s="164"/>
      <c r="B27" s="167" t="s">
        <v>120</v>
      </c>
      <c r="C27" s="166"/>
      <c r="D27" s="167" t="s">
        <v>134</v>
      </c>
      <c r="E27" s="166">
        <f t="shared" si="0"/>
        <v>0</v>
      </c>
      <c r="F27" s="166"/>
      <c r="G27" s="166"/>
      <c r="H27" s="166"/>
      <c r="I27" s="173"/>
    </row>
    <row r="28" ht="19.9" customHeight="1" spans="1:9">
      <c r="A28" s="164"/>
      <c r="B28" s="167" t="s">
        <v>120</v>
      </c>
      <c r="C28" s="166"/>
      <c r="D28" s="167" t="s">
        <v>135</v>
      </c>
      <c r="E28" s="166">
        <f t="shared" si="0"/>
        <v>0</v>
      </c>
      <c r="F28" s="166"/>
      <c r="G28" s="166"/>
      <c r="H28" s="166"/>
      <c r="I28" s="173"/>
    </row>
    <row r="29" ht="19.9" customHeight="1" spans="1:9">
      <c r="A29" s="164"/>
      <c r="B29" s="167" t="s">
        <v>120</v>
      </c>
      <c r="C29" s="166"/>
      <c r="D29" s="167" t="s">
        <v>136</v>
      </c>
      <c r="E29" s="166">
        <f t="shared" si="0"/>
        <v>0</v>
      </c>
      <c r="F29" s="166"/>
      <c r="G29" s="166"/>
      <c r="H29" s="166"/>
      <c r="I29" s="173"/>
    </row>
    <row r="30" ht="19.9" customHeight="1" spans="1:9">
      <c r="A30" s="164"/>
      <c r="B30" s="167" t="s">
        <v>120</v>
      </c>
      <c r="C30" s="166"/>
      <c r="D30" s="167" t="s">
        <v>137</v>
      </c>
      <c r="E30" s="166">
        <f t="shared" si="0"/>
        <v>0</v>
      </c>
      <c r="F30" s="166"/>
      <c r="G30" s="166"/>
      <c r="H30" s="166"/>
      <c r="I30" s="173"/>
    </row>
    <row r="31" ht="19.9" customHeight="1" spans="1:9">
      <c r="A31" s="164"/>
      <c r="B31" s="167" t="s">
        <v>120</v>
      </c>
      <c r="C31" s="166"/>
      <c r="D31" s="167" t="s">
        <v>138</v>
      </c>
      <c r="E31" s="166">
        <f t="shared" si="0"/>
        <v>0</v>
      </c>
      <c r="F31" s="166"/>
      <c r="G31" s="166"/>
      <c r="H31" s="166"/>
      <c r="I31" s="173"/>
    </row>
    <row r="32" ht="19.9" customHeight="1" spans="1:9">
      <c r="A32" s="164"/>
      <c r="B32" s="167" t="s">
        <v>120</v>
      </c>
      <c r="C32" s="166"/>
      <c r="D32" s="167" t="s">
        <v>139</v>
      </c>
      <c r="E32" s="166">
        <f t="shared" si="0"/>
        <v>0</v>
      </c>
      <c r="F32" s="166"/>
      <c r="G32" s="166"/>
      <c r="H32" s="166"/>
      <c r="I32" s="173"/>
    </row>
    <row r="33" ht="19.9" customHeight="1" spans="1:9">
      <c r="A33" s="164"/>
      <c r="B33" s="167" t="s">
        <v>120</v>
      </c>
      <c r="C33" s="166"/>
      <c r="D33" s="167" t="s">
        <v>140</v>
      </c>
      <c r="E33" s="166">
        <f t="shared" si="0"/>
        <v>0</v>
      </c>
      <c r="F33" s="166"/>
      <c r="G33" s="166"/>
      <c r="H33" s="166"/>
      <c r="I33" s="173"/>
    </row>
    <row r="34" ht="19.9" customHeight="1" spans="1:9">
      <c r="A34" s="164"/>
      <c r="B34" s="167" t="s">
        <v>120</v>
      </c>
      <c r="C34" s="166"/>
      <c r="D34" s="167" t="s">
        <v>141</v>
      </c>
      <c r="E34" s="166">
        <f t="shared" si="0"/>
        <v>0</v>
      </c>
      <c r="F34" s="166"/>
      <c r="G34" s="166"/>
      <c r="H34" s="166"/>
      <c r="I34" s="173"/>
    </row>
    <row r="35" ht="8.5" customHeight="1" spans="1:9">
      <c r="A35" s="168"/>
      <c r="B35" s="168"/>
      <c r="C35" s="168"/>
      <c r="D35" s="169"/>
      <c r="E35" s="168"/>
      <c r="F35" s="168"/>
      <c r="G35" s="168"/>
      <c r="H35" s="168"/>
      <c r="I35" s="174"/>
    </row>
  </sheetData>
  <mergeCells count="6">
    <mergeCell ref="B2:H2"/>
    <mergeCell ref="B3:C3"/>
    <mergeCell ref="B4:C4"/>
    <mergeCell ref="D4:H4"/>
    <mergeCell ref="A7:A9"/>
    <mergeCell ref="A11:A34"/>
  </mergeCells>
  <printOptions horizontalCentered="1"/>
  <pageMargins left="1.37777777777778" right="0.984027777777778" top="0.984027777777778" bottom="0.984027777777778" header="0" footer="0"/>
  <pageSetup paperSize="9" scale="63" fitToHeight="0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60"/>
  <sheetViews>
    <sheetView workbookViewId="0">
      <pane ySplit="6" topLeftCell="A7" activePane="bottomLeft" state="frozen"/>
      <selection/>
      <selection pane="bottomLeft" activeCell="D7" sqref="D7"/>
    </sheetView>
  </sheetViews>
  <sheetFormatPr defaultColWidth="10" defaultRowHeight="13.5"/>
  <cols>
    <col min="1" max="1" width="1.54166666666667" style="98" customWidth="1"/>
    <col min="2" max="3" width="5.90833333333333" style="98" customWidth="1"/>
    <col min="4" max="4" width="11.6333333333333" style="98" customWidth="1"/>
    <col min="5" max="5" width="23.45" style="98" customWidth="1"/>
    <col min="6" max="9" width="16" style="98" customWidth="1"/>
    <col min="10" max="10" width="15" style="98" customWidth="1"/>
    <col min="11" max="13" width="5.90833333333333" style="98" customWidth="1"/>
    <col min="14" max="16" width="7.26666666666667" style="98" customWidth="1"/>
    <col min="17" max="23" width="5.90833333333333" style="98" customWidth="1"/>
    <col min="24" max="26" width="7.26666666666667" style="98" customWidth="1"/>
    <col min="27" max="33" width="5.90833333333333" style="98" customWidth="1"/>
    <col min="34" max="39" width="7.26666666666667" style="98" customWidth="1"/>
    <col min="40" max="40" width="1.54166666666667" style="98" customWidth="1"/>
    <col min="41" max="42" width="9.725" style="98" customWidth="1"/>
    <col min="43" max="16384" width="10" style="98"/>
  </cols>
  <sheetData>
    <row r="1" ht="25" customHeight="1" spans="1:40">
      <c r="A1" s="133"/>
      <c r="B1" s="134"/>
      <c r="C1" s="134"/>
      <c r="D1" s="135"/>
      <c r="E1" s="135"/>
      <c r="F1" s="46"/>
      <c r="G1" s="46"/>
      <c r="H1" s="46"/>
      <c r="I1" s="135"/>
      <c r="J1" s="135"/>
      <c r="K1" s="46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  <c r="AC1" s="135"/>
      <c r="AD1" s="135"/>
      <c r="AE1" s="135"/>
      <c r="AF1" s="135"/>
      <c r="AG1" s="135"/>
      <c r="AH1" s="135"/>
      <c r="AI1" s="135"/>
      <c r="AJ1" s="135"/>
      <c r="AK1" s="135"/>
      <c r="AL1" s="135"/>
      <c r="AM1" s="146" t="s">
        <v>142</v>
      </c>
      <c r="AN1" s="147"/>
    </row>
    <row r="2" ht="22.75" customHeight="1" spans="1:40">
      <c r="A2" s="46"/>
      <c r="B2" s="3" t="s">
        <v>143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147"/>
    </row>
    <row r="3" ht="19.5" customHeight="1" spans="1:40">
      <c r="A3" s="49"/>
      <c r="B3" s="50" t="s">
        <v>5</v>
      </c>
      <c r="C3" s="50"/>
      <c r="D3" s="50"/>
      <c r="E3" s="50"/>
      <c r="F3" s="136"/>
      <c r="G3" s="49"/>
      <c r="H3" s="137"/>
      <c r="I3" s="136"/>
      <c r="J3" s="136"/>
      <c r="K3" s="145"/>
      <c r="L3" s="136"/>
      <c r="M3" s="136"/>
      <c r="N3" s="136"/>
      <c r="O3" s="136"/>
      <c r="P3" s="136"/>
      <c r="Q3" s="136"/>
      <c r="R3" s="136"/>
      <c r="S3" s="136"/>
      <c r="T3" s="136"/>
      <c r="U3" s="136"/>
      <c r="V3" s="136"/>
      <c r="W3" s="136"/>
      <c r="X3" s="136"/>
      <c r="Y3" s="136"/>
      <c r="Z3" s="136"/>
      <c r="AA3" s="136"/>
      <c r="AB3" s="136"/>
      <c r="AC3" s="136"/>
      <c r="AD3" s="136"/>
      <c r="AE3" s="136"/>
      <c r="AF3" s="136"/>
      <c r="AG3" s="136"/>
      <c r="AH3" s="136"/>
      <c r="AI3" s="136"/>
      <c r="AJ3" s="136"/>
      <c r="AK3" s="136"/>
      <c r="AL3" s="137" t="s">
        <v>6</v>
      </c>
      <c r="AM3" s="137"/>
      <c r="AN3" s="148"/>
    </row>
    <row r="4" ht="24.4" customHeight="1" spans="1:40">
      <c r="A4" s="51"/>
      <c r="B4" s="138" t="s">
        <v>9</v>
      </c>
      <c r="C4" s="138"/>
      <c r="D4" s="138"/>
      <c r="E4" s="138"/>
      <c r="F4" s="138" t="s">
        <v>144</v>
      </c>
      <c r="G4" s="138" t="s">
        <v>145</v>
      </c>
      <c r="H4" s="138"/>
      <c r="I4" s="138"/>
      <c r="J4" s="138"/>
      <c r="K4" s="138"/>
      <c r="L4" s="138"/>
      <c r="M4" s="138"/>
      <c r="N4" s="138"/>
      <c r="O4" s="138"/>
      <c r="P4" s="138"/>
      <c r="Q4" s="138" t="s">
        <v>146</v>
      </c>
      <c r="R4" s="138"/>
      <c r="S4" s="138"/>
      <c r="T4" s="138"/>
      <c r="U4" s="138"/>
      <c r="V4" s="138"/>
      <c r="W4" s="138"/>
      <c r="X4" s="138"/>
      <c r="Y4" s="138"/>
      <c r="Z4" s="138"/>
      <c r="AA4" s="138" t="s">
        <v>147</v>
      </c>
      <c r="AB4" s="138"/>
      <c r="AC4" s="138"/>
      <c r="AD4" s="138"/>
      <c r="AE4" s="138"/>
      <c r="AF4" s="138"/>
      <c r="AG4" s="138"/>
      <c r="AH4" s="138"/>
      <c r="AI4" s="138"/>
      <c r="AJ4" s="138"/>
      <c r="AK4" s="138"/>
      <c r="AL4" s="138"/>
      <c r="AM4" s="138"/>
      <c r="AN4" s="149"/>
    </row>
    <row r="5" ht="24.4" customHeight="1" spans="1:40">
      <c r="A5" s="51"/>
      <c r="B5" s="138" t="s">
        <v>79</v>
      </c>
      <c r="C5" s="138"/>
      <c r="D5" s="138" t="s">
        <v>70</v>
      </c>
      <c r="E5" s="138" t="s">
        <v>71</v>
      </c>
      <c r="F5" s="138"/>
      <c r="G5" s="138" t="s">
        <v>59</v>
      </c>
      <c r="H5" s="138" t="s">
        <v>148</v>
      </c>
      <c r="I5" s="138"/>
      <c r="J5" s="138"/>
      <c r="K5" s="138" t="s">
        <v>149</v>
      </c>
      <c r="L5" s="138"/>
      <c r="M5" s="138"/>
      <c r="N5" s="138" t="s">
        <v>150</v>
      </c>
      <c r="O5" s="138"/>
      <c r="P5" s="138"/>
      <c r="Q5" s="138" t="s">
        <v>59</v>
      </c>
      <c r="R5" s="138" t="s">
        <v>148</v>
      </c>
      <c r="S5" s="138"/>
      <c r="T5" s="138"/>
      <c r="U5" s="138" t="s">
        <v>149</v>
      </c>
      <c r="V5" s="138"/>
      <c r="W5" s="138"/>
      <c r="X5" s="138" t="s">
        <v>150</v>
      </c>
      <c r="Y5" s="138"/>
      <c r="Z5" s="138"/>
      <c r="AA5" s="138" t="s">
        <v>59</v>
      </c>
      <c r="AB5" s="138" t="s">
        <v>148</v>
      </c>
      <c r="AC5" s="138"/>
      <c r="AD5" s="138"/>
      <c r="AE5" s="138" t="s">
        <v>149</v>
      </c>
      <c r="AF5" s="138"/>
      <c r="AG5" s="138"/>
      <c r="AH5" s="138" t="s">
        <v>150</v>
      </c>
      <c r="AI5" s="138"/>
      <c r="AJ5" s="138"/>
      <c r="AK5" s="138" t="s">
        <v>151</v>
      </c>
      <c r="AL5" s="138"/>
      <c r="AM5" s="138"/>
      <c r="AN5" s="149"/>
    </row>
    <row r="6" ht="39" customHeight="1" spans="1:40">
      <c r="A6" s="139"/>
      <c r="B6" s="138" t="s">
        <v>80</v>
      </c>
      <c r="C6" s="138" t="s">
        <v>81</v>
      </c>
      <c r="D6" s="138"/>
      <c r="E6" s="138"/>
      <c r="F6" s="138"/>
      <c r="G6" s="138"/>
      <c r="H6" s="138" t="s">
        <v>152</v>
      </c>
      <c r="I6" s="138" t="s">
        <v>75</v>
      </c>
      <c r="J6" s="138" t="s">
        <v>76</v>
      </c>
      <c r="K6" s="138" t="s">
        <v>152</v>
      </c>
      <c r="L6" s="138" t="s">
        <v>75</v>
      </c>
      <c r="M6" s="138" t="s">
        <v>76</v>
      </c>
      <c r="N6" s="138" t="s">
        <v>152</v>
      </c>
      <c r="O6" s="138" t="s">
        <v>153</v>
      </c>
      <c r="P6" s="138" t="s">
        <v>154</v>
      </c>
      <c r="Q6" s="138"/>
      <c r="R6" s="138" t="s">
        <v>152</v>
      </c>
      <c r="S6" s="138" t="s">
        <v>75</v>
      </c>
      <c r="T6" s="138" t="s">
        <v>76</v>
      </c>
      <c r="U6" s="138" t="s">
        <v>152</v>
      </c>
      <c r="V6" s="138" t="s">
        <v>75</v>
      </c>
      <c r="W6" s="138" t="s">
        <v>76</v>
      </c>
      <c r="X6" s="138" t="s">
        <v>152</v>
      </c>
      <c r="Y6" s="138" t="s">
        <v>153</v>
      </c>
      <c r="Z6" s="138" t="s">
        <v>154</v>
      </c>
      <c r="AA6" s="138"/>
      <c r="AB6" s="138" t="s">
        <v>152</v>
      </c>
      <c r="AC6" s="138" t="s">
        <v>75</v>
      </c>
      <c r="AD6" s="138" t="s">
        <v>76</v>
      </c>
      <c r="AE6" s="138" t="s">
        <v>152</v>
      </c>
      <c r="AF6" s="138" t="s">
        <v>75</v>
      </c>
      <c r="AG6" s="138" t="s">
        <v>76</v>
      </c>
      <c r="AH6" s="138" t="s">
        <v>152</v>
      </c>
      <c r="AI6" s="138" t="s">
        <v>153</v>
      </c>
      <c r="AJ6" s="138" t="s">
        <v>154</v>
      </c>
      <c r="AK6" s="138" t="s">
        <v>152</v>
      </c>
      <c r="AL6" s="138" t="s">
        <v>153</v>
      </c>
      <c r="AM6" s="138" t="s">
        <v>154</v>
      </c>
      <c r="AN6" s="149"/>
    </row>
    <row r="7" ht="27" customHeight="1" spans="1:40">
      <c r="A7" s="51"/>
      <c r="B7" s="58"/>
      <c r="C7" s="58"/>
      <c r="D7" s="58">
        <v>107001</v>
      </c>
      <c r="E7" s="58" t="s">
        <v>72</v>
      </c>
      <c r="F7" s="140">
        <f>F8+F26+F56</f>
        <v>8115994.03</v>
      </c>
      <c r="G7" s="140">
        <f>G8+G26+G56</f>
        <v>8115994.03</v>
      </c>
      <c r="H7" s="140">
        <f>H8+H26+H56</f>
        <v>8115994.03</v>
      </c>
      <c r="I7" s="140">
        <f>I8+I26+I56</f>
        <v>5482994.03</v>
      </c>
      <c r="J7" s="140">
        <f>J8+J26+J56</f>
        <v>2633000</v>
      </c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140"/>
      <c r="V7" s="140"/>
      <c r="W7" s="140"/>
      <c r="X7" s="140"/>
      <c r="Y7" s="140"/>
      <c r="Z7" s="140"/>
      <c r="AA7" s="140"/>
      <c r="AB7" s="140"/>
      <c r="AC7" s="140"/>
      <c r="AD7" s="140"/>
      <c r="AE7" s="140"/>
      <c r="AF7" s="140"/>
      <c r="AG7" s="140"/>
      <c r="AH7" s="140"/>
      <c r="AI7" s="140"/>
      <c r="AJ7" s="140"/>
      <c r="AK7" s="140"/>
      <c r="AL7" s="140"/>
      <c r="AM7" s="140"/>
      <c r="AN7" s="149"/>
    </row>
    <row r="8" ht="32.5" customHeight="1" spans="1:40">
      <c r="A8" s="51"/>
      <c r="B8" s="58">
        <v>301</v>
      </c>
      <c r="C8" s="58"/>
      <c r="D8" s="93"/>
      <c r="E8" s="141" t="s">
        <v>155</v>
      </c>
      <c r="F8" s="140">
        <f t="shared" ref="F8:F15" si="0">G8+Q8</f>
        <v>4855778.06</v>
      </c>
      <c r="G8" s="140">
        <f>SUM(G9:G25)</f>
        <v>4855778.06</v>
      </c>
      <c r="H8" s="140">
        <f>SUM(H9:H25)</f>
        <v>4855778.06</v>
      </c>
      <c r="I8" s="140">
        <f>SUM(I9:I25)</f>
        <v>4855778.06</v>
      </c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140"/>
      <c r="Z8" s="140"/>
      <c r="AA8" s="140"/>
      <c r="AB8" s="140"/>
      <c r="AC8" s="140"/>
      <c r="AD8" s="140"/>
      <c r="AE8" s="140"/>
      <c r="AF8" s="140"/>
      <c r="AG8" s="140"/>
      <c r="AH8" s="140"/>
      <c r="AI8" s="140"/>
      <c r="AJ8" s="140"/>
      <c r="AK8" s="140"/>
      <c r="AL8" s="140"/>
      <c r="AM8" s="140"/>
      <c r="AN8" s="149"/>
    </row>
    <row r="9" ht="32.5" customHeight="1" spans="1:40">
      <c r="A9" s="51"/>
      <c r="B9" s="58">
        <v>301</v>
      </c>
      <c r="C9" s="94" t="s">
        <v>85</v>
      </c>
      <c r="D9" s="93"/>
      <c r="E9" s="142" t="s">
        <v>156</v>
      </c>
      <c r="F9" s="140">
        <f t="shared" si="0"/>
        <v>553956</v>
      </c>
      <c r="G9" s="140">
        <f t="shared" ref="G9:G15" si="1">H9+K9+N9</f>
        <v>553956</v>
      </c>
      <c r="H9" s="140">
        <f t="shared" ref="H9:H15" si="2">I9+J9</f>
        <v>553956</v>
      </c>
      <c r="I9" s="140">
        <v>553956</v>
      </c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140"/>
      <c r="V9" s="140"/>
      <c r="W9" s="140"/>
      <c r="X9" s="140"/>
      <c r="Y9" s="140"/>
      <c r="Z9" s="140"/>
      <c r="AA9" s="140"/>
      <c r="AB9" s="140"/>
      <c r="AC9" s="140"/>
      <c r="AD9" s="140"/>
      <c r="AE9" s="140"/>
      <c r="AF9" s="140"/>
      <c r="AG9" s="140"/>
      <c r="AH9" s="140"/>
      <c r="AI9" s="140"/>
      <c r="AJ9" s="140"/>
      <c r="AK9" s="140"/>
      <c r="AL9" s="140"/>
      <c r="AM9" s="140"/>
      <c r="AN9" s="149"/>
    </row>
    <row r="10" ht="32.5" customHeight="1" spans="1:40">
      <c r="A10" s="51"/>
      <c r="B10" s="58">
        <v>301</v>
      </c>
      <c r="C10" s="94" t="s">
        <v>85</v>
      </c>
      <c r="D10" s="93"/>
      <c r="E10" s="142" t="s">
        <v>156</v>
      </c>
      <c r="F10" s="140">
        <f t="shared" si="0"/>
        <v>554700</v>
      </c>
      <c r="G10" s="140">
        <f t="shared" si="1"/>
        <v>554700</v>
      </c>
      <c r="H10" s="140">
        <f t="shared" si="2"/>
        <v>554700</v>
      </c>
      <c r="I10" s="140">
        <v>554700</v>
      </c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140"/>
      <c r="V10" s="140"/>
      <c r="W10" s="140"/>
      <c r="X10" s="140"/>
      <c r="Y10" s="140"/>
      <c r="Z10" s="140"/>
      <c r="AA10" s="140"/>
      <c r="AB10" s="140"/>
      <c r="AC10" s="140"/>
      <c r="AD10" s="140"/>
      <c r="AE10" s="140"/>
      <c r="AF10" s="140"/>
      <c r="AG10" s="140"/>
      <c r="AH10" s="140"/>
      <c r="AI10" s="140"/>
      <c r="AJ10" s="140"/>
      <c r="AK10" s="140"/>
      <c r="AL10" s="140"/>
      <c r="AM10" s="140"/>
      <c r="AN10" s="149"/>
    </row>
    <row r="11" ht="32.5" customHeight="1" spans="1:40">
      <c r="A11" s="51"/>
      <c r="B11" s="58">
        <v>301</v>
      </c>
      <c r="C11" s="94" t="s">
        <v>87</v>
      </c>
      <c r="D11" s="93"/>
      <c r="E11" s="142" t="s">
        <v>157</v>
      </c>
      <c r="F11" s="140">
        <f t="shared" si="0"/>
        <v>468127.2</v>
      </c>
      <c r="G11" s="140">
        <f t="shared" si="1"/>
        <v>468127.2</v>
      </c>
      <c r="H11" s="140">
        <f t="shared" si="2"/>
        <v>468127.2</v>
      </c>
      <c r="I11" s="140">
        <v>468127.2</v>
      </c>
      <c r="J11" s="140"/>
      <c r="K11" s="140"/>
      <c r="L11" s="140"/>
      <c r="M11" s="140"/>
      <c r="N11" s="140"/>
      <c r="O11" s="140"/>
      <c r="P11" s="140"/>
      <c r="Q11" s="140"/>
      <c r="R11" s="140"/>
      <c r="S11" s="140"/>
      <c r="T11" s="140"/>
      <c r="U11" s="140"/>
      <c r="V11" s="140"/>
      <c r="W11" s="140"/>
      <c r="X11" s="140"/>
      <c r="Y11" s="140"/>
      <c r="Z11" s="140"/>
      <c r="AA11" s="140"/>
      <c r="AB11" s="140"/>
      <c r="AC11" s="140"/>
      <c r="AD11" s="140"/>
      <c r="AE11" s="140"/>
      <c r="AF11" s="140"/>
      <c r="AG11" s="140"/>
      <c r="AH11" s="140"/>
      <c r="AI11" s="140"/>
      <c r="AJ11" s="140"/>
      <c r="AK11" s="140"/>
      <c r="AL11" s="140"/>
      <c r="AM11" s="140"/>
      <c r="AN11" s="149"/>
    </row>
    <row r="12" ht="32.5" customHeight="1" spans="1:40">
      <c r="A12" s="51"/>
      <c r="B12" s="58">
        <v>301</v>
      </c>
      <c r="C12" s="94" t="s">
        <v>87</v>
      </c>
      <c r="D12" s="93"/>
      <c r="E12" s="142" t="s">
        <v>157</v>
      </c>
      <c r="F12" s="140">
        <f t="shared" si="0"/>
        <v>82656</v>
      </c>
      <c r="G12" s="140">
        <f t="shared" si="1"/>
        <v>82656</v>
      </c>
      <c r="H12" s="140">
        <f t="shared" si="2"/>
        <v>82656</v>
      </c>
      <c r="I12" s="140">
        <v>82656</v>
      </c>
      <c r="J12" s="140"/>
      <c r="K12" s="140"/>
      <c r="L12" s="140"/>
      <c r="M12" s="140"/>
      <c r="N12" s="140"/>
      <c r="O12" s="140"/>
      <c r="P12" s="140"/>
      <c r="Q12" s="140"/>
      <c r="R12" s="140"/>
      <c r="S12" s="140"/>
      <c r="T12" s="140"/>
      <c r="U12" s="140"/>
      <c r="V12" s="140"/>
      <c r="W12" s="140"/>
      <c r="X12" s="140"/>
      <c r="Y12" s="140"/>
      <c r="Z12" s="140"/>
      <c r="AA12" s="140"/>
      <c r="AB12" s="140"/>
      <c r="AC12" s="140"/>
      <c r="AD12" s="140"/>
      <c r="AE12" s="140"/>
      <c r="AF12" s="140"/>
      <c r="AG12" s="140"/>
      <c r="AH12" s="140"/>
      <c r="AI12" s="140"/>
      <c r="AJ12" s="140"/>
      <c r="AK12" s="140"/>
      <c r="AL12" s="140"/>
      <c r="AM12" s="140"/>
      <c r="AN12" s="149"/>
    </row>
    <row r="13" ht="32.5" customHeight="1" spans="1:40">
      <c r="A13" s="51"/>
      <c r="B13" s="58">
        <v>301</v>
      </c>
      <c r="C13" s="94" t="s">
        <v>99</v>
      </c>
      <c r="D13" s="93"/>
      <c r="E13" s="142" t="s">
        <v>158</v>
      </c>
      <c r="F13" s="140">
        <f t="shared" si="0"/>
        <v>676644</v>
      </c>
      <c r="G13" s="140">
        <f t="shared" si="1"/>
        <v>676644</v>
      </c>
      <c r="H13" s="140">
        <f t="shared" si="2"/>
        <v>676644</v>
      </c>
      <c r="I13" s="140">
        <v>676644</v>
      </c>
      <c r="J13" s="140"/>
      <c r="K13" s="140"/>
      <c r="L13" s="140"/>
      <c r="M13" s="140"/>
      <c r="N13" s="140"/>
      <c r="O13" s="140"/>
      <c r="P13" s="140"/>
      <c r="Q13" s="140"/>
      <c r="R13" s="140"/>
      <c r="S13" s="140"/>
      <c r="T13" s="140"/>
      <c r="U13" s="140"/>
      <c r="V13" s="140"/>
      <c r="W13" s="140"/>
      <c r="X13" s="140"/>
      <c r="Y13" s="140"/>
      <c r="Z13" s="140"/>
      <c r="AA13" s="140"/>
      <c r="AB13" s="140"/>
      <c r="AC13" s="140"/>
      <c r="AD13" s="140"/>
      <c r="AE13" s="140"/>
      <c r="AF13" s="140"/>
      <c r="AG13" s="140"/>
      <c r="AH13" s="140"/>
      <c r="AI13" s="140"/>
      <c r="AJ13" s="140"/>
      <c r="AK13" s="140"/>
      <c r="AL13" s="140"/>
      <c r="AM13" s="140"/>
      <c r="AN13" s="149"/>
    </row>
    <row r="14" ht="32.5" customHeight="1" spans="1:40">
      <c r="A14" s="51"/>
      <c r="B14" s="58">
        <v>301</v>
      </c>
      <c r="C14" s="94" t="s">
        <v>159</v>
      </c>
      <c r="D14" s="93"/>
      <c r="E14" s="142" t="s">
        <v>160</v>
      </c>
      <c r="F14" s="140">
        <f t="shared" si="0"/>
        <v>1186616</v>
      </c>
      <c r="G14" s="140">
        <f t="shared" si="1"/>
        <v>1186616</v>
      </c>
      <c r="H14" s="140">
        <f t="shared" si="2"/>
        <v>1186616</v>
      </c>
      <c r="I14" s="140">
        <v>1186616</v>
      </c>
      <c r="J14" s="140"/>
      <c r="K14" s="140"/>
      <c r="L14" s="140"/>
      <c r="M14" s="140"/>
      <c r="N14" s="140"/>
      <c r="O14" s="140"/>
      <c r="P14" s="140"/>
      <c r="Q14" s="140"/>
      <c r="R14" s="140"/>
      <c r="S14" s="140"/>
      <c r="T14" s="140"/>
      <c r="U14" s="140"/>
      <c r="V14" s="140"/>
      <c r="W14" s="140"/>
      <c r="X14" s="140"/>
      <c r="Y14" s="140"/>
      <c r="Z14" s="140"/>
      <c r="AA14" s="140"/>
      <c r="AB14" s="140"/>
      <c r="AC14" s="140"/>
      <c r="AD14" s="140"/>
      <c r="AE14" s="140"/>
      <c r="AF14" s="140"/>
      <c r="AG14" s="140"/>
      <c r="AH14" s="140"/>
      <c r="AI14" s="140"/>
      <c r="AJ14" s="140"/>
      <c r="AK14" s="140"/>
      <c r="AL14" s="140"/>
      <c r="AM14" s="140"/>
      <c r="AN14" s="149"/>
    </row>
    <row r="15" ht="32.5" customHeight="1" spans="1:40">
      <c r="A15" s="51"/>
      <c r="B15" s="58">
        <v>301</v>
      </c>
      <c r="C15" s="94" t="s">
        <v>161</v>
      </c>
      <c r="D15" s="93"/>
      <c r="E15" s="142" t="s">
        <v>162</v>
      </c>
      <c r="F15" s="140">
        <f t="shared" si="0"/>
        <v>241414.11</v>
      </c>
      <c r="G15" s="140">
        <f t="shared" si="1"/>
        <v>241414.11</v>
      </c>
      <c r="H15" s="140">
        <f t="shared" si="2"/>
        <v>241414.11</v>
      </c>
      <c r="I15" s="140">
        <v>241414.11</v>
      </c>
      <c r="J15" s="140"/>
      <c r="K15" s="140"/>
      <c r="L15" s="140"/>
      <c r="M15" s="140"/>
      <c r="N15" s="140"/>
      <c r="O15" s="140"/>
      <c r="P15" s="140"/>
      <c r="Q15" s="140"/>
      <c r="R15" s="140"/>
      <c r="S15" s="140"/>
      <c r="T15" s="140"/>
      <c r="U15" s="140"/>
      <c r="V15" s="140"/>
      <c r="W15" s="140"/>
      <c r="X15" s="140"/>
      <c r="Y15" s="140"/>
      <c r="Z15" s="140"/>
      <c r="AA15" s="140"/>
      <c r="AB15" s="140"/>
      <c r="AC15" s="140"/>
      <c r="AD15" s="140"/>
      <c r="AE15" s="140"/>
      <c r="AF15" s="140"/>
      <c r="AG15" s="140"/>
      <c r="AH15" s="140"/>
      <c r="AI15" s="140"/>
      <c r="AJ15" s="140"/>
      <c r="AK15" s="140"/>
      <c r="AL15" s="140"/>
      <c r="AM15" s="140"/>
      <c r="AN15" s="149"/>
    </row>
    <row r="16" ht="32.5" customHeight="1" spans="1:40">
      <c r="A16" s="51"/>
      <c r="B16" s="58">
        <v>301</v>
      </c>
      <c r="C16" s="94" t="s">
        <v>161</v>
      </c>
      <c r="D16" s="93"/>
      <c r="E16" s="142" t="s">
        <v>162</v>
      </c>
      <c r="F16" s="140">
        <f t="shared" ref="F15:F27" si="3">G16+Q16</f>
        <v>291835.52</v>
      </c>
      <c r="G16" s="140">
        <f t="shared" ref="G15:G25" si="4">H16+K16+N16</f>
        <v>291835.52</v>
      </c>
      <c r="H16" s="140">
        <f t="shared" ref="H15:H25" si="5">I16+J16</f>
        <v>291835.52</v>
      </c>
      <c r="I16" s="140">
        <v>291835.52</v>
      </c>
      <c r="J16" s="140"/>
      <c r="K16" s="140"/>
      <c r="L16" s="140"/>
      <c r="M16" s="140"/>
      <c r="N16" s="140"/>
      <c r="O16" s="140"/>
      <c r="P16" s="140"/>
      <c r="Q16" s="14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  <c r="AI16" s="140"/>
      <c r="AJ16" s="140"/>
      <c r="AK16" s="140"/>
      <c r="AL16" s="140"/>
      <c r="AM16" s="140"/>
      <c r="AN16" s="149"/>
    </row>
    <row r="17" ht="32.5" customHeight="1" spans="1:40">
      <c r="A17" s="51"/>
      <c r="B17" s="58">
        <v>301</v>
      </c>
      <c r="C17" s="94" t="s">
        <v>163</v>
      </c>
      <c r="D17" s="93"/>
      <c r="E17" s="142" t="s">
        <v>164</v>
      </c>
      <c r="F17" s="140">
        <f t="shared" si="3"/>
        <v>130811.24</v>
      </c>
      <c r="G17" s="140">
        <f t="shared" si="4"/>
        <v>130811.24</v>
      </c>
      <c r="H17" s="140">
        <f t="shared" si="5"/>
        <v>130811.24</v>
      </c>
      <c r="I17" s="140">
        <v>130811.24</v>
      </c>
      <c r="J17" s="140"/>
      <c r="K17" s="140"/>
      <c r="L17" s="140"/>
      <c r="M17" s="140"/>
      <c r="N17" s="140"/>
      <c r="O17" s="140"/>
      <c r="P17" s="140"/>
      <c r="Q17" s="140"/>
      <c r="R17" s="140"/>
      <c r="S17" s="140"/>
      <c r="T17" s="140"/>
      <c r="U17" s="140"/>
      <c r="V17" s="140"/>
      <c r="W17" s="140"/>
      <c r="X17" s="140"/>
      <c r="Y17" s="140"/>
      <c r="Z17" s="140"/>
      <c r="AA17" s="140"/>
      <c r="AB17" s="140"/>
      <c r="AC17" s="140"/>
      <c r="AD17" s="140"/>
      <c r="AE17" s="140"/>
      <c r="AF17" s="140"/>
      <c r="AG17" s="140"/>
      <c r="AH17" s="140"/>
      <c r="AI17" s="140"/>
      <c r="AJ17" s="140"/>
      <c r="AK17" s="140"/>
      <c r="AL17" s="140"/>
      <c r="AM17" s="140"/>
      <c r="AN17" s="149"/>
    </row>
    <row r="18" ht="32.5" customHeight="1" spans="1:40">
      <c r="A18" s="51"/>
      <c r="B18" s="58">
        <v>301</v>
      </c>
      <c r="C18" s="94" t="s">
        <v>163</v>
      </c>
      <c r="D18" s="93"/>
      <c r="E18" s="142" t="s">
        <v>164</v>
      </c>
      <c r="F18" s="140">
        <f t="shared" si="3"/>
        <v>140445.86</v>
      </c>
      <c r="G18" s="140">
        <f t="shared" si="4"/>
        <v>140445.86</v>
      </c>
      <c r="H18" s="140">
        <f t="shared" si="5"/>
        <v>140445.86</v>
      </c>
      <c r="I18" s="140">
        <v>140445.86</v>
      </c>
      <c r="J18" s="140"/>
      <c r="K18" s="140"/>
      <c r="L18" s="140"/>
      <c r="M18" s="140"/>
      <c r="N18" s="140"/>
      <c r="O18" s="140"/>
      <c r="P18" s="140"/>
      <c r="Q18" s="140"/>
      <c r="R18" s="140"/>
      <c r="S18" s="140"/>
      <c r="T18" s="140"/>
      <c r="U18" s="140"/>
      <c r="V18" s="140"/>
      <c r="W18" s="140"/>
      <c r="X18" s="140"/>
      <c r="Y18" s="140"/>
      <c r="Z18" s="140"/>
      <c r="AA18" s="140"/>
      <c r="AB18" s="140"/>
      <c r="AC18" s="140"/>
      <c r="AD18" s="140"/>
      <c r="AE18" s="140"/>
      <c r="AF18" s="140"/>
      <c r="AG18" s="140"/>
      <c r="AH18" s="140"/>
      <c r="AI18" s="140"/>
      <c r="AJ18" s="140"/>
      <c r="AK18" s="140"/>
      <c r="AL18" s="140"/>
      <c r="AM18" s="140"/>
      <c r="AN18" s="149"/>
    </row>
    <row r="19" ht="32.5" customHeight="1" spans="1:40">
      <c r="A19" s="51"/>
      <c r="B19" s="58">
        <v>301</v>
      </c>
      <c r="C19" s="94" t="s">
        <v>97</v>
      </c>
      <c r="D19" s="93"/>
      <c r="E19" s="142" t="s">
        <v>165</v>
      </c>
      <c r="F19" s="140">
        <f t="shared" si="3"/>
        <v>14400</v>
      </c>
      <c r="G19" s="140">
        <f t="shared" si="4"/>
        <v>14400</v>
      </c>
      <c r="H19" s="140">
        <f t="shared" si="5"/>
        <v>14400</v>
      </c>
      <c r="I19" s="140">
        <v>14400</v>
      </c>
      <c r="J19" s="140"/>
      <c r="K19" s="140"/>
      <c r="L19" s="140"/>
      <c r="M19" s="140"/>
      <c r="N19" s="140"/>
      <c r="O19" s="140"/>
      <c r="P19" s="140"/>
      <c r="Q19" s="140"/>
      <c r="R19" s="140"/>
      <c r="S19" s="140"/>
      <c r="T19" s="140"/>
      <c r="U19" s="140"/>
      <c r="V19" s="140"/>
      <c r="W19" s="140"/>
      <c r="X19" s="140"/>
      <c r="Y19" s="140"/>
      <c r="Z19" s="140"/>
      <c r="AA19" s="140"/>
      <c r="AB19" s="140"/>
      <c r="AC19" s="140"/>
      <c r="AD19" s="140"/>
      <c r="AE19" s="140"/>
      <c r="AF19" s="140"/>
      <c r="AG19" s="140"/>
      <c r="AH19" s="140"/>
      <c r="AI19" s="140"/>
      <c r="AJ19" s="140"/>
      <c r="AK19" s="140"/>
      <c r="AL19" s="140"/>
      <c r="AM19" s="140"/>
      <c r="AN19" s="149"/>
    </row>
    <row r="20" ht="32.5" customHeight="1" spans="1:40">
      <c r="A20" s="51"/>
      <c r="B20" s="58">
        <v>301</v>
      </c>
      <c r="C20" s="94" t="s">
        <v>97</v>
      </c>
      <c r="D20" s="93"/>
      <c r="E20" s="142" t="s">
        <v>165</v>
      </c>
      <c r="F20" s="140">
        <f t="shared" si="3"/>
        <v>19200</v>
      </c>
      <c r="G20" s="140">
        <f t="shared" si="4"/>
        <v>19200</v>
      </c>
      <c r="H20" s="140">
        <f t="shared" si="5"/>
        <v>19200</v>
      </c>
      <c r="I20" s="140">
        <v>19200</v>
      </c>
      <c r="J20" s="140"/>
      <c r="K20" s="140"/>
      <c r="L20" s="140"/>
      <c r="M20" s="140"/>
      <c r="N20" s="140"/>
      <c r="O20" s="140"/>
      <c r="P20" s="140"/>
      <c r="Q20" s="140"/>
      <c r="R20" s="140"/>
      <c r="S20" s="140"/>
      <c r="T20" s="140"/>
      <c r="U20" s="140"/>
      <c r="V20" s="140"/>
      <c r="W20" s="140"/>
      <c r="X20" s="140"/>
      <c r="Y20" s="140"/>
      <c r="Z20" s="140"/>
      <c r="AA20" s="140"/>
      <c r="AB20" s="140"/>
      <c r="AC20" s="140"/>
      <c r="AD20" s="140"/>
      <c r="AE20" s="140"/>
      <c r="AF20" s="140"/>
      <c r="AG20" s="140"/>
      <c r="AH20" s="140"/>
      <c r="AI20" s="140"/>
      <c r="AJ20" s="140"/>
      <c r="AK20" s="140"/>
      <c r="AL20" s="140"/>
      <c r="AM20" s="140"/>
      <c r="AN20" s="149"/>
    </row>
    <row r="21" ht="32.5" customHeight="1" spans="1:40">
      <c r="A21" s="51"/>
      <c r="B21" s="58">
        <v>301</v>
      </c>
      <c r="C21" s="94" t="s">
        <v>166</v>
      </c>
      <c r="D21" s="93"/>
      <c r="E21" s="142" t="s">
        <v>167</v>
      </c>
      <c r="F21" s="140">
        <f t="shared" si="3"/>
        <v>3397.71</v>
      </c>
      <c r="G21" s="140">
        <f t="shared" si="4"/>
        <v>3397.71</v>
      </c>
      <c r="H21" s="140">
        <f t="shared" si="5"/>
        <v>3397.71</v>
      </c>
      <c r="I21" s="140">
        <v>3397.71</v>
      </c>
      <c r="J21" s="140"/>
      <c r="K21" s="140"/>
      <c r="L21" s="140"/>
      <c r="M21" s="140"/>
      <c r="N21" s="140"/>
      <c r="O21" s="140"/>
      <c r="P21" s="140"/>
      <c r="Q21" s="140"/>
      <c r="R21" s="140"/>
      <c r="S21" s="140"/>
      <c r="T21" s="140"/>
      <c r="U21" s="140"/>
      <c r="V21" s="140"/>
      <c r="W21" s="140"/>
      <c r="X21" s="140"/>
      <c r="Y21" s="140"/>
      <c r="Z21" s="140"/>
      <c r="AA21" s="140"/>
      <c r="AB21" s="140"/>
      <c r="AC21" s="140"/>
      <c r="AD21" s="140"/>
      <c r="AE21" s="140"/>
      <c r="AF21" s="140"/>
      <c r="AG21" s="140"/>
      <c r="AH21" s="140"/>
      <c r="AI21" s="140"/>
      <c r="AJ21" s="140"/>
      <c r="AK21" s="140"/>
      <c r="AL21" s="140"/>
      <c r="AM21" s="140"/>
      <c r="AN21" s="149"/>
    </row>
    <row r="22" ht="32.5" customHeight="1" spans="1:40">
      <c r="A22" s="51"/>
      <c r="B22" s="58">
        <v>301</v>
      </c>
      <c r="C22" s="94" t="s">
        <v>166</v>
      </c>
      <c r="D22" s="93"/>
      <c r="E22" s="142" t="s">
        <v>167</v>
      </c>
      <c r="F22" s="140">
        <f t="shared" si="3"/>
        <v>25535.62</v>
      </c>
      <c r="G22" s="140">
        <f t="shared" si="4"/>
        <v>25535.62</v>
      </c>
      <c r="H22" s="140">
        <f t="shared" si="5"/>
        <v>25535.62</v>
      </c>
      <c r="I22" s="140">
        <v>25535.62</v>
      </c>
      <c r="J22" s="140"/>
      <c r="K22" s="140"/>
      <c r="L22" s="140"/>
      <c r="M22" s="140"/>
      <c r="N22" s="140"/>
      <c r="O22" s="140"/>
      <c r="P22" s="140"/>
      <c r="Q22" s="140"/>
      <c r="R22" s="140"/>
      <c r="S22" s="140"/>
      <c r="T22" s="140"/>
      <c r="U22" s="140"/>
      <c r="V22" s="140"/>
      <c r="W22" s="140"/>
      <c r="X22" s="140"/>
      <c r="Y22" s="140"/>
      <c r="Z22" s="140"/>
      <c r="AA22" s="140"/>
      <c r="AB22" s="140"/>
      <c r="AC22" s="140"/>
      <c r="AD22" s="140"/>
      <c r="AE22" s="140"/>
      <c r="AF22" s="140"/>
      <c r="AG22" s="140"/>
      <c r="AH22" s="140"/>
      <c r="AI22" s="140"/>
      <c r="AJ22" s="140"/>
      <c r="AK22" s="140"/>
      <c r="AL22" s="140"/>
      <c r="AM22" s="140"/>
      <c r="AN22" s="149"/>
    </row>
    <row r="23" ht="32.5" customHeight="1" spans="1:40">
      <c r="A23" s="51"/>
      <c r="B23" s="58">
        <v>301</v>
      </c>
      <c r="C23" s="94" t="s">
        <v>168</v>
      </c>
      <c r="D23" s="93"/>
      <c r="E23" s="142" t="s">
        <v>169</v>
      </c>
      <c r="F23" s="140">
        <f t="shared" si="3"/>
        <v>203861</v>
      </c>
      <c r="G23" s="140">
        <f t="shared" si="4"/>
        <v>203861</v>
      </c>
      <c r="H23" s="140">
        <f t="shared" si="5"/>
        <v>203861</v>
      </c>
      <c r="I23" s="140">
        <v>203861</v>
      </c>
      <c r="J23" s="140"/>
      <c r="K23" s="140"/>
      <c r="L23" s="140"/>
      <c r="M23" s="140"/>
      <c r="N23" s="140"/>
      <c r="O23" s="140"/>
      <c r="P23" s="140"/>
      <c r="Q23" s="140"/>
      <c r="R23" s="140"/>
      <c r="S23" s="140"/>
      <c r="T23" s="140"/>
      <c r="U23" s="140"/>
      <c r="V23" s="140"/>
      <c r="W23" s="140"/>
      <c r="X23" s="140"/>
      <c r="Y23" s="140"/>
      <c r="Z23" s="140"/>
      <c r="AA23" s="140"/>
      <c r="AB23" s="140"/>
      <c r="AC23" s="140"/>
      <c r="AD23" s="140"/>
      <c r="AE23" s="140"/>
      <c r="AF23" s="140"/>
      <c r="AG23" s="140"/>
      <c r="AH23" s="140"/>
      <c r="AI23" s="140"/>
      <c r="AJ23" s="140"/>
      <c r="AK23" s="140"/>
      <c r="AL23" s="140"/>
      <c r="AM23" s="140"/>
      <c r="AN23" s="149"/>
    </row>
    <row r="24" ht="32.5" customHeight="1" spans="1:40">
      <c r="A24" s="51"/>
      <c r="B24" s="58">
        <v>301</v>
      </c>
      <c r="C24" s="94" t="s">
        <v>168</v>
      </c>
      <c r="D24" s="58"/>
      <c r="E24" s="142" t="s">
        <v>169</v>
      </c>
      <c r="F24" s="140">
        <f t="shared" si="3"/>
        <v>218877</v>
      </c>
      <c r="G24" s="140">
        <f t="shared" si="4"/>
        <v>218877</v>
      </c>
      <c r="H24" s="140">
        <f t="shared" si="5"/>
        <v>218877</v>
      </c>
      <c r="I24" s="140">
        <v>218877</v>
      </c>
      <c r="J24" s="140"/>
      <c r="K24" s="140"/>
      <c r="L24" s="140"/>
      <c r="M24" s="140"/>
      <c r="N24" s="140"/>
      <c r="O24" s="140"/>
      <c r="P24" s="140"/>
      <c r="Q24" s="140"/>
      <c r="R24" s="140"/>
      <c r="S24" s="140"/>
      <c r="T24" s="140"/>
      <c r="U24" s="140"/>
      <c r="V24" s="140"/>
      <c r="W24" s="140"/>
      <c r="X24" s="140"/>
      <c r="Y24" s="140"/>
      <c r="Z24" s="140"/>
      <c r="AA24" s="140"/>
      <c r="AB24" s="140"/>
      <c r="AC24" s="140"/>
      <c r="AD24" s="140"/>
      <c r="AE24" s="140"/>
      <c r="AF24" s="140"/>
      <c r="AG24" s="140"/>
      <c r="AH24" s="140"/>
      <c r="AI24" s="140"/>
      <c r="AJ24" s="140"/>
      <c r="AK24" s="140"/>
      <c r="AL24" s="140"/>
      <c r="AM24" s="140"/>
      <c r="AN24" s="149"/>
    </row>
    <row r="25" ht="32.5" customHeight="1" spans="1:40">
      <c r="A25" s="51"/>
      <c r="B25" s="58">
        <v>301</v>
      </c>
      <c r="C25" s="94" t="s">
        <v>89</v>
      </c>
      <c r="D25" s="58"/>
      <c r="E25" s="142" t="s">
        <v>170</v>
      </c>
      <c r="F25" s="140">
        <f t="shared" si="3"/>
        <v>43300.8</v>
      </c>
      <c r="G25" s="140">
        <f t="shared" si="4"/>
        <v>43300.8</v>
      </c>
      <c r="H25" s="140">
        <f t="shared" si="5"/>
        <v>43300.8</v>
      </c>
      <c r="I25" s="140">
        <v>43300.8</v>
      </c>
      <c r="J25" s="140"/>
      <c r="K25" s="140"/>
      <c r="L25" s="140"/>
      <c r="M25" s="140"/>
      <c r="N25" s="140"/>
      <c r="O25" s="140"/>
      <c r="P25" s="140"/>
      <c r="Q25" s="140"/>
      <c r="R25" s="140"/>
      <c r="S25" s="140"/>
      <c r="T25" s="140"/>
      <c r="U25" s="140"/>
      <c r="V25" s="140"/>
      <c r="W25" s="140"/>
      <c r="X25" s="140"/>
      <c r="Y25" s="140"/>
      <c r="Z25" s="140"/>
      <c r="AA25" s="140"/>
      <c r="AB25" s="140"/>
      <c r="AC25" s="140"/>
      <c r="AD25" s="140"/>
      <c r="AE25" s="140"/>
      <c r="AF25" s="140"/>
      <c r="AG25" s="140"/>
      <c r="AH25" s="140"/>
      <c r="AI25" s="140"/>
      <c r="AJ25" s="140"/>
      <c r="AK25" s="140"/>
      <c r="AL25" s="140"/>
      <c r="AM25" s="140"/>
      <c r="AN25" s="149"/>
    </row>
    <row r="26" ht="32.5" customHeight="1" spans="1:40">
      <c r="A26" s="51"/>
      <c r="B26" s="58">
        <v>302</v>
      </c>
      <c r="C26" s="94"/>
      <c r="D26" s="58"/>
      <c r="E26" s="58" t="s">
        <v>171</v>
      </c>
      <c r="F26" s="140">
        <f t="shared" si="3"/>
        <v>3226051.97</v>
      </c>
      <c r="G26" s="140">
        <f>SUM(G27:G55)</f>
        <v>3226051.97</v>
      </c>
      <c r="H26" s="140">
        <f>SUM(H27:H55)</f>
        <v>3226051.97</v>
      </c>
      <c r="I26" s="140">
        <f>SUM(I27:I55)</f>
        <v>593051.97</v>
      </c>
      <c r="J26" s="140">
        <f>SUM(J27:J55)</f>
        <v>2633000</v>
      </c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9"/>
    </row>
    <row r="27" ht="32.5" customHeight="1" spans="1:40">
      <c r="A27" s="51"/>
      <c r="B27" s="58">
        <v>302</v>
      </c>
      <c r="C27" s="94" t="s">
        <v>85</v>
      </c>
      <c r="D27" s="58"/>
      <c r="E27" s="142" t="s">
        <v>172</v>
      </c>
      <c r="F27" s="140">
        <f t="shared" si="3"/>
        <v>718000</v>
      </c>
      <c r="G27" s="140">
        <f>H27+K27+N27</f>
        <v>718000</v>
      </c>
      <c r="H27" s="140">
        <v>718000</v>
      </c>
      <c r="I27" s="140"/>
      <c r="J27" s="140">
        <v>718000</v>
      </c>
      <c r="K27" s="140"/>
      <c r="L27" s="140"/>
      <c r="M27" s="140"/>
      <c r="N27" s="140"/>
      <c r="O27" s="140"/>
      <c r="P27" s="140"/>
      <c r="Q27" s="140"/>
      <c r="R27" s="140"/>
      <c r="S27" s="140"/>
      <c r="T27" s="140"/>
      <c r="U27" s="140"/>
      <c r="V27" s="140"/>
      <c r="W27" s="140"/>
      <c r="X27" s="140"/>
      <c r="Y27" s="140"/>
      <c r="Z27" s="140"/>
      <c r="AA27" s="140"/>
      <c r="AB27" s="140"/>
      <c r="AC27" s="140"/>
      <c r="AD27" s="140"/>
      <c r="AE27" s="140"/>
      <c r="AF27" s="140"/>
      <c r="AG27" s="140"/>
      <c r="AH27" s="140"/>
      <c r="AI27" s="140"/>
      <c r="AJ27" s="140"/>
      <c r="AK27" s="140"/>
      <c r="AL27" s="140"/>
      <c r="AM27" s="140"/>
      <c r="AN27" s="149"/>
    </row>
    <row r="28" ht="32.5" customHeight="1" spans="1:40">
      <c r="A28" s="51"/>
      <c r="B28" s="58">
        <v>302</v>
      </c>
      <c r="C28" s="94" t="s">
        <v>85</v>
      </c>
      <c r="D28" s="58"/>
      <c r="E28" s="142" t="s">
        <v>172</v>
      </c>
      <c r="F28" s="140">
        <f t="shared" ref="F28:F43" si="6">G28+Q28</f>
        <v>40000</v>
      </c>
      <c r="G28" s="140">
        <f t="shared" ref="G28:G43" si="7">H28+K28+N28</f>
        <v>40000</v>
      </c>
      <c r="H28" s="140">
        <v>40000</v>
      </c>
      <c r="I28" s="140">
        <v>40000</v>
      </c>
      <c r="J28" s="140"/>
      <c r="K28" s="140"/>
      <c r="L28" s="140"/>
      <c r="M28" s="140"/>
      <c r="N28" s="140"/>
      <c r="O28" s="140"/>
      <c r="P28" s="140"/>
      <c r="Q28" s="140"/>
      <c r="R28" s="140"/>
      <c r="S28" s="140"/>
      <c r="T28" s="140"/>
      <c r="U28" s="140"/>
      <c r="V28" s="140"/>
      <c r="W28" s="140"/>
      <c r="X28" s="140"/>
      <c r="Y28" s="140"/>
      <c r="Z28" s="140"/>
      <c r="AA28" s="140"/>
      <c r="AB28" s="140"/>
      <c r="AC28" s="140"/>
      <c r="AD28" s="140"/>
      <c r="AE28" s="140"/>
      <c r="AF28" s="140"/>
      <c r="AG28" s="140"/>
      <c r="AH28" s="140"/>
      <c r="AI28" s="140"/>
      <c r="AJ28" s="140"/>
      <c r="AK28" s="140"/>
      <c r="AL28" s="140"/>
      <c r="AM28" s="140"/>
      <c r="AN28" s="149"/>
    </row>
    <row r="29" ht="32.5" customHeight="1" spans="1:40">
      <c r="A29" s="51"/>
      <c r="B29" s="58">
        <v>302</v>
      </c>
      <c r="C29" s="94" t="s">
        <v>87</v>
      </c>
      <c r="D29" s="58"/>
      <c r="E29" s="142" t="s">
        <v>173</v>
      </c>
      <c r="F29" s="140">
        <f t="shared" si="6"/>
        <v>322000</v>
      </c>
      <c r="G29" s="140">
        <f t="shared" si="7"/>
        <v>322000</v>
      </c>
      <c r="H29" s="140">
        <v>322000</v>
      </c>
      <c r="I29" s="140">
        <v>12000</v>
      </c>
      <c r="J29" s="140">
        <v>310000</v>
      </c>
      <c r="K29" s="140"/>
      <c r="L29" s="140"/>
      <c r="M29" s="140"/>
      <c r="N29" s="140"/>
      <c r="O29" s="140"/>
      <c r="P29" s="140"/>
      <c r="Q29" s="140"/>
      <c r="R29" s="140"/>
      <c r="S29" s="140"/>
      <c r="T29" s="140"/>
      <c r="U29" s="140"/>
      <c r="V29" s="140"/>
      <c r="W29" s="140"/>
      <c r="X29" s="140"/>
      <c r="Y29" s="140"/>
      <c r="Z29" s="140"/>
      <c r="AA29" s="140"/>
      <c r="AB29" s="140"/>
      <c r="AC29" s="140"/>
      <c r="AD29" s="140"/>
      <c r="AE29" s="140"/>
      <c r="AF29" s="140"/>
      <c r="AG29" s="140"/>
      <c r="AH29" s="140"/>
      <c r="AI29" s="140"/>
      <c r="AJ29" s="140"/>
      <c r="AK29" s="140"/>
      <c r="AL29" s="140"/>
      <c r="AM29" s="140"/>
      <c r="AN29" s="149"/>
    </row>
    <row r="30" ht="32.5" customHeight="1" spans="1:40">
      <c r="A30" s="51"/>
      <c r="B30" s="58">
        <v>302</v>
      </c>
      <c r="C30" s="94" t="s">
        <v>92</v>
      </c>
      <c r="D30" s="58"/>
      <c r="E30" s="142" t="s">
        <v>174</v>
      </c>
      <c r="F30" s="140">
        <f t="shared" si="6"/>
        <v>4800</v>
      </c>
      <c r="G30" s="140">
        <f t="shared" si="7"/>
        <v>4800</v>
      </c>
      <c r="H30" s="140">
        <v>4800</v>
      </c>
      <c r="I30" s="140">
        <v>4800</v>
      </c>
      <c r="J30" s="140"/>
      <c r="K30" s="140"/>
      <c r="L30" s="140"/>
      <c r="M30" s="140"/>
      <c r="N30" s="140"/>
      <c r="O30" s="140"/>
      <c r="P30" s="140"/>
      <c r="Q30" s="140"/>
      <c r="R30" s="140"/>
      <c r="S30" s="140"/>
      <c r="T30" s="140"/>
      <c r="U30" s="140"/>
      <c r="V30" s="140"/>
      <c r="W30" s="140"/>
      <c r="X30" s="140"/>
      <c r="Y30" s="140"/>
      <c r="Z30" s="140"/>
      <c r="AA30" s="140"/>
      <c r="AB30" s="140"/>
      <c r="AC30" s="140"/>
      <c r="AD30" s="140"/>
      <c r="AE30" s="140"/>
      <c r="AF30" s="140"/>
      <c r="AG30" s="140"/>
      <c r="AH30" s="140"/>
      <c r="AI30" s="140"/>
      <c r="AJ30" s="140"/>
      <c r="AK30" s="140"/>
      <c r="AL30" s="140"/>
      <c r="AM30" s="140"/>
      <c r="AN30" s="149"/>
    </row>
    <row r="31" ht="32.5" customHeight="1" spans="1:40">
      <c r="A31" s="51"/>
      <c r="B31" s="58">
        <v>302</v>
      </c>
      <c r="C31" s="94" t="s">
        <v>92</v>
      </c>
      <c r="D31" s="58"/>
      <c r="E31" s="142" t="s">
        <v>174</v>
      </c>
      <c r="F31" s="140">
        <f t="shared" si="6"/>
        <v>8400</v>
      </c>
      <c r="G31" s="140">
        <f t="shared" si="7"/>
        <v>8400</v>
      </c>
      <c r="H31" s="140">
        <v>8400</v>
      </c>
      <c r="I31" s="140">
        <v>8400</v>
      </c>
      <c r="J31" s="140"/>
      <c r="K31" s="140"/>
      <c r="L31" s="140"/>
      <c r="M31" s="140"/>
      <c r="N31" s="140"/>
      <c r="O31" s="140"/>
      <c r="P31" s="140"/>
      <c r="Q31" s="140"/>
      <c r="R31" s="140"/>
      <c r="S31" s="140"/>
      <c r="T31" s="140"/>
      <c r="U31" s="140"/>
      <c r="V31" s="140"/>
      <c r="W31" s="140"/>
      <c r="X31" s="140"/>
      <c r="Y31" s="140"/>
      <c r="Z31" s="140"/>
      <c r="AA31" s="140"/>
      <c r="AB31" s="140"/>
      <c r="AC31" s="140"/>
      <c r="AD31" s="140"/>
      <c r="AE31" s="140"/>
      <c r="AF31" s="140"/>
      <c r="AG31" s="140"/>
      <c r="AH31" s="140"/>
      <c r="AI31" s="140"/>
      <c r="AJ31" s="140"/>
      <c r="AK31" s="140"/>
      <c r="AL31" s="140"/>
      <c r="AM31" s="140"/>
      <c r="AN31" s="149"/>
    </row>
    <row r="32" ht="32.5" customHeight="1" spans="1:40">
      <c r="A32" s="51"/>
      <c r="B32" s="58">
        <v>302</v>
      </c>
      <c r="C32" s="94" t="s">
        <v>175</v>
      </c>
      <c r="D32" s="58"/>
      <c r="E32" s="142" t="s">
        <v>176</v>
      </c>
      <c r="F32" s="140">
        <f t="shared" si="6"/>
        <v>9600</v>
      </c>
      <c r="G32" s="140">
        <f t="shared" si="7"/>
        <v>9600</v>
      </c>
      <c r="H32" s="140">
        <v>9600</v>
      </c>
      <c r="I32" s="140">
        <v>9600</v>
      </c>
      <c r="J32" s="140"/>
      <c r="K32" s="140"/>
      <c r="L32" s="140"/>
      <c r="M32" s="140"/>
      <c r="N32" s="140"/>
      <c r="O32" s="140"/>
      <c r="P32" s="140"/>
      <c r="Q32" s="140"/>
      <c r="R32" s="140"/>
      <c r="S32" s="140"/>
      <c r="T32" s="140"/>
      <c r="U32" s="140"/>
      <c r="V32" s="140"/>
      <c r="W32" s="140"/>
      <c r="X32" s="140"/>
      <c r="Y32" s="140"/>
      <c r="Z32" s="140"/>
      <c r="AA32" s="140"/>
      <c r="AB32" s="140"/>
      <c r="AC32" s="140"/>
      <c r="AD32" s="140"/>
      <c r="AE32" s="140"/>
      <c r="AF32" s="140"/>
      <c r="AG32" s="140"/>
      <c r="AH32" s="140"/>
      <c r="AI32" s="140"/>
      <c r="AJ32" s="140"/>
      <c r="AK32" s="140"/>
      <c r="AL32" s="140"/>
      <c r="AM32" s="140"/>
      <c r="AN32" s="149"/>
    </row>
    <row r="33" ht="32.5" customHeight="1" spans="1:40">
      <c r="A33" s="51"/>
      <c r="B33" s="58">
        <v>302</v>
      </c>
      <c r="C33" s="94" t="s">
        <v>175</v>
      </c>
      <c r="D33" s="58"/>
      <c r="E33" s="142" t="s">
        <v>176</v>
      </c>
      <c r="F33" s="140">
        <f t="shared" si="6"/>
        <v>15800</v>
      </c>
      <c r="G33" s="140">
        <f t="shared" si="7"/>
        <v>15800</v>
      </c>
      <c r="H33" s="140">
        <v>15800</v>
      </c>
      <c r="I33" s="140">
        <v>15800</v>
      </c>
      <c r="J33" s="140"/>
      <c r="K33" s="140"/>
      <c r="L33" s="140"/>
      <c r="M33" s="140"/>
      <c r="N33" s="140"/>
      <c r="O33" s="140"/>
      <c r="P33" s="140"/>
      <c r="Q33" s="140"/>
      <c r="R33" s="140"/>
      <c r="S33" s="140"/>
      <c r="T33" s="140"/>
      <c r="U33" s="140"/>
      <c r="V33" s="140"/>
      <c r="W33" s="140"/>
      <c r="X33" s="140"/>
      <c r="Y33" s="140"/>
      <c r="Z33" s="140"/>
      <c r="AA33" s="140"/>
      <c r="AB33" s="140"/>
      <c r="AC33" s="140"/>
      <c r="AD33" s="140"/>
      <c r="AE33" s="140"/>
      <c r="AF33" s="140"/>
      <c r="AG33" s="140"/>
      <c r="AH33" s="140"/>
      <c r="AI33" s="140"/>
      <c r="AJ33" s="140"/>
      <c r="AK33" s="140"/>
      <c r="AL33" s="140"/>
      <c r="AM33" s="140"/>
      <c r="AN33" s="149"/>
    </row>
    <row r="34" ht="32.5" customHeight="1" spans="1:40">
      <c r="A34" s="51"/>
      <c r="B34" s="58">
        <v>302</v>
      </c>
      <c r="C34" s="94" t="s">
        <v>159</v>
      </c>
      <c r="D34" s="58"/>
      <c r="E34" s="142" t="s">
        <v>177</v>
      </c>
      <c r="F34" s="140">
        <f t="shared" si="6"/>
        <v>2300</v>
      </c>
      <c r="G34" s="140">
        <f t="shared" si="7"/>
        <v>2300</v>
      </c>
      <c r="H34" s="140">
        <v>2300</v>
      </c>
      <c r="I34" s="140">
        <v>2300</v>
      </c>
      <c r="J34" s="140"/>
      <c r="K34" s="140"/>
      <c r="L34" s="140"/>
      <c r="M34" s="140"/>
      <c r="N34" s="140"/>
      <c r="O34" s="140"/>
      <c r="P34" s="140"/>
      <c r="Q34" s="140"/>
      <c r="R34" s="140"/>
      <c r="S34" s="140"/>
      <c r="T34" s="140"/>
      <c r="U34" s="140"/>
      <c r="V34" s="140"/>
      <c r="W34" s="140"/>
      <c r="X34" s="140"/>
      <c r="Y34" s="140"/>
      <c r="Z34" s="140"/>
      <c r="AA34" s="140"/>
      <c r="AB34" s="140"/>
      <c r="AC34" s="140"/>
      <c r="AD34" s="140"/>
      <c r="AE34" s="140"/>
      <c r="AF34" s="140"/>
      <c r="AG34" s="140"/>
      <c r="AH34" s="140"/>
      <c r="AI34" s="140"/>
      <c r="AJ34" s="140"/>
      <c r="AK34" s="140"/>
      <c r="AL34" s="140"/>
      <c r="AM34" s="140"/>
      <c r="AN34" s="149"/>
    </row>
    <row r="35" ht="32.5" customHeight="1" spans="1:40">
      <c r="A35" s="51"/>
      <c r="B35" s="58">
        <v>302</v>
      </c>
      <c r="C35" s="94" t="s">
        <v>159</v>
      </c>
      <c r="D35" s="58"/>
      <c r="E35" s="142" t="s">
        <v>177</v>
      </c>
      <c r="F35" s="140">
        <f t="shared" si="6"/>
        <v>31200</v>
      </c>
      <c r="G35" s="140">
        <f t="shared" si="7"/>
        <v>31200</v>
      </c>
      <c r="H35" s="140">
        <v>31200</v>
      </c>
      <c r="I35" s="140">
        <v>31200</v>
      </c>
      <c r="J35" s="140"/>
      <c r="K35" s="140"/>
      <c r="L35" s="140"/>
      <c r="M35" s="140"/>
      <c r="N35" s="140"/>
      <c r="O35" s="140"/>
      <c r="P35" s="140"/>
      <c r="Q35" s="140"/>
      <c r="R35" s="140"/>
      <c r="S35" s="140"/>
      <c r="T35" s="140"/>
      <c r="U35" s="140"/>
      <c r="V35" s="140"/>
      <c r="W35" s="140"/>
      <c r="X35" s="140"/>
      <c r="Y35" s="140"/>
      <c r="Z35" s="140"/>
      <c r="AA35" s="140"/>
      <c r="AB35" s="140"/>
      <c r="AC35" s="140"/>
      <c r="AD35" s="140"/>
      <c r="AE35" s="140"/>
      <c r="AF35" s="140"/>
      <c r="AG35" s="140"/>
      <c r="AH35" s="140"/>
      <c r="AI35" s="140"/>
      <c r="AJ35" s="140"/>
      <c r="AK35" s="140"/>
      <c r="AL35" s="140"/>
      <c r="AM35" s="140"/>
      <c r="AN35" s="149"/>
    </row>
    <row r="36" ht="32.5" customHeight="1" spans="1:40">
      <c r="A36" s="51"/>
      <c r="B36" s="58">
        <v>302</v>
      </c>
      <c r="C36" s="94" t="s">
        <v>178</v>
      </c>
      <c r="D36" s="58"/>
      <c r="E36" s="142" t="s">
        <v>179</v>
      </c>
      <c r="F36" s="140">
        <f t="shared" si="6"/>
        <v>2500</v>
      </c>
      <c r="G36" s="140">
        <f t="shared" si="7"/>
        <v>2500</v>
      </c>
      <c r="H36" s="140">
        <v>2500</v>
      </c>
      <c r="I36" s="140">
        <v>2500</v>
      </c>
      <c r="J36" s="140"/>
      <c r="K36" s="140"/>
      <c r="L36" s="140"/>
      <c r="M36" s="140"/>
      <c r="N36" s="140"/>
      <c r="O36" s="140"/>
      <c r="P36" s="140"/>
      <c r="Q36" s="140"/>
      <c r="R36" s="140"/>
      <c r="S36" s="140"/>
      <c r="T36" s="140"/>
      <c r="U36" s="140"/>
      <c r="V36" s="140"/>
      <c r="W36" s="140"/>
      <c r="X36" s="140"/>
      <c r="Y36" s="140"/>
      <c r="Z36" s="140"/>
      <c r="AA36" s="140"/>
      <c r="AB36" s="140"/>
      <c r="AC36" s="140"/>
      <c r="AD36" s="140"/>
      <c r="AE36" s="140"/>
      <c r="AF36" s="140"/>
      <c r="AG36" s="140"/>
      <c r="AH36" s="140"/>
      <c r="AI36" s="140"/>
      <c r="AJ36" s="140"/>
      <c r="AK36" s="140"/>
      <c r="AL36" s="140"/>
      <c r="AM36" s="140"/>
      <c r="AN36" s="149"/>
    </row>
    <row r="37" ht="32.5" customHeight="1" spans="1:40">
      <c r="A37" s="51"/>
      <c r="B37" s="58">
        <v>302</v>
      </c>
      <c r="C37" s="94" t="s">
        <v>97</v>
      </c>
      <c r="D37" s="58"/>
      <c r="E37" s="142" t="s">
        <v>180</v>
      </c>
      <c r="F37" s="140">
        <f t="shared" si="6"/>
        <v>50000</v>
      </c>
      <c r="G37" s="140">
        <f t="shared" si="7"/>
        <v>50000</v>
      </c>
      <c r="H37" s="140">
        <v>50000</v>
      </c>
      <c r="I37" s="140">
        <v>50000</v>
      </c>
      <c r="J37" s="140"/>
      <c r="K37" s="140"/>
      <c r="L37" s="140"/>
      <c r="M37" s="140"/>
      <c r="N37" s="140"/>
      <c r="O37" s="140"/>
      <c r="P37" s="140"/>
      <c r="Q37" s="140"/>
      <c r="R37" s="140"/>
      <c r="S37" s="140"/>
      <c r="T37" s="140"/>
      <c r="U37" s="140"/>
      <c r="V37" s="140"/>
      <c r="W37" s="140"/>
      <c r="X37" s="140"/>
      <c r="Y37" s="140"/>
      <c r="Z37" s="140"/>
      <c r="AA37" s="140"/>
      <c r="AB37" s="140"/>
      <c r="AC37" s="140"/>
      <c r="AD37" s="140"/>
      <c r="AE37" s="140"/>
      <c r="AF37" s="140"/>
      <c r="AG37" s="140"/>
      <c r="AH37" s="140"/>
      <c r="AI37" s="140"/>
      <c r="AJ37" s="140"/>
      <c r="AK37" s="140"/>
      <c r="AL37" s="140"/>
      <c r="AM37" s="140"/>
      <c r="AN37" s="149"/>
    </row>
    <row r="38" ht="32.5" customHeight="1" spans="1:40">
      <c r="A38" s="51"/>
      <c r="B38" s="58">
        <v>302</v>
      </c>
      <c r="C38" s="94" t="s">
        <v>97</v>
      </c>
      <c r="D38" s="58"/>
      <c r="E38" s="142" t="s">
        <v>180</v>
      </c>
      <c r="F38" s="140">
        <f t="shared" si="6"/>
        <v>25000</v>
      </c>
      <c r="G38" s="140">
        <f t="shared" si="7"/>
        <v>25000</v>
      </c>
      <c r="H38" s="140">
        <v>25000</v>
      </c>
      <c r="I38" s="140">
        <v>25000</v>
      </c>
      <c r="J38" s="140"/>
      <c r="K38" s="140"/>
      <c r="L38" s="140"/>
      <c r="M38" s="140"/>
      <c r="N38" s="140"/>
      <c r="O38" s="140"/>
      <c r="P38" s="140"/>
      <c r="Q38" s="140"/>
      <c r="R38" s="140"/>
      <c r="S38" s="140"/>
      <c r="T38" s="140"/>
      <c r="U38" s="140"/>
      <c r="V38" s="140"/>
      <c r="W38" s="140"/>
      <c r="X38" s="140"/>
      <c r="Y38" s="140"/>
      <c r="Z38" s="140"/>
      <c r="AA38" s="140"/>
      <c r="AB38" s="140"/>
      <c r="AC38" s="140"/>
      <c r="AD38" s="140"/>
      <c r="AE38" s="140"/>
      <c r="AF38" s="140"/>
      <c r="AG38" s="140"/>
      <c r="AH38" s="140"/>
      <c r="AI38" s="140"/>
      <c r="AJ38" s="140"/>
      <c r="AK38" s="140"/>
      <c r="AL38" s="140"/>
      <c r="AM38" s="140"/>
      <c r="AN38" s="149"/>
    </row>
    <row r="39" ht="32.5" customHeight="1" spans="1:40">
      <c r="A39" s="51"/>
      <c r="B39" s="58">
        <v>302</v>
      </c>
      <c r="C39" s="94" t="s">
        <v>168</v>
      </c>
      <c r="D39" s="58"/>
      <c r="E39" s="142" t="s">
        <v>181</v>
      </c>
      <c r="F39" s="140">
        <f t="shared" si="6"/>
        <v>113000</v>
      </c>
      <c r="G39" s="140">
        <f t="shared" si="7"/>
        <v>113000</v>
      </c>
      <c r="H39" s="140">
        <v>113000</v>
      </c>
      <c r="I39" s="140">
        <v>13000</v>
      </c>
      <c r="J39" s="140">
        <v>100000</v>
      </c>
      <c r="K39" s="140"/>
      <c r="L39" s="140"/>
      <c r="M39" s="140"/>
      <c r="N39" s="140"/>
      <c r="O39" s="140"/>
      <c r="P39" s="140"/>
      <c r="Q39" s="140"/>
      <c r="R39" s="140"/>
      <c r="S39" s="140"/>
      <c r="T39" s="140"/>
      <c r="U39" s="140"/>
      <c r="V39" s="140"/>
      <c r="W39" s="140"/>
      <c r="X39" s="140"/>
      <c r="Y39" s="140"/>
      <c r="Z39" s="140"/>
      <c r="AA39" s="140"/>
      <c r="AB39" s="140"/>
      <c r="AC39" s="140"/>
      <c r="AD39" s="140"/>
      <c r="AE39" s="140"/>
      <c r="AF39" s="140"/>
      <c r="AG39" s="140"/>
      <c r="AH39" s="140"/>
      <c r="AI39" s="140"/>
      <c r="AJ39" s="140"/>
      <c r="AK39" s="140"/>
      <c r="AL39" s="140"/>
      <c r="AM39" s="140"/>
      <c r="AN39" s="149"/>
    </row>
    <row r="40" ht="32.5" customHeight="1" spans="1:40">
      <c r="A40" s="51"/>
      <c r="B40" s="58">
        <v>302</v>
      </c>
      <c r="C40" s="94" t="s">
        <v>182</v>
      </c>
      <c r="D40" s="58"/>
      <c r="E40" s="142" t="s">
        <v>181</v>
      </c>
      <c r="F40" s="140">
        <f t="shared" si="6"/>
        <v>50000</v>
      </c>
      <c r="G40" s="140">
        <f t="shared" si="7"/>
        <v>50000</v>
      </c>
      <c r="H40" s="140">
        <v>50000</v>
      </c>
      <c r="I40" s="140">
        <v>50000</v>
      </c>
      <c r="J40" s="140"/>
      <c r="K40" s="140"/>
      <c r="L40" s="140"/>
      <c r="M40" s="140"/>
      <c r="N40" s="140"/>
      <c r="O40" s="140"/>
      <c r="P40" s="140"/>
      <c r="Q40" s="140"/>
      <c r="R40" s="140"/>
      <c r="S40" s="140"/>
      <c r="T40" s="140"/>
      <c r="U40" s="140"/>
      <c r="V40" s="140"/>
      <c r="W40" s="140"/>
      <c r="X40" s="140"/>
      <c r="Y40" s="140"/>
      <c r="Z40" s="140"/>
      <c r="AA40" s="140"/>
      <c r="AB40" s="140"/>
      <c r="AC40" s="140"/>
      <c r="AD40" s="140"/>
      <c r="AE40" s="140"/>
      <c r="AF40" s="140"/>
      <c r="AG40" s="140"/>
      <c r="AH40" s="140"/>
      <c r="AI40" s="140"/>
      <c r="AJ40" s="140"/>
      <c r="AK40" s="140"/>
      <c r="AL40" s="140"/>
      <c r="AM40" s="140"/>
      <c r="AN40" s="149"/>
    </row>
    <row r="41" ht="32.5" customHeight="1" spans="1:40">
      <c r="A41" s="51"/>
      <c r="B41" s="58">
        <v>302</v>
      </c>
      <c r="C41" s="94" t="s">
        <v>183</v>
      </c>
      <c r="D41" s="58"/>
      <c r="E41" s="142" t="s">
        <v>184</v>
      </c>
      <c r="F41" s="140">
        <f t="shared" si="6"/>
        <v>10000</v>
      </c>
      <c r="G41" s="140">
        <f t="shared" si="7"/>
        <v>10000</v>
      </c>
      <c r="H41" s="140">
        <v>10000</v>
      </c>
      <c r="I41" s="140">
        <v>10000</v>
      </c>
      <c r="J41" s="140"/>
      <c r="K41" s="140"/>
      <c r="L41" s="140"/>
      <c r="M41" s="140"/>
      <c r="N41" s="140"/>
      <c r="O41" s="140"/>
      <c r="P41" s="140"/>
      <c r="Q41" s="140"/>
      <c r="R41" s="140"/>
      <c r="S41" s="140"/>
      <c r="T41" s="140"/>
      <c r="U41" s="140"/>
      <c r="V41" s="140"/>
      <c r="W41" s="140"/>
      <c r="X41" s="140"/>
      <c r="Y41" s="140"/>
      <c r="Z41" s="140"/>
      <c r="AA41" s="140"/>
      <c r="AB41" s="140"/>
      <c r="AC41" s="140"/>
      <c r="AD41" s="140"/>
      <c r="AE41" s="140"/>
      <c r="AF41" s="140"/>
      <c r="AG41" s="140"/>
      <c r="AH41" s="140"/>
      <c r="AI41" s="140"/>
      <c r="AJ41" s="140"/>
      <c r="AK41" s="140"/>
      <c r="AL41" s="140"/>
      <c r="AM41" s="140"/>
      <c r="AN41" s="149"/>
    </row>
    <row r="42" ht="32.5" customHeight="1" spans="1:40">
      <c r="A42" s="51"/>
      <c r="B42" s="58">
        <v>302</v>
      </c>
      <c r="C42" s="94" t="s">
        <v>185</v>
      </c>
      <c r="D42" s="58"/>
      <c r="E42" s="142" t="s">
        <v>186</v>
      </c>
      <c r="F42" s="140">
        <f t="shared" si="6"/>
        <v>15000</v>
      </c>
      <c r="G42" s="140">
        <f t="shared" si="7"/>
        <v>15000</v>
      </c>
      <c r="H42" s="140">
        <v>15000</v>
      </c>
      <c r="I42" s="140">
        <v>15000</v>
      </c>
      <c r="J42" s="140"/>
      <c r="K42" s="140"/>
      <c r="L42" s="140"/>
      <c r="M42" s="140"/>
      <c r="N42" s="140"/>
      <c r="O42" s="140"/>
      <c r="P42" s="140"/>
      <c r="Q42" s="140"/>
      <c r="R42" s="140"/>
      <c r="S42" s="140"/>
      <c r="T42" s="140"/>
      <c r="U42" s="140"/>
      <c r="V42" s="140"/>
      <c r="W42" s="140"/>
      <c r="X42" s="140"/>
      <c r="Y42" s="140"/>
      <c r="Z42" s="140"/>
      <c r="AA42" s="140"/>
      <c r="AB42" s="140"/>
      <c r="AC42" s="140"/>
      <c r="AD42" s="140"/>
      <c r="AE42" s="140"/>
      <c r="AF42" s="140"/>
      <c r="AG42" s="140"/>
      <c r="AH42" s="140"/>
      <c r="AI42" s="140"/>
      <c r="AJ42" s="140"/>
      <c r="AK42" s="140"/>
      <c r="AL42" s="140"/>
      <c r="AM42" s="140"/>
      <c r="AN42" s="149"/>
    </row>
    <row r="43" ht="32.5" customHeight="1" spans="1:40">
      <c r="A43" s="51"/>
      <c r="B43" s="58">
        <v>302</v>
      </c>
      <c r="C43" s="94" t="s">
        <v>187</v>
      </c>
      <c r="D43" s="58"/>
      <c r="E43" s="142" t="s">
        <v>188</v>
      </c>
      <c r="F43" s="140">
        <f t="shared" si="6"/>
        <v>1310</v>
      </c>
      <c r="G43" s="140">
        <f t="shared" si="7"/>
        <v>1310</v>
      </c>
      <c r="H43" s="140">
        <v>1310</v>
      </c>
      <c r="I43" s="140">
        <v>1310</v>
      </c>
      <c r="J43" s="140"/>
      <c r="K43" s="140"/>
      <c r="L43" s="140"/>
      <c r="M43" s="140"/>
      <c r="N43" s="140"/>
      <c r="O43" s="140"/>
      <c r="P43" s="140"/>
      <c r="Q43" s="140"/>
      <c r="R43" s="140"/>
      <c r="S43" s="140"/>
      <c r="T43" s="140"/>
      <c r="U43" s="140"/>
      <c r="V43" s="140"/>
      <c r="W43" s="140"/>
      <c r="X43" s="140"/>
      <c r="Y43" s="140"/>
      <c r="Z43" s="140"/>
      <c r="AA43" s="140"/>
      <c r="AB43" s="140"/>
      <c r="AC43" s="140"/>
      <c r="AD43" s="140"/>
      <c r="AE43" s="140"/>
      <c r="AF43" s="140"/>
      <c r="AG43" s="140"/>
      <c r="AH43" s="140"/>
      <c r="AI43" s="140"/>
      <c r="AJ43" s="140"/>
      <c r="AK43" s="140"/>
      <c r="AL43" s="140"/>
      <c r="AM43" s="140"/>
      <c r="AN43" s="149"/>
    </row>
    <row r="44" ht="32.5" customHeight="1" spans="1:40">
      <c r="A44" s="51"/>
      <c r="B44" s="58">
        <v>302</v>
      </c>
      <c r="C44" s="94" t="s">
        <v>187</v>
      </c>
      <c r="D44" s="58"/>
      <c r="E44" s="142" t="s">
        <v>189</v>
      </c>
      <c r="F44" s="140">
        <f t="shared" ref="F44:F59" si="8">G44+Q44</f>
        <v>95000</v>
      </c>
      <c r="G44" s="140">
        <f t="shared" ref="G44:G55" si="9">H44+K44+N44</f>
        <v>95000</v>
      </c>
      <c r="H44" s="140">
        <v>95000</v>
      </c>
      <c r="I44" s="140"/>
      <c r="J44" s="140">
        <v>95000</v>
      </c>
      <c r="K44" s="140"/>
      <c r="L44" s="140"/>
      <c r="M44" s="140"/>
      <c r="N44" s="140"/>
      <c r="O44" s="140"/>
      <c r="P44" s="140"/>
      <c r="Q44" s="140"/>
      <c r="R44" s="140"/>
      <c r="S44" s="140"/>
      <c r="T44" s="140"/>
      <c r="U44" s="140"/>
      <c r="V44" s="140"/>
      <c r="W44" s="140"/>
      <c r="X44" s="140"/>
      <c r="Y44" s="140"/>
      <c r="Z44" s="140"/>
      <c r="AA44" s="140"/>
      <c r="AB44" s="140"/>
      <c r="AC44" s="140"/>
      <c r="AD44" s="140"/>
      <c r="AE44" s="140"/>
      <c r="AF44" s="140"/>
      <c r="AG44" s="140"/>
      <c r="AH44" s="140"/>
      <c r="AI44" s="140"/>
      <c r="AJ44" s="140"/>
      <c r="AK44" s="140"/>
      <c r="AL44" s="140"/>
      <c r="AM44" s="140"/>
      <c r="AN44" s="149"/>
    </row>
    <row r="45" ht="32.5" customHeight="1" spans="1:40">
      <c r="A45" s="51"/>
      <c r="B45" s="58">
        <v>302</v>
      </c>
      <c r="C45" s="94" t="s">
        <v>190</v>
      </c>
      <c r="D45" s="58"/>
      <c r="E45" s="142" t="s">
        <v>189</v>
      </c>
      <c r="F45" s="140">
        <f t="shared" si="8"/>
        <v>20000</v>
      </c>
      <c r="G45" s="140">
        <f t="shared" si="9"/>
        <v>20000</v>
      </c>
      <c r="H45" s="140">
        <v>20000</v>
      </c>
      <c r="I45" s="140">
        <v>20000</v>
      </c>
      <c r="J45" s="140"/>
      <c r="K45" s="140"/>
      <c r="L45" s="140"/>
      <c r="M45" s="140"/>
      <c r="N45" s="140"/>
      <c r="O45" s="140"/>
      <c r="P45" s="140"/>
      <c r="Q45" s="140"/>
      <c r="R45" s="140"/>
      <c r="S45" s="140"/>
      <c r="T45" s="140"/>
      <c r="U45" s="140"/>
      <c r="V45" s="140"/>
      <c r="W45" s="140"/>
      <c r="X45" s="140"/>
      <c r="Y45" s="140"/>
      <c r="Z45" s="140"/>
      <c r="AA45" s="140"/>
      <c r="AB45" s="140"/>
      <c r="AC45" s="140"/>
      <c r="AD45" s="140"/>
      <c r="AE45" s="140"/>
      <c r="AF45" s="140"/>
      <c r="AG45" s="140"/>
      <c r="AH45" s="140"/>
      <c r="AI45" s="140"/>
      <c r="AJ45" s="140"/>
      <c r="AK45" s="140"/>
      <c r="AL45" s="140"/>
      <c r="AM45" s="140"/>
      <c r="AN45" s="149"/>
    </row>
    <row r="46" ht="32.5" customHeight="1" spans="1:40">
      <c r="A46" s="51"/>
      <c r="B46" s="58">
        <v>302</v>
      </c>
      <c r="C46" s="94" t="s">
        <v>190</v>
      </c>
      <c r="D46" s="58"/>
      <c r="E46" s="142" t="s">
        <v>191</v>
      </c>
      <c r="F46" s="140">
        <f t="shared" si="8"/>
        <v>1435000</v>
      </c>
      <c r="G46" s="140">
        <f t="shared" si="9"/>
        <v>1435000</v>
      </c>
      <c r="H46" s="140">
        <v>1435000</v>
      </c>
      <c r="I46" s="140">
        <v>25000</v>
      </c>
      <c r="J46" s="140">
        <v>1410000</v>
      </c>
      <c r="K46" s="140"/>
      <c r="L46" s="140"/>
      <c r="M46" s="140"/>
      <c r="N46" s="140"/>
      <c r="O46" s="140"/>
      <c r="P46" s="140"/>
      <c r="Q46" s="140"/>
      <c r="R46" s="140"/>
      <c r="S46" s="140"/>
      <c r="T46" s="140"/>
      <c r="U46" s="140"/>
      <c r="V46" s="140"/>
      <c r="W46" s="140"/>
      <c r="X46" s="140"/>
      <c r="Y46" s="140"/>
      <c r="Z46" s="140"/>
      <c r="AA46" s="140"/>
      <c r="AB46" s="140"/>
      <c r="AC46" s="140"/>
      <c r="AD46" s="140"/>
      <c r="AE46" s="140"/>
      <c r="AF46" s="140"/>
      <c r="AG46" s="140"/>
      <c r="AH46" s="140"/>
      <c r="AI46" s="140"/>
      <c r="AJ46" s="140"/>
      <c r="AK46" s="140"/>
      <c r="AL46" s="140"/>
      <c r="AM46" s="140"/>
      <c r="AN46" s="149"/>
    </row>
    <row r="47" ht="32.5" customHeight="1" spans="1:40">
      <c r="A47" s="51"/>
      <c r="B47" s="58">
        <v>302</v>
      </c>
      <c r="C47" s="94" t="s">
        <v>190</v>
      </c>
      <c r="D47" s="58"/>
      <c r="E47" s="142" t="s">
        <v>191</v>
      </c>
      <c r="F47" s="140">
        <f t="shared" si="8"/>
        <v>35000</v>
      </c>
      <c r="G47" s="140">
        <f t="shared" si="9"/>
        <v>35000</v>
      </c>
      <c r="H47" s="140">
        <v>35000</v>
      </c>
      <c r="I47" s="140">
        <v>35000</v>
      </c>
      <c r="J47" s="140"/>
      <c r="K47" s="140"/>
      <c r="L47" s="140"/>
      <c r="M47" s="140"/>
      <c r="N47" s="140"/>
      <c r="O47" s="140"/>
      <c r="P47" s="140"/>
      <c r="Q47" s="140"/>
      <c r="R47" s="140"/>
      <c r="S47" s="140"/>
      <c r="T47" s="140"/>
      <c r="U47" s="140"/>
      <c r="V47" s="140"/>
      <c r="W47" s="140"/>
      <c r="X47" s="140"/>
      <c r="Y47" s="140"/>
      <c r="Z47" s="140"/>
      <c r="AA47" s="140"/>
      <c r="AB47" s="140"/>
      <c r="AC47" s="140"/>
      <c r="AD47" s="140"/>
      <c r="AE47" s="140"/>
      <c r="AF47" s="140"/>
      <c r="AG47" s="140"/>
      <c r="AH47" s="140"/>
      <c r="AI47" s="140"/>
      <c r="AJ47" s="140"/>
      <c r="AK47" s="140"/>
      <c r="AL47" s="140"/>
      <c r="AM47" s="140"/>
      <c r="AN47" s="149"/>
    </row>
    <row r="48" ht="32.5" customHeight="1" spans="1:40">
      <c r="A48" s="51"/>
      <c r="B48" s="58">
        <v>302</v>
      </c>
      <c r="C48" s="94" t="s">
        <v>192</v>
      </c>
      <c r="D48" s="58"/>
      <c r="E48" s="142" t="s">
        <v>193</v>
      </c>
      <c r="F48" s="140">
        <f t="shared" si="8"/>
        <v>24633.28</v>
      </c>
      <c r="G48" s="140">
        <f t="shared" si="9"/>
        <v>24633.28</v>
      </c>
      <c r="H48" s="140">
        <v>24633.28</v>
      </c>
      <c r="I48" s="140">
        <v>24633.28</v>
      </c>
      <c r="J48" s="140"/>
      <c r="K48" s="140"/>
      <c r="L48" s="140"/>
      <c r="M48" s="140"/>
      <c r="N48" s="140"/>
      <c r="O48" s="140"/>
      <c r="P48" s="140"/>
      <c r="Q48" s="140"/>
      <c r="R48" s="140"/>
      <c r="S48" s="140"/>
      <c r="T48" s="140"/>
      <c r="U48" s="140"/>
      <c r="V48" s="140"/>
      <c r="W48" s="140"/>
      <c r="X48" s="140"/>
      <c r="Y48" s="140"/>
      <c r="Z48" s="140"/>
      <c r="AA48" s="140"/>
      <c r="AB48" s="140"/>
      <c r="AC48" s="140"/>
      <c r="AD48" s="140"/>
      <c r="AE48" s="140"/>
      <c r="AF48" s="140"/>
      <c r="AG48" s="140"/>
      <c r="AH48" s="140"/>
      <c r="AI48" s="140"/>
      <c r="AJ48" s="140"/>
      <c r="AK48" s="140"/>
      <c r="AL48" s="140"/>
      <c r="AM48" s="140"/>
      <c r="AN48" s="149"/>
    </row>
    <row r="49" ht="32.5" customHeight="1" spans="1:40">
      <c r="A49" s="51"/>
      <c r="B49" s="58">
        <v>302</v>
      </c>
      <c r="C49" s="94" t="s">
        <v>192</v>
      </c>
      <c r="D49" s="58"/>
      <c r="E49" s="142" t="s">
        <v>193</v>
      </c>
      <c r="F49" s="140">
        <f t="shared" si="8"/>
        <v>26830.39</v>
      </c>
      <c r="G49" s="140">
        <f t="shared" si="9"/>
        <v>26830.39</v>
      </c>
      <c r="H49" s="140">
        <v>26830.39</v>
      </c>
      <c r="I49" s="140">
        <v>26830.39</v>
      </c>
      <c r="J49" s="140"/>
      <c r="K49" s="140"/>
      <c r="L49" s="140"/>
      <c r="M49" s="140"/>
      <c r="N49" s="140"/>
      <c r="O49" s="140"/>
      <c r="P49" s="140"/>
      <c r="Q49" s="140"/>
      <c r="R49" s="140"/>
      <c r="S49" s="140"/>
      <c r="T49" s="140"/>
      <c r="U49" s="140"/>
      <c r="V49" s="140"/>
      <c r="W49" s="140"/>
      <c r="X49" s="140"/>
      <c r="Y49" s="140"/>
      <c r="Z49" s="140"/>
      <c r="AA49" s="140"/>
      <c r="AB49" s="140"/>
      <c r="AC49" s="140"/>
      <c r="AD49" s="140"/>
      <c r="AE49" s="140"/>
      <c r="AF49" s="140"/>
      <c r="AG49" s="140"/>
      <c r="AH49" s="140"/>
      <c r="AI49" s="140"/>
      <c r="AJ49" s="140"/>
      <c r="AK49" s="140"/>
      <c r="AL49" s="140"/>
      <c r="AM49" s="140"/>
      <c r="AN49" s="149"/>
    </row>
    <row r="50" ht="32.5" customHeight="1" spans="1:40">
      <c r="A50" s="51"/>
      <c r="B50" s="58">
        <v>302</v>
      </c>
      <c r="C50" s="94" t="s">
        <v>194</v>
      </c>
      <c r="D50" s="58"/>
      <c r="E50" s="142" t="s">
        <v>195</v>
      </c>
      <c r="F50" s="140">
        <f t="shared" si="8"/>
        <v>9349.16</v>
      </c>
      <c r="G50" s="140">
        <f t="shared" si="9"/>
        <v>9349.16</v>
      </c>
      <c r="H50" s="140">
        <v>9349.16</v>
      </c>
      <c r="I50" s="140">
        <v>9349.16</v>
      </c>
      <c r="J50" s="140"/>
      <c r="K50" s="140"/>
      <c r="L50" s="140"/>
      <c r="M50" s="140"/>
      <c r="N50" s="140"/>
      <c r="O50" s="140"/>
      <c r="P50" s="140"/>
      <c r="Q50" s="140"/>
      <c r="R50" s="140"/>
      <c r="S50" s="140"/>
      <c r="T50" s="140"/>
      <c r="U50" s="140"/>
      <c r="V50" s="140"/>
      <c r="W50" s="140"/>
      <c r="X50" s="140"/>
      <c r="Y50" s="140"/>
      <c r="Z50" s="140"/>
      <c r="AA50" s="140"/>
      <c r="AB50" s="140"/>
      <c r="AC50" s="140"/>
      <c r="AD50" s="140"/>
      <c r="AE50" s="140"/>
      <c r="AF50" s="140"/>
      <c r="AG50" s="140"/>
      <c r="AH50" s="140"/>
      <c r="AI50" s="140"/>
      <c r="AJ50" s="140"/>
      <c r="AK50" s="140"/>
      <c r="AL50" s="140"/>
      <c r="AM50" s="140"/>
      <c r="AN50" s="149"/>
    </row>
    <row r="51" ht="32.5" customHeight="1" spans="1:40">
      <c r="A51" s="51"/>
      <c r="B51" s="58">
        <v>302</v>
      </c>
      <c r="C51" s="94" t="s">
        <v>194</v>
      </c>
      <c r="D51" s="58"/>
      <c r="E51" s="142" t="s">
        <v>195</v>
      </c>
      <c r="F51" s="140">
        <f t="shared" si="8"/>
        <v>10959.56</v>
      </c>
      <c r="G51" s="140">
        <f t="shared" si="9"/>
        <v>10959.56</v>
      </c>
      <c r="H51" s="140">
        <v>10959.56</v>
      </c>
      <c r="I51" s="140">
        <v>10959.56</v>
      </c>
      <c r="J51" s="140"/>
      <c r="K51" s="140"/>
      <c r="L51" s="140"/>
      <c r="M51" s="140"/>
      <c r="N51" s="140"/>
      <c r="O51" s="140"/>
      <c r="P51" s="140"/>
      <c r="Q51" s="140"/>
      <c r="R51" s="140"/>
      <c r="S51" s="140"/>
      <c r="T51" s="140"/>
      <c r="U51" s="140"/>
      <c r="V51" s="140"/>
      <c r="W51" s="140"/>
      <c r="X51" s="140"/>
      <c r="Y51" s="140"/>
      <c r="Z51" s="140"/>
      <c r="AA51" s="140"/>
      <c r="AB51" s="140"/>
      <c r="AC51" s="140"/>
      <c r="AD51" s="140"/>
      <c r="AE51" s="140"/>
      <c r="AF51" s="140"/>
      <c r="AG51" s="140"/>
      <c r="AH51" s="140"/>
      <c r="AI51" s="140"/>
      <c r="AJ51" s="140"/>
      <c r="AK51" s="140"/>
      <c r="AL51" s="140"/>
      <c r="AM51" s="140"/>
      <c r="AN51" s="149"/>
    </row>
    <row r="52" ht="32.5" customHeight="1" spans="1:40">
      <c r="A52" s="51"/>
      <c r="B52" s="58">
        <v>302</v>
      </c>
      <c r="C52" s="94" t="s">
        <v>196</v>
      </c>
      <c r="D52" s="58"/>
      <c r="E52" s="142" t="s">
        <v>197</v>
      </c>
      <c r="F52" s="140">
        <f t="shared" si="8"/>
        <v>25000</v>
      </c>
      <c r="G52" s="140">
        <f t="shared" si="9"/>
        <v>25000</v>
      </c>
      <c r="H52" s="140">
        <v>25000</v>
      </c>
      <c r="I52" s="140">
        <v>25000</v>
      </c>
      <c r="J52" s="140"/>
      <c r="K52" s="140"/>
      <c r="L52" s="140"/>
      <c r="M52" s="140"/>
      <c r="N52" s="140"/>
      <c r="O52" s="140"/>
      <c r="P52" s="140"/>
      <c r="Q52" s="140"/>
      <c r="R52" s="140"/>
      <c r="S52" s="140"/>
      <c r="T52" s="140"/>
      <c r="U52" s="140"/>
      <c r="V52" s="140"/>
      <c r="W52" s="140"/>
      <c r="X52" s="140"/>
      <c r="Y52" s="140"/>
      <c r="Z52" s="140"/>
      <c r="AA52" s="140"/>
      <c r="AB52" s="140"/>
      <c r="AC52" s="140"/>
      <c r="AD52" s="140"/>
      <c r="AE52" s="140"/>
      <c r="AF52" s="140"/>
      <c r="AG52" s="140"/>
      <c r="AH52" s="140"/>
      <c r="AI52" s="140"/>
      <c r="AJ52" s="140"/>
      <c r="AK52" s="140"/>
      <c r="AL52" s="140"/>
      <c r="AM52" s="140"/>
      <c r="AN52" s="149"/>
    </row>
    <row r="53" ht="32.5" customHeight="1" spans="1:40">
      <c r="A53" s="51"/>
      <c r="B53" s="58">
        <v>302</v>
      </c>
      <c r="C53" s="94" t="s">
        <v>198</v>
      </c>
      <c r="D53" s="58"/>
      <c r="E53" s="142" t="s">
        <v>199</v>
      </c>
      <c r="F53" s="140">
        <f t="shared" si="8"/>
        <v>117000</v>
      </c>
      <c r="G53" s="140">
        <f t="shared" si="9"/>
        <v>117000</v>
      </c>
      <c r="H53" s="140">
        <v>117000</v>
      </c>
      <c r="I53" s="140">
        <v>117000</v>
      </c>
      <c r="J53" s="140"/>
      <c r="K53" s="140"/>
      <c r="L53" s="140"/>
      <c r="M53" s="140"/>
      <c r="N53" s="140"/>
      <c r="O53" s="140"/>
      <c r="P53" s="140"/>
      <c r="Q53" s="140"/>
      <c r="R53" s="140"/>
      <c r="S53" s="140"/>
      <c r="T53" s="140"/>
      <c r="U53" s="140"/>
      <c r="V53" s="140"/>
      <c r="W53" s="140"/>
      <c r="X53" s="140"/>
      <c r="Y53" s="140"/>
      <c r="Z53" s="140"/>
      <c r="AA53" s="140"/>
      <c r="AB53" s="140"/>
      <c r="AC53" s="140"/>
      <c r="AD53" s="140"/>
      <c r="AE53" s="140"/>
      <c r="AF53" s="140"/>
      <c r="AG53" s="140"/>
      <c r="AH53" s="140"/>
      <c r="AI53" s="140"/>
      <c r="AJ53" s="140"/>
      <c r="AK53" s="140"/>
      <c r="AL53" s="140"/>
      <c r="AM53" s="140"/>
      <c r="AN53" s="149"/>
    </row>
    <row r="54" ht="32.5" customHeight="1" spans="1:40">
      <c r="A54" s="51"/>
      <c r="B54" s="58">
        <v>302</v>
      </c>
      <c r="C54" s="94" t="s">
        <v>89</v>
      </c>
      <c r="D54" s="58"/>
      <c r="E54" s="142" t="s">
        <v>200</v>
      </c>
      <c r="F54" s="140">
        <f t="shared" si="8"/>
        <v>3516.39</v>
      </c>
      <c r="G54" s="140">
        <f t="shared" si="9"/>
        <v>3516.39</v>
      </c>
      <c r="H54" s="140">
        <v>3516.39</v>
      </c>
      <c r="I54" s="140">
        <v>3516.39</v>
      </c>
      <c r="J54" s="140"/>
      <c r="K54" s="140"/>
      <c r="L54" s="140"/>
      <c r="M54" s="140"/>
      <c r="N54" s="140"/>
      <c r="O54" s="140"/>
      <c r="P54" s="140"/>
      <c r="Q54" s="140"/>
      <c r="R54" s="140"/>
      <c r="S54" s="140"/>
      <c r="T54" s="140"/>
      <c r="U54" s="140"/>
      <c r="V54" s="140"/>
      <c r="W54" s="140"/>
      <c r="X54" s="140"/>
      <c r="Y54" s="140"/>
      <c r="Z54" s="140"/>
      <c r="AA54" s="140"/>
      <c r="AB54" s="140"/>
      <c r="AC54" s="140"/>
      <c r="AD54" s="140"/>
      <c r="AE54" s="140"/>
      <c r="AF54" s="140"/>
      <c r="AG54" s="140"/>
      <c r="AH54" s="140"/>
      <c r="AI54" s="140"/>
      <c r="AJ54" s="140"/>
      <c r="AK54" s="140"/>
      <c r="AL54" s="140"/>
      <c r="AM54" s="140"/>
      <c r="AN54" s="149"/>
    </row>
    <row r="55" ht="32.5" customHeight="1" spans="1:40">
      <c r="A55" s="51"/>
      <c r="B55" s="58">
        <v>302</v>
      </c>
      <c r="C55" s="94" t="s">
        <v>89</v>
      </c>
      <c r="D55" s="58"/>
      <c r="E55" s="142" t="s">
        <v>200</v>
      </c>
      <c r="F55" s="140">
        <f t="shared" si="8"/>
        <v>4853.19</v>
      </c>
      <c r="G55" s="140">
        <f t="shared" si="9"/>
        <v>4853.19</v>
      </c>
      <c r="H55" s="140">
        <v>4853.19</v>
      </c>
      <c r="I55" s="140">
        <v>4853.19</v>
      </c>
      <c r="J55" s="140"/>
      <c r="K55" s="140"/>
      <c r="L55" s="140"/>
      <c r="M55" s="140"/>
      <c r="N55" s="140"/>
      <c r="O55" s="140"/>
      <c r="P55" s="140"/>
      <c r="Q55" s="140"/>
      <c r="R55" s="140"/>
      <c r="S55" s="140"/>
      <c r="T55" s="140"/>
      <c r="U55" s="140"/>
      <c r="V55" s="140"/>
      <c r="W55" s="140"/>
      <c r="X55" s="140"/>
      <c r="Y55" s="140"/>
      <c r="Z55" s="140"/>
      <c r="AA55" s="140"/>
      <c r="AB55" s="140"/>
      <c r="AC55" s="140"/>
      <c r="AD55" s="140"/>
      <c r="AE55" s="140"/>
      <c r="AF55" s="140"/>
      <c r="AG55" s="140"/>
      <c r="AH55" s="140"/>
      <c r="AI55" s="140"/>
      <c r="AJ55" s="140"/>
      <c r="AK55" s="140"/>
      <c r="AL55" s="140"/>
      <c r="AM55" s="140"/>
      <c r="AN55" s="149"/>
    </row>
    <row r="56" ht="32.5" customHeight="1" spans="1:40">
      <c r="A56" s="51"/>
      <c r="B56" s="58">
        <v>303</v>
      </c>
      <c r="C56" s="94"/>
      <c r="D56" s="58"/>
      <c r="E56" s="58" t="s">
        <v>201</v>
      </c>
      <c r="F56" s="140">
        <f t="shared" si="8"/>
        <v>34164</v>
      </c>
      <c r="G56" s="140">
        <f>SUM(G57:G59)</f>
        <v>34164</v>
      </c>
      <c r="H56" s="140">
        <f>SUM(H57:H59)</f>
        <v>34164</v>
      </c>
      <c r="I56" s="140">
        <f>SUM(I57:I59)</f>
        <v>34164</v>
      </c>
      <c r="J56" s="140">
        <f>SUM(J57:J59)</f>
        <v>0</v>
      </c>
      <c r="K56" s="140"/>
      <c r="L56" s="140"/>
      <c r="M56" s="140"/>
      <c r="N56" s="140"/>
      <c r="O56" s="140"/>
      <c r="P56" s="140"/>
      <c r="Q56" s="140"/>
      <c r="R56" s="140"/>
      <c r="S56" s="140"/>
      <c r="T56" s="140"/>
      <c r="U56" s="140"/>
      <c r="V56" s="140"/>
      <c r="W56" s="140"/>
      <c r="X56" s="140"/>
      <c r="Y56" s="140"/>
      <c r="Z56" s="140"/>
      <c r="AA56" s="140"/>
      <c r="AB56" s="140"/>
      <c r="AC56" s="140"/>
      <c r="AD56" s="140"/>
      <c r="AE56" s="140"/>
      <c r="AF56" s="140"/>
      <c r="AG56" s="140"/>
      <c r="AH56" s="140"/>
      <c r="AI56" s="140"/>
      <c r="AJ56" s="140"/>
      <c r="AK56" s="140"/>
      <c r="AL56" s="140"/>
      <c r="AM56" s="140"/>
      <c r="AN56" s="149"/>
    </row>
    <row r="57" ht="32.5" customHeight="1" spans="1:40">
      <c r="A57" s="51"/>
      <c r="B57" s="58">
        <v>303</v>
      </c>
      <c r="C57" s="94" t="s">
        <v>92</v>
      </c>
      <c r="D57" s="58"/>
      <c r="E57" s="143" t="s">
        <v>202</v>
      </c>
      <c r="F57" s="140">
        <f t="shared" si="8"/>
        <v>30444</v>
      </c>
      <c r="G57" s="140">
        <f>H57+K57+N57</f>
        <v>30444</v>
      </c>
      <c r="H57" s="140">
        <f>I57+J57</f>
        <v>30444</v>
      </c>
      <c r="I57" s="140">
        <v>30444</v>
      </c>
      <c r="J57" s="140"/>
      <c r="K57" s="140"/>
      <c r="L57" s="140"/>
      <c r="M57" s="140"/>
      <c r="N57" s="140"/>
      <c r="O57" s="140"/>
      <c r="P57" s="140"/>
      <c r="Q57" s="140"/>
      <c r="R57" s="140"/>
      <c r="S57" s="140"/>
      <c r="T57" s="140"/>
      <c r="U57" s="140"/>
      <c r="V57" s="140"/>
      <c r="W57" s="140"/>
      <c r="X57" s="140"/>
      <c r="Y57" s="140"/>
      <c r="Z57" s="140"/>
      <c r="AA57" s="140"/>
      <c r="AB57" s="140"/>
      <c r="AC57" s="140"/>
      <c r="AD57" s="140"/>
      <c r="AE57" s="140"/>
      <c r="AF57" s="140"/>
      <c r="AG57" s="140"/>
      <c r="AH57" s="140"/>
      <c r="AI57" s="140"/>
      <c r="AJ57" s="140"/>
      <c r="AK57" s="140"/>
      <c r="AL57" s="140"/>
      <c r="AM57" s="140"/>
      <c r="AN57" s="149"/>
    </row>
    <row r="58" ht="32.5" customHeight="1" spans="1:40">
      <c r="A58" s="51"/>
      <c r="B58" s="58">
        <v>303</v>
      </c>
      <c r="C58" s="94" t="s">
        <v>159</v>
      </c>
      <c r="D58" s="58"/>
      <c r="E58" s="143" t="s">
        <v>203</v>
      </c>
      <c r="F58" s="140">
        <f t="shared" si="8"/>
        <v>3600</v>
      </c>
      <c r="G58" s="140">
        <f>H58+K58+N58</f>
        <v>3600</v>
      </c>
      <c r="H58" s="140">
        <f>I58+J58</f>
        <v>3600</v>
      </c>
      <c r="I58" s="140">
        <v>3600</v>
      </c>
      <c r="J58" s="140"/>
      <c r="K58" s="140"/>
      <c r="L58" s="140"/>
      <c r="M58" s="140"/>
      <c r="N58" s="140"/>
      <c r="O58" s="140"/>
      <c r="P58" s="140"/>
      <c r="Q58" s="140"/>
      <c r="R58" s="140"/>
      <c r="S58" s="140"/>
      <c r="T58" s="140"/>
      <c r="U58" s="140"/>
      <c r="V58" s="140"/>
      <c r="W58" s="140"/>
      <c r="X58" s="140"/>
      <c r="Y58" s="140"/>
      <c r="Z58" s="140"/>
      <c r="AA58" s="140"/>
      <c r="AB58" s="140"/>
      <c r="AC58" s="140"/>
      <c r="AD58" s="140"/>
      <c r="AE58" s="140"/>
      <c r="AF58" s="140"/>
      <c r="AG58" s="140"/>
      <c r="AH58" s="140"/>
      <c r="AI58" s="140"/>
      <c r="AJ58" s="140"/>
      <c r="AK58" s="140"/>
      <c r="AL58" s="140"/>
      <c r="AM58" s="140"/>
      <c r="AN58" s="149"/>
    </row>
    <row r="59" ht="32.5" customHeight="1" spans="1:40">
      <c r="A59" s="51"/>
      <c r="B59" s="58">
        <v>303</v>
      </c>
      <c r="C59" s="94" t="s">
        <v>178</v>
      </c>
      <c r="D59" s="58"/>
      <c r="E59" s="143" t="s">
        <v>204</v>
      </c>
      <c r="F59" s="140">
        <f t="shared" si="8"/>
        <v>120</v>
      </c>
      <c r="G59" s="140">
        <f>H59+K59+N59</f>
        <v>120</v>
      </c>
      <c r="H59" s="140">
        <f>I59+J59</f>
        <v>120</v>
      </c>
      <c r="I59" s="140">
        <v>120</v>
      </c>
      <c r="J59" s="140"/>
      <c r="K59" s="140"/>
      <c r="L59" s="140"/>
      <c r="M59" s="140"/>
      <c r="N59" s="140"/>
      <c r="O59" s="140"/>
      <c r="P59" s="140"/>
      <c r="Q59" s="140"/>
      <c r="R59" s="140"/>
      <c r="S59" s="140"/>
      <c r="T59" s="140"/>
      <c r="U59" s="140"/>
      <c r="V59" s="140"/>
      <c r="W59" s="140"/>
      <c r="X59" s="140"/>
      <c r="Y59" s="140"/>
      <c r="Z59" s="140"/>
      <c r="AA59" s="140"/>
      <c r="AB59" s="140"/>
      <c r="AC59" s="140"/>
      <c r="AD59" s="140"/>
      <c r="AE59" s="140"/>
      <c r="AF59" s="140"/>
      <c r="AG59" s="140"/>
      <c r="AH59" s="140"/>
      <c r="AI59" s="140"/>
      <c r="AJ59" s="140"/>
      <c r="AK59" s="140"/>
      <c r="AL59" s="140"/>
      <c r="AM59" s="140"/>
      <c r="AN59" s="149"/>
    </row>
    <row r="60" ht="9.75" customHeight="1" spans="1:40">
      <c r="A60" s="62"/>
      <c r="B60" s="62"/>
      <c r="C60" s="62"/>
      <c r="D60" s="144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150"/>
    </row>
  </sheetData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51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23"/>
  <sheetViews>
    <sheetView workbookViewId="0">
      <selection activeCell="B12" sqref="B12:F12"/>
    </sheetView>
  </sheetViews>
  <sheetFormatPr defaultColWidth="10" defaultRowHeight="13.5"/>
  <cols>
    <col min="1" max="1" width="1.54166666666667" style="98" customWidth="1"/>
    <col min="2" max="4" width="6.18333333333333" style="98" customWidth="1"/>
    <col min="5" max="5" width="16.8166666666667" style="98" customWidth="1"/>
    <col min="6" max="6" width="41" style="98" customWidth="1"/>
    <col min="7" max="7" width="16.3666666666667" style="98" customWidth="1"/>
    <col min="8" max="8" width="16.6333333333333" style="98" customWidth="1"/>
    <col min="9" max="9" width="16.3666666666667" style="98" customWidth="1"/>
    <col min="10" max="10" width="1.54166666666667" style="98" customWidth="1"/>
    <col min="11" max="11" width="9.725" style="98" customWidth="1"/>
    <col min="12" max="16384" width="10" style="98"/>
  </cols>
  <sheetData>
    <row r="1" ht="14.25" customHeight="1" spans="1:10">
      <c r="A1" s="101"/>
      <c r="B1" s="99"/>
      <c r="C1" s="99"/>
      <c r="D1" s="99"/>
      <c r="E1" s="100"/>
      <c r="F1" s="100"/>
      <c r="G1" s="125" t="s">
        <v>205</v>
      </c>
      <c r="H1" s="125"/>
      <c r="I1" s="125"/>
      <c r="J1" s="130"/>
    </row>
    <row r="2" ht="19.9" customHeight="1" spans="1:10">
      <c r="A2" s="101"/>
      <c r="B2" s="103" t="s">
        <v>206</v>
      </c>
      <c r="C2" s="103"/>
      <c r="D2" s="103"/>
      <c r="E2" s="103"/>
      <c r="F2" s="103"/>
      <c r="G2" s="103"/>
      <c r="H2" s="103"/>
      <c r="I2" s="103"/>
      <c r="J2" s="130" t="s">
        <v>3</v>
      </c>
    </row>
    <row r="3" ht="17" customHeight="1" spans="1:10">
      <c r="A3" s="104"/>
      <c r="B3" s="105" t="s">
        <v>5</v>
      </c>
      <c r="C3" s="105"/>
      <c r="D3" s="105"/>
      <c r="E3" s="105"/>
      <c r="F3" s="105"/>
      <c r="G3" s="104"/>
      <c r="H3" s="126"/>
      <c r="I3" s="106" t="s">
        <v>6</v>
      </c>
      <c r="J3" s="130"/>
    </row>
    <row r="4" ht="21.4" customHeight="1" spans="1:10">
      <c r="A4" s="109"/>
      <c r="B4" s="108" t="s">
        <v>9</v>
      </c>
      <c r="C4" s="108"/>
      <c r="D4" s="108"/>
      <c r="E4" s="108"/>
      <c r="F4" s="108"/>
      <c r="G4" s="108" t="s">
        <v>59</v>
      </c>
      <c r="H4" s="127" t="s">
        <v>207</v>
      </c>
      <c r="I4" s="127" t="s">
        <v>147</v>
      </c>
      <c r="J4" s="123"/>
    </row>
    <row r="5" ht="21.4" customHeight="1" spans="1:10">
      <c r="A5" s="109"/>
      <c r="B5" s="108" t="s">
        <v>79</v>
      </c>
      <c r="C5" s="108"/>
      <c r="D5" s="108"/>
      <c r="E5" s="108" t="s">
        <v>70</v>
      </c>
      <c r="F5" s="108" t="s">
        <v>71</v>
      </c>
      <c r="G5" s="108"/>
      <c r="H5" s="127"/>
      <c r="I5" s="127"/>
      <c r="J5" s="123"/>
    </row>
    <row r="6" ht="21.4" customHeight="1" spans="1:10">
      <c r="A6" s="128"/>
      <c r="B6" s="108" t="s">
        <v>80</v>
      </c>
      <c r="C6" s="108" t="s">
        <v>81</v>
      </c>
      <c r="D6" s="108" t="s">
        <v>82</v>
      </c>
      <c r="E6" s="108"/>
      <c r="F6" s="108"/>
      <c r="G6" s="108"/>
      <c r="H6" s="127"/>
      <c r="I6" s="127"/>
      <c r="J6" s="131"/>
    </row>
    <row r="7" ht="22" customHeight="1" spans="1:10">
      <c r="A7" s="129"/>
      <c r="B7" s="108"/>
      <c r="C7" s="108"/>
      <c r="D7" s="108"/>
      <c r="E7" s="58">
        <v>107001</v>
      </c>
      <c r="F7" s="108" t="s">
        <v>72</v>
      </c>
      <c r="G7" s="110">
        <f>G8+G13+G17+G21</f>
        <v>8115994.03</v>
      </c>
      <c r="H7" s="110">
        <f>H8+H13+H17+H21</f>
        <v>8115994.03</v>
      </c>
      <c r="I7" s="110"/>
      <c r="J7" s="132"/>
    </row>
    <row r="8" ht="22" customHeight="1" spans="1:10">
      <c r="A8" s="128"/>
      <c r="B8" s="58">
        <v>201</v>
      </c>
      <c r="C8" s="58"/>
      <c r="D8" s="58"/>
      <c r="E8" s="93"/>
      <c r="F8" s="58" t="s">
        <v>83</v>
      </c>
      <c r="G8" s="115">
        <f>G9</f>
        <v>8081950.03</v>
      </c>
      <c r="H8" s="115">
        <f>H9</f>
        <v>8081950.03</v>
      </c>
      <c r="I8" s="115"/>
      <c r="J8" s="130"/>
    </row>
    <row r="9" ht="22" customHeight="1" spans="1:10">
      <c r="A9" s="128"/>
      <c r="B9" s="58">
        <v>201</v>
      </c>
      <c r="C9" s="58">
        <v>33</v>
      </c>
      <c r="D9" s="58"/>
      <c r="E9" s="58"/>
      <c r="F9" s="58" t="s">
        <v>84</v>
      </c>
      <c r="G9" s="115">
        <f>SUM(G10:G12)</f>
        <v>8081950.03</v>
      </c>
      <c r="H9" s="115">
        <f>SUM(H10:H12)</f>
        <v>8081950.03</v>
      </c>
      <c r="I9" s="115"/>
      <c r="J9" s="130"/>
    </row>
    <row r="10" ht="22" customHeight="1" spans="1:10">
      <c r="A10" s="128"/>
      <c r="B10" s="58">
        <v>201</v>
      </c>
      <c r="C10" s="58">
        <v>33</v>
      </c>
      <c r="D10" s="94" t="s">
        <v>85</v>
      </c>
      <c r="E10" s="58"/>
      <c r="F10" s="58" t="s">
        <v>86</v>
      </c>
      <c r="G10" s="115">
        <f>SUM(H10)</f>
        <v>2565240.09</v>
      </c>
      <c r="H10" s="115">
        <v>2565240.09</v>
      </c>
      <c r="I10" s="115"/>
      <c r="J10" s="131"/>
    </row>
    <row r="11" ht="22" customHeight="1" spans="1:10">
      <c r="A11" s="128"/>
      <c r="B11" s="58">
        <v>201</v>
      </c>
      <c r="C11" s="58">
        <v>33</v>
      </c>
      <c r="D11" s="94" t="s">
        <v>87</v>
      </c>
      <c r="E11" s="58"/>
      <c r="F11" s="58" t="s">
        <v>88</v>
      </c>
      <c r="G11" s="115">
        <f>SUM(H11)</f>
        <v>2883709.94</v>
      </c>
      <c r="H11" s="115">
        <v>2883709.94</v>
      </c>
      <c r="I11" s="115"/>
      <c r="J11" s="131"/>
    </row>
    <row r="12" ht="22" customHeight="1" spans="1:10">
      <c r="A12" s="128"/>
      <c r="B12" s="58">
        <v>201</v>
      </c>
      <c r="C12" s="58">
        <v>33</v>
      </c>
      <c r="D12" s="94" t="s">
        <v>89</v>
      </c>
      <c r="E12" s="58"/>
      <c r="F12" s="58" t="s">
        <v>90</v>
      </c>
      <c r="G12" s="115">
        <f>SUM(H12)</f>
        <v>2633000</v>
      </c>
      <c r="H12" s="115">
        <v>2633000</v>
      </c>
      <c r="I12" s="115"/>
      <c r="J12" s="131"/>
    </row>
    <row r="13" ht="22" customHeight="1" spans="1:10">
      <c r="A13" s="128"/>
      <c r="B13" s="58">
        <v>208</v>
      </c>
      <c r="C13" s="58"/>
      <c r="D13" s="58"/>
      <c r="E13" s="113"/>
      <c r="F13" s="58" t="s">
        <v>91</v>
      </c>
      <c r="G13" s="115">
        <f>G14</f>
        <v>30444</v>
      </c>
      <c r="H13" s="115">
        <f>H14</f>
        <v>30444</v>
      </c>
      <c r="I13" s="115"/>
      <c r="J13" s="131"/>
    </row>
    <row r="14" ht="22" customHeight="1" spans="1:10">
      <c r="A14" s="128"/>
      <c r="B14" s="58">
        <v>208</v>
      </c>
      <c r="C14" s="94" t="s">
        <v>92</v>
      </c>
      <c r="D14" s="58"/>
      <c r="E14" s="113"/>
      <c r="F14" s="58" t="s">
        <v>93</v>
      </c>
      <c r="G14" s="115">
        <f>SUM(G15:G16)</f>
        <v>30444</v>
      </c>
      <c r="H14" s="115">
        <f>SUM(H15:H16)</f>
        <v>30444</v>
      </c>
      <c r="I14" s="115"/>
      <c r="J14" s="131"/>
    </row>
    <row r="15" ht="22" customHeight="1" spans="1:10">
      <c r="A15" s="128"/>
      <c r="B15" s="58">
        <v>208</v>
      </c>
      <c r="C15" s="94" t="s">
        <v>92</v>
      </c>
      <c r="D15" s="94" t="s">
        <v>85</v>
      </c>
      <c r="E15" s="113"/>
      <c r="F15" s="58" t="s">
        <v>94</v>
      </c>
      <c r="G15" s="115">
        <f>SUM(H15)</f>
        <v>10144</v>
      </c>
      <c r="H15" s="115">
        <v>10144</v>
      </c>
      <c r="I15" s="115"/>
      <c r="J15" s="131"/>
    </row>
    <row r="16" ht="22" customHeight="1" spans="1:10">
      <c r="A16" s="128"/>
      <c r="B16" s="58">
        <v>208</v>
      </c>
      <c r="C16" s="94" t="s">
        <v>92</v>
      </c>
      <c r="D16" s="94" t="s">
        <v>92</v>
      </c>
      <c r="E16" s="113"/>
      <c r="F16" s="58" t="s">
        <v>95</v>
      </c>
      <c r="G16" s="115">
        <f>SUM(H16)</f>
        <v>20300</v>
      </c>
      <c r="H16" s="115">
        <v>20300</v>
      </c>
      <c r="I16" s="115"/>
      <c r="J16" s="131"/>
    </row>
    <row r="17" ht="22" customHeight="1" spans="1:10">
      <c r="A17" s="128"/>
      <c r="B17" s="58">
        <v>210</v>
      </c>
      <c r="C17" s="58"/>
      <c r="D17" s="58"/>
      <c r="E17" s="113"/>
      <c r="F17" s="58" t="s">
        <v>96</v>
      </c>
      <c r="G17" s="115">
        <f>G18</f>
        <v>3600</v>
      </c>
      <c r="H17" s="115">
        <f>H18</f>
        <v>3600</v>
      </c>
      <c r="I17" s="115"/>
      <c r="J17" s="131"/>
    </row>
    <row r="18" ht="22" customHeight="1" spans="1:10">
      <c r="A18" s="128"/>
      <c r="B18" s="58">
        <v>210</v>
      </c>
      <c r="C18" s="94" t="s">
        <v>97</v>
      </c>
      <c r="D18" s="94"/>
      <c r="E18" s="113"/>
      <c r="F18" s="58" t="s">
        <v>98</v>
      </c>
      <c r="G18" s="115">
        <f>SUM(G19:G20)</f>
        <v>3600</v>
      </c>
      <c r="H18" s="115">
        <f>SUM(H19:H20)</f>
        <v>3600</v>
      </c>
      <c r="I18" s="115"/>
      <c r="J18" s="131"/>
    </row>
    <row r="19" ht="22" customHeight="1" spans="1:10">
      <c r="A19" s="128"/>
      <c r="B19" s="58">
        <v>210</v>
      </c>
      <c r="C19" s="94" t="s">
        <v>97</v>
      </c>
      <c r="D19" s="94" t="s">
        <v>99</v>
      </c>
      <c r="E19" s="113"/>
      <c r="F19" s="58" t="s">
        <v>100</v>
      </c>
      <c r="G19" s="115">
        <f>SUM(H19)</f>
        <v>1200</v>
      </c>
      <c r="H19" s="115">
        <v>1200</v>
      </c>
      <c r="I19" s="115"/>
      <c r="J19" s="131"/>
    </row>
    <row r="20" ht="22" customHeight="1" spans="1:10">
      <c r="A20" s="128"/>
      <c r="B20" s="58">
        <v>210</v>
      </c>
      <c r="C20" s="94" t="s">
        <v>97</v>
      </c>
      <c r="D20" s="58">
        <v>99</v>
      </c>
      <c r="E20" s="113"/>
      <c r="F20" s="58" t="s">
        <v>101</v>
      </c>
      <c r="G20" s="115">
        <f>SUM(H20)</f>
        <v>2400</v>
      </c>
      <c r="H20" s="115">
        <v>2400</v>
      </c>
      <c r="I20" s="115"/>
      <c r="J20" s="131"/>
    </row>
    <row r="21" ht="22" customHeight="1" spans="1:10">
      <c r="A21" s="128"/>
      <c r="B21" s="58"/>
      <c r="C21" s="58"/>
      <c r="D21" s="58"/>
      <c r="E21" s="113"/>
      <c r="F21" s="58"/>
      <c r="G21" s="115"/>
      <c r="H21" s="115"/>
      <c r="I21" s="115"/>
      <c r="J21" s="131"/>
    </row>
    <row r="22" ht="22" customHeight="1" spans="1:10">
      <c r="A22" s="128"/>
      <c r="B22" s="58"/>
      <c r="C22" s="94"/>
      <c r="D22" s="58"/>
      <c r="E22" s="113"/>
      <c r="F22" s="58"/>
      <c r="G22" s="115"/>
      <c r="H22" s="115"/>
      <c r="I22" s="115"/>
      <c r="J22" s="131"/>
    </row>
    <row r="23" ht="22" customHeight="1" spans="1:10">
      <c r="A23" s="128"/>
      <c r="B23" s="58"/>
      <c r="C23" s="94"/>
      <c r="D23" s="94"/>
      <c r="E23" s="113"/>
      <c r="F23" s="58"/>
      <c r="G23" s="115"/>
      <c r="H23" s="115"/>
      <c r="I23" s="115"/>
      <c r="J23" s="131"/>
    </row>
  </sheetData>
  <mergeCells count="12">
    <mergeCell ref="B1:D1"/>
    <mergeCell ref="G1:I1"/>
    <mergeCell ref="B2:I2"/>
    <mergeCell ref="B3:F3"/>
    <mergeCell ref="B4:F4"/>
    <mergeCell ref="B5:D5"/>
    <mergeCell ref="A10:A16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54"/>
  <sheetViews>
    <sheetView workbookViewId="0">
      <selection activeCell="D7" sqref="D7"/>
    </sheetView>
  </sheetViews>
  <sheetFormatPr defaultColWidth="10" defaultRowHeight="13.5"/>
  <cols>
    <col min="1" max="1" width="1.54166666666667" style="98" customWidth="1"/>
    <col min="2" max="3" width="6.18333333333333" style="98" customWidth="1"/>
    <col min="4" max="4" width="16.3666666666667" style="98" customWidth="1"/>
    <col min="5" max="5" width="41" style="98" customWidth="1"/>
    <col min="6" max="8" width="16.3666666666667" style="98" customWidth="1"/>
    <col min="9" max="9" width="1.54166666666667" style="98" customWidth="1"/>
    <col min="10" max="16384" width="10" style="98"/>
  </cols>
  <sheetData>
    <row r="1" ht="14.25" customHeight="1" spans="1:9">
      <c r="A1" s="99"/>
      <c r="B1" s="99"/>
      <c r="C1" s="99"/>
      <c r="D1" s="100"/>
      <c r="E1" s="100"/>
      <c r="F1" s="101"/>
      <c r="G1" s="101"/>
      <c r="H1" s="102" t="s">
        <v>208</v>
      </c>
      <c r="I1" s="123"/>
    </row>
    <row r="2" ht="19.9" customHeight="1" spans="1:9">
      <c r="A2" s="101"/>
      <c r="B2" s="103" t="s">
        <v>209</v>
      </c>
      <c r="C2" s="103"/>
      <c r="D2" s="103"/>
      <c r="E2" s="103"/>
      <c r="F2" s="103"/>
      <c r="G2" s="103"/>
      <c r="H2" s="103"/>
      <c r="I2" s="123"/>
    </row>
    <row r="3" ht="17" customHeight="1" spans="1:9">
      <c r="A3" s="104"/>
      <c r="B3" s="105" t="s">
        <v>5</v>
      </c>
      <c r="C3" s="105"/>
      <c r="D3" s="105"/>
      <c r="E3" s="105"/>
      <c r="G3" s="104"/>
      <c r="H3" s="106" t="s">
        <v>6</v>
      </c>
      <c r="I3" s="123"/>
    </row>
    <row r="4" ht="21.4" customHeight="1" spans="1:9">
      <c r="A4" s="107"/>
      <c r="B4" s="108" t="s">
        <v>9</v>
      </c>
      <c r="C4" s="108"/>
      <c r="D4" s="108"/>
      <c r="E4" s="108"/>
      <c r="F4" s="108" t="s">
        <v>75</v>
      </c>
      <c r="G4" s="108"/>
      <c r="H4" s="108"/>
      <c r="I4" s="123"/>
    </row>
    <row r="5" ht="21.4" customHeight="1" spans="1:9">
      <c r="A5" s="107"/>
      <c r="B5" s="108" t="s">
        <v>79</v>
      </c>
      <c r="C5" s="108"/>
      <c r="D5" s="108" t="s">
        <v>70</v>
      </c>
      <c r="E5" s="108" t="s">
        <v>71</v>
      </c>
      <c r="F5" s="108" t="s">
        <v>59</v>
      </c>
      <c r="G5" s="108" t="s">
        <v>210</v>
      </c>
      <c r="H5" s="108" t="s">
        <v>211</v>
      </c>
      <c r="I5" s="123"/>
    </row>
    <row r="6" ht="21.4" customHeight="1" spans="1:9">
      <c r="A6" s="109"/>
      <c r="B6" s="108" t="s">
        <v>80</v>
      </c>
      <c r="C6" s="108" t="s">
        <v>81</v>
      </c>
      <c r="D6" s="108"/>
      <c r="E6" s="108"/>
      <c r="F6" s="108"/>
      <c r="G6" s="108"/>
      <c r="H6" s="108"/>
      <c r="I6" s="123"/>
    </row>
    <row r="7" ht="30" customHeight="1" spans="1:9">
      <c r="A7" s="107"/>
      <c r="B7" s="108"/>
      <c r="C7" s="108"/>
      <c r="D7" s="58">
        <v>107001</v>
      </c>
      <c r="E7" s="108" t="s">
        <v>72</v>
      </c>
      <c r="F7" s="110">
        <f t="shared" ref="F7:F24" si="0">SUM(G7:H7)</f>
        <v>5482994.03</v>
      </c>
      <c r="G7" s="110">
        <f>SUM(G8:G54)</f>
        <v>4889942.06</v>
      </c>
      <c r="H7" s="110">
        <f>SUM(H8:H54)</f>
        <v>593051.97</v>
      </c>
      <c r="I7" s="123"/>
    </row>
    <row r="8" ht="30" customHeight="1" spans="1:9">
      <c r="A8" s="107"/>
      <c r="B8" s="111">
        <v>501</v>
      </c>
      <c r="C8" s="112" t="s">
        <v>85</v>
      </c>
      <c r="D8" s="113"/>
      <c r="E8" s="114" t="s">
        <v>212</v>
      </c>
      <c r="F8" s="115">
        <f t="shared" si="0"/>
        <v>553956</v>
      </c>
      <c r="G8" s="116">
        <v>553956</v>
      </c>
      <c r="H8" s="115"/>
      <c r="I8" s="123"/>
    </row>
    <row r="9" ht="30" customHeight="1" spans="1:9">
      <c r="A9" s="107"/>
      <c r="B9" s="111">
        <v>505</v>
      </c>
      <c r="C9" s="112" t="s">
        <v>85</v>
      </c>
      <c r="D9" s="113"/>
      <c r="E9" s="114" t="s">
        <v>213</v>
      </c>
      <c r="F9" s="115">
        <f t="shared" si="0"/>
        <v>554700</v>
      </c>
      <c r="G9" s="116">
        <v>554700</v>
      </c>
      <c r="H9" s="115"/>
      <c r="I9" s="123"/>
    </row>
    <row r="10" ht="30" customHeight="1" spans="1:9">
      <c r="A10" s="107"/>
      <c r="B10" s="111">
        <v>501</v>
      </c>
      <c r="C10" s="112" t="s">
        <v>85</v>
      </c>
      <c r="D10" s="113"/>
      <c r="E10" s="114" t="s">
        <v>212</v>
      </c>
      <c r="F10" s="115">
        <f t="shared" si="0"/>
        <v>468127.2</v>
      </c>
      <c r="G10" s="116">
        <v>468127.2</v>
      </c>
      <c r="H10" s="115"/>
      <c r="I10" s="123"/>
    </row>
    <row r="11" ht="30" customHeight="1" spans="1:9">
      <c r="A11" s="107"/>
      <c r="B11" s="111">
        <v>505</v>
      </c>
      <c r="C11" s="112" t="s">
        <v>85</v>
      </c>
      <c r="D11" s="113"/>
      <c r="E11" s="114" t="s">
        <v>213</v>
      </c>
      <c r="F11" s="115">
        <f t="shared" si="0"/>
        <v>82656</v>
      </c>
      <c r="G11" s="116">
        <v>82656</v>
      </c>
      <c r="H11" s="115"/>
      <c r="I11" s="123"/>
    </row>
    <row r="12" ht="30" customHeight="1" spans="2:9">
      <c r="B12" s="111">
        <v>501</v>
      </c>
      <c r="C12" s="112" t="s">
        <v>85</v>
      </c>
      <c r="D12" s="113"/>
      <c r="E12" s="114" t="s">
        <v>212</v>
      </c>
      <c r="F12" s="115">
        <f t="shared" si="0"/>
        <v>676644</v>
      </c>
      <c r="G12" s="116">
        <v>676644</v>
      </c>
      <c r="H12" s="115"/>
      <c r="I12" s="123"/>
    </row>
    <row r="13" ht="30" customHeight="1" spans="2:9">
      <c r="B13" s="111">
        <v>505</v>
      </c>
      <c r="C13" s="112" t="s">
        <v>85</v>
      </c>
      <c r="D13" s="113"/>
      <c r="E13" s="114" t="s">
        <v>213</v>
      </c>
      <c r="F13" s="115">
        <f t="shared" si="0"/>
        <v>1186616</v>
      </c>
      <c r="G13" s="116">
        <v>1186616</v>
      </c>
      <c r="H13" s="115"/>
      <c r="I13" s="123"/>
    </row>
    <row r="14" ht="30" customHeight="1" spans="2:9">
      <c r="B14" s="111">
        <v>501</v>
      </c>
      <c r="C14" s="112" t="s">
        <v>87</v>
      </c>
      <c r="D14" s="113"/>
      <c r="E14" s="114" t="s">
        <v>214</v>
      </c>
      <c r="F14" s="115">
        <f t="shared" si="0"/>
        <v>241414.11</v>
      </c>
      <c r="G14" s="116">
        <v>241414.11</v>
      </c>
      <c r="H14" s="115"/>
      <c r="I14" s="123"/>
    </row>
    <row r="15" ht="30" customHeight="1" spans="2:9">
      <c r="B15" s="111">
        <v>505</v>
      </c>
      <c r="C15" s="112" t="s">
        <v>85</v>
      </c>
      <c r="D15" s="113"/>
      <c r="E15" s="114" t="s">
        <v>213</v>
      </c>
      <c r="F15" s="115">
        <f t="shared" si="0"/>
        <v>291835.52</v>
      </c>
      <c r="G15" s="116">
        <v>291835.52</v>
      </c>
      <c r="H15" s="115"/>
      <c r="I15" s="123"/>
    </row>
    <row r="16" ht="30" customHeight="1" spans="2:9">
      <c r="B16" s="111">
        <v>501</v>
      </c>
      <c r="C16" s="112" t="s">
        <v>87</v>
      </c>
      <c r="D16" s="113"/>
      <c r="E16" s="114" t="s">
        <v>214</v>
      </c>
      <c r="F16" s="115">
        <f t="shared" si="0"/>
        <v>130811.24</v>
      </c>
      <c r="G16" s="116">
        <v>130811.24</v>
      </c>
      <c r="H16" s="115"/>
      <c r="I16" s="123"/>
    </row>
    <row r="17" ht="30" customHeight="1" spans="2:9">
      <c r="B17" s="111">
        <v>505</v>
      </c>
      <c r="C17" s="112" t="s">
        <v>85</v>
      </c>
      <c r="D17" s="113"/>
      <c r="E17" s="114" t="s">
        <v>213</v>
      </c>
      <c r="F17" s="115">
        <f t="shared" si="0"/>
        <v>140445.86</v>
      </c>
      <c r="G17" s="116">
        <v>140445.86</v>
      </c>
      <c r="H17" s="115"/>
      <c r="I17" s="123"/>
    </row>
    <row r="18" ht="30" customHeight="1" spans="2:9">
      <c r="B18" s="111">
        <v>501</v>
      </c>
      <c r="C18" s="112" t="s">
        <v>87</v>
      </c>
      <c r="D18" s="113"/>
      <c r="E18" s="114" t="s">
        <v>214</v>
      </c>
      <c r="F18" s="115">
        <f t="shared" si="0"/>
        <v>14400</v>
      </c>
      <c r="G18" s="116">
        <v>14400</v>
      </c>
      <c r="H18" s="115"/>
      <c r="I18" s="123"/>
    </row>
    <row r="19" ht="30" customHeight="1" spans="2:9">
      <c r="B19" s="111">
        <v>505</v>
      </c>
      <c r="C19" s="112" t="s">
        <v>85</v>
      </c>
      <c r="D19" s="113"/>
      <c r="E19" s="114" t="s">
        <v>213</v>
      </c>
      <c r="F19" s="115">
        <f t="shared" si="0"/>
        <v>19200</v>
      </c>
      <c r="G19" s="116">
        <v>19200</v>
      </c>
      <c r="H19" s="115"/>
      <c r="I19" s="123"/>
    </row>
    <row r="20" ht="30" customHeight="1" spans="1:9">
      <c r="A20" s="107"/>
      <c r="B20" s="111">
        <v>501</v>
      </c>
      <c r="C20" s="112" t="s">
        <v>87</v>
      </c>
      <c r="D20" s="113"/>
      <c r="E20" s="114" t="s">
        <v>214</v>
      </c>
      <c r="F20" s="115">
        <f t="shared" si="0"/>
        <v>3397.71</v>
      </c>
      <c r="G20" s="116">
        <v>3397.71</v>
      </c>
      <c r="H20" s="115"/>
      <c r="I20" s="123"/>
    </row>
    <row r="21" ht="30" customHeight="1" spans="2:9">
      <c r="B21" s="111">
        <v>505</v>
      </c>
      <c r="C21" s="112" t="s">
        <v>85</v>
      </c>
      <c r="D21" s="113"/>
      <c r="E21" s="114" t="s">
        <v>213</v>
      </c>
      <c r="F21" s="115">
        <f t="shared" si="0"/>
        <v>25535.62</v>
      </c>
      <c r="G21" s="116">
        <v>25535.62</v>
      </c>
      <c r="H21" s="115"/>
      <c r="I21" s="123"/>
    </row>
    <row r="22" ht="30" customHeight="1" spans="2:9">
      <c r="B22" s="111">
        <v>501</v>
      </c>
      <c r="C22" s="112" t="s">
        <v>99</v>
      </c>
      <c r="D22" s="113"/>
      <c r="E22" s="114" t="s">
        <v>215</v>
      </c>
      <c r="F22" s="115">
        <f t="shared" si="0"/>
        <v>203861</v>
      </c>
      <c r="G22" s="116">
        <v>203861</v>
      </c>
      <c r="H22" s="115"/>
      <c r="I22" s="123"/>
    </row>
    <row r="23" ht="30" customHeight="1" spans="2:9">
      <c r="B23" s="111">
        <v>505</v>
      </c>
      <c r="C23" s="112" t="s">
        <v>85</v>
      </c>
      <c r="D23" s="113"/>
      <c r="E23" s="114" t="s">
        <v>213</v>
      </c>
      <c r="F23" s="115">
        <f t="shared" si="0"/>
        <v>218877</v>
      </c>
      <c r="G23" s="116">
        <v>218877</v>
      </c>
      <c r="H23" s="115"/>
      <c r="I23" s="123"/>
    </row>
    <row r="24" ht="30" customHeight="1" spans="2:9">
      <c r="B24" s="111">
        <v>505</v>
      </c>
      <c r="C24" s="112" t="s">
        <v>85</v>
      </c>
      <c r="D24" s="113"/>
      <c r="E24" s="114" t="s">
        <v>213</v>
      </c>
      <c r="F24" s="115">
        <f t="shared" si="0"/>
        <v>43300.8</v>
      </c>
      <c r="G24" s="116">
        <v>43300.8</v>
      </c>
      <c r="H24" s="115"/>
      <c r="I24" s="123"/>
    </row>
    <row r="25" ht="30" customHeight="1" spans="2:9">
      <c r="B25" s="111">
        <v>505</v>
      </c>
      <c r="C25" s="112" t="s">
        <v>87</v>
      </c>
      <c r="D25" s="113"/>
      <c r="E25" s="114" t="s">
        <v>216</v>
      </c>
      <c r="F25" s="115">
        <f t="shared" ref="F25:F41" si="1">SUM(G25:H25)</f>
        <v>40000</v>
      </c>
      <c r="G25" s="115"/>
      <c r="H25" s="116">
        <v>40000</v>
      </c>
      <c r="I25" s="123"/>
    </row>
    <row r="26" ht="30" customHeight="1" spans="2:9">
      <c r="B26" s="111">
        <v>502</v>
      </c>
      <c r="C26" s="112" t="s">
        <v>85</v>
      </c>
      <c r="D26" s="113"/>
      <c r="E26" s="114" t="s">
        <v>217</v>
      </c>
      <c r="F26" s="115">
        <f t="shared" si="1"/>
        <v>12000</v>
      </c>
      <c r="G26" s="115"/>
      <c r="H26" s="116">
        <v>12000</v>
      </c>
      <c r="I26" s="123"/>
    </row>
    <row r="27" ht="30" customHeight="1" spans="2:9">
      <c r="B27" s="111">
        <v>502</v>
      </c>
      <c r="C27" s="112" t="s">
        <v>85</v>
      </c>
      <c r="D27" s="113"/>
      <c r="E27" s="114" t="s">
        <v>217</v>
      </c>
      <c r="F27" s="115">
        <f t="shared" si="1"/>
        <v>4800</v>
      </c>
      <c r="G27" s="115"/>
      <c r="H27" s="116">
        <v>4800</v>
      </c>
      <c r="I27" s="123"/>
    </row>
    <row r="28" ht="30" customHeight="1" spans="2:9">
      <c r="B28" s="111">
        <v>505</v>
      </c>
      <c r="C28" s="112" t="s">
        <v>87</v>
      </c>
      <c r="D28" s="113"/>
      <c r="E28" s="114" t="s">
        <v>216</v>
      </c>
      <c r="F28" s="115">
        <f t="shared" si="1"/>
        <v>8400</v>
      </c>
      <c r="G28" s="115"/>
      <c r="H28" s="116">
        <v>8400</v>
      </c>
      <c r="I28" s="123"/>
    </row>
    <row r="29" ht="30" customHeight="1" spans="2:9">
      <c r="B29" s="111">
        <v>502</v>
      </c>
      <c r="C29" s="112" t="s">
        <v>85</v>
      </c>
      <c r="D29" s="117"/>
      <c r="E29" s="114" t="s">
        <v>217</v>
      </c>
      <c r="F29" s="115">
        <f t="shared" si="1"/>
        <v>9600</v>
      </c>
      <c r="G29" s="118"/>
      <c r="H29" s="116">
        <v>9600</v>
      </c>
      <c r="I29" s="123"/>
    </row>
    <row r="30" ht="30" customHeight="1" spans="1:9">
      <c r="A30" s="119"/>
      <c r="B30" s="111">
        <v>505</v>
      </c>
      <c r="C30" s="112" t="s">
        <v>87</v>
      </c>
      <c r="D30" s="120"/>
      <c r="E30" s="114" t="s">
        <v>216</v>
      </c>
      <c r="F30" s="115">
        <f t="shared" si="1"/>
        <v>15800</v>
      </c>
      <c r="G30" s="121"/>
      <c r="H30" s="116">
        <v>15800</v>
      </c>
      <c r="I30" s="124"/>
    </row>
    <row r="31" ht="30" customHeight="1" spans="2:8">
      <c r="B31" s="111">
        <v>502</v>
      </c>
      <c r="C31" s="112" t="s">
        <v>85</v>
      </c>
      <c r="D31" s="122"/>
      <c r="E31" s="114" t="s">
        <v>217</v>
      </c>
      <c r="F31" s="115">
        <f t="shared" si="1"/>
        <v>2300</v>
      </c>
      <c r="G31" s="122"/>
      <c r="H31" s="116">
        <v>2300</v>
      </c>
    </row>
    <row r="32" ht="30" customHeight="1" spans="2:8">
      <c r="B32" s="111">
        <v>505</v>
      </c>
      <c r="C32" s="112" t="s">
        <v>87</v>
      </c>
      <c r="D32" s="122"/>
      <c r="E32" s="114" t="s">
        <v>216</v>
      </c>
      <c r="F32" s="115">
        <f t="shared" si="1"/>
        <v>31200</v>
      </c>
      <c r="G32" s="122"/>
      <c r="H32" s="116">
        <v>31200</v>
      </c>
    </row>
    <row r="33" ht="30" customHeight="1" spans="2:8">
      <c r="B33" s="111">
        <v>505</v>
      </c>
      <c r="C33" s="112" t="s">
        <v>87</v>
      </c>
      <c r="D33" s="122"/>
      <c r="E33" s="114" t="s">
        <v>216</v>
      </c>
      <c r="F33" s="115">
        <f t="shared" si="1"/>
        <v>2500</v>
      </c>
      <c r="G33" s="122"/>
      <c r="H33" s="116">
        <v>2500</v>
      </c>
    </row>
    <row r="34" ht="30" customHeight="1" spans="2:8">
      <c r="B34" s="111">
        <v>502</v>
      </c>
      <c r="C34" s="112" t="s">
        <v>85</v>
      </c>
      <c r="D34" s="122"/>
      <c r="E34" s="114" t="s">
        <v>217</v>
      </c>
      <c r="F34" s="115">
        <f t="shared" si="1"/>
        <v>50000</v>
      </c>
      <c r="G34" s="122"/>
      <c r="H34" s="116">
        <v>50000</v>
      </c>
    </row>
    <row r="35" ht="30" customHeight="1" spans="2:8">
      <c r="B35" s="111">
        <v>505</v>
      </c>
      <c r="C35" s="112" t="s">
        <v>87</v>
      </c>
      <c r="D35" s="122"/>
      <c r="E35" s="114" t="s">
        <v>216</v>
      </c>
      <c r="F35" s="115">
        <f t="shared" si="1"/>
        <v>25000</v>
      </c>
      <c r="G35" s="122"/>
      <c r="H35" s="116">
        <v>25000</v>
      </c>
    </row>
    <row r="36" ht="30" customHeight="1" spans="2:8">
      <c r="B36" s="111">
        <v>502</v>
      </c>
      <c r="C36" s="112" t="s">
        <v>178</v>
      </c>
      <c r="D36" s="122"/>
      <c r="E36" s="114" t="s">
        <v>218</v>
      </c>
      <c r="F36" s="115">
        <f t="shared" si="1"/>
        <v>13000</v>
      </c>
      <c r="G36" s="122"/>
      <c r="H36" s="116">
        <v>13000</v>
      </c>
    </row>
    <row r="37" ht="30" customHeight="1" spans="2:8">
      <c r="B37" s="111">
        <v>505</v>
      </c>
      <c r="C37" s="112" t="s">
        <v>87</v>
      </c>
      <c r="D37" s="122"/>
      <c r="E37" s="114" t="s">
        <v>216</v>
      </c>
      <c r="F37" s="115">
        <f t="shared" si="1"/>
        <v>50000</v>
      </c>
      <c r="G37" s="122"/>
      <c r="H37" s="116">
        <v>50000</v>
      </c>
    </row>
    <row r="38" ht="30" customHeight="1" spans="2:8">
      <c r="B38" s="111">
        <v>505</v>
      </c>
      <c r="C38" s="112" t="s">
        <v>87</v>
      </c>
      <c r="D38" s="122"/>
      <c r="E38" s="114" t="s">
        <v>216</v>
      </c>
      <c r="F38" s="115">
        <f t="shared" si="1"/>
        <v>10000</v>
      </c>
      <c r="G38" s="122"/>
      <c r="H38" s="116">
        <v>10000</v>
      </c>
    </row>
    <row r="39" ht="30" customHeight="1" spans="2:8">
      <c r="B39" s="111">
        <v>505</v>
      </c>
      <c r="C39" s="112" t="s">
        <v>87</v>
      </c>
      <c r="D39" s="122"/>
      <c r="E39" s="114" t="s">
        <v>216</v>
      </c>
      <c r="F39" s="115">
        <f t="shared" si="1"/>
        <v>15000</v>
      </c>
      <c r="G39" s="122"/>
      <c r="H39" s="116">
        <v>15000</v>
      </c>
    </row>
    <row r="40" ht="30" customHeight="1" spans="2:8">
      <c r="B40" s="111">
        <v>502</v>
      </c>
      <c r="C40" s="112" t="s">
        <v>175</v>
      </c>
      <c r="D40" s="122"/>
      <c r="E40" s="114" t="s">
        <v>219</v>
      </c>
      <c r="F40" s="115">
        <f t="shared" si="1"/>
        <v>1310</v>
      </c>
      <c r="G40" s="122"/>
      <c r="H40" s="116">
        <v>1310</v>
      </c>
    </row>
    <row r="41" ht="30" customHeight="1" spans="2:8">
      <c r="B41" s="111">
        <v>505</v>
      </c>
      <c r="C41" s="112" t="s">
        <v>87</v>
      </c>
      <c r="D41" s="122"/>
      <c r="E41" s="114" t="s">
        <v>216</v>
      </c>
      <c r="F41" s="118">
        <f t="shared" ref="F41:F54" si="2">SUM(G41:H41)</f>
        <v>20000</v>
      </c>
      <c r="G41" s="122"/>
      <c r="H41" s="116">
        <v>20000</v>
      </c>
    </row>
    <row r="42" ht="30" customHeight="1" spans="2:8">
      <c r="B42" s="111">
        <v>502</v>
      </c>
      <c r="C42" s="112" t="s">
        <v>92</v>
      </c>
      <c r="D42" s="122"/>
      <c r="E42" s="114" t="s">
        <v>220</v>
      </c>
      <c r="F42" s="118">
        <f t="shared" si="2"/>
        <v>25000</v>
      </c>
      <c r="G42" s="122"/>
      <c r="H42" s="116">
        <v>25000</v>
      </c>
    </row>
    <row r="43" ht="30" customHeight="1" spans="2:8">
      <c r="B43" s="111">
        <v>505</v>
      </c>
      <c r="C43" s="112" t="s">
        <v>87</v>
      </c>
      <c r="D43" s="122"/>
      <c r="E43" s="114" t="s">
        <v>216</v>
      </c>
      <c r="F43" s="118">
        <f t="shared" si="2"/>
        <v>35000</v>
      </c>
      <c r="G43" s="122"/>
      <c r="H43" s="116">
        <v>35000</v>
      </c>
    </row>
    <row r="44" ht="30" customHeight="1" spans="2:8">
      <c r="B44" s="111">
        <v>502</v>
      </c>
      <c r="C44" s="112" t="s">
        <v>85</v>
      </c>
      <c r="D44" s="122"/>
      <c r="E44" s="114" t="s">
        <v>217</v>
      </c>
      <c r="F44" s="118">
        <f t="shared" si="2"/>
        <v>24633.28</v>
      </c>
      <c r="G44" s="122"/>
      <c r="H44" s="116">
        <v>24633.28</v>
      </c>
    </row>
    <row r="45" ht="30" customHeight="1" spans="2:8">
      <c r="B45" s="111">
        <v>505</v>
      </c>
      <c r="C45" s="112" t="s">
        <v>87</v>
      </c>
      <c r="D45" s="122"/>
      <c r="E45" s="114" t="s">
        <v>216</v>
      </c>
      <c r="F45" s="118">
        <f t="shared" si="2"/>
        <v>26830.39</v>
      </c>
      <c r="G45" s="122"/>
      <c r="H45" s="116">
        <v>26830.39</v>
      </c>
    </row>
    <row r="46" ht="30" customHeight="1" spans="2:8">
      <c r="B46" s="111">
        <v>502</v>
      </c>
      <c r="C46" s="112" t="s">
        <v>85</v>
      </c>
      <c r="D46" s="122"/>
      <c r="E46" s="114" t="s">
        <v>217</v>
      </c>
      <c r="F46" s="118">
        <f t="shared" si="2"/>
        <v>9349.16</v>
      </c>
      <c r="G46" s="122"/>
      <c r="H46" s="116">
        <v>9349.16</v>
      </c>
    </row>
    <row r="47" ht="30" customHeight="1" spans="2:8">
      <c r="B47" s="111">
        <v>505</v>
      </c>
      <c r="C47" s="112" t="s">
        <v>87</v>
      </c>
      <c r="D47" s="122"/>
      <c r="E47" s="114" t="s">
        <v>216</v>
      </c>
      <c r="F47" s="118">
        <f t="shared" si="2"/>
        <v>10959.56</v>
      </c>
      <c r="G47" s="122"/>
      <c r="H47" s="116">
        <v>10959.56</v>
      </c>
    </row>
    <row r="48" ht="30" customHeight="1" spans="2:8">
      <c r="B48" s="111">
        <v>505</v>
      </c>
      <c r="C48" s="112" t="s">
        <v>87</v>
      </c>
      <c r="D48" s="122"/>
      <c r="E48" s="114" t="s">
        <v>216</v>
      </c>
      <c r="F48" s="118">
        <f t="shared" si="2"/>
        <v>25000</v>
      </c>
      <c r="G48" s="122"/>
      <c r="H48" s="116">
        <v>25000</v>
      </c>
    </row>
    <row r="49" ht="30" customHeight="1" spans="2:8">
      <c r="B49" s="111">
        <v>502</v>
      </c>
      <c r="C49" s="112" t="s">
        <v>85</v>
      </c>
      <c r="D49" s="122"/>
      <c r="E49" s="114" t="s">
        <v>217</v>
      </c>
      <c r="F49" s="118">
        <f t="shared" si="2"/>
        <v>117000</v>
      </c>
      <c r="G49" s="122"/>
      <c r="H49" s="116">
        <v>117000</v>
      </c>
    </row>
    <row r="50" ht="30" customHeight="1" spans="2:8">
      <c r="B50" s="111">
        <v>502</v>
      </c>
      <c r="C50" s="112" t="s">
        <v>89</v>
      </c>
      <c r="D50" s="122"/>
      <c r="E50" s="114" t="s">
        <v>221</v>
      </c>
      <c r="F50" s="118">
        <f t="shared" si="2"/>
        <v>3516.39</v>
      </c>
      <c r="G50" s="122"/>
      <c r="H50" s="116">
        <v>3516.39</v>
      </c>
    </row>
    <row r="51" ht="30" customHeight="1" spans="2:8">
      <c r="B51" s="111">
        <v>502</v>
      </c>
      <c r="C51" s="112" t="s">
        <v>87</v>
      </c>
      <c r="D51" s="122"/>
      <c r="E51" s="114" t="s">
        <v>216</v>
      </c>
      <c r="F51" s="118">
        <f t="shared" si="2"/>
        <v>4853.19</v>
      </c>
      <c r="G51" s="122"/>
      <c r="H51" s="116">
        <v>4853.19</v>
      </c>
    </row>
    <row r="52" ht="30" customHeight="1" spans="2:8">
      <c r="B52" s="111">
        <v>505</v>
      </c>
      <c r="C52" s="112" t="s">
        <v>85</v>
      </c>
      <c r="D52" s="122"/>
      <c r="E52" s="114" t="s">
        <v>222</v>
      </c>
      <c r="F52" s="118">
        <f t="shared" si="2"/>
        <v>30444</v>
      </c>
      <c r="G52" s="116">
        <v>30444</v>
      </c>
      <c r="H52" s="122"/>
    </row>
    <row r="53" ht="30" customHeight="1" spans="2:8">
      <c r="B53" s="111">
        <v>509</v>
      </c>
      <c r="C53" s="112" t="s">
        <v>85</v>
      </c>
      <c r="D53" s="122"/>
      <c r="E53" s="114" t="s">
        <v>222</v>
      </c>
      <c r="F53" s="118">
        <f t="shared" si="2"/>
        <v>3600</v>
      </c>
      <c r="G53" s="116">
        <v>3600</v>
      </c>
      <c r="H53" s="122"/>
    </row>
    <row r="54" ht="30" customHeight="1" spans="2:8">
      <c r="B54" s="111">
        <v>509</v>
      </c>
      <c r="C54" s="112" t="s">
        <v>85</v>
      </c>
      <c r="D54" s="122"/>
      <c r="E54" s="114" t="s">
        <v>222</v>
      </c>
      <c r="F54" s="115">
        <f t="shared" si="2"/>
        <v>120</v>
      </c>
      <c r="G54" s="116">
        <v>120</v>
      </c>
      <c r="H54" s="122"/>
    </row>
  </sheetData>
  <mergeCells count="11">
    <mergeCell ref="B1:C1"/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workbookViewId="0">
      <selection activeCell="G7" sqref="G7"/>
    </sheetView>
  </sheetViews>
  <sheetFormatPr defaultColWidth="10" defaultRowHeight="13.5" outlineLevelCol="7"/>
  <cols>
    <col min="1" max="1" width="1.54166666666667" style="79" customWidth="1"/>
    <col min="2" max="4" width="6.63333333333333" style="79" customWidth="1"/>
    <col min="5" max="5" width="26.6333333333333" style="79" customWidth="1"/>
    <col min="6" max="6" width="48.6333333333333" style="79" customWidth="1"/>
    <col min="7" max="7" width="26.6333333333333" style="79" customWidth="1"/>
    <col min="8" max="8" width="1.54166666666667" style="79" customWidth="1"/>
    <col min="9" max="10" width="9.725" style="79" customWidth="1"/>
    <col min="11" max="16384" width="10" style="79"/>
  </cols>
  <sheetData>
    <row r="1" ht="25" customHeight="1" spans="1:8">
      <c r="A1" s="80"/>
      <c r="B1" s="2"/>
      <c r="C1" s="2"/>
      <c r="D1" s="2"/>
      <c r="E1" s="15"/>
      <c r="F1" s="15"/>
      <c r="G1" s="81" t="s">
        <v>223</v>
      </c>
      <c r="H1" s="82"/>
    </row>
    <row r="2" ht="22.75" customHeight="1" spans="1:8">
      <c r="A2" s="80"/>
      <c r="B2" s="83" t="s">
        <v>224</v>
      </c>
      <c r="C2" s="83"/>
      <c r="D2" s="83"/>
      <c r="E2" s="83"/>
      <c r="F2" s="83"/>
      <c r="G2" s="83"/>
      <c r="H2" s="82" t="s">
        <v>3</v>
      </c>
    </row>
    <row r="3" ht="19.5" customHeight="1" spans="1:8">
      <c r="A3" s="84"/>
      <c r="B3" s="85" t="s">
        <v>5</v>
      </c>
      <c r="C3" s="85"/>
      <c r="D3" s="85"/>
      <c r="E3" s="85"/>
      <c r="F3" s="85"/>
      <c r="G3" s="86" t="s">
        <v>6</v>
      </c>
      <c r="H3" s="87"/>
    </row>
    <row r="4" ht="24.4" customHeight="1" spans="1:8">
      <c r="A4" s="88"/>
      <c r="B4" s="52" t="s">
        <v>79</v>
      </c>
      <c r="C4" s="52"/>
      <c r="D4" s="52"/>
      <c r="E4" s="52" t="s">
        <v>70</v>
      </c>
      <c r="F4" s="52" t="s">
        <v>71</v>
      </c>
      <c r="G4" s="52" t="s">
        <v>225</v>
      </c>
      <c r="H4" s="89"/>
    </row>
    <row r="5" ht="24" customHeight="1" spans="1:8">
      <c r="A5" s="88"/>
      <c r="B5" s="52" t="s">
        <v>80</v>
      </c>
      <c r="C5" s="52" t="s">
        <v>81</v>
      </c>
      <c r="D5" s="52" t="s">
        <v>82</v>
      </c>
      <c r="E5" s="52"/>
      <c r="F5" s="52"/>
      <c r="G5" s="52"/>
      <c r="H5" s="90"/>
    </row>
    <row r="6" ht="28" customHeight="1" spans="1:8">
      <c r="A6" s="91"/>
      <c r="B6" s="52"/>
      <c r="C6" s="52"/>
      <c r="D6" s="52"/>
      <c r="E6" s="58">
        <v>107001</v>
      </c>
      <c r="F6" s="52" t="s">
        <v>72</v>
      </c>
      <c r="G6" s="55">
        <f>G7</f>
        <v>2633000</v>
      </c>
      <c r="H6" s="92"/>
    </row>
    <row r="7" ht="31" customHeight="1" spans="1:8">
      <c r="A7" s="91"/>
      <c r="B7" s="58">
        <v>201</v>
      </c>
      <c r="C7" s="58"/>
      <c r="D7" s="58"/>
      <c r="E7" s="93"/>
      <c r="F7" s="58" t="s">
        <v>83</v>
      </c>
      <c r="G7" s="55">
        <v>2633000</v>
      </c>
      <c r="H7" s="92"/>
    </row>
    <row r="8" ht="22.75" customHeight="1" spans="1:8">
      <c r="A8" s="91"/>
      <c r="B8" s="58">
        <v>201</v>
      </c>
      <c r="C8" s="58">
        <v>33</v>
      </c>
      <c r="D8" s="58"/>
      <c r="E8" s="58"/>
      <c r="F8" s="58" t="s">
        <v>84</v>
      </c>
      <c r="G8" s="55">
        <v>2633000</v>
      </c>
      <c r="H8" s="92"/>
    </row>
    <row r="9" ht="22.75" customHeight="1" spans="1:8">
      <c r="A9" s="91"/>
      <c r="B9" s="58">
        <v>201</v>
      </c>
      <c r="C9" s="58">
        <v>33</v>
      </c>
      <c r="D9" s="94" t="s">
        <v>89</v>
      </c>
      <c r="E9" s="58"/>
      <c r="F9" s="58" t="s">
        <v>90</v>
      </c>
      <c r="G9" s="55">
        <v>2633000</v>
      </c>
      <c r="H9" s="92"/>
    </row>
    <row r="10" ht="22.75" customHeight="1" spans="1:8">
      <c r="A10" s="91"/>
      <c r="B10" s="52"/>
      <c r="C10" s="52"/>
      <c r="D10" s="52"/>
      <c r="E10" s="52"/>
      <c r="F10" s="52"/>
      <c r="G10" s="55"/>
      <c r="H10" s="92"/>
    </row>
    <row r="11" ht="22.75" customHeight="1" spans="1:8">
      <c r="A11" s="91"/>
      <c r="B11" s="52"/>
      <c r="C11" s="52"/>
      <c r="D11" s="52"/>
      <c r="E11" s="52"/>
      <c r="F11" s="52"/>
      <c r="G11" s="55"/>
      <c r="H11" s="92"/>
    </row>
    <row r="12" ht="22.75" customHeight="1" spans="1:8">
      <c r="A12" s="91"/>
      <c r="B12" s="52"/>
      <c r="C12" s="52"/>
      <c r="D12" s="52"/>
      <c r="E12" s="52"/>
      <c r="F12" s="52"/>
      <c r="G12" s="55"/>
      <c r="H12" s="92"/>
    </row>
    <row r="13" ht="22.75" customHeight="1" spans="1:8">
      <c r="A13" s="91"/>
      <c r="B13" s="52"/>
      <c r="C13" s="52"/>
      <c r="D13" s="52"/>
      <c r="E13" s="52"/>
      <c r="F13" s="52"/>
      <c r="G13" s="55"/>
      <c r="H13" s="92"/>
    </row>
    <row r="14" ht="22.75" customHeight="1" spans="1:8">
      <c r="A14" s="91"/>
      <c r="B14" s="52"/>
      <c r="C14" s="52"/>
      <c r="D14" s="52"/>
      <c r="E14" s="52"/>
      <c r="F14" s="52"/>
      <c r="G14" s="55"/>
      <c r="H14" s="92"/>
    </row>
    <row r="15" ht="22.75" customHeight="1" spans="1:8">
      <c r="A15" s="88"/>
      <c r="B15" s="60"/>
      <c r="C15" s="60"/>
      <c r="D15" s="60"/>
      <c r="E15" s="60"/>
      <c r="F15" s="60" t="s">
        <v>23</v>
      </c>
      <c r="G15" s="61"/>
      <c r="H15" s="89"/>
    </row>
    <row r="16" ht="22.75" customHeight="1" spans="1:8">
      <c r="A16" s="88"/>
      <c r="B16" s="60"/>
      <c r="C16" s="60"/>
      <c r="D16" s="60"/>
      <c r="E16" s="60"/>
      <c r="F16" s="60" t="s">
        <v>23</v>
      </c>
      <c r="G16" s="61"/>
      <c r="H16" s="89"/>
    </row>
    <row r="17" ht="28" customHeight="1" spans="1:8">
      <c r="A17" s="88"/>
      <c r="B17" s="60"/>
      <c r="C17" s="60"/>
      <c r="D17" s="60"/>
      <c r="E17" s="60"/>
      <c r="F17" s="60"/>
      <c r="G17" s="61"/>
      <c r="H17" s="90"/>
    </row>
    <row r="18" ht="28" customHeight="1" spans="1:8">
      <c r="A18" s="88"/>
      <c r="B18" s="60"/>
      <c r="C18" s="60"/>
      <c r="D18" s="60"/>
      <c r="E18" s="60"/>
      <c r="F18" s="60"/>
      <c r="G18" s="61"/>
      <c r="H18" s="90"/>
    </row>
    <row r="19" ht="9.75" customHeight="1" spans="1:8">
      <c r="A19" s="95"/>
      <c r="B19" s="96"/>
      <c r="C19" s="96"/>
      <c r="D19" s="96"/>
      <c r="E19" s="96"/>
      <c r="F19" s="95"/>
      <c r="G19" s="95"/>
      <c r="H19" s="97"/>
    </row>
    <row r="20" spans="2:7">
      <c r="B20" s="64"/>
      <c r="C20" s="64"/>
      <c r="D20" s="64"/>
      <c r="E20" s="64"/>
      <c r="F20" s="64"/>
      <c r="G20" s="64"/>
    </row>
  </sheetData>
  <mergeCells count="7">
    <mergeCell ref="B2:G2"/>
    <mergeCell ref="B3:F3"/>
    <mergeCell ref="B4:D4"/>
    <mergeCell ref="B20:G20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23</vt:i4>
      </vt:variant>
    </vt:vector>
  </HeadingPairs>
  <TitlesOfParts>
    <vt:vector size="23" baseType="lpstr">
      <vt:lpstr>封面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6-1</vt:lpstr>
      <vt:lpstr>6-2</vt:lpstr>
      <vt:lpstr>6-3</vt:lpstr>
      <vt:lpstr>6-4</vt:lpstr>
      <vt:lpstr>6-5</vt:lpstr>
      <vt:lpstr>6-6</vt:lpstr>
      <vt:lpstr>6-7</vt:lpstr>
      <vt:lpstr>6-8</vt:lpstr>
      <vt:lpstr>6-9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2025-03-17T09:02:33Z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422CF58CD2994F81BC52B452034DEC3F_12</vt:lpwstr>
  </property>
</Properties>
</file>