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封面" sheetId="20"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1" sheetId="17" r:id="rId14"/>
    <sheet name="7" sheetId="18"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_______________A01">#REF!</definedName>
    <definedName name="________________A08">'[1]A01-1'!$A$5:$C$36</definedName>
    <definedName name="_______________A01">#REF!</definedName>
    <definedName name="_______________A08">'[2]A01-1'!$A$5:$C$36</definedName>
    <definedName name="______________A01">#REF!</definedName>
    <definedName name="______________A08">'[3]A01-1'!$A$5:$C$36</definedName>
    <definedName name="_____________A01">#REF!</definedName>
    <definedName name="_____________A08">'[4]A01-1'!$A$5:$C$36</definedName>
    <definedName name="____________A01">#REF!</definedName>
    <definedName name="____________A08">'[5]A01-1'!$A$5:$C$36</definedName>
    <definedName name="____________qyc1234">#REF!</definedName>
    <definedName name="___________A01">#REF!</definedName>
    <definedName name="___________A08">'[5]A01-1'!$A$5:$C$36</definedName>
    <definedName name="___________qyc1234">#REF!</definedName>
    <definedName name="__________A01">#REF!</definedName>
    <definedName name="__________A08">'[5]A01-1'!$A$5:$C$36</definedName>
    <definedName name="__________qyc1234">#REF!</definedName>
    <definedName name="_________A01">#REF!</definedName>
    <definedName name="_________A08">'[6]A01-1'!$A$5:$C$36</definedName>
    <definedName name="_________qyc1234">#REF!</definedName>
    <definedName name="________A01">#REF!</definedName>
    <definedName name="________A08">'[5]A01-1'!$A$5:$C$36</definedName>
    <definedName name="________qyc1234">#REF!</definedName>
    <definedName name="_______A01">#REF!</definedName>
    <definedName name="_______A08">'[7]A01-1'!$A$5:$C$36</definedName>
    <definedName name="_______qyc1234">#REF!</definedName>
    <definedName name="______A01">#REF!</definedName>
    <definedName name="______A08">'[8]A01-1'!$A$5:$C$36</definedName>
    <definedName name="______qyc1234">#REF!</definedName>
    <definedName name="_____A01">#REF!</definedName>
    <definedName name="_____A08">'[8]A01-1'!$A$5:$C$36</definedName>
    <definedName name="_____qyc1234">#REF!</definedName>
    <definedName name="____1A01_">#REF!</definedName>
    <definedName name="____2A08_">'[9]A01-1'!$A$5:$C$36</definedName>
    <definedName name="____A01">#REF!</definedName>
    <definedName name="____A08">'[10]A01-1'!$A$5:$C$36</definedName>
    <definedName name="____qyc1234">#REF!</definedName>
    <definedName name="___1A01_">#REF!</definedName>
    <definedName name="___2A08_">'[2]A01-1'!$A$5:$C$36</definedName>
    <definedName name="___A01">#REF!</definedName>
    <definedName name="___A08">'[10]A01-1'!$A$5:$C$36</definedName>
    <definedName name="___qyc1234">#REF!</definedName>
    <definedName name="__1A01_">#REF!</definedName>
    <definedName name="__2A01_">#REF!</definedName>
    <definedName name="__2A08_">'[2]A01-1'!$A$5:$C$36</definedName>
    <definedName name="__4A08_">'[2]A01-1'!$A$5:$C$36</definedName>
    <definedName name="__A01">#REF!</definedName>
    <definedName name="__A08">'[2]A01-1'!$A$5:$C$36</definedName>
    <definedName name="__qyc1234">#REF!</definedName>
    <definedName name="_1A01_">#REF!</definedName>
    <definedName name="_2A01_">#REF!</definedName>
    <definedName name="_2A08_">'[11]A01-1'!$A$5:$C$36</definedName>
    <definedName name="_4A08_">'[2]A01-1'!$A$5:$C$36</definedName>
    <definedName name="_A01">#REF!</definedName>
    <definedName name="_A08">'[2]A01-1'!$A$5:$C$36</definedName>
    <definedName name="_a8756">'[1]A01-1'!$A$5:$C$36</definedName>
    <definedName name="_qyc1234">#REF!</definedName>
    <definedName name="a">#N/A</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1">'1'!$B$1:$E$40</definedName>
    <definedName name="_xlnm.Print_Area" localSheetId="3">'1-2'!$B$1:$K$18</definedName>
    <definedName name="_xlnm.Print_Area" localSheetId="0">封面!$A$1:$A$1</definedName>
    <definedName name="_xlnm.Print_Titles">#N/A</definedName>
    <definedName name="s">#N/A</definedName>
    <definedName name="地区名称">#REF!</definedName>
    <definedName name="分类">#REF!</definedName>
    <definedName name="市州">[12]Sheet1!$A$2:$U$2</definedName>
    <definedName name="行业">[12]Sheet1!$W$2:$W$9</definedName>
    <definedName name="形式">#REF!</definedName>
    <definedName name="性质">[13]Sheet2!$A$1:$A$4</definedName>
    <definedName name="支出">#REF!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<sst xmlns="http://schemas.openxmlformats.org/spreadsheetml/2006/main" count="620" uniqueCount="292">
  <si>
    <t>攀枝花市西区图书馆</t>
  </si>
  <si>
    <t>2025年单位预算</t>
  </si>
  <si>
    <t xml:space="preserve">
表1</t>
  </si>
  <si>
    <t xml:space="preserve"> </t>
  </si>
  <si>
    <t>单位收支总表</t>
  </si>
  <si>
    <t>单位：攀枝花市西区图书馆</t>
  </si>
  <si>
    <t>金额单位：元</t>
  </si>
  <si>
    <t>收    入</t>
  </si>
  <si>
    <t>支    出</t>
  </si>
  <si>
    <t>项    目</t>
  </si>
  <si>
    <t>预算数</t>
  </si>
  <si>
    <t>一、一般公共预算拨款收入</t>
  </si>
  <si>
    <r>
      <rPr>
        <sz val="11"/>
        <color rgb="FF000000"/>
        <rFont val="Dialog.plain"/>
        <charset val="134"/>
      </rPr>
      <t>一、一般公共服务支出</t>
    </r>
  </si>
  <si>
    <t>二、政府性基金预算拨款收入</t>
  </si>
  <si>
    <r>
      <rPr>
        <sz val="11"/>
        <color rgb="FF000000"/>
        <rFont val="Dialog.plain"/>
        <charset val="134"/>
      </rPr>
      <t>二、外交支出</t>
    </r>
  </si>
  <si>
    <t>三、国有资本经营预算拨款收入</t>
  </si>
  <si>
    <r>
      <rPr>
        <sz val="11"/>
        <color rgb="FF000000"/>
        <rFont val="Dialog.plain"/>
        <charset val="134"/>
      </rPr>
      <t>三、国防支出</t>
    </r>
  </si>
  <si>
    <t>四、事业收入</t>
  </si>
  <si>
    <r>
      <rPr>
        <sz val="11"/>
        <color rgb="FF000000"/>
        <rFont val="Dialog.plain"/>
        <charset val="134"/>
      </rPr>
      <t>四、公共安全支出</t>
    </r>
  </si>
  <si>
    <t>五、事业单位经营收入</t>
  </si>
  <si>
    <r>
      <rPr>
        <sz val="11"/>
        <color rgb="FF000000"/>
        <rFont val="Dialog.plain"/>
        <charset val="134"/>
      </rPr>
      <t>五、教育支出</t>
    </r>
  </si>
  <si>
    <t>六、其他收入</t>
  </si>
  <si>
    <r>
      <rPr>
        <sz val="11"/>
        <color rgb="FF000000"/>
        <rFont val="Dialog.plain"/>
        <charset val="134"/>
      </rPr>
      <t>六、科学技术支出</t>
    </r>
  </si>
  <si>
    <t/>
  </si>
  <si>
    <t>七、文化旅游体育与传媒支出</t>
  </si>
  <si>
    <r>
      <rPr>
        <sz val="11"/>
        <color rgb="FF000000"/>
        <rFont val="Dialog.plain"/>
        <charset val="134"/>
      </rPr>
      <t>八、社会保障和就业支出</t>
    </r>
  </si>
  <si>
    <r>
      <rPr>
        <sz val="11"/>
        <color rgb="FF000000"/>
        <rFont val="Dialog.plain"/>
        <charset val="134"/>
      </rPr>
      <t>九、社会保险基金支出</t>
    </r>
  </si>
  <si>
    <r>
      <rPr>
        <sz val="11"/>
        <color rgb="FF000000"/>
        <rFont val="Dialog.plain"/>
        <charset val="134"/>
      </rPr>
      <t>十、卫生健康支出</t>
    </r>
  </si>
  <si>
    <r>
      <rPr>
        <sz val="11"/>
        <color rgb="FF000000"/>
        <rFont val="Dialog.plain"/>
        <charset val="134"/>
      </rPr>
      <t>十一、节能环保支出</t>
    </r>
  </si>
  <si>
    <r>
      <rPr>
        <sz val="11"/>
        <color rgb="FF000000"/>
        <rFont val="Dialog.plain"/>
        <charset val="134"/>
      </rPr>
      <t>十二、城乡社区支出</t>
    </r>
  </si>
  <si>
    <r>
      <rPr>
        <sz val="11"/>
        <color rgb="FF000000"/>
        <rFont val="Dialog.plain"/>
        <charset val="134"/>
      </rPr>
      <t>十三、农林水支出</t>
    </r>
  </si>
  <si>
    <r>
      <rPr>
        <sz val="11"/>
        <color rgb="FF000000"/>
        <rFont val="Dialog.plain"/>
        <charset val="134"/>
      </rPr>
      <t>十四、交通运输支出</t>
    </r>
  </si>
  <si>
    <r>
      <rPr>
        <sz val="11"/>
        <color rgb="FF000000"/>
        <rFont val="Dialog.plain"/>
        <charset val="134"/>
      </rPr>
      <t>十五、资源勘探工业信息等支出</t>
    </r>
  </si>
  <si>
    <r>
      <rPr>
        <sz val="11"/>
        <color rgb="FF000000"/>
        <rFont val="Dialog.plain"/>
        <charset val="134"/>
      </rPr>
      <t>十六、商业服务业等支出</t>
    </r>
  </si>
  <si>
    <r>
      <rPr>
        <sz val="11"/>
        <color rgb="FF000000"/>
        <rFont val="Dialog.plain"/>
        <charset val="134"/>
      </rPr>
      <t>十七、金融支出</t>
    </r>
  </si>
  <si>
    <r>
      <rPr>
        <sz val="11"/>
        <color rgb="FF000000"/>
        <rFont val="Dialog.plain"/>
        <charset val="134"/>
      </rPr>
      <t>十八、援助其他地区支出</t>
    </r>
  </si>
  <si>
    <r>
      <rPr>
        <sz val="11"/>
        <color rgb="FF000000"/>
        <rFont val="Dialog.plain"/>
        <charset val="134"/>
      </rPr>
      <t>十九、自然资源海洋气象等支出</t>
    </r>
  </si>
  <si>
    <r>
      <rPr>
        <sz val="11"/>
        <color rgb="FF000000"/>
        <rFont val="Dialog.plain"/>
        <charset val="134"/>
      </rPr>
      <t>二十、住房保障支出</t>
    </r>
  </si>
  <si>
    <r>
      <rPr>
        <sz val="11"/>
        <color rgb="FF000000"/>
        <rFont val="Dialog.plain"/>
        <charset val="134"/>
      </rPr>
      <t>二十一、粮油物资储备支出</t>
    </r>
  </si>
  <si>
    <r>
      <rPr>
        <sz val="11"/>
        <color rgb="FF000000"/>
        <rFont val="Dialog.plain"/>
        <charset val="134"/>
      </rPr>
      <t>二十二、国有资本经营预算支出</t>
    </r>
  </si>
  <si>
    <r>
      <rPr>
        <sz val="11"/>
        <color rgb="FF000000"/>
        <rFont val="Dialog.plain"/>
        <charset val="134"/>
      </rPr>
      <t>二十三、灾害防治及应急管理支出</t>
    </r>
  </si>
  <si>
    <r>
      <rPr>
        <sz val="11"/>
        <color rgb="FF000000"/>
        <rFont val="Dialog.plain"/>
        <charset val="134"/>
      </rPr>
      <t>二十四、预备费</t>
    </r>
  </si>
  <si>
    <r>
      <rPr>
        <sz val="11"/>
        <color rgb="FF000000"/>
        <rFont val="Dialog.plain"/>
        <charset val="134"/>
      </rPr>
      <t>二十五、其他支出</t>
    </r>
  </si>
  <si>
    <r>
      <rPr>
        <sz val="11"/>
        <color rgb="FF000000"/>
        <rFont val="Dialog.plain"/>
        <charset val="134"/>
      </rPr>
      <t>二十六、转移性支出</t>
    </r>
  </si>
  <si>
    <r>
      <rPr>
        <sz val="11"/>
        <color rgb="FF000000"/>
        <rFont val="Dialog.plain"/>
        <charset val="134"/>
      </rPr>
      <t>二十七、债务还本支出</t>
    </r>
  </si>
  <si>
    <r>
      <rPr>
        <sz val="11"/>
        <color rgb="FF000000"/>
        <rFont val="Dialog.plain"/>
        <charset val="134"/>
      </rPr>
      <t>二十八、债务付息支出</t>
    </r>
  </si>
  <si>
    <r>
      <rPr>
        <sz val="11"/>
        <color rgb="FF000000"/>
        <rFont val="Dialog.plain"/>
        <charset val="134"/>
      </rPr>
      <t>二十九、债务发行费用支出</t>
    </r>
  </si>
  <si>
    <r>
      <rPr>
        <sz val="11"/>
        <color rgb="FF000000"/>
        <rFont val="Dialog.plain"/>
        <charset val="134"/>
      </rPr>
      <t>三十、抗疫特别国债安排的支出</t>
    </r>
  </si>
  <si>
    <r>
      <rPr>
        <sz val="11"/>
        <color rgb="FF000000"/>
        <rFont val="Dialog.bold"/>
        <charset val="134"/>
      </rPr>
      <t>本 年 收 入 合 计</t>
    </r>
  </si>
  <si>
    <r>
      <rPr>
        <sz val="11"/>
        <color rgb="FF000000"/>
        <rFont val="Dialog.bold"/>
        <charset val="134"/>
      </rPr>
      <t>本 年 支 出 合 计</t>
    </r>
  </si>
  <si>
    <t>七、用事业基金弥补收支差额</t>
  </si>
  <si>
    <t>三十一、事业单位结余分配</t>
  </si>
  <si>
    <t>八、上年结转</t>
  </si>
  <si>
    <t xml:space="preserve">    其中：转入事业基金</t>
  </si>
  <si>
    <t>三十二、结转下年</t>
  </si>
  <si>
    <t>收  入  总  计</t>
  </si>
  <si>
    <t>支  出  总  计</t>
  </si>
  <si>
    <t>表1-1</t>
  </si>
  <si>
    <t>单位收入总表</t>
  </si>
  <si>
    <t>合计</t>
  </si>
  <si>
    <t>上年结转</t>
  </si>
  <si>
    <t>一般公共预算
拨款收入</t>
  </si>
  <si>
    <t>政府性基金预算拨款收入</t>
  </si>
  <si>
    <t>国有资本经营
预算拨款收入</t>
  </si>
  <si>
    <t>事业收入</t>
  </si>
  <si>
    <t>事业单位经营
收入</t>
  </si>
  <si>
    <t>其他收入</t>
  </si>
  <si>
    <t>上级补助收入</t>
  </si>
  <si>
    <t>附属单位上缴
收入</t>
  </si>
  <si>
    <t>用事业基金弥补收支差额</t>
  </si>
  <si>
    <t>单位代码</t>
  </si>
  <si>
    <t>单位名称（科目）</t>
  </si>
  <si>
    <t>合    计</t>
  </si>
  <si>
    <t>表1-2</t>
  </si>
  <si>
    <t>单位支出总表</t>
  </si>
  <si>
    <t>基本支出</t>
  </si>
  <si>
    <t>项目支出</t>
  </si>
  <si>
    <t>上缴上级支出</t>
  </si>
  <si>
    <t>对附属单位补助支出</t>
  </si>
  <si>
    <t>科目编码</t>
  </si>
  <si>
    <t>类</t>
  </si>
  <si>
    <t>款</t>
  </si>
  <si>
    <t>项</t>
  </si>
  <si>
    <t>文化旅游体育与传媒支出</t>
  </si>
  <si>
    <t>01</t>
  </si>
  <si>
    <t>文化和旅游</t>
  </si>
  <si>
    <t>04</t>
  </si>
  <si>
    <t>图书馆</t>
  </si>
  <si>
    <t>99</t>
  </si>
  <si>
    <t>其他文化和旅游支出</t>
  </si>
  <si>
    <t>社会保障和就业支出</t>
  </si>
  <si>
    <t>05</t>
  </si>
  <si>
    <t>行政事业单位养老支出</t>
  </si>
  <si>
    <t>02</t>
  </si>
  <si>
    <t>事业单位离退休</t>
  </si>
  <si>
    <t>机关事业单位基本养老保险缴费支出</t>
  </si>
  <si>
    <t>卫生健康支出</t>
  </si>
  <si>
    <t>11</t>
  </si>
  <si>
    <t>行政事业单位医疗</t>
  </si>
  <si>
    <t>事业单位医疗</t>
  </si>
  <si>
    <t>其他行政事业单位医疗支出</t>
  </si>
  <si>
    <t>住房保障支出</t>
  </si>
  <si>
    <t>住房改革支出</t>
  </si>
  <si>
    <t>住房公积金</t>
  </si>
  <si>
    <t xml:space="preserve">
表2</t>
  </si>
  <si>
    <t>财政拨款收支预算总表</t>
  </si>
  <si>
    <t>一般公共预算</t>
  </si>
  <si>
    <t>政府性基金预算</t>
  </si>
  <si>
    <t>国有资本经营预算</t>
  </si>
  <si>
    <t>一、本年收入</t>
  </si>
  <si>
    <t>一、本年支出</t>
  </si>
  <si>
    <r>
      <rPr>
        <sz val="11"/>
        <color rgb="FF000000"/>
        <rFont val="Dialog.plain"/>
        <charset val="134"/>
      </rPr>
      <t> 一般公共预算拨款收入</t>
    </r>
  </si>
  <si>
    <r>
      <rPr>
        <sz val="11"/>
        <color rgb="FF000000"/>
        <rFont val="Dialog.plain"/>
        <charset val="134"/>
      </rPr>
      <t> 一般公共服务支出</t>
    </r>
  </si>
  <si>
    <r>
      <rPr>
        <sz val="11"/>
        <color rgb="FF000000"/>
        <rFont val="Dialog.plain"/>
        <charset val="134"/>
      </rPr>
      <t> 政府性基金预算拨款收入</t>
    </r>
  </si>
  <si>
    <r>
      <rPr>
        <sz val="11"/>
        <color rgb="FF000000"/>
        <rFont val="Dialog.plain"/>
        <charset val="134"/>
      </rPr>
      <t> 外交支出</t>
    </r>
  </si>
  <si>
    <r>
      <rPr>
        <sz val="11"/>
        <color rgb="FF000000"/>
        <rFont val="Dialog.plain"/>
        <charset val="134"/>
      </rPr>
      <t> 国有资本经营预算拨款收入</t>
    </r>
  </si>
  <si>
    <r>
      <rPr>
        <sz val="11"/>
        <color rgb="FF000000"/>
        <rFont val="Dialog.plain"/>
        <charset val="134"/>
      </rPr>
      <t> 国防支出</t>
    </r>
  </si>
  <si>
    <t>一、上年结转</t>
  </si>
  <si>
    <r>
      <rPr>
        <sz val="11"/>
        <color rgb="FF000000"/>
        <rFont val="Dialog.plain"/>
        <charset val="134"/>
      </rPr>
      <t> 公共安全支出</t>
    </r>
  </si>
  <si>
    <r>
      <rPr>
        <sz val="11"/>
        <color rgb="FF000000"/>
        <rFont val="Dialog.plain"/>
        <charset val="134"/>
      </rPr>
      <t> 教育支出</t>
    </r>
  </si>
  <si>
    <r>
      <rPr>
        <sz val="11"/>
        <color rgb="FF000000"/>
        <rFont val="Dialog.plain"/>
        <charset val="134"/>
      </rPr>
      <t> 科学技术支出</t>
    </r>
  </si>
  <si>
    <r>
      <rPr>
        <sz val="11"/>
        <color rgb="FF000000"/>
        <rFont val="Dialog.plain"/>
        <charset val="134"/>
      </rPr>
      <t> 文化旅游体育与传媒支出</t>
    </r>
  </si>
  <si>
    <r>
      <rPr>
        <sz val="11"/>
        <color rgb="FF000000"/>
        <rFont val="Dialog.plain"/>
        <charset val="134"/>
      </rPr>
      <t> </t>
    </r>
  </si>
  <si>
    <r>
      <rPr>
        <sz val="11"/>
        <color rgb="FF000000"/>
        <rFont val="Dialog.plain"/>
        <charset val="134"/>
      </rPr>
      <t> 社会保障和就业支出</t>
    </r>
  </si>
  <si>
    <r>
      <rPr>
        <sz val="11"/>
        <color rgb="FF000000"/>
        <rFont val="Dialog.plain"/>
        <charset val="134"/>
      </rPr>
      <t> 社会保险基金支出</t>
    </r>
  </si>
  <si>
    <r>
      <rPr>
        <sz val="11"/>
        <color rgb="FF000000"/>
        <rFont val="Dialog.plain"/>
        <charset val="134"/>
      </rPr>
      <t> 卫生健康支出</t>
    </r>
  </si>
  <si>
    <r>
      <rPr>
        <sz val="11"/>
        <color rgb="FF000000"/>
        <rFont val="Dialog.plain"/>
        <charset val="134"/>
      </rPr>
      <t> 节能环保支出</t>
    </r>
  </si>
  <si>
    <r>
      <rPr>
        <sz val="11"/>
        <color rgb="FF000000"/>
        <rFont val="Dialog.plain"/>
        <charset val="134"/>
      </rPr>
      <t> 城乡社区支出</t>
    </r>
  </si>
  <si>
    <r>
      <rPr>
        <sz val="11"/>
        <color rgb="FF000000"/>
        <rFont val="Dialog.plain"/>
        <charset val="134"/>
      </rPr>
      <t> 农林水支出</t>
    </r>
  </si>
  <si>
    <r>
      <rPr>
        <sz val="11"/>
        <color rgb="FF000000"/>
        <rFont val="Dialog.plain"/>
        <charset val="134"/>
      </rPr>
      <t> 交通运输支出</t>
    </r>
  </si>
  <si>
    <r>
      <rPr>
        <sz val="11"/>
        <color rgb="FF000000"/>
        <rFont val="Dialog.plain"/>
        <charset val="134"/>
      </rPr>
      <t> 资源勘探工业信息等支出</t>
    </r>
  </si>
  <si>
    <r>
      <rPr>
        <sz val="11"/>
        <color rgb="FF000000"/>
        <rFont val="Dialog.plain"/>
        <charset val="134"/>
      </rPr>
      <t> 商业服务业等支出</t>
    </r>
  </si>
  <si>
    <r>
      <rPr>
        <sz val="11"/>
        <color rgb="FF000000"/>
        <rFont val="Dialog.plain"/>
        <charset val="134"/>
      </rPr>
      <t> 金融支出</t>
    </r>
  </si>
  <si>
    <r>
      <rPr>
        <sz val="11"/>
        <color rgb="FF000000"/>
        <rFont val="Dialog.plain"/>
        <charset val="134"/>
      </rPr>
      <t> 援助其他地区支出</t>
    </r>
  </si>
  <si>
    <r>
      <rPr>
        <sz val="11"/>
        <color rgb="FF000000"/>
        <rFont val="Dialog.plain"/>
        <charset val="134"/>
      </rPr>
      <t> 自然资源海洋气象等支出</t>
    </r>
  </si>
  <si>
    <r>
      <rPr>
        <sz val="11"/>
        <color rgb="FF000000"/>
        <rFont val="Dialog.plain"/>
        <charset val="134"/>
      </rPr>
      <t> 住房保障支出</t>
    </r>
  </si>
  <si>
    <r>
      <rPr>
        <sz val="11"/>
        <color rgb="FF000000"/>
        <rFont val="Dialog.plain"/>
        <charset val="134"/>
      </rPr>
      <t> 粮油物资储备支出</t>
    </r>
  </si>
  <si>
    <r>
      <rPr>
        <sz val="11"/>
        <color rgb="FF000000"/>
        <rFont val="Dialog.plain"/>
        <charset val="134"/>
      </rPr>
      <t> 国有资本经营预算支出</t>
    </r>
  </si>
  <si>
    <r>
      <rPr>
        <sz val="11"/>
        <color rgb="FF000000"/>
        <rFont val="Dialog.plain"/>
        <charset val="134"/>
      </rPr>
      <t> 灾害防治及应急管理支出</t>
    </r>
  </si>
  <si>
    <r>
      <rPr>
        <sz val="11"/>
        <color rgb="FF000000"/>
        <rFont val="Dialog.plain"/>
        <charset val="134"/>
      </rPr>
      <t> 其他支出</t>
    </r>
  </si>
  <si>
    <r>
      <rPr>
        <sz val="11"/>
        <color rgb="FF000000"/>
        <rFont val="Dialog.plain"/>
        <charset val="134"/>
      </rPr>
      <t> 债务还本支出</t>
    </r>
  </si>
  <si>
    <r>
      <rPr>
        <sz val="11"/>
        <color rgb="FF000000"/>
        <rFont val="Dialog.plain"/>
        <charset val="134"/>
      </rPr>
      <t> 债务付息支出</t>
    </r>
  </si>
  <si>
    <r>
      <rPr>
        <sz val="11"/>
        <color rgb="FF000000"/>
        <rFont val="Dialog.plain"/>
        <charset val="134"/>
      </rPr>
      <t> 债务发行费用支出</t>
    </r>
  </si>
  <si>
    <r>
      <rPr>
        <sz val="11"/>
        <color rgb="FF000000"/>
        <rFont val="Dialog.plain"/>
        <charset val="134"/>
      </rPr>
      <t> 抗疫特别国债安排的支出</t>
    </r>
  </si>
  <si>
    <t>表2-1</t>
  </si>
  <si>
    <t>财政拨款支出预算表（部门经济分类科目）</t>
  </si>
  <si>
    <t>总计</t>
  </si>
  <si>
    <t>区级当年财政拨款安排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</si>
  <si>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</si>
  <si>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</si>
  <si>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</si>
  <si>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</si>
  <si>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</si>
  <si>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</si>
  <si>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</si>
  <si>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</si>
  <si>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</si>
  <si>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t>工资福利支出</t>
  </si>
  <si>
    <r>
      <rPr>
        <sz val="11"/>
        <color rgb="FF000000"/>
        <rFont val="Dialog.plain"/>
        <charset val="134"/>
      </rPr>
      <t>30101-基本工资</t>
    </r>
  </si>
  <si>
    <r>
      <rPr>
        <sz val="11"/>
        <color rgb="FF000000"/>
        <rFont val="Dialog.plain"/>
        <charset val="134"/>
      </rPr>
      <t>30102-津贴补贴</t>
    </r>
  </si>
  <si>
    <t>07</t>
  </si>
  <si>
    <r>
      <rPr>
        <sz val="11"/>
        <color rgb="FF000000"/>
        <rFont val="Dialog.plain"/>
        <charset val="134"/>
      </rPr>
      <t>30107-绩效工资</t>
    </r>
  </si>
  <si>
    <t>08</t>
  </si>
  <si>
    <r>
      <rPr>
        <sz val="11"/>
        <color rgb="FF000000"/>
        <rFont val="Dialog.plain"/>
        <charset val="134"/>
      </rPr>
      <t>30108-机关事业单位基本养老保险缴费</t>
    </r>
  </si>
  <si>
    <t>10</t>
  </si>
  <si>
    <r>
      <rPr>
        <sz val="11"/>
        <color rgb="FF000000"/>
        <rFont val="Dialog.plain"/>
        <charset val="134"/>
      </rPr>
      <t>30110-</t>
    </r>
    <r>
      <rPr>
        <sz val="11"/>
        <color rgb="FF000000"/>
        <rFont val="宋体"/>
        <charset val="134"/>
      </rPr>
      <t>职工基本医疗保险缴费</t>
    </r>
  </si>
  <si>
    <r>
      <rPr>
        <sz val="11"/>
        <color rgb="FF000000"/>
        <rFont val="Dialog.plain"/>
        <charset val="134"/>
      </rPr>
      <t>30111-</t>
    </r>
    <r>
      <rPr>
        <sz val="11"/>
        <color rgb="FF000000"/>
        <rFont val="宋体"/>
        <charset val="134"/>
      </rPr>
      <t>公务员医疗补助缴费</t>
    </r>
  </si>
  <si>
    <t>12</t>
  </si>
  <si>
    <r>
      <rPr>
        <sz val="11"/>
        <color rgb="FF000000"/>
        <rFont val="Dialog.plain"/>
        <charset val="134"/>
      </rPr>
      <t>30112-其他社会保障缴费</t>
    </r>
  </si>
  <si>
    <t>13</t>
  </si>
  <si>
    <r>
      <rPr>
        <sz val="11"/>
        <color rgb="FF000000"/>
        <rFont val="Dialog.plain"/>
        <charset val="134"/>
      </rPr>
      <t>30113-住房公积金</t>
    </r>
  </si>
  <si>
    <r>
      <rPr>
        <sz val="11"/>
        <color rgb="FF000000"/>
        <rFont val="Dialog.plain"/>
        <charset val="134"/>
      </rPr>
      <t>30199-其他工资福利支出</t>
    </r>
  </si>
  <si>
    <t>商品和服务支出</t>
  </si>
  <si>
    <r>
      <rPr>
        <sz val="11"/>
        <color rgb="FF000000"/>
        <rFont val="Dialog.plain"/>
        <charset val="134"/>
      </rPr>
      <t>30201-办公费</t>
    </r>
  </si>
  <si>
    <r>
      <rPr>
        <sz val="11"/>
        <color rgb="FF000000"/>
        <rFont val="Dialog.plain"/>
        <charset val="134"/>
      </rPr>
      <t>30205-水费</t>
    </r>
  </si>
  <si>
    <t>06</t>
  </si>
  <si>
    <r>
      <rPr>
        <sz val="11"/>
        <color rgb="FF000000"/>
        <rFont val="Dialog.plain"/>
        <charset val="134"/>
      </rPr>
      <t>30206-电费</t>
    </r>
  </si>
  <si>
    <r>
      <rPr>
        <sz val="11"/>
        <color rgb="FF000000"/>
        <rFont val="Dialog.plain"/>
        <charset val="134"/>
      </rPr>
      <t>30211-差旅费</t>
    </r>
  </si>
  <si>
    <t>28</t>
  </si>
  <si>
    <r>
      <rPr>
        <sz val="11"/>
        <color rgb="FF000000"/>
        <rFont val="Dialog.plain"/>
        <charset val="134"/>
      </rPr>
      <t>30228-工会经费</t>
    </r>
  </si>
  <si>
    <t>29</t>
  </si>
  <si>
    <r>
      <rPr>
        <sz val="11"/>
        <color rgb="FF000000"/>
        <rFont val="Dialog.plain"/>
        <charset val="134"/>
      </rPr>
      <t>30229-福利费</t>
    </r>
  </si>
  <si>
    <r>
      <rPr>
        <sz val="11"/>
        <color rgb="FF000000"/>
        <rFont val="Dialog.plain"/>
        <charset val="134"/>
      </rPr>
      <t>30299-其他商品和服务支出</t>
    </r>
  </si>
  <si>
    <t>对个人和家庭的补助</t>
  </si>
  <si>
    <r>
      <rPr>
        <sz val="11"/>
        <color rgb="FF000000"/>
        <rFont val="Dialog.plain"/>
        <charset val="134"/>
      </rPr>
      <t>30305-生活补助</t>
    </r>
  </si>
  <si>
    <r>
      <rPr>
        <sz val="11"/>
        <color rgb="FF000000"/>
        <rFont val="Dialog.plain"/>
        <charset val="134"/>
      </rPr>
      <t>30307-医疗费补助</t>
    </r>
  </si>
  <si>
    <t>09</t>
  </si>
  <si>
    <r>
      <rPr>
        <sz val="11"/>
        <color rgb="FF000000"/>
        <rFont val="Dialog.plain"/>
        <charset val="134"/>
      </rPr>
      <t>30309-奖励金</t>
    </r>
  </si>
  <si>
    <t>表3</t>
  </si>
  <si>
    <t>一般公共预算支出预算表</t>
  </si>
  <si>
    <t>当年财政拨款安排</t>
  </si>
  <si>
    <t>表3-1</t>
  </si>
  <si>
    <t>一般公共预算基本支出预算表</t>
  </si>
  <si>
    <t>人员经费</t>
  </si>
  <si>
    <t>公用经费</t>
  </si>
  <si>
    <r>
      <rPr>
        <sz val="11"/>
        <color rgb="FF000000"/>
        <rFont val="Dialog.plain"/>
        <charset val="134"/>
      </rPr>
      <t>50501-工资福利支出</t>
    </r>
  </si>
  <si>
    <r>
      <rPr>
        <sz val="11"/>
        <color rgb="FF000000"/>
        <rFont val="Dialog.plain"/>
        <charset val="134"/>
      </rPr>
      <t>50502-商品和服务支出</t>
    </r>
  </si>
  <si>
    <r>
      <rPr>
        <sz val="11"/>
        <color rgb="FF000000"/>
        <rFont val="Dialog.plain"/>
        <charset val="134"/>
      </rPr>
      <t>50901-社会福利和救助</t>
    </r>
  </si>
  <si>
    <t>表3-2</t>
  </si>
  <si>
    <t>一般公共预算项目支出预算表</t>
  </si>
  <si>
    <t>金额</t>
  </si>
  <si>
    <t>表3-3</t>
  </si>
  <si>
    <t>一般公共预算“三公”经费支出预算表</t>
  </si>
  <si>
    <t>单位编码</t>
  </si>
  <si>
    <t>当年财政拨款预算安排</t>
  </si>
  <si>
    <t>因公出国（境）
费用</t>
  </si>
  <si>
    <t>公务用车购置及运行费</t>
  </si>
  <si>
    <t>公务接待费</t>
  </si>
  <si>
    <t>公务用车购置费</t>
  </si>
  <si>
    <t>公务用车运行费</t>
  </si>
  <si>
    <t>注：此表无数据</t>
  </si>
  <si>
    <t>表4</t>
  </si>
  <si>
    <t>政府性基金预算支出预算表</t>
  </si>
  <si>
    <t>本年政府性基金预算支出</t>
  </si>
  <si>
    <t>功能科目名称</t>
  </si>
  <si>
    <t>表4-1</t>
  </si>
  <si>
    <t>政府性基金预算“三公”经费支出预算表</t>
  </si>
  <si>
    <t>表5</t>
  </si>
  <si>
    <t>国有资本经营预算支出预算表</t>
  </si>
  <si>
    <t>本年国有资本经营预算支出</t>
  </si>
  <si>
    <r>
      <rPr>
        <sz val="11"/>
        <rFont val="宋体"/>
        <charset val="134"/>
      </rPr>
      <t> </t>
    </r>
  </si>
  <si>
    <t>表6-1</t>
  </si>
  <si>
    <t>单位预算项目绩效目标表</t>
  </si>
  <si>
    <t>(2025年度)</t>
  </si>
  <si>
    <t>项目名称</t>
  </si>
  <si>
    <t>图书馆区级免费开放配套资金及西区图书馆分馆、馆外阅读点日常建设费</t>
  </si>
  <si>
    <t>单位（单位）</t>
  </si>
  <si>
    <t>项目资金
（元）</t>
  </si>
  <si>
    <t>年度资金总额</t>
  </si>
  <si>
    <t>财政拨款</t>
  </si>
  <si>
    <t>其他资金</t>
  </si>
  <si>
    <t>总体目标</t>
  </si>
  <si>
    <t>落实《四川省财政厅 四川省文化厅关于转发&lt;财政部文化部关于印发中央补助地方美术馆 公共图书馆 文化馆（站）免费开放专项资金管理暂行办法的通知&gt;》（川财教[2013]18号）、财教〔2020〕156号-财政部文化旅游部关于印发《中央补助地方公共美术馆、图书馆、文化馆（站）免费开放补助资金管理办法》、《攀枝花市西区创建国家公共文化服务体系示范区实施方案》、《攀枝花市国家公共文化服务体系示范区创新发展规划（2022—2026）》、《第七次公共图书馆评估定级指标》要求，需要满足免费开放服务条件。对标考核指标，完成指标要求，为持续推进图书馆评估定级工作和示范区创新发展工作奠定坚实基础。充分考虑群众需要，为群众提供丰富而优质的文化服务，全面提升群众综合文化素养，打造学习型社会文化氛围。</t>
  </si>
  <si>
    <t>绩效指标</t>
  </si>
  <si>
    <t>一级指标</t>
  </si>
  <si>
    <t>二级指标</t>
  </si>
  <si>
    <t>三级指标</t>
  </si>
  <si>
    <t>指标值（包含数字及文字描述）</t>
  </si>
  <si>
    <t>项目完成</t>
  </si>
  <si>
    <t>数量指标</t>
  </si>
  <si>
    <t>全年免费开放资金进行设备维护、维修、更换等</t>
  </si>
  <si>
    <t>用于支付场馆免费开放中产生的日常费用，如：场馆照明设备、水管、水头龙等易耗品；更换电子设施耗材等；系统、网络、服务器等内容</t>
  </si>
  <si>
    <t>质量指标</t>
  </si>
  <si>
    <t>为辖区居民提供学习和阅读场所，满足读者阅读需求，享受到良好的设施设备，和优质的服务资源</t>
  </si>
  <si>
    <t>充分满足免费开放各类条件，保持图书馆良好运行状态，开展各类文化活动，提升辖区群众居民的文化素质和技术水平确保在公共图书馆评估定级中能够评定上等级，为攀枝花市示范区创新发展工作提供优质资源，奠定坚实基础</t>
  </si>
  <si>
    <t>时效指标</t>
  </si>
  <si>
    <t>全年推进开展</t>
  </si>
  <si>
    <t>按工作计划</t>
  </si>
  <si>
    <t>成本指标</t>
  </si>
  <si>
    <t>成本控制</t>
  </si>
  <si>
    <t>3.6万元</t>
  </si>
  <si>
    <t>项目效益</t>
  </si>
  <si>
    <t>社会效益指标</t>
  </si>
  <si>
    <t>正常运行免费开放工作，服务辖区群众，提升群众文化服务满意度，满足免费开放服务条件</t>
  </si>
  <si>
    <t>维护图书馆正常进行免费开放工作，全面提升群众综合文化素养，打造学习型社会文化氛围对标考核指标，完成指标要求，为持续推进图书馆评估定级工作和示范区创新发展工作奠定坚实基础</t>
  </si>
  <si>
    <t>经济效益指标</t>
  </si>
  <si>
    <t>达到图书馆评估定级和示范区创新发展工作指标要求，公共图书馆评估定级每4年一次，示范区创新发展工作每2年一次，均需要考核该类型的指标</t>
  </si>
  <si>
    <t>充分满足免费开放各类条件，保持图书馆良好运行状态，开展各类文化活动，提升辖区群众居民的文化素质和技术水平确保在公共图书馆评估定级中争取更高等级，为攀枝花市示范区创新发展工作提供优质资源，奠定坚实基础</t>
  </si>
  <si>
    <t>可持续影响指标</t>
  </si>
  <si>
    <t>全面提升辖区群众文化素养，丰富群众生活，全面提升辖区文化软实力</t>
  </si>
  <si>
    <t>全面提升群众综合文化素养，打造学习型社会文化氛围对标考核指标，完成指标要求，为持续推进图书馆评估定级工作和示范区创新发展工作奠定坚实基础</t>
  </si>
  <si>
    <t>满意度指标</t>
  </si>
  <si>
    <t>服务对象满意度指标</t>
  </si>
  <si>
    <t>服务对象满意度</t>
  </si>
  <si>
    <t>抽样调查及网上填报调查表，并达到满意度95％及以上</t>
  </si>
  <si>
    <t>表7</t>
  </si>
  <si>
    <t>单位整体支出绩效目标表</t>
  </si>
  <si>
    <r>
      <rPr>
        <sz val="12"/>
        <rFont val="宋体"/>
        <charset val="134"/>
      </rPr>
      <t>（</t>
    </r>
    <r>
      <rPr>
        <sz val="12"/>
        <rFont val="Times New Roman"/>
        <charset val="134"/>
      </rPr>
      <t>2025</t>
    </r>
    <r>
      <rPr>
        <sz val="12"/>
        <rFont val="宋体"/>
        <charset val="134"/>
      </rPr>
      <t>年度）</t>
    </r>
  </si>
  <si>
    <t>单位名称</t>
  </si>
  <si>
    <t>年度主要任务</t>
  </si>
  <si>
    <t>任务名称</t>
  </si>
  <si>
    <t>主要内容</t>
  </si>
  <si>
    <t>保障全局在职职工全年的工资、津贴补贴支出办公费、水电费、差旅费等</t>
  </si>
  <si>
    <t>保障免费开放西区图书馆分馆、馆外阅读点，为辖区各社区的居民群众提供更好的阅读服务</t>
  </si>
  <si>
    <t>年度单位整体支出预算</t>
  </si>
  <si>
    <t>资金总额</t>
  </si>
  <si>
    <t>年度总体目标</t>
  </si>
  <si>
    <t>根据年初确定的工作目标和相应的工作任务，制定了切实可行的绩效管理实施方案，明确工作步骤和程序，按要求执行。开展宣传活动、文化活动，开展阅读活动讲座，举办公益培训班</t>
  </si>
  <si>
    <t>年度绩效指标</t>
  </si>
  <si>
    <t>指标值
（包含数字及文字描述）</t>
  </si>
  <si>
    <t>产出指标</t>
  </si>
  <si>
    <t>按月发放职工工资、绩效、各项社会保险和按需求支付办公费、电费、邮电费、差旅费、公务用车运行维护费等日常公用经费，做好日常保障工作</t>
  </si>
  <si>
    <t>按计划开展各项项目工作</t>
  </si>
  <si>
    <t>全面保障职工人员经费、保障单位日常运行</t>
  </si>
  <si>
    <t>按项目要求开展</t>
  </si>
  <si>
    <t>按工作进度</t>
  </si>
  <si>
    <t>98.39万元</t>
  </si>
  <si>
    <t>效益指标</t>
  </si>
  <si>
    <t>职能职责</t>
  </si>
  <si>
    <t>加强传统阅读推广、注重媒体阅读推广、开展各类读者活动</t>
  </si>
  <si>
    <t>抽样调查</t>
  </si>
  <si>
    <t>≥95</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</si>
</sst>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m&quot;月&quot;dd&quot;日&quot;"/>
  </numFmts>
  <fonts count="49">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宋体"/>
      <charset val="134"/>
    </font>
    <font>
      <sz val="12"/>
      <name val="Times New Roman"/>
      <charset val="134"/>
    </font>
    <font>
      <sz val="9"/>
      <name val="SimSun"/>
      <charset val="134"/>
    </font>
    <font>
      <sz val="9"/>
      <name val="simhei"/>
      <charset val="134"/>
    </font>
    <font>
      <b/>
      <sz val="15"/>
      <name val="宋体"/>
      <charset val="134"/>
    </font>
    <font>
      <sz val="11"/>
      <name val="宋体"/>
      <charset val="134"/>
    </font>
    <font>
      <sz val="10"/>
      <name val="宋体"/>
      <charset val="134"/>
    </font>
    <font>
      <sz val="9"/>
      <name val="宋体"/>
      <charset val="134"/>
    </font>
    <font>
      <sz val="9"/>
      <name val="Times New Roman"/>
      <charset val="134"/>
    </font>
    <font>
      <b/>
      <sz val="9"/>
      <name val="宋体"/>
      <charset val="134"/>
    </font>
    <font>
      <b/>
      <sz val="11"/>
      <name val="宋体"/>
      <charset val="134"/>
    </font>
    <font>
      <sz val="11"/>
      <color rgb="FF000000"/>
      <name val="宋体"/>
      <charset val="134"/>
    </font>
    <font>
      <sz val="9"/>
      <color rgb="FF000000"/>
      <name val="SimSun"/>
      <charset val="134"/>
    </font>
    <font>
      <sz val="9"/>
      <color rgb="FF000000"/>
      <name val="宋体"/>
      <charset val="134"/>
    </font>
    <font>
      <sz val="11"/>
      <color rgb="FF000000"/>
      <name val="SimSun"/>
      <charset val="134"/>
    </font>
    <font>
      <b/>
      <sz val="16"/>
      <color rgb="FF000000"/>
      <name val="宋体"/>
      <charset val="134"/>
    </font>
    <font>
      <b/>
      <sz val="11"/>
      <color rgb="FF000000"/>
      <name val="宋体"/>
      <charset val="134"/>
    </font>
    <font>
      <b/>
      <sz val="9"/>
      <color rgb="FF000000"/>
      <name val="宋体"/>
      <charset val="134"/>
    </font>
    <font>
      <sz val="11"/>
      <color rgb="FF000000"/>
      <name val="Dialog.plain"/>
      <charset val="134"/>
    </font>
    <font>
      <sz val="11"/>
      <name val="SimSun"/>
      <charset val="134"/>
    </font>
    <font>
      <b/>
      <sz val="16"/>
      <color rgb="FF000000"/>
      <name val="黑体"/>
      <charset val="134"/>
    </font>
    <font>
      <sz val="9"/>
      <color rgb="FF000000"/>
      <name val="Hiragino Sans GB"/>
      <charset val="134"/>
    </font>
    <font>
      <b/>
      <sz val="9"/>
      <color rgb="FF000000"/>
      <name val="Hiragino Sans GB"/>
      <charset val="134"/>
    </font>
    <font>
      <b/>
      <sz val="36"/>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Dialog.bold"/>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style="thin">
        <color rgb="FFFFFFFF"/>
      </right>
      <top/>
      <bottom/>
      <diagonal/>
    </border>
    <border>
      <left style="thin">
        <color rgb="FFFFFFFF"/>
      </left>
      <right/>
      <top style="thin">
        <color rgb="FFFFFFFF"/>
      </top>
      <bottom/>
      <diagonal/>
    </border>
    <border>
      <left style="thin">
        <color rgb="FFFFFFFF"/>
      </left>
      <right/>
      <top/>
      <bottom/>
      <diagonal/>
    </border>
    <border>
      <left/>
      <right/>
      <top style="thin">
        <color auto="1"/>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41"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2" borderId="15"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6" applyNumberFormat="0" applyFill="0" applyAlignment="0" applyProtection="0">
      <alignment vertical="center"/>
    </xf>
    <xf numFmtId="0" fontId="35" fillId="0" borderId="16" applyNumberFormat="0" applyFill="0" applyAlignment="0" applyProtection="0">
      <alignment vertical="center"/>
    </xf>
    <xf numFmtId="0" fontId="36" fillId="0" borderId="17" applyNumberFormat="0" applyFill="0" applyAlignment="0" applyProtection="0">
      <alignment vertical="center"/>
    </xf>
    <xf numFmtId="0" fontId="36" fillId="0" borderId="0" applyNumberFormat="0" applyFill="0" applyBorder="0" applyAlignment="0" applyProtection="0">
      <alignment vertical="center"/>
    </xf>
    <xf numFmtId="0" fontId="37" fillId="3" borderId="18" applyNumberFormat="0" applyAlignment="0" applyProtection="0">
      <alignment vertical="center"/>
    </xf>
    <xf numFmtId="0" fontId="38" fillId="4" borderId="19" applyNumberFormat="0" applyAlignment="0" applyProtection="0">
      <alignment vertical="center"/>
    </xf>
    <xf numFmtId="0" fontId="39" fillId="4" borderId="18" applyNumberFormat="0" applyAlignment="0" applyProtection="0">
      <alignment vertical="center"/>
    </xf>
    <xf numFmtId="0" fontId="40" fillId="5" borderId="20" applyNumberFormat="0" applyAlignment="0" applyProtection="0">
      <alignment vertical="center"/>
    </xf>
    <xf numFmtId="0" fontId="41" fillId="0" borderId="21" applyNumberFormat="0" applyFill="0" applyAlignment="0" applyProtection="0">
      <alignment vertical="center"/>
    </xf>
    <xf numFmtId="0" fontId="42" fillId="0" borderId="22" applyNumberFormat="0" applyFill="0" applyAlignment="0" applyProtection="0">
      <alignment vertical="center"/>
    </xf>
    <xf numFmtId="0" fontId="43" fillId="6" borderId="0" applyNumberFormat="0" applyBorder="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7" fillId="11" borderId="0" applyNumberFormat="0" applyBorder="0" applyAlignment="0" applyProtection="0">
      <alignment vertical="center"/>
    </xf>
    <xf numFmtId="0" fontId="46" fillId="12" borderId="0" applyNumberFormat="0" applyBorder="0" applyAlignment="0" applyProtection="0">
      <alignment vertical="center"/>
    </xf>
    <xf numFmtId="0" fontId="46" fillId="13" borderId="0" applyNumberFormat="0" applyBorder="0" applyAlignment="0" applyProtection="0">
      <alignment vertical="center"/>
    </xf>
    <xf numFmtId="0" fontId="47" fillId="14" borderId="0" applyNumberFormat="0" applyBorder="0" applyAlignment="0" applyProtection="0">
      <alignment vertical="center"/>
    </xf>
    <xf numFmtId="0" fontId="47" fillId="15"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7" fillId="18" borderId="0" applyNumberFormat="0" applyBorder="0" applyAlignment="0" applyProtection="0">
      <alignment vertical="center"/>
    </xf>
    <xf numFmtId="0" fontId="47" fillId="19"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7" fillId="26" borderId="0" applyNumberFormat="0" applyBorder="0" applyAlignment="0" applyProtection="0">
      <alignment vertical="center"/>
    </xf>
    <xf numFmtId="0" fontId="47" fillId="27" borderId="0" applyNumberFormat="0" applyBorder="0" applyAlignment="0" applyProtection="0">
      <alignment vertical="center"/>
    </xf>
    <xf numFmtId="0" fontId="46" fillId="28" borderId="0" applyNumberFormat="0" applyBorder="0" applyAlignment="0" applyProtection="0">
      <alignment vertical="center"/>
    </xf>
    <xf numFmtId="0" fontId="46" fillId="29" borderId="0" applyNumberFormat="0" applyBorder="0" applyAlignment="0" applyProtection="0">
      <alignment vertical="center"/>
    </xf>
    <xf numFmtId="0" fontId="47" fillId="30" borderId="0" applyNumberFormat="0" applyBorder="0" applyAlignment="0" applyProtection="0">
      <alignment vertical="center"/>
    </xf>
    <xf numFmtId="0" fontId="47" fillId="31" borderId="0" applyNumberFormat="0" applyBorder="0" applyAlignment="0" applyProtection="0">
      <alignment vertical="center"/>
    </xf>
    <xf numFmtId="0" fontId="46" fillId="32" borderId="0" applyNumberFormat="0" applyBorder="0" applyAlignment="0" applyProtection="0">
      <alignment vertical="center"/>
    </xf>
    <xf numFmtId="0" fontId="4" fillId="0" borderId="0"/>
  </cellStyleXfs>
  <cellXfs count="178">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3" fillId="0" borderId="1" xfId="0" applyFont="1" applyBorder="1" applyAlignment="1">
      <alignment horizontal="center"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4" fontId="6" fillId="0" borderId="2" xfId="0" applyNumberFormat="1" applyFont="1" applyFill="1" applyBorder="1" applyAlignment="1">
      <alignment horizontal="right" vertical="center" wrapText="1"/>
    </xf>
    <xf numFmtId="0" fontId="6" fillId="0" borderId="3"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center" vertical="center" wrapText="1"/>
    </xf>
    <xf numFmtId="0" fontId="6" fillId="0" borderId="4"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vertical="center" wrapText="1"/>
    </xf>
    <xf numFmtId="0" fontId="1" fillId="0" borderId="0" xfId="0" applyFont="1" applyFill="1" applyBorder="1" applyAlignment="1" applyProtection="1">
      <alignment vertical="center"/>
      <protection locked="0"/>
    </xf>
    <xf numFmtId="0" fontId="1" fillId="0" borderId="0" xfId="0" applyFont="1" applyFill="1" applyBorder="1" applyAlignment="1">
      <alignment horizontal="left" vertical="center"/>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9" fillId="0" borderId="0" xfId="0" applyFont="1" applyFill="1" applyBorder="1" applyAlignment="1">
      <alignment horizontal="center" vertical="center"/>
    </xf>
    <xf numFmtId="0" fontId="10" fillId="0" borderId="4" xfId="0" applyFont="1" applyFill="1" applyBorder="1" applyAlignment="1">
      <alignment horizontal="center" vertical="center"/>
    </xf>
    <xf numFmtId="49" fontId="10" fillId="0" borderId="4" xfId="0" applyNumberFormat="1" applyFont="1" applyFill="1" applyBorder="1" applyAlignment="1" applyProtection="1">
      <alignment horizontal="center" vertical="center"/>
    </xf>
    <xf numFmtId="0" fontId="10" fillId="0" borderId="4" xfId="0" applyNumberFormat="1" applyFont="1" applyFill="1" applyBorder="1" applyAlignment="1" applyProtection="1">
      <alignment horizontal="center" vertical="center" wrapText="1"/>
    </xf>
    <xf numFmtId="0" fontId="10" fillId="0" borderId="4" xfId="0" applyNumberFormat="1" applyFont="1" applyFill="1" applyBorder="1" applyAlignment="1" applyProtection="1">
      <alignment horizontal="left" vertical="center"/>
    </xf>
    <xf numFmtId="3" fontId="10" fillId="0" borderId="4" xfId="0" applyNumberFormat="1" applyFont="1" applyFill="1" applyBorder="1" applyAlignment="1" applyProtection="1">
      <alignment horizontal="left" vertical="center"/>
    </xf>
    <xf numFmtId="0" fontId="10" fillId="0" borderId="4" xfId="0" applyNumberFormat="1" applyFont="1" applyFill="1" applyBorder="1" applyAlignment="1" applyProtection="1">
      <alignment horizontal="center" vertical="center"/>
    </xf>
    <xf numFmtId="49" fontId="10" fillId="0" borderId="4" xfId="0" applyNumberFormat="1" applyFont="1" applyFill="1" applyBorder="1" applyAlignment="1" applyProtection="1">
      <alignment horizontal="left" vertical="center" wrapText="1"/>
    </xf>
    <xf numFmtId="0" fontId="11" fillId="0" borderId="4" xfId="0" applyNumberFormat="1" applyFont="1" applyFill="1" applyBorder="1" applyAlignment="1" applyProtection="1">
      <alignment horizontal="center" vertical="center" wrapText="1"/>
    </xf>
    <xf numFmtId="0" fontId="12" fillId="0" borderId="4" xfId="0" applyNumberFormat="1" applyFont="1" applyFill="1" applyBorder="1" applyAlignment="1" applyProtection="1">
      <alignment horizontal="center" vertical="center" wrapText="1"/>
    </xf>
    <xf numFmtId="0" fontId="11" fillId="0" borderId="4"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1" xfId="0" applyFont="1" applyFill="1" applyBorder="1" applyAlignment="1">
      <alignment vertical="center" wrapText="1"/>
    </xf>
    <xf numFmtId="0" fontId="13" fillId="0" borderId="0" xfId="0" applyFont="1" applyFill="1" applyBorder="1" applyAlignment="1">
      <alignment horizontal="center" vertical="center"/>
    </xf>
    <xf numFmtId="0" fontId="11" fillId="0" borderId="0" xfId="0" applyFont="1" applyFill="1" applyBorder="1" applyAlignment="1">
      <alignment horizontal="left" vertical="center" wrapText="1"/>
    </xf>
    <xf numFmtId="0" fontId="0" fillId="0" borderId="0" xfId="0" applyFont="1" applyAlignment="1">
      <alignment horizontal="center" vertical="center"/>
    </xf>
    <xf numFmtId="0" fontId="11" fillId="0" borderId="1" xfId="0" applyFont="1" applyBorder="1">
      <alignment vertical="center"/>
    </xf>
    <xf numFmtId="0" fontId="7" fillId="0" borderId="0" xfId="0" applyFont="1" applyBorder="1" applyAlignment="1">
      <alignment vertical="center" wrapText="1"/>
    </xf>
    <xf numFmtId="0" fontId="11" fillId="0" borderId="1" xfId="0" applyFont="1" applyBorder="1" applyAlignment="1">
      <alignment vertical="center" wrapText="1"/>
    </xf>
    <xf numFmtId="0" fontId="11" fillId="0" borderId="8" xfId="0" applyFont="1" applyBorder="1">
      <alignment vertical="center"/>
    </xf>
    <xf numFmtId="0" fontId="9" fillId="0" borderId="8" xfId="0" applyFont="1" applyBorder="1" applyAlignment="1">
      <alignment horizontal="left" vertical="center"/>
    </xf>
    <xf numFmtId="0" fontId="11" fillId="0" borderId="5" xfId="0" applyFont="1" applyBorder="1">
      <alignment vertical="center"/>
    </xf>
    <xf numFmtId="0" fontId="14" fillId="0" borderId="4" xfId="0" applyFont="1" applyFill="1" applyBorder="1" applyAlignment="1">
      <alignment horizontal="center" vertical="center"/>
    </xf>
    <xf numFmtId="0" fontId="11" fillId="0" borderId="5" xfId="0" applyFont="1" applyBorder="1" applyAlignment="1">
      <alignment vertical="center" wrapText="1"/>
    </xf>
    <xf numFmtId="0" fontId="13" fillId="0" borderId="5" xfId="0" applyFont="1" applyBorder="1">
      <alignment vertical="center"/>
    </xf>
    <xf numFmtId="4" fontId="14" fillId="0" borderId="4" xfId="0" applyNumberFormat="1" applyFont="1" applyFill="1" applyBorder="1" applyAlignment="1">
      <alignment horizontal="right" vertical="center"/>
    </xf>
    <xf numFmtId="0" fontId="11" fillId="0" borderId="5" xfId="0" applyFont="1" applyBorder="1" applyAlignment="1">
      <alignment horizontal="center" vertical="center" wrapText="1"/>
    </xf>
    <xf numFmtId="0" fontId="9" fillId="0" borderId="4" xfId="0" applyFont="1" applyFill="1" applyBorder="1" applyAlignment="1">
      <alignment horizontal="center" vertical="center"/>
    </xf>
    <xf numFmtId="0" fontId="14" fillId="0" borderId="4" xfId="0" applyFont="1" applyBorder="1" applyAlignment="1">
      <alignment horizontal="center" vertical="center"/>
    </xf>
    <xf numFmtId="4" fontId="9" fillId="0" borderId="4" xfId="0" applyNumberFormat="1" applyFont="1" applyFill="1" applyBorder="1" applyAlignment="1">
      <alignment horizontal="center" vertical="center"/>
    </xf>
    <xf numFmtId="0" fontId="9" fillId="0" borderId="4" xfId="0" applyFont="1" applyFill="1" applyBorder="1" applyAlignment="1">
      <alignment horizontal="left" vertical="center"/>
    </xf>
    <xf numFmtId="4" fontId="9" fillId="0" borderId="4" xfId="0" applyNumberFormat="1" applyFont="1" applyFill="1" applyBorder="1" applyAlignment="1">
      <alignment horizontal="right" vertical="center"/>
    </xf>
    <xf numFmtId="0" fontId="11" fillId="0" borderId="9" xfId="0" applyFont="1" applyBorder="1">
      <alignment vertical="center"/>
    </xf>
    <xf numFmtId="0" fontId="11" fillId="0" borderId="9" xfId="0" applyFont="1" applyBorder="1" applyAlignment="1">
      <alignment vertical="center" wrapText="1"/>
    </xf>
    <xf numFmtId="0" fontId="1" fillId="0" borderId="0" xfId="0" applyFont="1" applyFill="1" applyAlignment="1">
      <alignment horizontal="center" vertical="center"/>
    </xf>
    <xf numFmtId="0" fontId="9" fillId="0" borderId="1" xfId="0" applyFont="1" applyBorder="1" applyAlignment="1">
      <alignment horizontal="right" vertical="center" wrapText="1"/>
    </xf>
    <xf numFmtId="0" fontId="9" fillId="0" borderId="8" xfId="0" applyFont="1" applyBorder="1" applyAlignment="1">
      <alignment horizontal="center" vertical="center"/>
    </xf>
    <xf numFmtId="0" fontId="11" fillId="0" borderId="10" xfId="0" applyFont="1" applyBorder="1">
      <alignment vertical="center"/>
    </xf>
    <xf numFmtId="0" fontId="11" fillId="0" borderId="6" xfId="0" applyFont="1" applyBorder="1">
      <alignment vertical="center"/>
    </xf>
    <xf numFmtId="0" fontId="11" fillId="0" borderId="6" xfId="0" applyFont="1" applyBorder="1" applyAlignment="1">
      <alignment vertical="center" wrapText="1"/>
    </xf>
    <xf numFmtId="0" fontId="13" fillId="0" borderId="6" xfId="0" applyFont="1" applyBorder="1" applyAlignment="1">
      <alignment vertical="center" wrapText="1"/>
    </xf>
    <xf numFmtId="0" fontId="11" fillId="0" borderId="6" xfId="0" applyFont="1" applyBorder="1" applyAlignment="1">
      <alignment horizontal="center" vertical="center"/>
    </xf>
    <xf numFmtId="0" fontId="11" fillId="0" borderId="11" xfId="0" applyFont="1" applyBorder="1" applyAlignment="1">
      <alignment vertical="center" wrapText="1"/>
    </xf>
    <xf numFmtId="0" fontId="14" fillId="0" borderId="4"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3" fillId="0" borderId="5" xfId="0" applyFont="1" applyBorder="1" applyAlignment="1">
      <alignment horizontal="center" vertical="center"/>
    </xf>
    <xf numFmtId="49" fontId="9" fillId="0" borderId="4" xfId="0" applyNumberFormat="1" applyFont="1" applyFill="1" applyBorder="1" applyAlignment="1" applyProtection="1">
      <alignment horizontal="center" vertical="center" wrapText="1"/>
    </xf>
    <xf numFmtId="4" fontId="14" fillId="0" borderId="4" xfId="0" applyNumberFormat="1" applyFont="1" applyFill="1" applyBorder="1" applyAlignment="1">
      <alignment horizontal="center" vertical="center"/>
    </xf>
    <xf numFmtId="0" fontId="1" fillId="0" borderId="12" xfId="0" applyFont="1" applyFill="1" applyBorder="1" applyAlignment="1">
      <alignment horizontal="center" vertical="center"/>
    </xf>
    <xf numFmtId="0" fontId="13" fillId="0" borderId="6" xfId="0" applyFont="1" applyBorder="1" applyAlignment="1">
      <alignment horizontal="center" vertical="center" wrapText="1"/>
    </xf>
    <xf numFmtId="0" fontId="0" fillId="0" borderId="0" xfId="0" applyFont="1" applyFill="1">
      <alignment vertical="center"/>
    </xf>
    <xf numFmtId="0" fontId="11" fillId="0" borderId="1" xfId="0" applyFont="1" applyFill="1" applyBorder="1">
      <alignment vertical="center"/>
    </xf>
    <xf numFmtId="0" fontId="9" fillId="0" borderId="1" xfId="0" applyFont="1" applyFill="1" applyBorder="1" applyAlignment="1">
      <alignment horizontal="right" vertical="center" wrapText="1"/>
    </xf>
    <xf numFmtId="0" fontId="11" fillId="0" borderId="5" xfId="0" applyFont="1" applyFill="1" applyBorder="1">
      <alignment vertical="center"/>
    </xf>
    <xf numFmtId="0" fontId="3" fillId="0" borderId="1" xfId="0" applyFont="1" applyFill="1" applyBorder="1" applyAlignment="1">
      <alignment horizontal="center" vertical="center"/>
    </xf>
    <xf numFmtId="0" fontId="11" fillId="0" borderId="8" xfId="0" applyFont="1" applyFill="1" applyBorder="1">
      <alignment vertical="center"/>
    </xf>
    <xf numFmtId="0" fontId="9" fillId="0" borderId="8" xfId="0" applyFont="1" applyFill="1" applyBorder="1" applyAlignment="1">
      <alignment horizontal="left" vertical="center"/>
    </xf>
    <xf numFmtId="0" fontId="9" fillId="0" borderId="8" xfId="0" applyFont="1" applyFill="1" applyBorder="1" applyAlignment="1">
      <alignment horizontal="center" vertical="center"/>
    </xf>
    <xf numFmtId="0" fontId="11" fillId="0" borderId="10" xfId="0" applyFont="1" applyFill="1" applyBorder="1">
      <alignment vertical="center"/>
    </xf>
    <xf numFmtId="0" fontId="11" fillId="0" borderId="5" xfId="0" applyFont="1" applyFill="1" applyBorder="1" applyAlignment="1">
      <alignment vertical="center" wrapText="1"/>
    </xf>
    <xf numFmtId="0" fontId="11" fillId="0" borderId="6" xfId="0" applyFont="1" applyFill="1" applyBorder="1">
      <alignment vertical="center"/>
    </xf>
    <xf numFmtId="0" fontId="11" fillId="0" borderId="6" xfId="0" applyFont="1" applyFill="1" applyBorder="1" applyAlignment="1">
      <alignment vertical="center" wrapText="1"/>
    </xf>
    <xf numFmtId="0" fontId="13" fillId="0" borderId="5" xfId="0" applyFont="1" applyFill="1" applyBorder="1">
      <alignment vertical="center"/>
    </xf>
    <xf numFmtId="0" fontId="13" fillId="0" borderId="6" xfId="0" applyFont="1" applyFill="1" applyBorder="1" applyAlignment="1">
      <alignment vertical="center" wrapText="1"/>
    </xf>
    <xf numFmtId="0" fontId="9" fillId="0" borderId="4" xfId="0" applyFont="1" applyBorder="1" applyAlignment="1">
      <alignment horizontal="center" vertical="center"/>
    </xf>
    <xf numFmtId="49" fontId="14" fillId="0" borderId="4" xfId="0" applyNumberFormat="1" applyFont="1" applyBorder="1" applyAlignment="1">
      <alignment horizontal="center" vertical="center"/>
    </xf>
    <xf numFmtId="0" fontId="11" fillId="0" borderId="9" xfId="0" applyFont="1" applyFill="1" applyBorder="1">
      <alignment vertical="center"/>
    </xf>
    <xf numFmtId="0" fontId="11" fillId="0" borderId="9" xfId="0" applyFont="1" applyFill="1" applyBorder="1" applyAlignment="1">
      <alignment vertical="center" wrapText="1"/>
    </xf>
    <xf numFmtId="0" fontId="11" fillId="0" borderId="11" xfId="0" applyFont="1" applyFill="1" applyBorder="1" applyAlignment="1">
      <alignment vertical="center" wrapText="1"/>
    </xf>
    <xf numFmtId="0" fontId="0" fillId="0" borderId="0" xfId="0">
      <alignment vertical="center"/>
    </xf>
    <xf numFmtId="0" fontId="15" fillId="0" borderId="1" xfId="0" applyFont="1" applyBorder="1">
      <alignment vertical="center"/>
    </xf>
    <xf numFmtId="0" fontId="16" fillId="0" borderId="1" xfId="0" applyFont="1" applyBorder="1" applyAlignment="1">
      <alignment vertical="center" wrapText="1"/>
    </xf>
    <xf numFmtId="0" fontId="17" fillId="0" borderId="1" xfId="0" applyFont="1" applyBorder="1">
      <alignment vertical="center"/>
    </xf>
    <xf numFmtId="0" fontId="18" fillId="0" borderId="1" xfId="0" applyFont="1" applyBorder="1" applyAlignment="1">
      <alignment horizontal="right" vertical="center" wrapText="1"/>
    </xf>
    <xf numFmtId="0" fontId="19" fillId="0" borderId="1" xfId="0" applyFont="1" applyBorder="1" applyAlignment="1">
      <alignment horizontal="center" vertical="center"/>
    </xf>
    <xf numFmtId="0" fontId="17" fillId="0" borderId="8" xfId="0" applyFont="1" applyBorder="1">
      <alignment vertical="center"/>
    </xf>
    <xf numFmtId="0" fontId="15" fillId="0" borderId="8" xfId="0" applyFont="1" applyBorder="1" applyAlignment="1">
      <alignment horizontal="left" vertical="center"/>
    </xf>
    <xf numFmtId="0" fontId="15" fillId="0" borderId="8" xfId="0" applyFont="1" applyBorder="1" applyAlignment="1">
      <alignment horizontal="right" vertical="center"/>
    </xf>
    <xf numFmtId="0" fontId="17" fillId="0" borderId="5" xfId="0" applyFont="1" applyBorder="1">
      <alignment vertical="center"/>
    </xf>
    <xf numFmtId="0" fontId="20" fillId="0" borderId="4" xfId="0" applyFont="1" applyBorder="1" applyAlignment="1">
      <alignment horizontal="center" vertical="center"/>
    </xf>
    <xf numFmtId="0" fontId="6" fillId="0" borderId="0" xfId="0" applyFont="1" applyAlignment="1">
      <alignment vertical="center" wrapText="1"/>
    </xf>
    <xf numFmtId="4" fontId="20" fillId="0" borderId="4" xfId="0" applyNumberFormat="1" applyFont="1" applyBorder="1" applyAlignment="1">
      <alignment horizontal="right" vertical="center"/>
    </xf>
    <xf numFmtId="0" fontId="15" fillId="0" borderId="4" xfId="0" applyFont="1" applyBorder="1" applyAlignment="1">
      <alignment horizontal="center" vertical="center" wrapText="1"/>
    </xf>
    <xf numFmtId="49" fontId="15" fillId="0" borderId="4" xfId="0" applyNumberFormat="1" applyFont="1" applyBorder="1" applyAlignment="1">
      <alignment horizontal="center" vertical="center" wrapText="1"/>
    </xf>
    <xf numFmtId="0" fontId="15" fillId="0" borderId="4" xfId="0" applyFont="1" applyBorder="1" applyAlignment="1">
      <alignment horizontal="left" vertical="center"/>
    </xf>
    <xf numFmtId="0" fontId="15" fillId="0" borderId="4" xfId="0" applyFont="1" applyFill="1" applyBorder="1" applyAlignment="1">
      <alignment horizontal="left" vertical="center" wrapText="1"/>
    </xf>
    <xf numFmtId="4" fontId="15" fillId="0" borderId="4" xfId="0" applyNumberFormat="1" applyFont="1" applyBorder="1" applyAlignment="1">
      <alignment horizontal="right" vertical="center"/>
    </xf>
    <xf numFmtId="0" fontId="16" fillId="0" borderId="6" xfId="0" applyFont="1" applyBorder="1" applyAlignment="1">
      <alignment vertical="center" wrapText="1"/>
    </xf>
    <xf numFmtId="0" fontId="15" fillId="0" borderId="1" xfId="0" applyFont="1" applyBorder="1" applyAlignment="1">
      <alignment horizontal="right" vertical="center" wrapText="1"/>
    </xf>
    <xf numFmtId="0" fontId="16" fillId="0" borderId="8" xfId="0" applyFont="1" applyBorder="1" applyAlignment="1">
      <alignment vertical="center" wrapText="1"/>
    </xf>
    <xf numFmtId="0" fontId="20" fillId="0" borderId="4" xfId="0" applyFont="1" applyBorder="1" applyAlignment="1">
      <alignment horizontal="center" vertical="center" wrapText="1"/>
    </xf>
    <xf numFmtId="0" fontId="17" fillId="0" borderId="5" xfId="0" applyFont="1" applyBorder="1" applyAlignment="1">
      <alignment vertical="center" wrapText="1"/>
    </xf>
    <xf numFmtId="0" fontId="21" fillId="0" borderId="5" xfId="0" applyFont="1" applyBorder="1">
      <alignment vertical="center"/>
    </xf>
    <xf numFmtId="0" fontId="17" fillId="0" borderId="6" xfId="0" applyFont="1" applyBorder="1">
      <alignment vertical="center"/>
    </xf>
    <xf numFmtId="0" fontId="17" fillId="0" borderId="6" xfId="0" applyFont="1" applyBorder="1" applyAlignment="1">
      <alignment vertical="center" wrapText="1"/>
    </xf>
    <xf numFmtId="0" fontId="21" fillId="0" borderId="6" xfId="0" applyFont="1" applyBorder="1" applyAlignment="1">
      <alignment vertical="center" wrapText="1"/>
    </xf>
    <xf numFmtId="0" fontId="9" fillId="0" borderId="1" xfId="0" applyFont="1" applyBorder="1">
      <alignment vertical="center"/>
    </xf>
    <xf numFmtId="0" fontId="2" fillId="0" borderId="1" xfId="0" applyFont="1" applyBorder="1">
      <alignment vertical="center"/>
    </xf>
    <xf numFmtId="0" fontId="6" fillId="0" borderId="1" xfId="0" applyFont="1" applyBorder="1" applyAlignment="1">
      <alignment vertical="center" wrapText="1"/>
    </xf>
    <xf numFmtId="0" fontId="9" fillId="0" borderId="8" xfId="0" applyFont="1" applyBorder="1" applyAlignment="1">
      <alignment vertical="center"/>
    </xf>
    <xf numFmtId="0" fontId="6" fillId="0" borderId="8" xfId="0" applyFont="1" applyBorder="1" applyAlignment="1">
      <alignment vertical="center" wrapText="1"/>
    </xf>
    <xf numFmtId="0" fontId="11" fillId="0" borderId="8" xfId="0" applyFont="1" applyBorder="1" applyAlignment="1">
      <alignment vertical="center"/>
    </xf>
    <xf numFmtId="0" fontId="14" fillId="0" borderId="4" xfId="0" applyFont="1" applyBorder="1" applyAlignment="1">
      <alignment horizontal="center" vertical="center" wrapText="1"/>
    </xf>
    <xf numFmtId="0" fontId="7" fillId="0" borderId="0" xfId="0" applyFont="1" applyAlignment="1">
      <alignment vertical="center" wrapText="1"/>
    </xf>
    <xf numFmtId="4" fontId="14" fillId="0" borderId="4" xfId="0" applyNumberFormat="1" applyFont="1" applyBorder="1" applyAlignment="1">
      <alignment horizontal="right" vertical="center"/>
    </xf>
    <xf numFmtId="49" fontId="14" fillId="0" borderId="4" xfId="0" applyNumberFormat="1" applyFont="1" applyBorder="1" applyAlignment="1">
      <alignment vertical="center" wrapText="1"/>
    </xf>
    <xf numFmtId="0" fontId="15" fillId="0" borderId="4" xfId="0" applyFont="1" applyFill="1" applyBorder="1" applyAlignment="1">
      <alignment vertical="center" wrapText="1"/>
    </xf>
    <xf numFmtId="0" fontId="22" fillId="0" borderId="4" xfId="0" applyFont="1" applyFill="1" applyBorder="1" applyAlignment="1">
      <alignment vertical="center" wrapText="1"/>
    </xf>
    <xf numFmtId="0" fontId="6" fillId="0" borderId="9" xfId="0" applyFont="1" applyBorder="1" applyAlignment="1">
      <alignment vertical="center" wrapText="1"/>
    </xf>
    <xf numFmtId="0" fontId="11" fillId="0" borderId="8" xfId="0" applyFont="1" applyBorder="1" applyAlignment="1">
      <alignment vertical="center" wrapText="1"/>
    </xf>
    <xf numFmtId="0" fontId="23" fillId="0" borderId="1" xfId="0" applyFont="1" applyBorder="1" applyAlignment="1">
      <alignment horizontal="right" vertical="center" wrapText="1"/>
    </xf>
    <xf numFmtId="0" fontId="6" fillId="0" borderId="5" xfId="0" applyFont="1" applyBorder="1" applyAlignment="1">
      <alignment vertical="center" wrapText="1"/>
    </xf>
    <xf numFmtId="0" fontId="9" fillId="0" borderId="8" xfId="0" applyFont="1" applyBorder="1" applyAlignment="1">
      <alignment horizontal="right" vertical="center"/>
    </xf>
    <xf numFmtId="0" fontId="6" fillId="0" borderId="10" xfId="0" applyFont="1" applyBorder="1" applyAlignment="1">
      <alignment vertical="center" wrapText="1"/>
    </xf>
    <xf numFmtId="0" fontId="6" fillId="0" borderId="6" xfId="0" applyFont="1" applyBorder="1" applyAlignment="1">
      <alignment vertical="center" wrapText="1"/>
    </xf>
    <xf numFmtId="0" fontId="6" fillId="0" borderId="11" xfId="0" applyFont="1" applyBorder="1" applyAlignment="1">
      <alignment vertical="center" wrapText="1"/>
    </xf>
    <xf numFmtId="0" fontId="0" fillId="0" borderId="0" xfId="0" applyFont="1" applyFill="1" applyAlignment="1">
      <alignment vertical="center"/>
    </xf>
    <xf numFmtId="0" fontId="18" fillId="0" borderId="1" xfId="0" applyFont="1" applyFill="1" applyBorder="1" applyAlignment="1">
      <alignment vertical="center"/>
    </xf>
    <xf numFmtId="0" fontId="15" fillId="0" borderId="1" xfId="0" applyFont="1" applyFill="1" applyBorder="1" applyAlignment="1">
      <alignment vertical="center"/>
    </xf>
    <xf numFmtId="0" fontId="16" fillId="0" borderId="1" xfId="0" applyFont="1" applyFill="1" applyBorder="1" applyAlignment="1">
      <alignment vertical="center"/>
    </xf>
    <xf numFmtId="0" fontId="16" fillId="0" borderId="1" xfId="0" applyFont="1" applyFill="1" applyBorder="1" applyAlignment="1">
      <alignment vertical="center" wrapText="1"/>
    </xf>
    <xf numFmtId="0" fontId="18" fillId="0" borderId="1" xfId="0" applyFont="1" applyFill="1" applyBorder="1" applyAlignment="1">
      <alignment horizontal="right" vertical="center"/>
    </xf>
    <xf numFmtId="0" fontId="24" fillId="0" borderId="1" xfId="0" applyFont="1" applyFill="1" applyBorder="1" applyAlignment="1">
      <alignment horizontal="center" vertical="center"/>
    </xf>
    <xf numFmtId="0" fontId="16" fillId="0" borderId="8" xfId="0" applyFont="1" applyFill="1" applyBorder="1" applyAlignment="1">
      <alignment vertical="center"/>
    </xf>
    <xf numFmtId="0" fontId="15" fillId="0" borderId="8" xfId="0" applyFont="1" applyFill="1" applyBorder="1" applyAlignment="1">
      <alignment vertical="center"/>
    </xf>
    <xf numFmtId="0" fontId="16" fillId="0" borderId="8" xfId="0" applyFont="1" applyFill="1" applyBorder="1" applyAlignment="1">
      <alignment vertical="center" wrapText="1"/>
    </xf>
    <xf numFmtId="0" fontId="18" fillId="0" borderId="8" xfId="0" applyFont="1" applyFill="1" applyBorder="1" applyAlignment="1">
      <alignment horizontal="center" vertical="center"/>
    </xf>
    <xf numFmtId="0" fontId="16" fillId="0" borderId="5" xfId="0" applyFont="1" applyFill="1" applyBorder="1" applyAlignment="1">
      <alignment vertical="center"/>
    </xf>
    <xf numFmtId="0" fontId="20" fillId="0" borderId="4" xfId="0" applyFont="1" applyFill="1" applyBorder="1" applyAlignment="1">
      <alignment horizontal="center" vertical="center"/>
    </xf>
    <xf numFmtId="0" fontId="17" fillId="0" borderId="5" xfId="0" applyFont="1" applyFill="1" applyBorder="1" applyAlignment="1">
      <alignment vertical="center"/>
    </xf>
    <xf numFmtId="0" fontId="15" fillId="0" borderId="4" xfId="0" applyFont="1" applyFill="1" applyBorder="1" applyAlignment="1">
      <alignment horizontal="left" vertical="center"/>
    </xf>
    <xf numFmtId="4" fontId="15" fillId="0" borderId="4" xfId="0" applyNumberFormat="1" applyFont="1" applyFill="1" applyBorder="1" applyAlignment="1">
      <alignment horizontal="right" vertical="center"/>
    </xf>
    <xf numFmtId="0" fontId="16" fillId="0" borderId="9" xfId="0" applyFont="1" applyFill="1" applyBorder="1" applyAlignment="1">
      <alignment vertical="center"/>
    </xf>
    <xf numFmtId="0" fontId="6" fillId="0" borderId="0" xfId="0" applyFont="1" applyFill="1" applyBorder="1" applyAlignment="1">
      <alignment vertical="center" wrapText="1"/>
    </xf>
    <xf numFmtId="0" fontId="16" fillId="0" borderId="5" xfId="0" applyFont="1" applyFill="1" applyBorder="1" applyAlignment="1">
      <alignment vertical="center" wrapText="1"/>
    </xf>
    <xf numFmtId="0" fontId="16" fillId="0" borderId="10" xfId="0" applyFont="1" applyFill="1" applyBorder="1" applyAlignment="1">
      <alignment vertical="center" wrapText="1"/>
    </xf>
    <xf numFmtId="0" fontId="16" fillId="0" borderId="6" xfId="0" applyFont="1" applyFill="1" applyBorder="1" applyAlignment="1">
      <alignment vertical="center" wrapText="1"/>
    </xf>
    <xf numFmtId="0" fontId="17" fillId="0" borderId="6" xfId="0" applyFont="1" applyFill="1" applyBorder="1" applyAlignment="1">
      <alignment vertical="center" wrapText="1"/>
    </xf>
    <xf numFmtId="0" fontId="16" fillId="0" borderId="11" xfId="0" applyFont="1" applyFill="1" applyBorder="1" applyAlignment="1">
      <alignment vertical="center" wrapText="1"/>
    </xf>
    <xf numFmtId="0" fontId="11" fillId="0" borderId="1" xfId="0" applyFont="1" applyFill="1" applyBorder="1" applyAlignment="1">
      <alignment vertical="center" wrapText="1"/>
    </xf>
    <xf numFmtId="0" fontId="9" fillId="0" borderId="8" xfId="0" applyFont="1" applyFill="1" applyBorder="1" applyAlignment="1">
      <alignment vertical="center"/>
    </xf>
    <xf numFmtId="0" fontId="11" fillId="0" borderId="8" xfId="0" applyFont="1" applyFill="1" applyBorder="1" applyAlignment="1">
      <alignment vertical="center"/>
    </xf>
    <xf numFmtId="0" fontId="11" fillId="0" borderId="8" xfId="0" applyFont="1" applyFill="1" applyBorder="1" applyAlignment="1">
      <alignment vertical="center" wrapText="1"/>
    </xf>
    <xf numFmtId="0" fontId="20" fillId="0" borderId="13" xfId="0" applyFont="1" applyFill="1" applyBorder="1" applyAlignment="1">
      <alignment horizontal="center" vertical="center"/>
    </xf>
    <xf numFmtId="0" fontId="15" fillId="0" borderId="8" xfId="0" applyFont="1" applyFill="1" applyBorder="1" applyAlignment="1">
      <alignment horizontal="left" vertical="center"/>
    </xf>
    <xf numFmtId="0" fontId="21" fillId="0" borderId="5" xfId="0" applyFont="1" applyFill="1" applyBorder="1" applyAlignment="1">
      <alignment vertical="center"/>
    </xf>
    <xf numFmtId="0" fontId="20" fillId="0" borderId="4" xfId="0" applyFont="1" applyFill="1" applyBorder="1" applyAlignment="1">
      <alignment horizontal="center" vertical="center" wrapText="1"/>
    </xf>
    <xf numFmtId="4" fontId="20" fillId="0" borderId="4" xfId="0" applyNumberFormat="1" applyFont="1" applyFill="1" applyBorder="1" applyAlignment="1">
      <alignment horizontal="right" vertical="center"/>
    </xf>
    <xf numFmtId="0" fontId="21" fillId="0" borderId="6" xfId="0" applyFont="1" applyFill="1" applyBorder="1" applyAlignment="1">
      <alignment vertical="center" wrapText="1"/>
    </xf>
    <xf numFmtId="0" fontId="25" fillId="0" borderId="6" xfId="0" applyFont="1" applyFill="1" applyBorder="1" applyAlignment="1">
      <alignment vertical="center" wrapText="1"/>
    </xf>
    <xf numFmtId="0" fontId="25" fillId="0" borderId="5" xfId="0" applyFont="1" applyFill="1" applyBorder="1" applyAlignment="1">
      <alignment vertical="center" wrapText="1"/>
    </xf>
    <xf numFmtId="0" fontId="25" fillId="0" borderId="4" xfId="0" applyFont="1" applyFill="1" applyBorder="1" applyAlignment="1">
      <alignment vertical="center" wrapText="1"/>
    </xf>
    <xf numFmtId="0" fontId="26" fillId="0" borderId="5" xfId="0" applyFont="1" applyFill="1" applyBorder="1" applyAlignment="1">
      <alignment vertical="center" wrapText="1"/>
    </xf>
    <xf numFmtId="0" fontId="26" fillId="0" borderId="6" xfId="0" applyFont="1" applyFill="1" applyBorder="1" applyAlignment="1">
      <alignment vertical="center" wrapText="1"/>
    </xf>
    <xf numFmtId="0" fontId="25" fillId="0" borderId="9" xfId="0" applyFont="1" applyFill="1" applyBorder="1" applyAlignment="1">
      <alignment vertical="center" wrapText="1"/>
    </xf>
    <xf numFmtId="0" fontId="16" fillId="0" borderId="14" xfId="0" applyFont="1" applyFill="1" applyBorder="1" applyAlignment="1">
      <alignment vertical="center" wrapText="1"/>
    </xf>
    <xf numFmtId="0" fontId="4" fillId="0" borderId="0" xfId="0" applyFont="1" applyFill="1" applyAlignment="1">
      <alignment vertical="center"/>
    </xf>
    <xf numFmtId="0" fontId="27" fillId="0" borderId="0" xfId="0" applyFont="1" applyBorder="1" applyAlignment="1">
      <alignment horizontal="center" vertical="center" wrapText="1"/>
    </xf>
    <xf numFmtId="176" fontId="3" fillId="0" borderId="0" xfId="0" applyNumberFormat="1" applyFont="1" applyBorder="1" applyAlignment="1">
      <alignment horizontal="center" vertical="center" wrapText="1"/>
    </xf>
    <xf numFmtId="0" fontId="14" fillId="0" borderId="4" xfId="0" applyFont="1" applyBorder="1" applyAlignment="1" quotePrefix="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tyles" Target="styles.xml"/><Relationship Id="rId30" Type="http://schemas.openxmlformats.org/officeDocument/2006/relationships/sharedStrings" Target="sharedString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externalLink" Target="externalLinks/externalLink13.xml"/><Relationship Id="rId27" Type="http://schemas.openxmlformats.org/officeDocument/2006/relationships/externalLink" Target="externalLinks/externalLink12.xml"/><Relationship Id="rId26" Type="http://schemas.openxmlformats.org/officeDocument/2006/relationships/externalLink" Target="externalLinks/externalLink11.xml"/><Relationship Id="rId25" Type="http://schemas.openxmlformats.org/officeDocument/2006/relationships/externalLink" Target="externalLinks/externalLink10.xml"/><Relationship Id="rId24" Type="http://schemas.openxmlformats.org/officeDocument/2006/relationships/externalLink" Target="externalLinks/externalLink9.xml"/><Relationship Id="rId23" Type="http://schemas.openxmlformats.org/officeDocument/2006/relationships/externalLink" Target="externalLinks/externalLink8.xml"/><Relationship Id="rId22" Type="http://schemas.openxmlformats.org/officeDocument/2006/relationships/externalLink" Target="externalLinks/externalLink7.xml"/><Relationship Id="rId21" Type="http://schemas.openxmlformats.org/officeDocument/2006/relationships/externalLink" Target="externalLinks/externalLink6.xml"/><Relationship Id="rId20" Type="http://schemas.openxmlformats.org/officeDocument/2006/relationships/externalLink" Target="externalLinks/externalLink5.xml"/><Relationship Id="rId2" Type="http://schemas.openxmlformats.org/officeDocument/2006/relationships/worksheet" Target="worksheets/sheet2.xml"/><Relationship Id="rId19" Type="http://schemas.openxmlformats.org/officeDocument/2006/relationships/externalLink" Target="externalLinks/externalLink4.xml"/><Relationship Id="rId18" Type="http://schemas.openxmlformats.org/officeDocument/2006/relationships/externalLink" Target="externalLinks/externalLink3.xml"/><Relationship Id="rId17" Type="http://schemas.openxmlformats.org/officeDocument/2006/relationships/externalLink" Target="externalLinks/externalLink2.xml"/><Relationship Id="rId16" Type="http://schemas.openxmlformats.org/officeDocument/2006/relationships/externalLink" Target="externalLinks/externalLink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3"/>
  <sheetViews>
    <sheetView tabSelected="1" workbookViewId="0">
      <selection activeCell="A3" sqref="A3"/>
    </sheetView>
  </sheetViews>
  <sheetFormatPr defaultColWidth="9" defaultRowHeight="14.25" outlineLevelRow="2"/>
  <cols>
    <col min="1" max="1" width="123.091666666667" style="175" customWidth="1"/>
    <col min="2" max="16384" width="9" style="175"/>
  </cols>
  <sheetData>
    <row r="1" ht="137" customHeight="1" spans="1:1">
      <c r="A1" s="176" t="s">
        <v>0</v>
      </c>
    </row>
    <row r="2" ht="96" customHeight="1" spans="1:1">
      <c r="A2" s="176" t="s">
        <v>1</v>
      </c>
    </row>
    <row r="3" ht="60" customHeight="1" spans="1:1">
      <c r="A3" s="177">
        <v>45733</v>
      </c>
    </row>
  </sheetData>
  <printOptions horizontalCentered="1"/>
  <pageMargins left="0.590277777777778" right="0.590277777777778" top="3.54305555555556" bottom="0.786805555555556" header="0.5" footer="0.5"/>
  <pageSetup paperSize="9" scale="74"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B8" sqref="B8"/>
    </sheetView>
  </sheetViews>
  <sheetFormatPr defaultColWidth="10" defaultRowHeight="13.5"/>
  <cols>
    <col min="1" max="1" width="1.54166666666667" customWidth="1"/>
    <col min="2" max="2" width="11.9083333333333" customWidth="1"/>
    <col min="3" max="3" width="28.9083333333333" customWidth="1"/>
    <col min="4" max="9" width="14.725" customWidth="1"/>
    <col min="10" max="10" width="1.54166666666667" customWidth="1"/>
    <col min="11" max="11" width="9.725" customWidth="1"/>
  </cols>
  <sheetData>
    <row r="1" ht="25" customHeight="1" spans="1:10">
      <c r="A1" s="35"/>
      <c r="B1" s="2"/>
      <c r="C1" s="36"/>
      <c r="D1" s="37"/>
      <c r="E1" s="37"/>
      <c r="F1" s="37"/>
      <c r="G1" s="37"/>
      <c r="H1" s="37"/>
      <c r="I1" s="54" t="s">
        <v>201</v>
      </c>
      <c r="J1" s="40"/>
    </row>
    <row r="2" ht="22.75" customHeight="1" spans="1:10">
      <c r="A2" s="35"/>
      <c r="B2" s="3" t="s">
        <v>202</v>
      </c>
      <c r="C2" s="3"/>
      <c r="D2" s="3"/>
      <c r="E2" s="3"/>
      <c r="F2" s="3"/>
      <c r="G2" s="3"/>
      <c r="H2" s="3"/>
      <c r="I2" s="3"/>
      <c r="J2" s="40" t="s">
        <v>3</v>
      </c>
    </row>
    <row r="3" ht="19.5" customHeight="1" spans="1:10">
      <c r="A3" s="38"/>
      <c r="B3" s="39" t="s">
        <v>5</v>
      </c>
      <c r="C3" s="39"/>
      <c r="D3" s="55"/>
      <c r="E3" s="55"/>
      <c r="F3" s="55"/>
      <c r="G3" s="55"/>
      <c r="H3" s="55"/>
      <c r="I3" s="55" t="s">
        <v>6</v>
      </c>
      <c r="J3" s="56"/>
    </row>
    <row r="4" ht="24.4" customHeight="1" spans="1:10">
      <c r="A4" s="40"/>
      <c r="B4" s="41" t="s">
        <v>203</v>
      </c>
      <c r="C4" s="41" t="s">
        <v>71</v>
      </c>
      <c r="D4" s="41" t="s">
        <v>204</v>
      </c>
      <c r="E4" s="41"/>
      <c r="F4" s="41"/>
      <c r="G4" s="41"/>
      <c r="H4" s="41"/>
      <c r="I4" s="41"/>
      <c r="J4" s="57"/>
    </row>
    <row r="5" ht="24.4" customHeight="1" spans="1:10">
      <c r="A5" s="42"/>
      <c r="B5" s="41"/>
      <c r="C5" s="41"/>
      <c r="D5" s="41" t="s">
        <v>59</v>
      </c>
      <c r="E5" s="62" t="s">
        <v>205</v>
      </c>
      <c r="F5" s="41" t="s">
        <v>206</v>
      </c>
      <c r="G5" s="41"/>
      <c r="H5" s="41"/>
      <c r="I5" s="41" t="s">
        <v>207</v>
      </c>
      <c r="J5" s="57"/>
    </row>
    <row r="6" ht="24.4" customHeight="1" spans="1:10">
      <c r="A6" s="42"/>
      <c r="B6" s="41"/>
      <c r="C6" s="41"/>
      <c r="D6" s="41"/>
      <c r="E6" s="62"/>
      <c r="F6" s="41" t="s">
        <v>154</v>
      </c>
      <c r="G6" s="41" t="s">
        <v>208</v>
      </c>
      <c r="H6" s="41" t="s">
        <v>209</v>
      </c>
      <c r="I6" s="41"/>
      <c r="J6" s="58"/>
    </row>
    <row r="7" ht="22.75" customHeight="1" spans="1:10">
      <c r="A7" s="43"/>
      <c r="B7" s="41"/>
      <c r="C7" s="41" t="s">
        <v>72</v>
      </c>
      <c r="D7" s="44">
        <f>SUM(D8)</f>
        <v>0</v>
      </c>
      <c r="E7" s="44">
        <f t="shared" ref="E7:I7" si="0">SUM(E8)</f>
        <v>0</v>
      </c>
      <c r="F7" s="44">
        <f t="shared" si="0"/>
        <v>0</v>
      </c>
      <c r="G7" s="44">
        <f t="shared" si="0"/>
        <v>0</v>
      </c>
      <c r="H7" s="44">
        <f t="shared" si="0"/>
        <v>0</v>
      </c>
      <c r="I7" s="44">
        <f t="shared" si="0"/>
        <v>0</v>
      </c>
      <c r="J7" s="59"/>
    </row>
    <row r="8" s="34" customFormat="1" ht="36" customHeight="1" spans="1:10">
      <c r="A8" s="64"/>
      <c r="B8" s="47">
        <v>126003</v>
      </c>
      <c r="C8" s="65" t="s">
        <v>0</v>
      </c>
      <c r="D8" s="66">
        <f>E8+F8+I8</f>
        <v>0</v>
      </c>
      <c r="E8" s="66"/>
      <c r="F8" s="66">
        <f>G8+H8</f>
        <v>0</v>
      </c>
      <c r="G8" s="66"/>
      <c r="H8" s="66"/>
      <c r="I8" s="66"/>
      <c r="J8" s="68"/>
    </row>
    <row r="9" ht="22.75" customHeight="1" spans="1:10">
      <c r="A9" s="43"/>
      <c r="B9" s="41"/>
      <c r="C9" s="41"/>
      <c r="D9" s="44"/>
      <c r="E9" s="44"/>
      <c r="F9" s="44"/>
      <c r="G9" s="44"/>
      <c r="H9" s="44"/>
      <c r="I9" s="44"/>
      <c r="J9" s="59"/>
    </row>
    <row r="10" ht="22.75" customHeight="1" spans="1:10">
      <c r="A10" s="43"/>
      <c r="B10" s="41"/>
      <c r="C10" s="41"/>
      <c r="D10" s="44"/>
      <c r="E10" s="44"/>
      <c r="F10" s="44"/>
      <c r="G10" s="44"/>
      <c r="H10" s="44"/>
      <c r="I10" s="44"/>
      <c r="J10" s="59"/>
    </row>
    <row r="11" ht="22.75" customHeight="1" spans="1:10">
      <c r="A11" s="43"/>
      <c r="B11" s="41"/>
      <c r="C11" s="41"/>
      <c r="D11" s="44"/>
      <c r="E11" s="44"/>
      <c r="F11" s="44"/>
      <c r="G11" s="44"/>
      <c r="H11" s="44"/>
      <c r="I11" s="44"/>
      <c r="J11" s="59"/>
    </row>
    <row r="12" ht="22.75" customHeight="1" spans="1:10">
      <c r="A12" s="43"/>
      <c r="B12" s="41"/>
      <c r="C12" s="41"/>
      <c r="D12" s="44"/>
      <c r="E12" s="44"/>
      <c r="F12" s="44"/>
      <c r="G12" s="44"/>
      <c r="H12" s="44"/>
      <c r="I12" s="44"/>
      <c r="J12" s="59"/>
    </row>
    <row r="13" ht="22.75" customHeight="1" spans="1:10">
      <c r="A13" s="43"/>
      <c r="B13" s="41"/>
      <c r="C13" s="41"/>
      <c r="D13" s="44"/>
      <c r="E13" s="44"/>
      <c r="F13" s="44"/>
      <c r="G13" s="44"/>
      <c r="H13" s="44"/>
      <c r="I13" s="44"/>
      <c r="J13" s="59"/>
    </row>
    <row r="14" ht="22.75" customHeight="1" spans="1:10">
      <c r="A14" s="43"/>
      <c r="B14" s="41"/>
      <c r="C14" s="41"/>
      <c r="D14" s="44"/>
      <c r="E14" s="44"/>
      <c r="F14" s="44"/>
      <c r="G14" s="44"/>
      <c r="H14" s="44"/>
      <c r="I14" s="44"/>
      <c r="J14" s="59"/>
    </row>
    <row r="15" ht="22.75" customHeight="1" spans="1:10">
      <c r="A15" s="43"/>
      <c r="B15" s="41"/>
      <c r="C15" s="41"/>
      <c r="D15" s="44"/>
      <c r="E15" s="44"/>
      <c r="F15" s="44"/>
      <c r="G15" s="44"/>
      <c r="H15" s="44"/>
      <c r="I15" s="44"/>
      <c r="J15" s="59"/>
    </row>
    <row r="16" ht="22.75" customHeight="1" spans="1:10">
      <c r="A16" s="43"/>
      <c r="B16" s="41"/>
      <c r="C16" s="41"/>
      <c r="D16" s="44"/>
      <c r="E16" s="44"/>
      <c r="F16" s="44"/>
      <c r="G16" s="44"/>
      <c r="H16" s="44"/>
      <c r="I16" s="44"/>
      <c r="J16" s="59"/>
    </row>
    <row r="17" spans="2:9">
      <c r="B17" s="67" t="s">
        <v>210</v>
      </c>
      <c r="C17" s="67"/>
      <c r="D17" s="67"/>
      <c r="E17" s="67"/>
      <c r="F17" s="67"/>
      <c r="G17" s="67"/>
      <c r="H17" s="67"/>
      <c r="I17" s="67"/>
    </row>
  </sheetData>
  <mergeCells count="10">
    <mergeCell ref="B2:I2"/>
    <mergeCell ref="B3:C3"/>
    <mergeCell ref="D4:I4"/>
    <mergeCell ref="F5:H5"/>
    <mergeCell ref="B17:I17"/>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9"/>
  <sheetViews>
    <sheetView workbookViewId="0">
      <pane ySplit="6" topLeftCell="A7" activePane="bottomLeft" state="frozen"/>
      <selection/>
      <selection pane="bottomLeft" activeCell="E8" sqref="E8"/>
    </sheetView>
  </sheetViews>
  <sheetFormatPr defaultColWidth="10" defaultRowHeight="13.5"/>
  <cols>
    <col min="1" max="1" width="1.54166666666667" customWidth="1"/>
    <col min="2" max="4" width="6.18333333333333" customWidth="1"/>
    <col min="5" max="5" width="17" customWidth="1"/>
    <col min="6" max="6" width="40.6333333333333" customWidth="1"/>
    <col min="7" max="9" width="17" customWidth="1"/>
    <col min="10" max="10" width="1.54166666666667" customWidth="1"/>
    <col min="11" max="12" width="9.725" customWidth="1"/>
  </cols>
  <sheetData>
    <row r="1" ht="25" customHeight="1" spans="1:10">
      <c r="A1" s="35"/>
      <c r="B1" s="2"/>
      <c r="C1" s="2"/>
      <c r="D1" s="2"/>
      <c r="E1" s="36"/>
      <c r="F1" s="36"/>
      <c r="G1" s="37"/>
      <c r="H1" s="37"/>
      <c r="I1" s="54" t="s">
        <v>211</v>
      </c>
      <c r="J1" s="40"/>
    </row>
    <row r="2" ht="22.75" customHeight="1" spans="1:10">
      <c r="A2" s="35"/>
      <c r="B2" s="3" t="s">
        <v>212</v>
      </c>
      <c r="C2" s="3"/>
      <c r="D2" s="3"/>
      <c r="E2" s="3"/>
      <c r="F2" s="3"/>
      <c r="G2" s="3"/>
      <c r="H2" s="3"/>
      <c r="I2" s="3"/>
      <c r="J2" s="40"/>
    </row>
    <row r="3" ht="19.5" customHeight="1" spans="1:10">
      <c r="A3" s="38"/>
      <c r="B3" s="39" t="s">
        <v>5</v>
      </c>
      <c r="C3" s="39"/>
      <c r="D3" s="39"/>
      <c r="E3" s="39"/>
      <c r="F3" s="39"/>
      <c r="G3" s="38"/>
      <c r="H3" s="38"/>
      <c r="I3" s="55" t="s">
        <v>6</v>
      </c>
      <c r="J3" s="56"/>
    </row>
    <row r="4" ht="24.4" customHeight="1" spans="1:10">
      <c r="A4" s="40"/>
      <c r="B4" s="41" t="s">
        <v>9</v>
      </c>
      <c r="C4" s="41"/>
      <c r="D4" s="41"/>
      <c r="E4" s="41"/>
      <c r="F4" s="41"/>
      <c r="G4" s="41" t="s">
        <v>213</v>
      </c>
      <c r="H4" s="41"/>
      <c r="I4" s="41"/>
      <c r="J4" s="57"/>
    </row>
    <row r="5" ht="24.4" customHeight="1" spans="1:10">
      <c r="A5" s="42"/>
      <c r="B5" s="41" t="s">
        <v>79</v>
      </c>
      <c r="C5" s="41"/>
      <c r="D5" s="41"/>
      <c r="E5" s="41" t="s">
        <v>70</v>
      </c>
      <c r="F5" s="41" t="s">
        <v>71</v>
      </c>
      <c r="G5" s="41" t="s">
        <v>59</v>
      </c>
      <c r="H5" s="41" t="s">
        <v>75</v>
      </c>
      <c r="I5" s="41" t="s">
        <v>76</v>
      </c>
      <c r="J5" s="57"/>
    </row>
    <row r="6" ht="24.4" customHeight="1" spans="1:10">
      <c r="A6" s="42"/>
      <c r="B6" s="41" t="s">
        <v>80</v>
      </c>
      <c r="C6" s="41" t="s">
        <v>81</v>
      </c>
      <c r="D6" s="41" t="s">
        <v>82</v>
      </c>
      <c r="E6" s="41"/>
      <c r="F6" s="41"/>
      <c r="G6" s="41"/>
      <c r="H6" s="41"/>
      <c r="I6" s="41"/>
      <c r="J6" s="58"/>
    </row>
    <row r="7" ht="22.75" customHeight="1" spans="1:10">
      <c r="A7" s="43"/>
      <c r="B7" s="41"/>
      <c r="C7" s="41"/>
      <c r="D7" s="41"/>
      <c r="E7" s="41"/>
      <c r="F7" s="41" t="s">
        <v>72</v>
      </c>
      <c r="G7" s="44">
        <f>SUM(G8:G12)</f>
        <v>0</v>
      </c>
      <c r="H7" s="44"/>
      <c r="I7" s="44"/>
      <c r="J7" s="59"/>
    </row>
    <row r="8" ht="22.75" customHeight="1" spans="1:10">
      <c r="A8" s="43"/>
      <c r="B8" s="41"/>
      <c r="C8" s="41"/>
      <c r="D8" s="41"/>
      <c r="E8" s="47">
        <v>126003</v>
      </c>
      <c r="F8" s="46" t="s">
        <v>214</v>
      </c>
      <c r="G8" s="44">
        <f>SUM(H8:I8)</f>
        <v>0</v>
      </c>
      <c r="H8" s="44"/>
      <c r="I8" s="44"/>
      <c r="J8" s="59"/>
    </row>
    <row r="9" ht="22.75" customHeight="1" spans="1:10">
      <c r="A9" s="43"/>
      <c r="B9" s="41"/>
      <c r="C9" s="41"/>
      <c r="D9" s="41"/>
      <c r="E9" s="46"/>
      <c r="F9" s="46"/>
      <c r="G9" s="44">
        <f t="shared" ref="G9:G14" si="0">SUM(H9:I9)</f>
        <v>0</v>
      </c>
      <c r="H9" s="44"/>
      <c r="I9" s="44"/>
      <c r="J9" s="59"/>
    </row>
    <row r="10" ht="22.75" customHeight="1" spans="1:10">
      <c r="A10" s="43"/>
      <c r="B10" s="41"/>
      <c r="C10" s="41"/>
      <c r="D10" s="41"/>
      <c r="E10" s="41"/>
      <c r="F10" s="41"/>
      <c r="G10" s="44">
        <f t="shared" si="0"/>
        <v>0</v>
      </c>
      <c r="H10" s="44"/>
      <c r="I10" s="44"/>
      <c r="J10" s="59"/>
    </row>
    <row r="11" ht="22.75" customHeight="1" spans="1:10">
      <c r="A11" s="43"/>
      <c r="B11" s="41"/>
      <c r="C11" s="41"/>
      <c r="D11" s="41"/>
      <c r="E11" s="41"/>
      <c r="F11" s="41"/>
      <c r="G11" s="44">
        <f t="shared" si="0"/>
        <v>0</v>
      </c>
      <c r="H11" s="44"/>
      <c r="I11" s="44"/>
      <c r="J11" s="59"/>
    </row>
    <row r="12" ht="22.75" customHeight="1" spans="1:10">
      <c r="A12" s="43"/>
      <c r="B12" s="41"/>
      <c r="C12" s="41"/>
      <c r="D12" s="41"/>
      <c r="E12" s="41"/>
      <c r="F12" s="41"/>
      <c r="G12" s="44">
        <f t="shared" si="0"/>
        <v>0</v>
      </c>
      <c r="H12" s="44"/>
      <c r="I12" s="44"/>
      <c r="J12" s="59"/>
    </row>
    <row r="13" ht="22.75" customHeight="1" spans="1:10">
      <c r="A13" s="43"/>
      <c r="B13" s="41"/>
      <c r="C13" s="41"/>
      <c r="D13" s="41"/>
      <c r="E13" s="41"/>
      <c r="F13" s="41"/>
      <c r="G13" s="44">
        <f t="shared" si="0"/>
        <v>0</v>
      </c>
      <c r="H13" s="44"/>
      <c r="I13" s="44"/>
      <c r="J13" s="59"/>
    </row>
    <row r="14" ht="22.75" customHeight="1" spans="1:10">
      <c r="A14" s="43"/>
      <c r="B14" s="41"/>
      <c r="C14" s="41"/>
      <c r="D14" s="41"/>
      <c r="E14" s="41"/>
      <c r="F14" s="41"/>
      <c r="G14" s="44">
        <f t="shared" si="0"/>
        <v>0</v>
      </c>
      <c r="H14" s="44"/>
      <c r="I14" s="44"/>
      <c r="J14" s="59"/>
    </row>
    <row r="15" ht="22.75" customHeight="1" spans="1:10">
      <c r="A15" s="43"/>
      <c r="B15" s="41"/>
      <c r="C15" s="41"/>
      <c r="D15" s="41"/>
      <c r="E15" s="41"/>
      <c r="F15" s="41"/>
      <c r="G15" s="44"/>
      <c r="H15" s="44"/>
      <c r="I15" s="44"/>
      <c r="J15" s="59"/>
    </row>
    <row r="16" ht="22.75" customHeight="1" spans="1:10">
      <c r="A16" s="42"/>
      <c r="B16" s="49"/>
      <c r="C16" s="49"/>
      <c r="D16" s="49"/>
      <c r="E16" s="49"/>
      <c r="F16" s="49" t="s">
        <v>23</v>
      </c>
      <c r="G16" s="50"/>
      <c r="H16" s="50"/>
      <c r="I16" s="50"/>
      <c r="J16" s="57"/>
    </row>
    <row r="17" ht="22.75" customHeight="1" spans="1:10">
      <c r="A17" s="42"/>
      <c r="B17" s="49"/>
      <c r="C17" s="49"/>
      <c r="D17" s="49"/>
      <c r="E17" s="49"/>
      <c r="F17" s="49" t="s">
        <v>23</v>
      </c>
      <c r="G17" s="50"/>
      <c r="H17" s="50"/>
      <c r="I17" s="50"/>
      <c r="J17" s="57"/>
    </row>
    <row r="19" spans="2:9">
      <c r="B19" s="53" t="s">
        <v>210</v>
      </c>
      <c r="C19" s="53"/>
      <c r="D19" s="53"/>
      <c r="E19" s="53"/>
      <c r="F19" s="53"/>
      <c r="G19" s="53"/>
      <c r="H19" s="53"/>
      <c r="I19" s="53"/>
    </row>
  </sheetData>
  <mergeCells count="11">
    <mergeCell ref="B2:I2"/>
    <mergeCell ref="B3:F3"/>
    <mergeCell ref="B4:F4"/>
    <mergeCell ref="G4:I4"/>
    <mergeCell ref="B5:D5"/>
    <mergeCell ref="B19:I19"/>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9"/>
  <sheetViews>
    <sheetView workbookViewId="0">
      <pane ySplit="6" topLeftCell="A7" activePane="bottomLeft" state="frozen"/>
      <selection/>
      <selection pane="bottomLeft" activeCell="B8" sqref="B8"/>
    </sheetView>
  </sheetViews>
  <sheetFormatPr defaultColWidth="10" defaultRowHeight="13.5"/>
  <cols>
    <col min="1" max="1" width="1.54166666666667" customWidth="1"/>
    <col min="2" max="2" width="12.2666666666667" customWidth="1"/>
    <col min="3" max="3" width="29.725" customWidth="1"/>
    <col min="4" max="9" width="14.45" customWidth="1"/>
    <col min="10" max="10" width="1.54166666666667" customWidth="1"/>
    <col min="11" max="11" width="9.725" customWidth="1"/>
  </cols>
  <sheetData>
    <row r="1" ht="25" customHeight="1" spans="1:10">
      <c r="A1" s="35"/>
      <c r="B1" s="2"/>
      <c r="C1" s="36"/>
      <c r="D1" s="37"/>
      <c r="E1" s="37"/>
      <c r="F1" s="37"/>
      <c r="G1" s="37"/>
      <c r="H1" s="37"/>
      <c r="I1" s="54" t="s">
        <v>215</v>
      </c>
      <c r="J1" s="40"/>
    </row>
    <row r="2" ht="22.75" customHeight="1" spans="1:10">
      <c r="A2" s="35"/>
      <c r="B2" s="3" t="s">
        <v>216</v>
      </c>
      <c r="C2" s="3"/>
      <c r="D2" s="3"/>
      <c r="E2" s="3"/>
      <c r="F2" s="3"/>
      <c r="G2" s="3"/>
      <c r="H2" s="3"/>
      <c r="I2" s="3"/>
      <c r="J2" s="40" t="s">
        <v>3</v>
      </c>
    </row>
    <row r="3" ht="19.5" customHeight="1" spans="1:10">
      <c r="A3" s="38"/>
      <c r="B3" s="39" t="s">
        <v>5</v>
      </c>
      <c r="C3" s="39"/>
      <c r="D3" s="55"/>
      <c r="E3" s="55"/>
      <c r="F3" s="55"/>
      <c r="G3" s="55"/>
      <c r="H3" s="55"/>
      <c r="I3" s="55" t="s">
        <v>6</v>
      </c>
      <c r="J3" s="56"/>
    </row>
    <row r="4" ht="24.4" customHeight="1" spans="1:10">
      <c r="A4" s="40"/>
      <c r="B4" s="41" t="s">
        <v>203</v>
      </c>
      <c r="C4" s="41" t="s">
        <v>71</v>
      </c>
      <c r="D4" s="41" t="s">
        <v>204</v>
      </c>
      <c r="E4" s="41"/>
      <c r="F4" s="41"/>
      <c r="G4" s="41"/>
      <c r="H4" s="41"/>
      <c r="I4" s="41"/>
      <c r="J4" s="57"/>
    </row>
    <row r="5" ht="24.4" customHeight="1" spans="1:10">
      <c r="A5" s="42"/>
      <c r="B5" s="41"/>
      <c r="C5" s="41"/>
      <c r="D5" s="41" t="s">
        <v>59</v>
      </c>
      <c r="E5" s="62" t="s">
        <v>205</v>
      </c>
      <c r="F5" s="41" t="s">
        <v>206</v>
      </c>
      <c r="G5" s="41"/>
      <c r="H5" s="41"/>
      <c r="I5" s="41" t="s">
        <v>207</v>
      </c>
      <c r="J5" s="57"/>
    </row>
    <row r="6" ht="24.4" customHeight="1" spans="1:10">
      <c r="A6" s="42"/>
      <c r="B6" s="41"/>
      <c r="C6" s="41"/>
      <c r="D6" s="41"/>
      <c r="E6" s="62"/>
      <c r="F6" s="41" t="s">
        <v>154</v>
      </c>
      <c r="G6" s="41" t="s">
        <v>208</v>
      </c>
      <c r="H6" s="41" t="s">
        <v>209</v>
      </c>
      <c r="I6" s="41"/>
      <c r="J6" s="58"/>
    </row>
    <row r="7" ht="22.75" customHeight="1" spans="1:10">
      <c r="A7" s="43"/>
      <c r="B7" s="41"/>
      <c r="C7" s="41" t="s">
        <v>72</v>
      </c>
      <c r="D7" s="44"/>
      <c r="E7" s="44"/>
      <c r="F7" s="44"/>
      <c r="G7" s="44"/>
      <c r="H7" s="44"/>
      <c r="I7" s="44"/>
      <c r="J7" s="59"/>
    </row>
    <row r="8" ht="51" customHeight="1" spans="1:10">
      <c r="A8" s="43"/>
      <c r="B8" s="47">
        <v>126003</v>
      </c>
      <c r="C8" s="63" t="s">
        <v>0</v>
      </c>
      <c r="D8" s="44"/>
      <c r="E8" s="44"/>
      <c r="F8" s="44"/>
      <c r="G8" s="44"/>
      <c r="H8" s="44"/>
      <c r="I8" s="44"/>
      <c r="J8" s="59"/>
    </row>
    <row r="9" ht="22.75" customHeight="1" spans="1:10">
      <c r="A9" s="43"/>
      <c r="B9" s="41"/>
      <c r="C9" s="41"/>
      <c r="D9" s="44"/>
      <c r="E9" s="44"/>
      <c r="F9" s="44"/>
      <c r="G9" s="44"/>
      <c r="H9" s="44"/>
      <c r="I9" s="44"/>
      <c r="J9" s="59"/>
    </row>
    <row r="10" ht="22.75" customHeight="1" spans="1:10">
      <c r="A10" s="43"/>
      <c r="B10" s="41"/>
      <c r="C10" s="41"/>
      <c r="D10" s="44"/>
      <c r="E10" s="44"/>
      <c r="F10" s="44"/>
      <c r="G10" s="44"/>
      <c r="H10" s="44"/>
      <c r="I10" s="44"/>
      <c r="J10" s="59"/>
    </row>
    <row r="11" ht="22.75" customHeight="1" spans="1:10">
      <c r="A11" s="43"/>
      <c r="B11" s="41"/>
      <c r="C11" s="41"/>
      <c r="D11" s="44"/>
      <c r="E11" s="44"/>
      <c r="F11" s="44"/>
      <c r="G11" s="44"/>
      <c r="H11" s="44"/>
      <c r="I11" s="44"/>
      <c r="J11" s="59"/>
    </row>
    <row r="12" ht="22.75" customHeight="1" spans="1:10">
      <c r="A12" s="43"/>
      <c r="B12" s="46"/>
      <c r="C12" s="46"/>
      <c r="D12" s="44"/>
      <c r="E12" s="44"/>
      <c r="F12" s="44"/>
      <c r="G12" s="44"/>
      <c r="H12" s="44"/>
      <c r="I12" s="44"/>
      <c r="J12" s="59"/>
    </row>
    <row r="13" ht="22.75" customHeight="1" spans="1:10">
      <c r="A13" s="43"/>
      <c r="B13" s="41"/>
      <c r="C13" s="41"/>
      <c r="D13" s="44"/>
      <c r="E13" s="44"/>
      <c r="F13" s="44"/>
      <c r="G13" s="44"/>
      <c r="H13" s="44"/>
      <c r="I13" s="44"/>
      <c r="J13" s="59"/>
    </row>
    <row r="14" ht="22.75" customHeight="1" spans="1:10">
      <c r="A14" s="43"/>
      <c r="B14" s="41"/>
      <c r="C14" s="41"/>
      <c r="D14" s="44"/>
      <c r="E14" s="44"/>
      <c r="F14" s="44"/>
      <c r="G14" s="44"/>
      <c r="H14" s="44"/>
      <c r="I14" s="44"/>
      <c r="J14" s="59"/>
    </row>
    <row r="15" ht="22.75" customHeight="1" spans="1:10">
      <c r="A15" s="43"/>
      <c r="B15" s="41"/>
      <c r="C15" s="41"/>
      <c r="D15" s="44"/>
      <c r="E15" s="44"/>
      <c r="F15" s="44"/>
      <c r="G15" s="44"/>
      <c r="H15" s="44"/>
      <c r="I15" s="44"/>
      <c r="J15" s="59"/>
    </row>
    <row r="16" ht="22.75" customHeight="1" spans="1:10">
      <c r="A16" s="43"/>
      <c r="B16" s="41"/>
      <c r="C16" s="41"/>
      <c r="D16" s="44"/>
      <c r="E16" s="44"/>
      <c r="F16" s="44"/>
      <c r="G16" s="44"/>
      <c r="H16" s="44"/>
      <c r="I16" s="44"/>
      <c r="J16" s="59"/>
    </row>
    <row r="17" ht="22.75" customHeight="1" spans="1:10">
      <c r="A17" s="43"/>
      <c r="B17" s="41"/>
      <c r="C17" s="41"/>
      <c r="D17" s="44"/>
      <c r="E17" s="44"/>
      <c r="F17" s="44"/>
      <c r="G17" s="44"/>
      <c r="H17" s="44"/>
      <c r="I17" s="44"/>
      <c r="J17" s="59"/>
    </row>
    <row r="19" spans="2:9">
      <c r="B19" s="53" t="s">
        <v>210</v>
      </c>
      <c r="C19" s="53"/>
      <c r="D19" s="53"/>
      <c r="E19" s="53"/>
      <c r="F19" s="53"/>
      <c r="G19" s="53"/>
      <c r="H19" s="53"/>
      <c r="I19" s="53"/>
    </row>
  </sheetData>
  <mergeCells count="10">
    <mergeCell ref="B2:I2"/>
    <mergeCell ref="B3:C3"/>
    <mergeCell ref="D4:I4"/>
    <mergeCell ref="F5:H5"/>
    <mergeCell ref="B19:I19"/>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9"/>
  <sheetViews>
    <sheetView workbookViewId="0">
      <pane ySplit="6" topLeftCell="A7" activePane="bottomLeft" state="frozen"/>
      <selection/>
      <selection pane="bottomLeft" activeCell="E8" sqref="E8"/>
    </sheetView>
  </sheetViews>
  <sheetFormatPr defaultColWidth="10" defaultRowHeight="13.5"/>
  <cols>
    <col min="1" max="1" width="1.54166666666667" customWidth="1"/>
    <col min="2" max="4" width="6.63333333333333" customWidth="1"/>
    <col min="5" max="5" width="13.3666666666667" customWidth="1"/>
    <col min="6" max="6" width="41" customWidth="1"/>
    <col min="7" max="9" width="17.6333333333333" customWidth="1"/>
    <col min="10" max="10" width="1.54166666666667" customWidth="1"/>
    <col min="11" max="12" width="9.725" customWidth="1"/>
  </cols>
  <sheetData>
    <row r="1" ht="25" customHeight="1" spans="1:10">
      <c r="A1" s="35"/>
      <c r="B1" s="2"/>
      <c r="C1" s="2"/>
      <c r="D1" s="2"/>
      <c r="E1" s="36"/>
      <c r="F1" s="36"/>
      <c r="G1" s="37"/>
      <c r="H1" s="37"/>
      <c r="I1" s="54" t="s">
        <v>217</v>
      </c>
      <c r="J1" s="40"/>
    </row>
    <row r="2" ht="22.75" customHeight="1" spans="1:10">
      <c r="A2" s="35"/>
      <c r="B2" s="3" t="s">
        <v>218</v>
      </c>
      <c r="C2" s="3"/>
      <c r="D2" s="3"/>
      <c r="E2" s="3"/>
      <c r="F2" s="3"/>
      <c r="G2" s="3"/>
      <c r="H2" s="3"/>
      <c r="I2" s="3"/>
      <c r="J2" s="40" t="s">
        <v>3</v>
      </c>
    </row>
    <row r="3" ht="19.5" customHeight="1" spans="1:10">
      <c r="A3" s="38"/>
      <c r="B3" s="39" t="s">
        <v>5</v>
      </c>
      <c r="C3" s="39"/>
      <c r="D3" s="39"/>
      <c r="E3" s="39"/>
      <c r="F3" s="39"/>
      <c r="G3" s="38"/>
      <c r="H3" s="38"/>
      <c r="I3" s="55" t="s">
        <v>6</v>
      </c>
      <c r="J3" s="56"/>
    </row>
    <row r="4" ht="24.4" customHeight="1" spans="1:10">
      <c r="A4" s="40"/>
      <c r="B4" s="41" t="s">
        <v>9</v>
      </c>
      <c r="C4" s="41"/>
      <c r="D4" s="41"/>
      <c r="E4" s="41"/>
      <c r="F4" s="41"/>
      <c r="G4" s="41" t="s">
        <v>219</v>
      </c>
      <c r="H4" s="41"/>
      <c r="I4" s="41"/>
      <c r="J4" s="57"/>
    </row>
    <row r="5" ht="24.4" customHeight="1" spans="1:10">
      <c r="A5" s="42"/>
      <c r="B5" s="41" t="s">
        <v>79</v>
      </c>
      <c r="C5" s="41"/>
      <c r="D5" s="41"/>
      <c r="E5" s="41" t="s">
        <v>70</v>
      </c>
      <c r="F5" s="41" t="s">
        <v>71</v>
      </c>
      <c r="G5" s="41" t="s">
        <v>59</v>
      </c>
      <c r="H5" s="41" t="s">
        <v>75</v>
      </c>
      <c r="I5" s="41" t="s">
        <v>76</v>
      </c>
      <c r="J5" s="57"/>
    </row>
    <row r="6" ht="24.4" customHeight="1" spans="1:10">
      <c r="A6" s="42"/>
      <c r="B6" s="41" t="s">
        <v>80</v>
      </c>
      <c r="C6" s="41" t="s">
        <v>81</v>
      </c>
      <c r="D6" s="41" t="s">
        <v>82</v>
      </c>
      <c r="E6" s="41"/>
      <c r="F6" s="41"/>
      <c r="G6" s="41"/>
      <c r="H6" s="41"/>
      <c r="I6" s="41"/>
      <c r="J6" s="58"/>
    </row>
    <row r="7" ht="22.75" customHeight="1" spans="1:10">
      <c r="A7" s="43"/>
      <c r="B7" s="41"/>
      <c r="C7" s="41"/>
      <c r="D7" s="41"/>
      <c r="E7" s="41"/>
      <c r="F7" s="41" t="s">
        <v>72</v>
      </c>
      <c r="G7" s="44"/>
      <c r="H7" s="44"/>
      <c r="I7" s="44"/>
      <c r="J7" s="59"/>
    </row>
    <row r="8" s="34" customFormat="1" ht="22.75" customHeight="1" spans="1:10">
      <c r="A8" s="45"/>
      <c r="B8" s="46"/>
      <c r="C8" s="46"/>
      <c r="D8" s="46"/>
      <c r="E8" s="47">
        <v>126003</v>
      </c>
      <c r="F8" s="46" t="s">
        <v>214</v>
      </c>
      <c r="G8" s="48"/>
      <c r="H8" s="48"/>
      <c r="I8" s="48"/>
      <c r="J8" s="60"/>
    </row>
    <row r="9" ht="22.75" customHeight="1" spans="1:10">
      <c r="A9" s="42"/>
      <c r="B9" s="49"/>
      <c r="C9" s="49"/>
      <c r="D9" s="49"/>
      <c r="E9" s="49"/>
      <c r="F9" s="49"/>
      <c r="G9" s="50"/>
      <c r="H9" s="50"/>
      <c r="I9" s="50"/>
      <c r="J9" s="57"/>
    </row>
    <row r="10" ht="22.75" customHeight="1" spans="1:10">
      <c r="A10" s="42"/>
      <c r="B10" s="49"/>
      <c r="C10" s="49"/>
      <c r="D10" s="49"/>
      <c r="E10" s="49"/>
      <c r="F10" s="49"/>
      <c r="G10" s="50"/>
      <c r="H10" s="50"/>
      <c r="I10" s="50"/>
      <c r="J10" s="57"/>
    </row>
    <row r="11" ht="22.75" customHeight="1" spans="1:10">
      <c r="A11" s="42"/>
      <c r="B11" s="49"/>
      <c r="C11" s="49"/>
      <c r="D11" s="49"/>
      <c r="E11" s="49"/>
      <c r="F11" s="49"/>
      <c r="G11" s="50"/>
      <c r="H11" s="50"/>
      <c r="I11" s="50"/>
      <c r="J11" s="57"/>
    </row>
    <row r="12" ht="22.75" customHeight="1" spans="1:10">
      <c r="A12" s="42"/>
      <c r="B12" s="49"/>
      <c r="C12" s="49"/>
      <c r="D12" s="49"/>
      <c r="E12" s="49"/>
      <c r="F12" s="49"/>
      <c r="G12" s="50"/>
      <c r="H12" s="50"/>
      <c r="I12" s="50"/>
      <c r="J12" s="57"/>
    </row>
    <row r="13" ht="22.75" customHeight="1" spans="1:10">
      <c r="A13" s="42"/>
      <c r="B13" s="49"/>
      <c r="C13" s="49"/>
      <c r="D13" s="49"/>
      <c r="E13" s="49"/>
      <c r="F13" s="49"/>
      <c r="G13" s="50"/>
      <c r="H13" s="50"/>
      <c r="I13" s="50"/>
      <c r="J13" s="57"/>
    </row>
    <row r="14" ht="22.75" customHeight="1" spans="1:10">
      <c r="A14" s="42"/>
      <c r="B14" s="49"/>
      <c r="C14" s="49"/>
      <c r="D14" s="49"/>
      <c r="E14" s="49"/>
      <c r="F14" s="49"/>
      <c r="G14" s="50"/>
      <c r="H14" s="50"/>
      <c r="I14" s="50"/>
      <c r="J14" s="57"/>
    </row>
    <row r="15" ht="22.75" customHeight="1" spans="1:10">
      <c r="A15" s="42"/>
      <c r="B15" s="49"/>
      <c r="C15" s="49"/>
      <c r="D15" s="49"/>
      <c r="E15" s="49"/>
      <c r="F15" s="49"/>
      <c r="G15" s="50"/>
      <c r="H15" s="50"/>
      <c r="I15" s="50"/>
      <c r="J15" s="57"/>
    </row>
    <row r="16" ht="22.75" customHeight="1" spans="1:10">
      <c r="A16" s="42"/>
      <c r="B16" s="49"/>
      <c r="C16" s="49"/>
      <c r="D16" s="49"/>
      <c r="E16" s="49"/>
      <c r="F16" s="49" t="s">
        <v>23</v>
      </c>
      <c r="G16" s="50"/>
      <c r="H16" s="50"/>
      <c r="I16" s="50"/>
      <c r="J16" s="57"/>
    </row>
    <row r="17" ht="22.75" customHeight="1" spans="1:10">
      <c r="A17" s="42"/>
      <c r="B17" s="49"/>
      <c r="C17" s="49"/>
      <c r="D17" s="49"/>
      <c r="E17" s="49"/>
      <c r="F17" s="49" t="s">
        <v>220</v>
      </c>
      <c r="G17" s="50"/>
      <c r="H17" s="50"/>
      <c r="I17" s="50"/>
      <c r="J17" s="58"/>
    </row>
    <row r="18" ht="9.75" customHeight="1" spans="1:10">
      <c r="A18" s="51"/>
      <c r="B18" s="52"/>
      <c r="C18" s="52"/>
      <c r="D18" s="52"/>
      <c r="E18" s="52"/>
      <c r="F18" s="51"/>
      <c r="G18" s="51"/>
      <c r="H18" s="51"/>
      <c r="I18" s="51"/>
      <c r="J18" s="61"/>
    </row>
    <row r="19" spans="2:9">
      <c r="B19" s="53" t="s">
        <v>210</v>
      </c>
      <c r="C19" s="53"/>
      <c r="D19" s="53"/>
      <c r="E19" s="53"/>
      <c r="F19" s="53"/>
      <c r="G19" s="53"/>
      <c r="H19" s="53"/>
      <c r="I19" s="53"/>
    </row>
  </sheetData>
  <mergeCells count="11">
    <mergeCell ref="B2:I2"/>
    <mergeCell ref="B3:F3"/>
    <mergeCell ref="B4:F4"/>
    <mergeCell ref="G4:I4"/>
    <mergeCell ref="B5:D5"/>
    <mergeCell ref="B19:I19"/>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19"/>
  <sheetViews>
    <sheetView workbookViewId="0">
      <selection activeCell="G15" sqref="G15:J15"/>
    </sheetView>
  </sheetViews>
  <sheetFormatPr defaultColWidth="9" defaultRowHeight="13.5"/>
  <cols>
    <col min="1" max="1" width="9" style="1"/>
    <col min="2" max="2" width="12.5416666666667" style="1" customWidth="1"/>
    <col min="3" max="3" width="9" style="16"/>
    <col min="4" max="4" width="9" style="1"/>
    <col min="5" max="5" width="10.2666666666667" style="1" customWidth="1"/>
    <col min="6" max="6" width="12.6333333333333" style="1" customWidth="1"/>
    <col min="7" max="7" width="17.45" style="1" customWidth="1"/>
    <col min="8" max="8" width="10.2666666666667" style="1" customWidth="1"/>
    <col min="9" max="9" width="10.45" style="1" customWidth="1"/>
    <col min="10" max="10" width="9.90833333333333" style="1" customWidth="1"/>
    <col min="11" max="11" width="9.63333333333333" style="1" customWidth="1"/>
    <col min="12" max="12" width="9.45" style="1" customWidth="1"/>
    <col min="13" max="13" width="9.725" style="1" customWidth="1"/>
    <col min="14" max="16384" width="9" style="1"/>
  </cols>
  <sheetData>
    <row r="1" ht="19" customHeight="1" spans="2:10">
      <c r="B1" s="2"/>
      <c r="J1" s="1" t="s">
        <v>221</v>
      </c>
    </row>
    <row r="2" ht="24" customHeight="1" spans="2:13">
      <c r="B2" s="17" t="s">
        <v>222</v>
      </c>
      <c r="C2" s="18"/>
      <c r="D2" s="18"/>
      <c r="E2" s="18"/>
      <c r="F2" s="18"/>
      <c r="G2" s="18"/>
      <c r="H2" s="18"/>
      <c r="I2" s="18"/>
      <c r="J2" s="30"/>
      <c r="K2" s="31"/>
      <c r="L2" s="31"/>
      <c r="M2" s="31"/>
    </row>
    <row r="3" ht="25" customHeight="1" spans="2:13">
      <c r="B3" s="19" t="s">
        <v>223</v>
      </c>
      <c r="C3" s="19"/>
      <c r="D3" s="19"/>
      <c r="E3" s="19"/>
      <c r="F3" s="19"/>
      <c r="G3" s="19"/>
      <c r="H3" s="19"/>
      <c r="I3" s="19"/>
      <c r="J3" s="19"/>
      <c r="K3" s="32"/>
      <c r="L3" s="32"/>
      <c r="M3" s="32"/>
    </row>
    <row r="4" ht="25" customHeight="1" spans="2:13">
      <c r="B4" s="20" t="s">
        <v>224</v>
      </c>
      <c r="C4" s="21" t="s">
        <v>225</v>
      </c>
      <c r="D4" s="21"/>
      <c r="E4" s="21"/>
      <c r="F4" s="21"/>
      <c r="G4" s="21"/>
      <c r="H4" s="21"/>
      <c r="I4" s="21"/>
      <c r="J4" s="21"/>
      <c r="K4" s="33"/>
      <c r="L4" s="33"/>
      <c r="M4" s="33"/>
    </row>
    <row r="5" ht="25" customHeight="1" spans="2:13">
      <c r="B5" s="20" t="s">
        <v>226</v>
      </c>
      <c r="C5" s="21" t="s">
        <v>0</v>
      </c>
      <c r="D5" s="21"/>
      <c r="E5" s="21"/>
      <c r="F5" s="21"/>
      <c r="G5" s="21"/>
      <c r="H5" s="21"/>
      <c r="I5" s="21"/>
      <c r="J5" s="21"/>
      <c r="K5" s="33"/>
      <c r="L5" s="33"/>
      <c r="M5" s="33"/>
    </row>
    <row r="6" ht="25" customHeight="1" spans="2:13">
      <c r="B6" s="22" t="s">
        <v>227</v>
      </c>
      <c r="C6" s="23" t="s">
        <v>228</v>
      </c>
      <c r="D6" s="23"/>
      <c r="E6" s="23"/>
      <c r="F6" s="24">
        <v>36000</v>
      </c>
      <c r="G6" s="24"/>
      <c r="H6" s="24"/>
      <c r="I6" s="24"/>
      <c r="J6" s="24"/>
      <c r="K6" s="33"/>
      <c r="L6" s="33"/>
      <c r="M6" s="33"/>
    </row>
    <row r="7" ht="25" customHeight="1" spans="2:13">
      <c r="B7" s="25"/>
      <c r="C7" s="23" t="s">
        <v>229</v>
      </c>
      <c r="D7" s="23"/>
      <c r="E7" s="23"/>
      <c r="F7" s="24">
        <v>36000</v>
      </c>
      <c r="G7" s="24"/>
      <c r="H7" s="24"/>
      <c r="I7" s="24"/>
      <c r="J7" s="24"/>
      <c r="K7" s="33"/>
      <c r="L7" s="33"/>
      <c r="M7" s="33"/>
    </row>
    <row r="8" ht="25" customHeight="1" spans="2:13">
      <c r="B8" s="25"/>
      <c r="C8" s="23" t="s">
        <v>230</v>
      </c>
      <c r="D8" s="23"/>
      <c r="E8" s="23"/>
      <c r="F8" s="24"/>
      <c r="G8" s="24"/>
      <c r="H8" s="24"/>
      <c r="I8" s="24"/>
      <c r="J8" s="24"/>
      <c r="K8" s="33"/>
      <c r="L8" s="33"/>
      <c r="M8" s="33"/>
    </row>
    <row r="9" ht="25" customHeight="1" spans="2:13">
      <c r="B9" s="22" t="s">
        <v>231</v>
      </c>
      <c r="C9" s="26" t="s">
        <v>232</v>
      </c>
      <c r="D9" s="26"/>
      <c r="E9" s="26"/>
      <c r="F9" s="26"/>
      <c r="G9" s="26"/>
      <c r="H9" s="26"/>
      <c r="I9" s="26"/>
      <c r="J9" s="26"/>
      <c r="K9" s="33"/>
      <c r="L9" s="33"/>
      <c r="M9" s="33"/>
    </row>
    <row r="10" ht="25" customHeight="1" spans="2:13">
      <c r="B10" s="22"/>
      <c r="C10" s="26"/>
      <c r="D10" s="26"/>
      <c r="E10" s="26"/>
      <c r="F10" s="26"/>
      <c r="G10" s="26"/>
      <c r="H10" s="26"/>
      <c r="I10" s="26"/>
      <c r="J10" s="26"/>
      <c r="K10" s="33"/>
      <c r="L10" s="33"/>
      <c r="M10" s="33"/>
    </row>
    <row r="11" ht="25" customHeight="1" spans="2:13">
      <c r="B11" s="25" t="s">
        <v>233</v>
      </c>
      <c r="C11" s="20" t="s">
        <v>234</v>
      </c>
      <c r="D11" s="20" t="s">
        <v>235</v>
      </c>
      <c r="E11" s="23" t="s">
        <v>236</v>
      </c>
      <c r="F11" s="23"/>
      <c r="G11" s="23" t="s">
        <v>237</v>
      </c>
      <c r="H11" s="23"/>
      <c r="I11" s="23"/>
      <c r="J11" s="23"/>
      <c r="K11" s="33"/>
      <c r="L11" s="33"/>
      <c r="M11" s="33"/>
    </row>
    <row r="12" ht="40" customHeight="1" spans="2:13">
      <c r="B12" s="25"/>
      <c r="C12" s="25" t="s">
        <v>238</v>
      </c>
      <c r="D12" s="25" t="s">
        <v>239</v>
      </c>
      <c r="E12" s="27" t="s">
        <v>240</v>
      </c>
      <c r="F12" s="28"/>
      <c r="G12" s="27" t="s">
        <v>241</v>
      </c>
      <c r="H12" s="28"/>
      <c r="I12" s="28"/>
      <c r="J12" s="28"/>
      <c r="K12" s="33"/>
      <c r="L12" s="33"/>
      <c r="M12" s="33"/>
    </row>
    <row r="13" ht="40" customHeight="1" spans="2:10">
      <c r="B13" s="25"/>
      <c r="C13" s="25"/>
      <c r="D13" s="25" t="s">
        <v>242</v>
      </c>
      <c r="E13" s="27" t="s">
        <v>243</v>
      </c>
      <c r="F13" s="28"/>
      <c r="G13" s="27" t="s">
        <v>244</v>
      </c>
      <c r="H13" s="28"/>
      <c r="I13" s="28"/>
      <c r="J13" s="28"/>
    </row>
    <row r="14" ht="40" customHeight="1" spans="2:10">
      <c r="B14" s="25"/>
      <c r="C14" s="25"/>
      <c r="D14" s="25" t="s">
        <v>245</v>
      </c>
      <c r="E14" s="27" t="s">
        <v>246</v>
      </c>
      <c r="F14" s="28"/>
      <c r="G14" s="27" t="s">
        <v>247</v>
      </c>
      <c r="H14" s="28"/>
      <c r="I14" s="28"/>
      <c r="J14" s="28"/>
    </row>
    <row r="15" ht="40" customHeight="1" spans="2:10">
      <c r="B15" s="25"/>
      <c r="C15" s="25"/>
      <c r="D15" s="25" t="s">
        <v>248</v>
      </c>
      <c r="E15" s="27" t="s">
        <v>249</v>
      </c>
      <c r="F15" s="28"/>
      <c r="G15" s="27" t="s">
        <v>250</v>
      </c>
      <c r="H15" s="28"/>
      <c r="I15" s="28"/>
      <c r="J15" s="28"/>
    </row>
    <row r="16" ht="40" customHeight="1" spans="2:10">
      <c r="B16" s="25"/>
      <c r="C16" s="25" t="s">
        <v>251</v>
      </c>
      <c r="D16" s="22" t="s">
        <v>252</v>
      </c>
      <c r="E16" s="27" t="s">
        <v>253</v>
      </c>
      <c r="F16" s="28"/>
      <c r="G16" s="27" t="s">
        <v>254</v>
      </c>
      <c r="H16" s="28"/>
      <c r="I16" s="28"/>
      <c r="J16" s="28"/>
    </row>
    <row r="17" ht="40" customHeight="1" spans="2:10">
      <c r="B17" s="25"/>
      <c r="C17" s="25"/>
      <c r="D17" s="22" t="s">
        <v>255</v>
      </c>
      <c r="E17" s="27" t="s">
        <v>256</v>
      </c>
      <c r="F17" s="28"/>
      <c r="G17" s="27" t="s">
        <v>257</v>
      </c>
      <c r="H17" s="28"/>
      <c r="I17" s="28"/>
      <c r="J17" s="28"/>
    </row>
    <row r="18" ht="40" customHeight="1" spans="2:10">
      <c r="B18" s="25"/>
      <c r="C18" s="25"/>
      <c r="D18" s="22" t="s">
        <v>258</v>
      </c>
      <c r="E18" s="27" t="s">
        <v>259</v>
      </c>
      <c r="F18" s="28"/>
      <c r="G18" s="29" t="s">
        <v>260</v>
      </c>
      <c r="H18" s="29"/>
      <c r="I18" s="29"/>
      <c r="J18" s="29"/>
    </row>
    <row r="19" ht="40" customHeight="1" spans="2:10">
      <c r="B19" s="25"/>
      <c r="C19" s="25" t="s">
        <v>261</v>
      </c>
      <c r="D19" s="22" t="s">
        <v>262</v>
      </c>
      <c r="E19" s="27" t="s">
        <v>263</v>
      </c>
      <c r="F19" s="28"/>
      <c r="G19" s="27" t="s">
        <v>264</v>
      </c>
      <c r="H19" s="28"/>
      <c r="I19" s="28"/>
      <c r="J19" s="28"/>
    </row>
  </sheetData>
  <mergeCells count="34">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B6:B8"/>
    <mergeCell ref="B9:B10"/>
    <mergeCell ref="B11:B19"/>
    <mergeCell ref="C12:C15"/>
    <mergeCell ref="C16:C18"/>
    <mergeCell ref="C9:J10"/>
  </mergeCells>
  <dataValidations count="1">
    <dataValidation type="list" allowBlank="1" showInputMessage="1" showErrorMessage="1" sqref="M4">
      <formula1>"正向指标,反向指标"</formula1>
    </dataValidation>
  </dataValidations>
  <printOptions horizontalCentered="1"/>
  <pageMargins left="0.590277777777778" right="0.590277777777778" top="1.37777777777778" bottom="0.984027777777778" header="0.5" footer="0.5"/>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P32"/>
  <sheetViews>
    <sheetView workbookViewId="0">
      <selection activeCell="C12" sqref="C12:I12"/>
    </sheetView>
  </sheetViews>
  <sheetFormatPr defaultColWidth="10" defaultRowHeight="13.5"/>
  <cols>
    <col min="1" max="1" width="2.63333333333333" customWidth="1"/>
    <col min="2" max="2" width="5.725" style="1" customWidth="1"/>
    <col min="3" max="3" width="10.6333333333333" style="1" customWidth="1"/>
    <col min="4" max="4" width="10.2666666666667" style="1" customWidth="1"/>
    <col min="5" max="5" width="11.6333333333333" style="1" customWidth="1"/>
    <col min="6" max="9" width="9.63333333333333" style="1" customWidth="1"/>
    <col min="10" max="10" width="9.725" style="1" customWidth="1"/>
    <col min="11" max="16383" width="10" style="1"/>
  </cols>
  <sheetData>
    <row r="1" ht="25" customHeight="1" spans="2:9">
      <c r="B1" s="2"/>
      <c r="I1" s="1" t="s">
        <v>265</v>
      </c>
    </row>
    <row r="2" ht="27" customHeight="1" spans="2:9">
      <c r="B2" s="3" t="s">
        <v>266</v>
      </c>
      <c r="C2" s="3"/>
      <c r="D2" s="3"/>
      <c r="E2" s="3"/>
      <c r="F2" s="3"/>
      <c r="G2" s="3"/>
      <c r="H2" s="3"/>
      <c r="I2" s="3"/>
    </row>
    <row r="3" ht="26.5" customHeight="1" spans="2:9">
      <c r="B3" s="4" t="s">
        <v>267</v>
      </c>
      <c r="C3" s="5"/>
      <c r="D3" s="5"/>
      <c r="E3" s="5"/>
      <c r="F3" s="5"/>
      <c r="G3" s="5"/>
      <c r="H3" s="5"/>
      <c r="I3" s="5"/>
    </row>
    <row r="4" ht="26.5" customHeight="1" spans="2:9">
      <c r="B4" s="6" t="s">
        <v>268</v>
      </c>
      <c r="C4" s="6"/>
      <c r="D4" s="6"/>
      <c r="E4" s="6" t="s">
        <v>0</v>
      </c>
      <c r="F4" s="6"/>
      <c r="G4" s="6"/>
      <c r="H4" s="6"/>
      <c r="I4" s="6"/>
    </row>
    <row r="5" ht="26.5" customHeight="1" spans="2:9">
      <c r="B5" s="6" t="s">
        <v>269</v>
      </c>
      <c r="C5" s="6" t="s">
        <v>270</v>
      </c>
      <c r="D5" s="6"/>
      <c r="E5" s="6" t="s">
        <v>271</v>
      </c>
      <c r="F5" s="6"/>
      <c r="G5" s="6"/>
      <c r="H5" s="6"/>
      <c r="I5" s="6"/>
    </row>
    <row r="6" ht="26.5" customHeight="1" spans="2:9">
      <c r="B6" s="6"/>
      <c r="C6" s="7" t="s">
        <v>75</v>
      </c>
      <c r="D6" s="7"/>
      <c r="E6" s="7" t="s">
        <v>272</v>
      </c>
      <c r="F6" s="7"/>
      <c r="G6" s="7"/>
      <c r="H6" s="7"/>
      <c r="I6" s="7"/>
    </row>
    <row r="7" ht="26.5" customHeight="1" spans="2:9">
      <c r="B7" s="6"/>
      <c r="C7" s="7" t="s">
        <v>76</v>
      </c>
      <c r="D7" s="7"/>
      <c r="E7" s="7" t="s">
        <v>273</v>
      </c>
      <c r="F7" s="7"/>
      <c r="G7" s="7"/>
      <c r="H7" s="7"/>
      <c r="I7" s="7"/>
    </row>
    <row r="8" ht="26.5" customHeight="1" spans="2:9">
      <c r="B8" s="6"/>
      <c r="C8" s="7"/>
      <c r="D8" s="7"/>
      <c r="E8" s="7"/>
      <c r="F8" s="7"/>
      <c r="G8" s="7"/>
      <c r="H8" s="7"/>
      <c r="I8" s="7"/>
    </row>
    <row r="9" ht="26.5" customHeight="1" spans="2:9">
      <c r="B9" s="6"/>
      <c r="C9" s="7"/>
      <c r="D9" s="7"/>
      <c r="E9" s="7"/>
      <c r="F9" s="7"/>
      <c r="G9" s="7"/>
      <c r="H9" s="7"/>
      <c r="I9" s="7"/>
    </row>
    <row r="10" ht="26.5" customHeight="1" spans="2:9">
      <c r="B10" s="6"/>
      <c r="C10" s="6" t="s">
        <v>274</v>
      </c>
      <c r="D10" s="6"/>
      <c r="E10" s="6"/>
      <c r="F10" s="6"/>
      <c r="G10" s="6" t="s">
        <v>275</v>
      </c>
      <c r="H10" s="6" t="s">
        <v>229</v>
      </c>
      <c r="I10" s="6" t="s">
        <v>230</v>
      </c>
    </row>
    <row r="11" ht="26.5" customHeight="1" spans="2:9">
      <c r="B11" s="6"/>
      <c r="C11" s="6"/>
      <c r="D11" s="6"/>
      <c r="E11" s="6"/>
      <c r="F11" s="6"/>
      <c r="G11" s="8">
        <v>1019926.76</v>
      </c>
      <c r="H11" s="8">
        <v>1019926.76</v>
      </c>
      <c r="I11" s="8"/>
    </row>
    <row r="12" ht="50" customHeight="1" spans="2:9">
      <c r="B12" s="9" t="s">
        <v>276</v>
      </c>
      <c r="C12" s="10" t="s">
        <v>277</v>
      </c>
      <c r="D12" s="10"/>
      <c r="E12" s="10"/>
      <c r="F12" s="10"/>
      <c r="G12" s="10"/>
      <c r="H12" s="10"/>
      <c r="I12" s="10"/>
    </row>
    <row r="13" ht="26.5" customHeight="1" spans="2:9">
      <c r="B13" s="11" t="s">
        <v>278</v>
      </c>
      <c r="C13" s="11" t="s">
        <v>234</v>
      </c>
      <c r="D13" s="11" t="s">
        <v>235</v>
      </c>
      <c r="E13" s="11"/>
      <c r="F13" s="11" t="s">
        <v>236</v>
      </c>
      <c r="G13" s="11"/>
      <c r="H13" s="11" t="s">
        <v>279</v>
      </c>
      <c r="I13" s="11"/>
    </row>
    <row r="14" ht="26.5" customHeight="1" spans="2:9">
      <c r="B14" s="11"/>
      <c r="C14" s="12" t="s">
        <v>280</v>
      </c>
      <c r="D14" s="12" t="s">
        <v>239</v>
      </c>
      <c r="E14" s="12"/>
      <c r="F14" s="12" t="s">
        <v>75</v>
      </c>
      <c r="G14" s="12"/>
      <c r="H14" s="12" t="s">
        <v>281</v>
      </c>
      <c r="I14" s="12"/>
    </row>
    <row r="15" ht="26.5" customHeight="1" spans="2:9">
      <c r="B15" s="11"/>
      <c r="C15" s="12"/>
      <c r="D15" s="12"/>
      <c r="E15" s="12"/>
      <c r="F15" s="12" t="s">
        <v>76</v>
      </c>
      <c r="G15" s="12"/>
      <c r="H15" s="12" t="s">
        <v>282</v>
      </c>
      <c r="I15" s="12"/>
    </row>
    <row r="16" ht="26.5" customHeight="1" spans="2:9">
      <c r="B16" s="11"/>
      <c r="C16" s="12"/>
      <c r="D16" s="12" t="s">
        <v>242</v>
      </c>
      <c r="E16" s="12"/>
      <c r="F16" s="12" t="s">
        <v>75</v>
      </c>
      <c r="G16" s="12"/>
      <c r="H16" s="11" t="s">
        <v>283</v>
      </c>
      <c r="I16" s="11"/>
    </row>
    <row r="17" ht="26.5" customHeight="1" spans="2:9">
      <c r="B17" s="11"/>
      <c r="C17" s="12"/>
      <c r="D17" s="12"/>
      <c r="E17" s="12"/>
      <c r="F17" s="12" t="s">
        <v>76</v>
      </c>
      <c r="G17" s="12"/>
      <c r="H17" s="12" t="s">
        <v>284</v>
      </c>
      <c r="I17" s="12"/>
    </row>
    <row r="18" ht="26.5" customHeight="1" spans="2:9">
      <c r="B18" s="11"/>
      <c r="C18" s="12"/>
      <c r="D18" s="12" t="s">
        <v>245</v>
      </c>
      <c r="E18" s="12"/>
      <c r="F18" s="12" t="s">
        <v>75</v>
      </c>
      <c r="G18" s="12"/>
      <c r="H18" s="11" t="s">
        <v>285</v>
      </c>
      <c r="I18" s="11"/>
    </row>
    <row r="19" ht="26.5" customHeight="1" spans="2:9">
      <c r="B19" s="11"/>
      <c r="C19" s="12"/>
      <c r="D19" s="12"/>
      <c r="E19" s="12"/>
      <c r="F19" s="12" t="s">
        <v>76</v>
      </c>
      <c r="G19" s="12"/>
      <c r="H19" s="11" t="s">
        <v>285</v>
      </c>
      <c r="I19" s="11"/>
    </row>
    <row r="20" ht="26.5" customHeight="1" spans="2:9">
      <c r="B20" s="11"/>
      <c r="C20" s="12"/>
      <c r="D20" s="12" t="s">
        <v>248</v>
      </c>
      <c r="E20" s="12"/>
      <c r="F20" s="12" t="s">
        <v>75</v>
      </c>
      <c r="G20" s="12"/>
      <c r="H20" s="11" t="s">
        <v>286</v>
      </c>
      <c r="I20" s="11"/>
    </row>
    <row r="21" ht="26.5" customHeight="1" spans="2:9">
      <c r="B21" s="11"/>
      <c r="C21" s="12"/>
      <c r="D21" s="12"/>
      <c r="E21" s="12"/>
      <c r="F21" s="12" t="s">
        <v>76</v>
      </c>
      <c r="G21" s="12"/>
      <c r="H21" s="11" t="s">
        <v>250</v>
      </c>
      <c r="I21" s="11"/>
    </row>
    <row r="22" ht="26.5" customHeight="1" spans="2:9">
      <c r="B22" s="11"/>
      <c r="C22" s="12" t="s">
        <v>287</v>
      </c>
      <c r="D22" s="12" t="s">
        <v>252</v>
      </c>
      <c r="E22" s="12"/>
      <c r="F22" s="12" t="s">
        <v>288</v>
      </c>
      <c r="G22" s="12"/>
      <c r="H22" s="12" t="s">
        <v>289</v>
      </c>
      <c r="I22" s="12"/>
    </row>
    <row r="23" ht="26.5" customHeight="1" spans="2:9">
      <c r="B23" s="11"/>
      <c r="C23" s="12" t="s">
        <v>261</v>
      </c>
      <c r="D23" s="12" t="s">
        <v>262</v>
      </c>
      <c r="E23" s="12"/>
      <c r="F23" s="12" t="s">
        <v>290</v>
      </c>
      <c r="G23" s="12"/>
      <c r="H23" s="12" t="s">
        <v>291</v>
      </c>
      <c r="I23" s="12"/>
    </row>
    <row r="24" ht="45" customHeight="1" spans="2:9">
      <c r="B24" s="13"/>
      <c r="C24" s="13"/>
      <c r="D24" s="13"/>
      <c r="E24" s="13"/>
      <c r="F24" s="13"/>
      <c r="G24" s="13"/>
      <c r="H24" s="13"/>
      <c r="I24" s="13"/>
    </row>
    <row r="25" ht="16.4" customHeight="1" spans="2:3">
      <c r="B25" s="14"/>
      <c r="C25" s="14"/>
    </row>
    <row r="26" ht="16.4" customHeight="1" spans="2:2">
      <c r="B26" s="14"/>
    </row>
    <row r="27" ht="16.4" customHeight="1" spans="2:16">
      <c r="B27" s="14"/>
      <c r="P27" s="15"/>
    </row>
    <row r="28" ht="16.4" customHeight="1" spans="2:2">
      <c r="B28" s="14"/>
    </row>
    <row r="29" ht="16.4" customHeight="1" spans="2:9">
      <c r="B29" s="14"/>
      <c r="C29" s="14"/>
      <c r="D29" s="14"/>
      <c r="E29" s="14"/>
      <c r="F29" s="14"/>
      <c r="G29" s="14"/>
      <c r="H29" s="14"/>
      <c r="I29" s="14"/>
    </row>
    <row r="30" ht="16.4" customHeight="1" spans="2:9">
      <c r="B30" s="14"/>
      <c r="C30" s="14"/>
      <c r="D30" s="14"/>
      <c r="E30" s="14"/>
      <c r="F30" s="14"/>
      <c r="G30" s="14"/>
      <c r="H30" s="14"/>
      <c r="I30" s="14"/>
    </row>
    <row r="31" ht="16.4" customHeight="1" spans="2:9">
      <c r="B31" s="14"/>
      <c r="C31" s="14"/>
      <c r="D31" s="14"/>
      <c r="E31" s="14"/>
      <c r="F31" s="14"/>
      <c r="G31" s="14"/>
      <c r="H31" s="14"/>
      <c r="I31" s="14"/>
    </row>
    <row r="32" ht="16.4" customHeight="1" spans="2:9">
      <c r="B32" s="14"/>
      <c r="C32" s="14"/>
      <c r="D32" s="14"/>
      <c r="E32" s="14"/>
      <c r="F32" s="14"/>
      <c r="G32" s="14"/>
      <c r="H32" s="14"/>
      <c r="I32" s="14"/>
    </row>
  </sheetData>
  <mergeCells count="49">
    <mergeCell ref="B2:I2"/>
    <mergeCell ref="B3:I3"/>
    <mergeCell ref="B4:D4"/>
    <mergeCell ref="E4:I4"/>
    <mergeCell ref="C5:D5"/>
    <mergeCell ref="E5:I5"/>
    <mergeCell ref="C6:D6"/>
    <mergeCell ref="E6:I6"/>
    <mergeCell ref="C7:D7"/>
    <mergeCell ref="E7:I7"/>
    <mergeCell ref="C8:D8"/>
    <mergeCell ref="E8:I8"/>
    <mergeCell ref="C9:D9"/>
    <mergeCell ref="E9:I9"/>
    <mergeCell ref="C12:I12"/>
    <mergeCell ref="D13:E13"/>
    <mergeCell ref="F13:G13"/>
    <mergeCell ref="H13:I13"/>
    <mergeCell ref="F14:G14"/>
    <mergeCell ref="H14:I14"/>
    <mergeCell ref="F15:G15"/>
    <mergeCell ref="H15:I15"/>
    <mergeCell ref="F16:G16"/>
    <mergeCell ref="H16:I16"/>
    <mergeCell ref="F17:G17"/>
    <mergeCell ref="H17:I17"/>
    <mergeCell ref="F18:G18"/>
    <mergeCell ref="H18:I18"/>
    <mergeCell ref="F19:G19"/>
    <mergeCell ref="H19:I19"/>
    <mergeCell ref="F20:G20"/>
    <mergeCell ref="H20:I20"/>
    <mergeCell ref="F21:G21"/>
    <mergeCell ref="H21:I21"/>
    <mergeCell ref="D22:E22"/>
    <mergeCell ref="F22:G22"/>
    <mergeCell ref="H22:I22"/>
    <mergeCell ref="D23:E23"/>
    <mergeCell ref="F23:G23"/>
    <mergeCell ref="H23:I23"/>
    <mergeCell ref="B24:I24"/>
    <mergeCell ref="B5:B11"/>
    <mergeCell ref="B13:B23"/>
    <mergeCell ref="C14:C21"/>
    <mergeCell ref="C10:F11"/>
    <mergeCell ref="D14:E15"/>
    <mergeCell ref="D16:E17"/>
    <mergeCell ref="D18:E19"/>
    <mergeCell ref="D20:E21"/>
  </mergeCells>
  <printOptions horizontalCentered="1"/>
  <pageMargins left="1.37777777777778" right="0.984027777777778" top="0.590277777777778" bottom="0.590277777777778" header="0" footer="0"/>
  <pageSetup paperSize="9"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selection activeCell="E26" sqref="E26"/>
    </sheetView>
  </sheetViews>
  <sheetFormatPr defaultColWidth="10" defaultRowHeight="13.5" outlineLevelCol="5"/>
  <cols>
    <col min="1" max="1" width="1.54166666666667" style="135" customWidth="1"/>
    <col min="2" max="2" width="41" style="135" customWidth="1"/>
    <col min="3" max="3" width="16.3666666666667" style="135" customWidth="1"/>
    <col min="4" max="4" width="41" style="135" customWidth="1"/>
    <col min="5" max="5" width="16.3666666666667" style="135" customWidth="1"/>
    <col min="6" max="6" width="1.54166666666667" style="135" customWidth="1"/>
    <col min="7" max="10" width="9.725" style="135" customWidth="1"/>
    <col min="11" max="16384" width="10" style="135"/>
  </cols>
  <sheetData>
    <row r="1" ht="14.25" customHeight="1" spans="1:6">
      <c r="A1" s="136"/>
      <c r="B1" s="137"/>
      <c r="C1" s="139"/>
      <c r="D1" s="138"/>
      <c r="E1" s="137" t="s">
        <v>2</v>
      </c>
      <c r="F1" s="153" t="s">
        <v>3</v>
      </c>
    </row>
    <row r="2" ht="19.9" customHeight="1" spans="1:6">
      <c r="A2" s="138"/>
      <c r="B2" s="141" t="s">
        <v>4</v>
      </c>
      <c r="C2" s="141"/>
      <c r="D2" s="141"/>
      <c r="E2" s="141"/>
      <c r="F2" s="153"/>
    </row>
    <row r="3" ht="17" customHeight="1" spans="1:6">
      <c r="A3" s="142"/>
      <c r="B3" s="163" t="s">
        <v>5</v>
      </c>
      <c r="C3" s="144"/>
      <c r="D3" s="144"/>
      <c r="E3" s="145" t="s">
        <v>6</v>
      </c>
      <c r="F3" s="154"/>
    </row>
    <row r="4" ht="21.4" customHeight="1" spans="1:6">
      <c r="A4" s="146"/>
      <c r="B4" s="147" t="s">
        <v>7</v>
      </c>
      <c r="C4" s="147"/>
      <c r="D4" s="147" t="s">
        <v>8</v>
      </c>
      <c r="E4" s="147"/>
      <c r="F4" s="155"/>
    </row>
    <row r="5" ht="21.4" customHeight="1" spans="1:6">
      <c r="A5" s="146"/>
      <c r="B5" s="147" t="s">
        <v>9</v>
      </c>
      <c r="C5" s="147" t="s">
        <v>10</v>
      </c>
      <c r="D5" s="147" t="s">
        <v>9</v>
      </c>
      <c r="E5" s="147" t="s">
        <v>10</v>
      </c>
      <c r="F5" s="155"/>
    </row>
    <row r="6" ht="19.9" customHeight="1" spans="1:6">
      <c r="A6" s="148"/>
      <c r="B6" s="104" t="s">
        <v>11</v>
      </c>
      <c r="C6" s="150">
        <v>1019926.76</v>
      </c>
      <c r="D6" s="104" t="s">
        <v>12</v>
      </c>
      <c r="E6" s="150"/>
      <c r="F6" s="156"/>
    </row>
    <row r="7" ht="19.9" customHeight="1" spans="1:6">
      <c r="A7" s="148"/>
      <c r="B7" s="104" t="s">
        <v>13</v>
      </c>
      <c r="C7" s="150"/>
      <c r="D7" s="104" t="s">
        <v>14</v>
      </c>
      <c r="E7" s="150"/>
      <c r="F7" s="156"/>
    </row>
    <row r="8" ht="19.9" customHeight="1" spans="1:6">
      <c r="A8" s="148"/>
      <c r="B8" s="104" t="s">
        <v>15</v>
      </c>
      <c r="C8" s="150"/>
      <c r="D8" s="104" t="s">
        <v>16</v>
      </c>
      <c r="E8" s="150"/>
      <c r="F8" s="156"/>
    </row>
    <row r="9" ht="19.9" customHeight="1" spans="1:6">
      <c r="A9" s="148"/>
      <c r="B9" s="104" t="s">
        <v>17</v>
      </c>
      <c r="C9" s="150"/>
      <c r="D9" s="104" t="s">
        <v>18</v>
      </c>
      <c r="E9" s="150"/>
      <c r="F9" s="156"/>
    </row>
    <row r="10" ht="19.9" customHeight="1" spans="1:6">
      <c r="A10" s="148"/>
      <c r="B10" s="104" t="s">
        <v>19</v>
      </c>
      <c r="C10" s="150"/>
      <c r="D10" s="104" t="s">
        <v>20</v>
      </c>
      <c r="E10" s="150"/>
      <c r="F10" s="156"/>
    </row>
    <row r="11" ht="19.9" customHeight="1" spans="1:6">
      <c r="A11" s="148"/>
      <c r="B11" s="104" t="s">
        <v>21</v>
      </c>
      <c r="C11" s="150"/>
      <c r="D11" s="104" t="s">
        <v>22</v>
      </c>
      <c r="E11" s="150"/>
      <c r="F11" s="156"/>
    </row>
    <row r="12" ht="19.9" customHeight="1" spans="1:6">
      <c r="A12" s="148"/>
      <c r="B12" s="104" t="s">
        <v>23</v>
      </c>
      <c r="C12" s="150"/>
      <c r="D12" s="104" t="s">
        <v>24</v>
      </c>
      <c r="E12" s="150">
        <v>777781.88</v>
      </c>
      <c r="F12" s="156"/>
    </row>
    <row r="13" ht="19.9" customHeight="1" spans="1:6">
      <c r="A13" s="148"/>
      <c r="B13" s="104" t="s">
        <v>23</v>
      </c>
      <c r="C13" s="150"/>
      <c r="D13" s="104" t="s">
        <v>25</v>
      </c>
      <c r="E13" s="150">
        <v>110882.11</v>
      </c>
      <c r="F13" s="156"/>
    </row>
    <row r="14" ht="19.9" customHeight="1" spans="1:6">
      <c r="A14" s="148"/>
      <c r="B14" s="104" t="s">
        <v>23</v>
      </c>
      <c r="C14" s="150"/>
      <c r="D14" s="104" t="s">
        <v>26</v>
      </c>
      <c r="E14" s="150"/>
      <c r="F14" s="156"/>
    </row>
    <row r="15" ht="19.9" customHeight="1" spans="1:6">
      <c r="A15" s="148"/>
      <c r="B15" s="104" t="s">
        <v>23</v>
      </c>
      <c r="C15" s="150"/>
      <c r="D15" s="104" t="s">
        <v>27</v>
      </c>
      <c r="E15" s="150">
        <v>55691.77</v>
      </c>
      <c r="F15" s="156"/>
    </row>
    <row r="16" ht="19.9" customHeight="1" spans="1:6">
      <c r="A16" s="148"/>
      <c r="B16" s="104" t="s">
        <v>23</v>
      </c>
      <c r="C16" s="150"/>
      <c r="D16" s="104" t="s">
        <v>28</v>
      </c>
      <c r="E16" s="150"/>
      <c r="F16" s="156"/>
    </row>
    <row r="17" ht="19.9" customHeight="1" spans="1:6">
      <c r="A17" s="148"/>
      <c r="B17" s="104" t="s">
        <v>23</v>
      </c>
      <c r="C17" s="150"/>
      <c r="D17" s="104" t="s">
        <v>29</v>
      </c>
      <c r="E17" s="150"/>
      <c r="F17" s="156"/>
    </row>
    <row r="18" ht="19.9" customHeight="1" spans="1:6">
      <c r="A18" s="148"/>
      <c r="B18" s="104" t="s">
        <v>23</v>
      </c>
      <c r="C18" s="150"/>
      <c r="D18" s="104" t="s">
        <v>30</v>
      </c>
      <c r="E18" s="150"/>
      <c r="F18" s="156"/>
    </row>
    <row r="19" ht="19.9" customHeight="1" spans="1:6">
      <c r="A19" s="148"/>
      <c r="B19" s="104" t="s">
        <v>23</v>
      </c>
      <c r="C19" s="150"/>
      <c r="D19" s="104" t="s">
        <v>31</v>
      </c>
      <c r="E19" s="150"/>
      <c r="F19" s="156"/>
    </row>
    <row r="20" ht="19.9" customHeight="1" spans="1:6">
      <c r="A20" s="148"/>
      <c r="B20" s="104" t="s">
        <v>23</v>
      </c>
      <c r="C20" s="150"/>
      <c r="D20" s="104" t="s">
        <v>32</v>
      </c>
      <c r="E20" s="150"/>
      <c r="F20" s="156"/>
    </row>
    <row r="21" ht="19.9" customHeight="1" spans="1:6">
      <c r="A21" s="148"/>
      <c r="B21" s="104" t="s">
        <v>23</v>
      </c>
      <c r="C21" s="150"/>
      <c r="D21" s="104" t="s">
        <v>33</v>
      </c>
      <c r="E21" s="150"/>
      <c r="F21" s="156"/>
    </row>
    <row r="22" ht="19.9" customHeight="1" spans="1:6">
      <c r="A22" s="148"/>
      <c r="B22" s="104" t="s">
        <v>23</v>
      </c>
      <c r="C22" s="150"/>
      <c r="D22" s="104" t="s">
        <v>34</v>
      </c>
      <c r="E22" s="150"/>
      <c r="F22" s="156"/>
    </row>
    <row r="23" ht="19.9" customHeight="1" spans="1:6">
      <c r="A23" s="148"/>
      <c r="B23" s="104" t="s">
        <v>23</v>
      </c>
      <c r="C23" s="150"/>
      <c r="D23" s="104" t="s">
        <v>35</v>
      </c>
      <c r="E23" s="150"/>
      <c r="F23" s="156"/>
    </row>
    <row r="24" ht="19.9" customHeight="1" spans="1:6">
      <c r="A24" s="148"/>
      <c r="B24" s="104" t="s">
        <v>23</v>
      </c>
      <c r="C24" s="150"/>
      <c r="D24" s="104" t="s">
        <v>36</v>
      </c>
      <c r="E24" s="150"/>
      <c r="F24" s="156"/>
    </row>
    <row r="25" ht="19.9" customHeight="1" spans="1:6">
      <c r="A25" s="148"/>
      <c r="B25" s="104" t="s">
        <v>23</v>
      </c>
      <c r="C25" s="150"/>
      <c r="D25" s="104" t="s">
        <v>37</v>
      </c>
      <c r="E25" s="150">
        <v>75571</v>
      </c>
      <c r="F25" s="156"/>
    </row>
    <row r="26" ht="19.9" customHeight="1" spans="1:6">
      <c r="A26" s="148"/>
      <c r="B26" s="104" t="s">
        <v>23</v>
      </c>
      <c r="C26" s="150"/>
      <c r="D26" s="104" t="s">
        <v>38</v>
      </c>
      <c r="E26" s="150"/>
      <c r="F26" s="156"/>
    </row>
    <row r="27" ht="19.9" customHeight="1" spans="1:6">
      <c r="A27" s="148"/>
      <c r="B27" s="104" t="s">
        <v>23</v>
      </c>
      <c r="C27" s="150"/>
      <c r="D27" s="104" t="s">
        <v>39</v>
      </c>
      <c r="E27" s="150"/>
      <c r="F27" s="156"/>
    </row>
    <row r="28" ht="19.9" customHeight="1" spans="1:6">
      <c r="A28" s="148"/>
      <c r="B28" s="104" t="s">
        <v>23</v>
      </c>
      <c r="C28" s="150"/>
      <c r="D28" s="104" t="s">
        <v>40</v>
      </c>
      <c r="E28" s="150"/>
      <c r="F28" s="156"/>
    </row>
    <row r="29" ht="19.9" customHeight="1" spans="1:6">
      <c r="A29" s="148"/>
      <c r="B29" s="104" t="s">
        <v>23</v>
      </c>
      <c r="C29" s="150"/>
      <c r="D29" s="104" t="s">
        <v>41</v>
      </c>
      <c r="E29" s="150"/>
      <c r="F29" s="156"/>
    </row>
    <row r="30" ht="19.9" customHeight="1" spans="1:6">
      <c r="A30" s="148"/>
      <c r="B30" s="104" t="s">
        <v>23</v>
      </c>
      <c r="C30" s="150"/>
      <c r="D30" s="104" t="s">
        <v>42</v>
      </c>
      <c r="E30" s="150"/>
      <c r="F30" s="156"/>
    </row>
    <row r="31" ht="19.9" customHeight="1" spans="1:6">
      <c r="A31" s="148"/>
      <c r="B31" s="104" t="s">
        <v>23</v>
      </c>
      <c r="C31" s="150"/>
      <c r="D31" s="104" t="s">
        <v>43</v>
      </c>
      <c r="E31" s="150"/>
      <c r="F31" s="156"/>
    </row>
    <row r="32" ht="19.9" customHeight="1" spans="1:6">
      <c r="A32" s="148"/>
      <c r="B32" s="104" t="s">
        <v>23</v>
      </c>
      <c r="C32" s="150"/>
      <c r="D32" s="104" t="s">
        <v>44</v>
      </c>
      <c r="E32" s="150"/>
      <c r="F32" s="156"/>
    </row>
    <row r="33" ht="19.9" customHeight="1" spans="1:6">
      <c r="A33" s="148"/>
      <c r="B33" s="104" t="s">
        <v>23</v>
      </c>
      <c r="C33" s="150"/>
      <c r="D33" s="104" t="s">
        <v>45</v>
      </c>
      <c r="E33" s="150"/>
      <c r="F33" s="156"/>
    </row>
    <row r="34" ht="19.9" customHeight="1" spans="1:6">
      <c r="A34" s="148"/>
      <c r="B34" s="104" t="s">
        <v>23</v>
      </c>
      <c r="C34" s="150"/>
      <c r="D34" s="104" t="s">
        <v>46</v>
      </c>
      <c r="E34" s="150"/>
      <c r="F34" s="156"/>
    </row>
    <row r="35" ht="19.9" customHeight="1" spans="1:6">
      <c r="A35" s="148"/>
      <c r="B35" s="104" t="s">
        <v>23</v>
      </c>
      <c r="C35" s="150"/>
      <c r="D35" s="104" t="s">
        <v>47</v>
      </c>
      <c r="E35" s="150"/>
      <c r="F35" s="156"/>
    </row>
    <row r="36" ht="19.9" customHeight="1" spans="1:6">
      <c r="A36" s="164"/>
      <c r="B36" s="165" t="s">
        <v>48</v>
      </c>
      <c r="C36" s="166">
        <f>SUM(C6:C8)</f>
        <v>1019926.76</v>
      </c>
      <c r="D36" s="165" t="s">
        <v>49</v>
      </c>
      <c r="E36" s="166">
        <f>SUM(E6:E35)</f>
        <v>1019926.76</v>
      </c>
      <c r="F36" s="167"/>
    </row>
    <row r="37" ht="19.9" customHeight="1" spans="1:6">
      <c r="A37" s="148"/>
      <c r="B37" s="149" t="s">
        <v>50</v>
      </c>
      <c r="C37" s="150"/>
      <c r="D37" s="149" t="s">
        <v>51</v>
      </c>
      <c r="E37" s="150"/>
      <c r="F37" s="168"/>
    </row>
    <row r="38" ht="19.9" customHeight="1" spans="1:6">
      <c r="A38" s="169"/>
      <c r="B38" s="149" t="s">
        <v>52</v>
      </c>
      <c r="C38" s="150"/>
      <c r="D38" s="149" t="s">
        <v>53</v>
      </c>
      <c r="E38" s="150"/>
      <c r="F38" s="168"/>
    </row>
    <row r="39" ht="19.9" customHeight="1" spans="1:6">
      <c r="A39" s="169"/>
      <c r="B39" s="170"/>
      <c r="C39" s="170"/>
      <c r="D39" s="149" t="s">
        <v>54</v>
      </c>
      <c r="E39" s="150"/>
      <c r="F39" s="168"/>
    </row>
    <row r="40" ht="19.9" customHeight="1" spans="1:6">
      <c r="A40" s="171"/>
      <c r="B40" s="147" t="s">
        <v>55</v>
      </c>
      <c r="C40" s="166">
        <f>C36</f>
        <v>1019926.76</v>
      </c>
      <c r="D40" s="147" t="s">
        <v>56</v>
      </c>
      <c r="E40" s="166">
        <f>E36</f>
        <v>1019926.76</v>
      </c>
      <c r="F40" s="172"/>
    </row>
    <row r="41" ht="8.5" customHeight="1" spans="1:6">
      <c r="A41" s="151"/>
      <c r="B41" s="151"/>
      <c r="C41" s="173"/>
      <c r="D41" s="173"/>
      <c r="E41" s="151"/>
      <c r="F41" s="174"/>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5"/>
  <sheetViews>
    <sheetView workbookViewId="0">
      <pane ySplit="6" topLeftCell="A7" activePane="bottomLeft" state="frozen"/>
      <selection/>
      <selection pane="bottomLeft" activeCell="F8" sqref="F8"/>
    </sheetView>
  </sheetViews>
  <sheetFormatPr defaultColWidth="10" defaultRowHeight="13.5"/>
  <cols>
    <col min="1" max="1" width="1.54166666666667" style="69" customWidth="1"/>
    <col min="2" max="2" width="16.8166666666667" style="69" customWidth="1"/>
    <col min="3" max="3" width="31.8166666666667" style="69" customWidth="1"/>
    <col min="4" max="4" width="16.25" style="69" customWidth="1"/>
    <col min="5" max="5" width="13" style="69" customWidth="1"/>
    <col min="6" max="6" width="15.375" style="69" customWidth="1"/>
    <col min="7" max="14" width="13" style="69" customWidth="1"/>
    <col min="15" max="15" width="1.54166666666667" style="69" customWidth="1"/>
    <col min="16" max="16" width="9.725" style="69" customWidth="1"/>
    <col min="17" max="16384" width="10" style="69"/>
  </cols>
  <sheetData>
    <row r="1" ht="25" customHeight="1" spans="1:15">
      <c r="A1" s="70"/>
      <c r="B1" s="2"/>
      <c r="C1" s="14"/>
      <c r="D1" s="158"/>
      <c r="E1" s="158"/>
      <c r="F1" s="158"/>
      <c r="G1" s="14"/>
      <c r="H1" s="14"/>
      <c r="I1" s="14"/>
      <c r="L1" s="14"/>
      <c r="M1" s="14"/>
      <c r="N1" s="71" t="s">
        <v>57</v>
      </c>
      <c r="O1" s="72"/>
    </row>
    <row r="2" ht="22.75" customHeight="1" spans="1:15">
      <c r="A2" s="70"/>
      <c r="B2" s="73" t="s">
        <v>58</v>
      </c>
      <c r="C2" s="73"/>
      <c r="D2" s="73"/>
      <c r="E2" s="73"/>
      <c r="F2" s="73"/>
      <c r="G2" s="73"/>
      <c r="H2" s="73"/>
      <c r="I2" s="73"/>
      <c r="J2" s="73"/>
      <c r="K2" s="73"/>
      <c r="L2" s="73"/>
      <c r="M2" s="73"/>
      <c r="N2" s="73"/>
      <c r="O2" s="72" t="s">
        <v>3</v>
      </c>
    </row>
    <row r="3" ht="19.5" customHeight="1" spans="1:15">
      <c r="A3" s="74"/>
      <c r="B3" s="159" t="s">
        <v>5</v>
      </c>
      <c r="C3" s="159"/>
      <c r="D3" s="160"/>
      <c r="E3" s="160"/>
      <c r="F3" s="161"/>
      <c r="G3" s="74"/>
      <c r="H3" s="161"/>
      <c r="I3" s="161"/>
      <c r="J3" s="161"/>
      <c r="K3" s="161"/>
      <c r="L3" s="161"/>
      <c r="M3" s="161"/>
      <c r="N3" s="76" t="s">
        <v>6</v>
      </c>
      <c r="O3" s="77"/>
    </row>
    <row r="4" ht="24.4" customHeight="1" spans="1:15">
      <c r="A4" s="78"/>
      <c r="B4" s="62" t="s">
        <v>9</v>
      </c>
      <c r="C4" s="62"/>
      <c r="D4" s="62" t="s">
        <v>59</v>
      </c>
      <c r="E4" s="62" t="s">
        <v>60</v>
      </c>
      <c r="F4" s="62" t="s">
        <v>61</v>
      </c>
      <c r="G4" s="62" t="s">
        <v>62</v>
      </c>
      <c r="H4" s="62" t="s">
        <v>63</v>
      </c>
      <c r="I4" s="62" t="s">
        <v>64</v>
      </c>
      <c r="J4" s="62" t="s">
        <v>65</v>
      </c>
      <c r="K4" s="62" t="s">
        <v>66</v>
      </c>
      <c r="L4" s="62" t="s">
        <v>67</v>
      </c>
      <c r="M4" s="62" t="s">
        <v>68</v>
      </c>
      <c r="N4" s="62" t="s">
        <v>69</v>
      </c>
      <c r="O4" s="80"/>
    </row>
    <row r="5" ht="24.4" customHeight="1" spans="1:15">
      <c r="A5" s="78"/>
      <c r="B5" s="62" t="s">
        <v>70</v>
      </c>
      <c r="C5" s="162" t="s">
        <v>71</v>
      </c>
      <c r="D5" s="62"/>
      <c r="E5" s="62"/>
      <c r="F5" s="62"/>
      <c r="G5" s="62"/>
      <c r="H5" s="62"/>
      <c r="I5" s="62"/>
      <c r="J5" s="62"/>
      <c r="K5" s="62"/>
      <c r="L5" s="62"/>
      <c r="M5" s="62"/>
      <c r="N5" s="62"/>
      <c r="O5" s="80"/>
    </row>
    <row r="6" ht="24.4" customHeight="1" spans="1:15">
      <c r="A6" s="78"/>
      <c r="B6" s="62"/>
      <c r="C6" s="162"/>
      <c r="D6" s="62"/>
      <c r="E6" s="62"/>
      <c r="F6" s="62"/>
      <c r="G6" s="62"/>
      <c r="H6" s="62"/>
      <c r="I6" s="62"/>
      <c r="J6" s="62"/>
      <c r="K6" s="62"/>
      <c r="L6" s="62"/>
      <c r="M6" s="62"/>
      <c r="N6" s="62"/>
      <c r="O6" s="80"/>
    </row>
    <row r="7" ht="27" customHeight="1" spans="1:15">
      <c r="A7" s="81"/>
      <c r="B7" s="41"/>
      <c r="C7" s="41" t="s">
        <v>72</v>
      </c>
      <c r="D7" s="44">
        <f>SUM(D8)</f>
        <v>1019926.76</v>
      </c>
      <c r="E7" s="44"/>
      <c r="F7" s="44">
        <f t="shared" ref="F7:G7" si="0">SUM(F8)</f>
        <v>1019926.76</v>
      </c>
      <c r="G7" s="44">
        <f t="shared" si="0"/>
        <v>0</v>
      </c>
      <c r="H7" s="44"/>
      <c r="I7" s="44"/>
      <c r="J7" s="44"/>
      <c r="K7" s="44"/>
      <c r="L7" s="44"/>
      <c r="M7" s="44"/>
      <c r="N7" s="44"/>
      <c r="O7" s="82"/>
    </row>
    <row r="8" ht="27" customHeight="1" spans="1:15">
      <c r="A8" s="81"/>
      <c r="B8" s="46">
        <v>126003</v>
      </c>
      <c r="C8" s="63" t="s">
        <v>0</v>
      </c>
      <c r="D8" s="44">
        <f>SUM(E8:G8)</f>
        <v>1019926.76</v>
      </c>
      <c r="E8" s="44"/>
      <c r="F8" s="150">
        <v>1019926.76</v>
      </c>
      <c r="G8" s="44"/>
      <c r="H8" s="44"/>
      <c r="I8" s="44"/>
      <c r="J8" s="44"/>
      <c r="K8" s="44"/>
      <c r="L8" s="44"/>
      <c r="M8" s="44"/>
      <c r="N8" s="44"/>
      <c r="O8" s="82"/>
    </row>
    <row r="9" ht="29" customHeight="1" spans="1:15">
      <c r="A9" s="81"/>
      <c r="B9" s="41"/>
      <c r="C9" s="41"/>
      <c r="D9" s="44"/>
      <c r="E9" s="44"/>
      <c r="F9" s="44"/>
      <c r="G9" s="44"/>
      <c r="H9" s="44"/>
      <c r="I9" s="44"/>
      <c r="J9" s="44"/>
      <c r="K9" s="44"/>
      <c r="L9" s="44"/>
      <c r="M9" s="44"/>
      <c r="N9" s="44"/>
      <c r="O9" s="82"/>
    </row>
    <row r="10" ht="27" customHeight="1" spans="1:15">
      <c r="A10" s="81"/>
      <c r="B10" s="41"/>
      <c r="C10" s="41"/>
      <c r="D10" s="44"/>
      <c r="E10" s="44"/>
      <c r="F10" s="44"/>
      <c r="G10" s="44"/>
      <c r="H10" s="44"/>
      <c r="I10" s="44"/>
      <c r="J10" s="44"/>
      <c r="K10" s="44"/>
      <c r="L10" s="44"/>
      <c r="M10" s="44"/>
      <c r="N10" s="44"/>
      <c r="O10" s="82"/>
    </row>
    <row r="11" ht="27" customHeight="1" spans="1:15">
      <c r="A11" s="81"/>
      <c r="B11" s="41"/>
      <c r="C11" s="41"/>
      <c r="D11" s="44"/>
      <c r="E11" s="44"/>
      <c r="F11" s="44"/>
      <c r="G11" s="44"/>
      <c r="H11" s="44"/>
      <c r="I11" s="44"/>
      <c r="J11" s="44"/>
      <c r="K11" s="44"/>
      <c r="L11" s="44"/>
      <c r="M11" s="44"/>
      <c r="N11" s="44"/>
      <c r="O11" s="82"/>
    </row>
    <row r="12" ht="27" customHeight="1" spans="1:15">
      <c r="A12" s="81"/>
      <c r="B12" s="41"/>
      <c r="C12" s="41"/>
      <c r="D12" s="44"/>
      <c r="E12" s="44"/>
      <c r="F12" s="44"/>
      <c r="G12" s="44"/>
      <c r="H12" s="44"/>
      <c r="I12" s="44"/>
      <c r="J12" s="44"/>
      <c r="K12" s="44"/>
      <c r="L12" s="44"/>
      <c r="M12" s="44"/>
      <c r="N12" s="44"/>
      <c r="O12" s="82"/>
    </row>
    <row r="13" ht="27" customHeight="1" spans="1:15">
      <c r="A13" s="81"/>
      <c r="B13" s="41"/>
      <c r="C13" s="41"/>
      <c r="D13" s="44"/>
      <c r="E13" s="44"/>
      <c r="F13" s="44"/>
      <c r="G13" s="44"/>
      <c r="H13" s="44"/>
      <c r="I13" s="44"/>
      <c r="J13" s="44"/>
      <c r="K13" s="44"/>
      <c r="L13" s="44"/>
      <c r="M13" s="44"/>
      <c r="N13" s="44"/>
      <c r="O13" s="82"/>
    </row>
    <row r="14" ht="27" customHeight="1" spans="1:15">
      <c r="A14" s="81"/>
      <c r="B14" s="41"/>
      <c r="C14" s="41"/>
      <c r="D14" s="44"/>
      <c r="E14" s="44"/>
      <c r="F14" s="44"/>
      <c r="G14" s="44"/>
      <c r="H14" s="44"/>
      <c r="I14" s="44"/>
      <c r="J14" s="44"/>
      <c r="K14" s="44"/>
      <c r="L14" s="44"/>
      <c r="M14" s="44"/>
      <c r="N14" s="44"/>
      <c r="O14" s="82"/>
    </row>
    <row r="15" ht="27" customHeight="1" spans="1:15">
      <c r="A15" s="81"/>
      <c r="B15" s="41"/>
      <c r="C15" s="41"/>
      <c r="D15" s="44"/>
      <c r="E15" s="44"/>
      <c r="F15" s="44"/>
      <c r="G15" s="44"/>
      <c r="H15" s="44"/>
      <c r="I15" s="44"/>
      <c r="J15" s="44"/>
      <c r="K15" s="44"/>
      <c r="L15" s="44"/>
      <c r="M15" s="44"/>
      <c r="N15" s="44"/>
      <c r="O15" s="82"/>
    </row>
    <row r="16" ht="27" customHeight="1" spans="1:15">
      <c r="A16" s="81"/>
      <c r="B16" s="41"/>
      <c r="C16" s="41"/>
      <c r="D16" s="44"/>
      <c r="E16" s="44"/>
      <c r="F16" s="44"/>
      <c r="G16" s="44"/>
      <c r="H16" s="44"/>
      <c r="I16" s="44"/>
      <c r="J16" s="44"/>
      <c r="K16" s="44"/>
      <c r="L16" s="44"/>
      <c r="M16" s="44"/>
      <c r="N16" s="44"/>
      <c r="O16" s="82"/>
    </row>
    <row r="17" ht="27" customHeight="1" spans="1:15">
      <c r="A17" s="81"/>
      <c r="B17" s="41"/>
      <c r="C17" s="41"/>
      <c r="D17" s="44"/>
      <c r="E17" s="44"/>
      <c r="F17" s="44"/>
      <c r="G17" s="44"/>
      <c r="H17" s="44"/>
      <c r="I17" s="44"/>
      <c r="J17" s="44"/>
      <c r="K17" s="44"/>
      <c r="L17" s="44"/>
      <c r="M17" s="44"/>
      <c r="N17" s="44"/>
      <c r="O17" s="82"/>
    </row>
    <row r="18" ht="27" customHeight="1" spans="1:15">
      <c r="A18" s="81"/>
      <c r="B18" s="41"/>
      <c r="C18" s="41"/>
      <c r="D18" s="44"/>
      <c r="E18" s="44"/>
      <c r="F18" s="44"/>
      <c r="G18" s="44"/>
      <c r="H18" s="44"/>
      <c r="I18" s="44"/>
      <c r="J18" s="44"/>
      <c r="K18" s="44"/>
      <c r="L18" s="44"/>
      <c r="M18" s="44"/>
      <c r="N18" s="44"/>
      <c r="O18" s="82"/>
    </row>
    <row r="19" ht="27" customHeight="1" spans="1:15">
      <c r="A19" s="81"/>
      <c r="B19" s="41"/>
      <c r="C19" s="41"/>
      <c r="D19" s="44"/>
      <c r="E19" s="44"/>
      <c r="F19" s="44"/>
      <c r="G19" s="44"/>
      <c r="H19" s="44"/>
      <c r="I19" s="44"/>
      <c r="J19" s="44"/>
      <c r="K19" s="44"/>
      <c r="L19" s="44"/>
      <c r="M19" s="44"/>
      <c r="N19" s="44"/>
      <c r="O19" s="82"/>
    </row>
    <row r="20" ht="27" customHeight="1" spans="1:15">
      <c r="A20" s="81"/>
      <c r="B20" s="41"/>
      <c r="C20" s="41"/>
      <c r="D20" s="44"/>
      <c r="E20" s="44"/>
      <c r="F20" s="44"/>
      <c r="G20" s="44"/>
      <c r="H20" s="44"/>
      <c r="I20" s="44"/>
      <c r="J20" s="44"/>
      <c r="K20" s="44"/>
      <c r="L20" s="44"/>
      <c r="M20" s="44"/>
      <c r="N20" s="44"/>
      <c r="O20" s="82"/>
    </row>
    <row r="21" ht="27" customHeight="1" spans="1:15">
      <c r="A21" s="81"/>
      <c r="B21" s="41"/>
      <c r="C21" s="41"/>
      <c r="D21" s="44"/>
      <c r="E21" s="44"/>
      <c r="F21" s="44"/>
      <c r="G21" s="44"/>
      <c r="H21" s="44"/>
      <c r="I21" s="44"/>
      <c r="J21" s="44"/>
      <c r="K21" s="44"/>
      <c r="L21" s="44"/>
      <c r="M21" s="44"/>
      <c r="N21" s="44"/>
      <c r="O21" s="82"/>
    </row>
    <row r="22" ht="27" customHeight="1" spans="1:15">
      <c r="A22" s="81"/>
      <c r="B22" s="41"/>
      <c r="C22" s="41"/>
      <c r="D22" s="44"/>
      <c r="E22" s="44"/>
      <c r="F22" s="44"/>
      <c r="G22" s="44"/>
      <c r="H22" s="44"/>
      <c r="I22" s="44"/>
      <c r="J22" s="44"/>
      <c r="K22" s="44"/>
      <c r="L22" s="44"/>
      <c r="M22" s="44"/>
      <c r="N22" s="44"/>
      <c r="O22" s="82"/>
    </row>
    <row r="23" ht="27" customHeight="1" spans="1:15">
      <c r="A23" s="81"/>
      <c r="B23" s="41"/>
      <c r="C23" s="41"/>
      <c r="D23" s="44"/>
      <c r="E23" s="44"/>
      <c r="F23" s="44"/>
      <c r="G23" s="44"/>
      <c r="H23" s="44"/>
      <c r="I23" s="44"/>
      <c r="J23" s="44"/>
      <c r="K23" s="44"/>
      <c r="L23" s="44"/>
      <c r="M23" s="44"/>
      <c r="N23" s="44"/>
      <c r="O23" s="82"/>
    </row>
    <row r="24" ht="27" customHeight="1" spans="1:15">
      <c r="A24" s="81"/>
      <c r="B24" s="41"/>
      <c r="C24" s="41"/>
      <c r="D24" s="44"/>
      <c r="E24" s="44"/>
      <c r="F24" s="44"/>
      <c r="G24" s="44"/>
      <c r="H24" s="44"/>
      <c r="I24" s="44"/>
      <c r="J24" s="44"/>
      <c r="K24" s="44"/>
      <c r="L24" s="44"/>
      <c r="M24" s="44"/>
      <c r="N24" s="44"/>
      <c r="O24" s="82"/>
    </row>
    <row r="25" ht="27" customHeight="1" spans="1:15">
      <c r="A25" s="81"/>
      <c r="B25" s="41"/>
      <c r="C25" s="41"/>
      <c r="D25" s="44"/>
      <c r="E25" s="44"/>
      <c r="F25" s="44"/>
      <c r="G25" s="44"/>
      <c r="H25" s="44"/>
      <c r="I25" s="44"/>
      <c r="J25" s="44"/>
      <c r="K25" s="44"/>
      <c r="L25" s="44"/>
      <c r="M25" s="44"/>
      <c r="N25" s="44"/>
      <c r="O25" s="82"/>
    </row>
  </sheetData>
  <mergeCells count="15">
    <mergeCell ref="B2:N2"/>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3"/>
  <sheetViews>
    <sheetView workbookViewId="0">
      <pane ySplit="6" topLeftCell="A7" activePane="bottomLeft" state="frozen"/>
      <selection/>
      <selection pane="bottomLeft" activeCell="A23" sqref="$A23:$XFD25"/>
    </sheetView>
  </sheetViews>
  <sheetFormatPr defaultColWidth="10" defaultRowHeight="13.5"/>
  <cols>
    <col min="1" max="1" width="1.54166666666667" style="88" customWidth="1"/>
    <col min="2" max="4" width="6.18333333333333" style="88" customWidth="1"/>
    <col min="5" max="5" width="16.8166666666667" style="88" customWidth="1"/>
    <col min="6" max="6" width="41" style="88" customWidth="1"/>
    <col min="7" max="10" width="16.45" style="88" customWidth="1"/>
    <col min="11" max="11" width="22.9083333333333" style="88" customWidth="1"/>
    <col min="12" max="12" width="1.54166666666667" style="88" customWidth="1"/>
    <col min="13" max="14" width="9.725" style="88" customWidth="1"/>
    <col min="15" max="16384" width="10" style="88"/>
  </cols>
  <sheetData>
    <row r="1" ht="25" customHeight="1" spans="1:12">
      <c r="A1" s="35"/>
      <c r="B1" s="116"/>
      <c r="C1" s="116"/>
      <c r="D1" s="116"/>
      <c r="E1" s="122"/>
      <c r="F1" s="122"/>
      <c r="G1" s="37"/>
      <c r="H1" s="37"/>
      <c r="I1" s="37"/>
      <c r="J1" s="37"/>
      <c r="K1" s="54" t="s">
        <v>73</v>
      </c>
      <c r="L1" s="40"/>
    </row>
    <row r="2" ht="22.75" customHeight="1" spans="1:12">
      <c r="A2" s="35"/>
      <c r="B2" s="3" t="s">
        <v>74</v>
      </c>
      <c r="C2" s="3"/>
      <c r="D2" s="3"/>
      <c r="E2" s="3"/>
      <c r="F2" s="3"/>
      <c r="G2" s="3"/>
      <c r="H2" s="3"/>
      <c r="I2" s="3"/>
      <c r="J2" s="3"/>
      <c r="K2" s="3"/>
      <c r="L2" s="40" t="s">
        <v>3</v>
      </c>
    </row>
    <row r="3" ht="19.5" customHeight="1" spans="1:12">
      <c r="A3" s="38"/>
      <c r="B3" s="39" t="s">
        <v>5</v>
      </c>
      <c r="C3" s="39"/>
      <c r="D3" s="39"/>
      <c r="E3" s="39"/>
      <c r="F3" s="39"/>
      <c r="G3" s="38"/>
      <c r="H3" s="38"/>
      <c r="I3" s="128"/>
      <c r="J3" s="128"/>
      <c r="K3" s="55" t="s">
        <v>6</v>
      </c>
      <c r="L3" s="56"/>
    </row>
    <row r="4" ht="24.4" customHeight="1" spans="1:12">
      <c r="A4" s="40"/>
      <c r="B4" s="47" t="s">
        <v>9</v>
      </c>
      <c r="C4" s="47"/>
      <c r="D4" s="47"/>
      <c r="E4" s="47"/>
      <c r="F4" s="47"/>
      <c r="G4" s="47" t="s">
        <v>59</v>
      </c>
      <c r="H4" s="47" t="s">
        <v>75</v>
      </c>
      <c r="I4" s="47" t="s">
        <v>76</v>
      </c>
      <c r="J4" s="47" t="s">
        <v>77</v>
      </c>
      <c r="K4" s="47" t="s">
        <v>78</v>
      </c>
      <c r="L4" s="57"/>
    </row>
    <row r="5" ht="24.4" customHeight="1" spans="1:12">
      <c r="A5" s="42"/>
      <c r="B5" s="47" t="s">
        <v>79</v>
      </c>
      <c r="C5" s="47"/>
      <c r="D5" s="47"/>
      <c r="E5" s="47" t="s">
        <v>70</v>
      </c>
      <c r="F5" s="47" t="s">
        <v>71</v>
      </c>
      <c r="G5" s="47"/>
      <c r="H5" s="47"/>
      <c r="I5" s="47"/>
      <c r="J5" s="47"/>
      <c r="K5" s="47"/>
      <c r="L5" s="57"/>
    </row>
    <row r="6" ht="24.4" customHeight="1" spans="1:12">
      <c r="A6" s="42"/>
      <c r="B6" s="47" t="s">
        <v>80</v>
      </c>
      <c r="C6" s="47" t="s">
        <v>81</v>
      </c>
      <c r="D6" s="47" t="s">
        <v>82</v>
      </c>
      <c r="E6" s="47"/>
      <c r="F6" s="47"/>
      <c r="G6" s="47"/>
      <c r="H6" s="47"/>
      <c r="I6" s="47"/>
      <c r="J6" s="47"/>
      <c r="K6" s="47"/>
      <c r="L6" s="58"/>
    </row>
    <row r="7" ht="27" customHeight="1" spans="1:12">
      <c r="A7" s="43"/>
      <c r="B7" s="47"/>
      <c r="C7" s="47"/>
      <c r="D7" s="47"/>
      <c r="E7" s="47">
        <v>126003</v>
      </c>
      <c r="F7" s="47" t="s">
        <v>72</v>
      </c>
      <c r="G7" s="123">
        <f>G8+G12+G16+G20</f>
        <v>1019926.76</v>
      </c>
      <c r="H7" s="123">
        <f t="shared" ref="H7:I7" si="0">H8+H12+H16+H20</f>
        <v>983926.76</v>
      </c>
      <c r="I7" s="123">
        <f t="shared" si="0"/>
        <v>36000</v>
      </c>
      <c r="J7" s="123"/>
      <c r="K7" s="123"/>
      <c r="L7" s="59"/>
    </row>
    <row r="8" ht="27" customHeight="1" spans="1:12">
      <c r="A8" s="43"/>
      <c r="B8" s="47">
        <v>207</v>
      </c>
      <c r="C8" s="47"/>
      <c r="D8" s="47"/>
      <c r="E8" s="83"/>
      <c r="F8" s="47" t="s">
        <v>83</v>
      </c>
      <c r="G8" s="123">
        <f>SUM(H8:I8)</f>
        <v>777781.88</v>
      </c>
      <c r="H8" s="123">
        <f>H9</f>
        <v>741781.88</v>
      </c>
      <c r="I8" s="123">
        <f>I9</f>
        <v>36000</v>
      </c>
      <c r="J8" s="123"/>
      <c r="K8" s="123"/>
      <c r="L8" s="59"/>
    </row>
    <row r="9" ht="27" customHeight="1" spans="1:12">
      <c r="A9" s="43"/>
      <c r="B9" s="47">
        <v>207</v>
      </c>
      <c r="C9" s="178" t="s">
        <v>84</v>
      </c>
      <c r="D9" s="47"/>
      <c r="E9" s="47"/>
      <c r="F9" s="47" t="s">
        <v>85</v>
      </c>
      <c r="G9" s="123">
        <f>SUM(H9:I9)</f>
        <v>777781.88</v>
      </c>
      <c r="H9" s="123">
        <f>SUM(H10:H11)</f>
        <v>741781.88</v>
      </c>
      <c r="I9" s="123">
        <f>SUM(I10:I11)</f>
        <v>36000</v>
      </c>
      <c r="J9" s="123"/>
      <c r="K9" s="123"/>
      <c r="L9" s="59"/>
    </row>
    <row r="10" ht="27" customHeight="1" spans="1:12">
      <c r="A10" s="43"/>
      <c r="B10" s="47">
        <v>207</v>
      </c>
      <c r="C10" s="178" t="s">
        <v>84</v>
      </c>
      <c r="D10" s="84" t="s">
        <v>86</v>
      </c>
      <c r="E10" s="47"/>
      <c r="F10" s="47" t="s">
        <v>87</v>
      </c>
      <c r="G10" s="123">
        <f>SUM(H10:I10)</f>
        <v>741781.88</v>
      </c>
      <c r="H10" s="123">
        <v>741781.88</v>
      </c>
      <c r="I10" s="123"/>
      <c r="J10" s="123"/>
      <c r="K10" s="123"/>
      <c r="L10" s="59"/>
    </row>
    <row r="11" ht="27" customHeight="1" spans="1:12">
      <c r="A11" s="43"/>
      <c r="B11" s="47">
        <v>207</v>
      </c>
      <c r="C11" s="178" t="s">
        <v>84</v>
      </c>
      <c r="D11" s="84" t="s">
        <v>88</v>
      </c>
      <c r="E11" s="47"/>
      <c r="F11" s="47" t="s">
        <v>89</v>
      </c>
      <c r="G11" s="123">
        <f>SUM(H11:I11)</f>
        <v>36000</v>
      </c>
      <c r="H11" s="123"/>
      <c r="I11" s="123">
        <v>36000</v>
      </c>
      <c r="J11" s="123"/>
      <c r="K11" s="123"/>
      <c r="L11" s="59"/>
    </row>
    <row r="12" ht="27" customHeight="1" spans="1:12">
      <c r="A12" s="43"/>
      <c r="B12" s="47">
        <v>208</v>
      </c>
      <c r="C12" s="47"/>
      <c r="D12" s="47"/>
      <c r="E12" s="47"/>
      <c r="F12" s="47" t="s">
        <v>90</v>
      </c>
      <c r="G12" s="123">
        <f t="shared" ref="G12:G24" si="1">SUM(H12:I12)</f>
        <v>110882.11</v>
      </c>
      <c r="H12" s="123">
        <f>H13</f>
        <v>110882.11</v>
      </c>
      <c r="I12" s="123"/>
      <c r="J12" s="123"/>
      <c r="K12" s="123"/>
      <c r="L12" s="59"/>
    </row>
    <row r="13" ht="27" customHeight="1" spans="1:12">
      <c r="A13" s="43"/>
      <c r="B13" s="47">
        <v>208</v>
      </c>
      <c r="C13" s="84" t="s">
        <v>91</v>
      </c>
      <c r="D13" s="47"/>
      <c r="E13" s="47"/>
      <c r="F13" s="47" t="s">
        <v>92</v>
      </c>
      <c r="G13" s="123">
        <f t="shared" si="1"/>
        <v>110882.11</v>
      </c>
      <c r="H13" s="123">
        <f>SUM(H14:H15)</f>
        <v>110882.11</v>
      </c>
      <c r="I13" s="123"/>
      <c r="J13" s="123"/>
      <c r="K13" s="123"/>
      <c r="L13" s="59"/>
    </row>
    <row r="14" ht="27" customHeight="1" spans="1:12">
      <c r="A14" s="43"/>
      <c r="B14" s="47">
        <v>208</v>
      </c>
      <c r="C14" s="84" t="s">
        <v>91</v>
      </c>
      <c r="D14" s="84" t="s">
        <v>93</v>
      </c>
      <c r="E14" s="47"/>
      <c r="F14" s="47" t="s">
        <v>94</v>
      </c>
      <c r="G14" s="123">
        <f t="shared" si="1"/>
        <v>10120</v>
      </c>
      <c r="H14" s="123">
        <v>10120</v>
      </c>
      <c r="I14" s="123"/>
      <c r="J14" s="123"/>
      <c r="K14" s="123"/>
      <c r="L14" s="59"/>
    </row>
    <row r="15" ht="27" customHeight="1" spans="1:12">
      <c r="A15" s="43"/>
      <c r="B15" s="47">
        <v>208</v>
      </c>
      <c r="C15" s="84" t="s">
        <v>91</v>
      </c>
      <c r="D15" s="84" t="s">
        <v>91</v>
      </c>
      <c r="E15" s="47"/>
      <c r="F15" s="47" t="s">
        <v>95</v>
      </c>
      <c r="G15" s="123">
        <f t="shared" si="1"/>
        <v>100762.11</v>
      </c>
      <c r="H15" s="123">
        <v>100762.11</v>
      </c>
      <c r="I15" s="123"/>
      <c r="J15" s="123"/>
      <c r="K15" s="123"/>
      <c r="L15" s="59"/>
    </row>
    <row r="16" ht="27" customHeight="1" spans="1:12">
      <c r="A16" s="43"/>
      <c r="B16" s="47">
        <v>210</v>
      </c>
      <c r="C16" s="47"/>
      <c r="D16" s="47"/>
      <c r="E16" s="47"/>
      <c r="F16" s="47" t="s">
        <v>96</v>
      </c>
      <c r="G16" s="123">
        <f t="shared" si="1"/>
        <v>55691.77</v>
      </c>
      <c r="H16" s="123">
        <f>H17</f>
        <v>55691.77</v>
      </c>
      <c r="I16" s="123"/>
      <c r="J16" s="123"/>
      <c r="K16" s="123"/>
      <c r="L16" s="59"/>
    </row>
    <row r="17" ht="27" customHeight="1" spans="1:12">
      <c r="A17" s="43"/>
      <c r="B17" s="47">
        <v>210</v>
      </c>
      <c r="C17" s="84" t="s">
        <v>97</v>
      </c>
      <c r="D17" s="84"/>
      <c r="E17" s="47"/>
      <c r="F17" s="47" t="s">
        <v>98</v>
      </c>
      <c r="G17" s="123">
        <f t="shared" si="1"/>
        <v>55691.77</v>
      </c>
      <c r="H17" s="123">
        <f>SUM(H18:H19)</f>
        <v>55691.77</v>
      </c>
      <c r="I17" s="123"/>
      <c r="J17" s="123"/>
      <c r="K17" s="123"/>
      <c r="L17" s="59"/>
    </row>
    <row r="18" ht="27" customHeight="1" spans="1:12">
      <c r="A18" s="43"/>
      <c r="B18" s="47">
        <v>210</v>
      </c>
      <c r="C18" s="84" t="s">
        <v>97</v>
      </c>
      <c r="D18" s="84" t="s">
        <v>93</v>
      </c>
      <c r="E18" s="47"/>
      <c r="F18" s="47" t="s">
        <v>99</v>
      </c>
      <c r="G18" s="123">
        <f t="shared" si="1"/>
        <v>48491.77</v>
      </c>
      <c r="H18" s="123">
        <v>48491.77</v>
      </c>
      <c r="I18" s="123"/>
      <c r="J18" s="123"/>
      <c r="K18" s="123"/>
      <c r="L18" s="59"/>
    </row>
    <row r="19" ht="27" customHeight="1" spans="1:12">
      <c r="A19" s="43"/>
      <c r="B19" s="47">
        <v>210</v>
      </c>
      <c r="C19" s="84" t="s">
        <v>97</v>
      </c>
      <c r="D19" s="47">
        <v>99</v>
      </c>
      <c r="E19" s="47"/>
      <c r="F19" s="47" t="s">
        <v>100</v>
      </c>
      <c r="G19" s="123">
        <f t="shared" si="1"/>
        <v>7200</v>
      </c>
      <c r="H19" s="123">
        <v>7200</v>
      </c>
      <c r="I19" s="123"/>
      <c r="J19" s="123"/>
      <c r="K19" s="123"/>
      <c r="L19" s="59"/>
    </row>
    <row r="20" ht="27" customHeight="1" spans="1:12">
      <c r="A20" s="43"/>
      <c r="B20" s="47">
        <v>221</v>
      </c>
      <c r="C20" s="47"/>
      <c r="D20" s="47"/>
      <c r="E20" s="47"/>
      <c r="F20" s="47" t="s">
        <v>101</v>
      </c>
      <c r="G20" s="123">
        <f t="shared" si="1"/>
        <v>75571</v>
      </c>
      <c r="H20" s="123">
        <f>H21</f>
        <v>75571</v>
      </c>
      <c r="I20" s="123"/>
      <c r="J20" s="123"/>
      <c r="K20" s="123"/>
      <c r="L20" s="59"/>
    </row>
    <row r="21" ht="27" customHeight="1" spans="1:12">
      <c r="A21" s="43"/>
      <c r="B21" s="47">
        <v>221</v>
      </c>
      <c r="C21" s="84" t="s">
        <v>84</v>
      </c>
      <c r="D21" s="47"/>
      <c r="E21" s="47"/>
      <c r="F21" s="47" t="s">
        <v>102</v>
      </c>
      <c r="G21" s="123">
        <f t="shared" si="1"/>
        <v>75571</v>
      </c>
      <c r="H21" s="123">
        <f>SUM(H22)</f>
        <v>75571</v>
      </c>
      <c r="I21" s="123"/>
      <c r="J21" s="123"/>
      <c r="K21" s="123"/>
      <c r="L21" s="59"/>
    </row>
    <row r="22" ht="27" customHeight="1" spans="1:12">
      <c r="A22" s="43"/>
      <c r="B22" s="47">
        <v>221</v>
      </c>
      <c r="C22" s="84" t="s">
        <v>84</v>
      </c>
      <c r="D22" s="84" t="s">
        <v>93</v>
      </c>
      <c r="E22" s="47"/>
      <c r="F22" s="47" t="s">
        <v>103</v>
      </c>
      <c r="G22" s="123">
        <f t="shared" si="1"/>
        <v>75571</v>
      </c>
      <c r="H22" s="123">
        <v>75571</v>
      </c>
      <c r="I22" s="123"/>
      <c r="J22" s="123"/>
      <c r="K22" s="123"/>
      <c r="L22" s="59"/>
    </row>
    <row r="23" spans="1:12">
      <c r="A23" s="51"/>
      <c r="B23" s="52"/>
      <c r="C23" s="52"/>
      <c r="D23" s="52"/>
      <c r="E23" s="52"/>
      <c r="F23" s="51"/>
      <c r="G23" s="51"/>
      <c r="H23" s="51"/>
      <c r="I23" s="51"/>
      <c r="J23" s="52"/>
      <c r="K23" s="52"/>
      <c r="L23" s="61"/>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5"/>
  <sheetViews>
    <sheetView workbookViewId="0">
      <pane ySplit="5" topLeftCell="A6" activePane="bottomLeft" state="frozen"/>
      <selection/>
      <selection pane="bottomLeft" activeCell="F13" sqref="F13:F26"/>
    </sheetView>
  </sheetViews>
  <sheetFormatPr defaultColWidth="10" defaultRowHeight="13.5"/>
  <cols>
    <col min="1" max="1" width="1.54166666666667" style="135" customWidth="1"/>
    <col min="2" max="2" width="33.3666666666667" style="135" customWidth="1"/>
    <col min="3" max="3" width="16.3666666666667" style="135" customWidth="1"/>
    <col min="4" max="4" width="33.3666666666667" style="135" customWidth="1"/>
    <col min="5" max="7" width="16.3666666666667" style="135" customWidth="1"/>
    <col min="8" max="8" width="18.2666666666667" style="135" customWidth="1"/>
    <col min="9" max="9" width="1.54166666666667" style="135" customWidth="1"/>
    <col min="10" max="11" width="9.725" style="135" customWidth="1"/>
    <col min="12" max="16384" width="10" style="135"/>
  </cols>
  <sheetData>
    <row r="1" ht="14.25" customHeight="1" spans="1:9">
      <c r="A1" s="136"/>
      <c r="B1" s="137"/>
      <c r="C1" s="138"/>
      <c r="D1" s="138"/>
      <c r="E1" s="139"/>
      <c r="F1" s="139"/>
      <c r="G1" s="139"/>
      <c r="H1" s="140" t="s">
        <v>104</v>
      </c>
      <c r="I1" s="153" t="s">
        <v>3</v>
      </c>
    </row>
    <row r="2" ht="19.9" customHeight="1" spans="1:9">
      <c r="A2" s="138"/>
      <c r="B2" s="141" t="s">
        <v>105</v>
      </c>
      <c r="C2" s="141"/>
      <c r="D2" s="141"/>
      <c r="E2" s="141"/>
      <c r="F2" s="141"/>
      <c r="G2" s="141"/>
      <c r="H2" s="141"/>
      <c r="I2" s="153"/>
    </row>
    <row r="3" ht="17" customHeight="1" spans="1:9">
      <c r="A3" s="142"/>
      <c r="B3" s="143" t="s">
        <v>5</v>
      </c>
      <c r="C3" s="143"/>
      <c r="D3" s="144"/>
      <c r="E3" s="144"/>
      <c r="F3" s="144"/>
      <c r="G3" s="144"/>
      <c r="H3" s="145" t="s">
        <v>6</v>
      </c>
      <c r="I3" s="154"/>
    </row>
    <row r="4" ht="21.4" customHeight="1" spans="1:9">
      <c r="A4" s="146"/>
      <c r="B4" s="147" t="s">
        <v>7</v>
      </c>
      <c r="C4" s="147"/>
      <c r="D4" s="147" t="s">
        <v>8</v>
      </c>
      <c r="E4" s="147"/>
      <c r="F4" s="147"/>
      <c r="G4" s="147"/>
      <c r="H4" s="147"/>
      <c r="I4" s="155"/>
    </row>
    <row r="5" ht="21.4" customHeight="1" spans="1:9">
      <c r="A5" s="146"/>
      <c r="B5" s="147" t="s">
        <v>9</v>
      </c>
      <c r="C5" s="147" t="s">
        <v>10</v>
      </c>
      <c r="D5" s="147" t="s">
        <v>9</v>
      </c>
      <c r="E5" s="147" t="s">
        <v>59</v>
      </c>
      <c r="F5" s="147" t="s">
        <v>106</v>
      </c>
      <c r="G5" s="147" t="s">
        <v>107</v>
      </c>
      <c r="H5" s="147" t="s">
        <v>108</v>
      </c>
      <c r="I5" s="155"/>
    </row>
    <row r="6" ht="19.9" customHeight="1" spans="1:9">
      <c r="A6" s="148"/>
      <c r="B6" s="149" t="s">
        <v>109</v>
      </c>
      <c r="C6" s="150">
        <f>SUM(C7:C8)</f>
        <v>1019926.76</v>
      </c>
      <c r="D6" s="149" t="s">
        <v>110</v>
      </c>
      <c r="E6" s="150">
        <f>SUM(F6:H6)</f>
        <v>1019926.76</v>
      </c>
      <c r="F6" s="150">
        <f>SUM(F7:F26)</f>
        <v>1019926.76</v>
      </c>
      <c r="G6" s="150"/>
      <c r="H6" s="150"/>
      <c r="I6" s="156"/>
    </row>
    <row r="7" ht="19.9" customHeight="1" spans="1:9">
      <c r="A7" s="148"/>
      <c r="B7" s="104" t="s">
        <v>111</v>
      </c>
      <c r="C7" s="150">
        <v>1019926.76</v>
      </c>
      <c r="D7" s="104" t="s">
        <v>112</v>
      </c>
      <c r="E7" s="150">
        <f>SUM(F7:G7)</f>
        <v>0</v>
      </c>
      <c r="F7" s="150"/>
      <c r="G7" s="150"/>
      <c r="H7" s="150"/>
      <c r="I7" s="156"/>
    </row>
    <row r="8" ht="19.9" customHeight="1" spans="1:9">
      <c r="A8" s="148"/>
      <c r="B8" s="104" t="s">
        <v>113</v>
      </c>
      <c r="C8" s="150"/>
      <c r="D8" s="104" t="s">
        <v>114</v>
      </c>
      <c r="E8" s="150">
        <f t="shared" ref="E8:E34" si="0">SUM(F8:G8)</f>
        <v>0</v>
      </c>
      <c r="F8" s="150"/>
      <c r="G8" s="150"/>
      <c r="H8" s="150"/>
      <c r="I8" s="156"/>
    </row>
    <row r="9" ht="19.9" customHeight="1" spans="1:9">
      <c r="A9" s="148"/>
      <c r="B9" s="104" t="s">
        <v>115</v>
      </c>
      <c r="C9" s="150"/>
      <c r="D9" s="104" t="s">
        <v>116</v>
      </c>
      <c r="E9" s="150">
        <f t="shared" si="0"/>
        <v>0</v>
      </c>
      <c r="F9" s="150"/>
      <c r="G9" s="150"/>
      <c r="H9" s="150"/>
      <c r="I9" s="156"/>
    </row>
    <row r="10" ht="19.9" customHeight="1" spans="1:9">
      <c r="A10" s="148"/>
      <c r="B10" s="149" t="s">
        <v>117</v>
      </c>
      <c r="C10" s="150"/>
      <c r="D10" s="104" t="s">
        <v>118</v>
      </c>
      <c r="E10" s="150">
        <f t="shared" si="0"/>
        <v>0</v>
      </c>
      <c r="F10" s="150"/>
      <c r="G10" s="150"/>
      <c r="H10" s="150"/>
      <c r="I10" s="156"/>
    </row>
    <row r="11" ht="19.9" customHeight="1" spans="1:9">
      <c r="A11" s="148"/>
      <c r="B11" s="104" t="s">
        <v>111</v>
      </c>
      <c r="C11" s="150"/>
      <c r="D11" s="104" t="s">
        <v>119</v>
      </c>
      <c r="E11" s="150">
        <f t="shared" si="0"/>
        <v>0</v>
      </c>
      <c r="F11" s="150"/>
      <c r="G11" s="150"/>
      <c r="H11" s="150"/>
      <c r="I11" s="156"/>
    </row>
    <row r="12" ht="19.9" customHeight="1" spans="1:9">
      <c r="A12" s="148"/>
      <c r="B12" s="104" t="s">
        <v>113</v>
      </c>
      <c r="C12" s="150"/>
      <c r="D12" s="104" t="s">
        <v>120</v>
      </c>
      <c r="E12" s="150">
        <f t="shared" si="0"/>
        <v>0</v>
      </c>
      <c r="F12" s="150"/>
      <c r="G12" s="150"/>
      <c r="H12" s="150"/>
      <c r="I12" s="156"/>
    </row>
    <row r="13" ht="19.9" customHeight="1" spans="1:9">
      <c r="A13" s="148"/>
      <c r="B13" s="104" t="s">
        <v>115</v>
      </c>
      <c r="C13" s="150"/>
      <c r="D13" s="104" t="s">
        <v>121</v>
      </c>
      <c r="E13" s="150">
        <f t="shared" si="0"/>
        <v>777781.88</v>
      </c>
      <c r="F13" s="150">
        <v>777781.88</v>
      </c>
      <c r="G13" s="150"/>
      <c r="H13" s="150"/>
      <c r="I13" s="156"/>
    </row>
    <row r="14" ht="19.9" customHeight="1" spans="1:9">
      <c r="A14" s="148"/>
      <c r="B14" s="104" t="s">
        <v>122</v>
      </c>
      <c r="C14" s="150"/>
      <c r="D14" s="104" t="s">
        <v>123</v>
      </c>
      <c r="E14" s="150">
        <f t="shared" si="0"/>
        <v>110882.11</v>
      </c>
      <c r="F14" s="150">
        <v>110882.11</v>
      </c>
      <c r="G14" s="150"/>
      <c r="H14" s="150"/>
      <c r="I14" s="156"/>
    </row>
    <row r="15" ht="19.9" customHeight="1" spans="1:9">
      <c r="A15" s="148"/>
      <c r="B15" s="104" t="s">
        <v>122</v>
      </c>
      <c r="C15" s="150"/>
      <c r="D15" s="104" t="s">
        <v>124</v>
      </c>
      <c r="E15" s="150">
        <f t="shared" si="0"/>
        <v>0</v>
      </c>
      <c r="F15" s="150"/>
      <c r="G15" s="150"/>
      <c r="H15" s="150"/>
      <c r="I15" s="156"/>
    </row>
    <row r="16" ht="19.9" customHeight="1" spans="1:9">
      <c r="A16" s="148"/>
      <c r="B16" s="104" t="s">
        <v>122</v>
      </c>
      <c r="C16" s="150"/>
      <c r="D16" s="104" t="s">
        <v>125</v>
      </c>
      <c r="E16" s="150">
        <f t="shared" si="0"/>
        <v>55691.77</v>
      </c>
      <c r="F16" s="150">
        <v>55691.77</v>
      </c>
      <c r="G16" s="150"/>
      <c r="H16" s="150"/>
      <c r="I16" s="156"/>
    </row>
    <row r="17" ht="19.9" customHeight="1" spans="1:9">
      <c r="A17" s="148"/>
      <c r="B17" s="104" t="s">
        <v>122</v>
      </c>
      <c r="C17" s="150"/>
      <c r="D17" s="104" t="s">
        <v>126</v>
      </c>
      <c r="E17" s="150">
        <f t="shared" si="0"/>
        <v>0</v>
      </c>
      <c r="F17" s="150"/>
      <c r="G17" s="150"/>
      <c r="H17" s="150"/>
      <c r="I17" s="156"/>
    </row>
    <row r="18" ht="19.9" customHeight="1" spans="1:9">
      <c r="A18" s="148"/>
      <c r="B18" s="104" t="s">
        <v>122</v>
      </c>
      <c r="C18" s="150"/>
      <c r="D18" s="104" t="s">
        <v>127</v>
      </c>
      <c r="E18" s="150">
        <f t="shared" si="0"/>
        <v>0</v>
      </c>
      <c r="F18" s="150"/>
      <c r="G18" s="150"/>
      <c r="H18" s="150"/>
      <c r="I18" s="156"/>
    </row>
    <row r="19" ht="19.9" customHeight="1" spans="1:9">
      <c r="A19" s="148"/>
      <c r="B19" s="104" t="s">
        <v>122</v>
      </c>
      <c r="C19" s="150"/>
      <c r="D19" s="104" t="s">
        <v>128</v>
      </c>
      <c r="E19" s="150">
        <f t="shared" si="0"/>
        <v>0</v>
      </c>
      <c r="F19" s="150"/>
      <c r="G19" s="150"/>
      <c r="H19" s="150"/>
      <c r="I19" s="156"/>
    </row>
    <row r="20" ht="19.9" customHeight="1" spans="1:9">
      <c r="A20" s="148"/>
      <c r="B20" s="104" t="s">
        <v>122</v>
      </c>
      <c r="C20" s="150"/>
      <c r="D20" s="104" t="s">
        <v>129</v>
      </c>
      <c r="E20" s="150">
        <f t="shared" si="0"/>
        <v>0</v>
      </c>
      <c r="F20" s="150"/>
      <c r="G20" s="150"/>
      <c r="H20" s="150"/>
      <c r="I20" s="156"/>
    </row>
    <row r="21" ht="19.9" customHeight="1" spans="1:9">
      <c r="A21" s="148"/>
      <c r="B21" s="104" t="s">
        <v>122</v>
      </c>
      <c r="C21" s="150"/>
      <c r="D21" s="104" t="s">
        <v>130</v>
      </c>
      <c r="E21" s="150">
        <f t="shared" si="0"/>
        <v>0</v>
      </c>
      <c r="F21" s="150"/>
      <c r="G21" s="150"/>
      <c r="H21" s="150"/>
      <c r="I21" s="156"/>
    </row>
    <row r="22" ht="19.9" customHeight="1" spans="1:9">
      <c r="A22" s="148"/>
      <c r="B22" s="104" t="s">
        <v>122</v>
      </c>
      <c r="C22" s="150"/>
      <c r="D22" s="104" t="s">
        <v>131</v>
      </c>
      <c r="E22" s="150">
        <f t="shared" si="0"/>
        <v>0</v>
      </c>
      <c r="F22" s="150"/>
      <c r="G22" s="150"/>
      <c r="H22" s="150"/>
      <c r="I22" s="156"/>
    </row>
    <row r="23" ht="19.9" customHeight="1" spans="1:9">
      <c r="A23" s="148"/>
      <c r="B23" s="104" t="s">
        <v>122</v>
      </c>
      <c r="C23" s="150"/>
      <c r="D23" s="104" t="s">
        <v>132</v>
      </c>
      <c r="E23" s="150">
        <f t="shared" si="0"/>
        <v>0</v>
      </c>
      <c r="F23" s="150"/>
      <c r="G23" s="150"/>
      <c r="H23" s="150"/>
      <c r="I23" s="156"/>
    </row>
    <row r="24" ht="19.9" customHeight="1" spans="1:9">
      <c r="A24" s="148"/>
      <c r="B24" s="104" t="s">
        <v>122</v>
      </c>
      <c r="C24" s="150"/>
      <c r="D24" s="104" t="s">
        <v>133</v>
      </c>
      <c r="E24" s="150">
        <f t="shared" si="0"/>
        <v>0</v>
      </c>
      <c r="F24" s="150"/>
      <c r="G24" s="150"/>
      <c r="H24" s="150"/>
      <c r="I24" s="156"/>
    </row>
    <row r="25" ht="19.9" customHeight="1" spans="1:9">
      <c r="A25" s="148"/>
      <c r="B25" s="104" t="s">
        <v>122</v>
      </c>
      <c r="C25" s="150"/>
      <c r="D25" s="104" t="s">
        <v>134</v>
      </c>
      <c r="E25" s="150">
        <f t="shared" si="0"/>
        <v>0</v>
      </c>
      <c r="F25" s="150"/>
      <c r="G25" s="150"/>
      <c r="H25" s="150"/>
      <c r="I25" s="156"/>
    </row>
    <row r="26" ht="19.9" customHeight="1" spans="1:9">
      <c r="A26" s="148"/>
      <c r="B26" s="104" t="s">
        <v>122</v>
      </c>
      <c r="C26" s="150"/>
      <c r="D26" s="104" t="s">
        <v>135</v>
      </c>
      <c r="E26" s="150">
        <f t="shared" si="0"/>
        <v>75571</v>
      </c>
      <c r="F26" s="150">
        <v>75571</v>
      </c>
      <c r="G26" s="150"/>
      <c r="H26" s="150"/>
      <c r="I26" s="156"/>
    </row>
    <row r="27" ht="19.9" customHeight="1" spans="1:9">
      <c r="A27" s="148"/>
      <c r="B27" s="104" t="s">
        <v>122</v>
      </c>
      <c r="C27" s="150"/>
      <c r="D27" s="104" t="s">
        <v>136</v>
      </c>
      <c r="E27" s="150">
        <f t="shared" si="0"/>
        <v>0</v>
      </c>
      <c r="F27" s="150"/>
      <c r="G27" s="150"/>
      <c r="H27" s="150"/>
      <c r="I27" s="156"/>
    </row>
    <row r="28" ht="19.9" customHeight="1" spans="1:9">
      <c r="A28" s="148"/>
      <c r="B28" s="104" t="s">
        <v>122</v>
      </c>
      <c r="C28" s="150"/>
      <c r="D28" s="104" t="s">
        <v>137</v>
      </c>
      <c r="E28" s="150">
        <f t="shared" si="0"/>
        <v>0</v>
      </c>
      <c r="F28" s="150"/>
      <c r="G28" s="150"/>
      <c r="H28" s="150"/>
      <c r="I28" s="156"/>
    </row>
    <row r="29" ht="19.9" customHeight="1" spans="1:9">
      <c r="A29" s="148"/>
      <c r="B29" s="104" t="s">
        <v>122</v>
      </c>
      <c r="C29" s="150"/>
      <c r="D29" s="104" t="s">
        <v>138</v>
      </c>
      <c r="E29" s="150">
        <f t="shared" si="0"/>
        <v>0</v>
      </c>
      <c r="F29" s="150"/>
      <c r="G29" s="150"/>
      <c r="H29" s="150"/>
      <c r="I29" s="156"/>
    </row>
    <row r="30" ht="19.9" customHeight="1" spans="1:9">
      <c r="A30" s="148"/>
      <c r="B30" s="104" t="s">
        <v>122</v>
      </c>
      <c r="C30" s="150"/>
      <c r="D30" s="104" t="s">
        <v>139</v>
      </c>
      <c r="E30" s="150">
        <f t="shared" si="0"/>
        <v>0</v>
      </c>
      <c r="F30" s="150"/>
      <c r="G30" s="150"/>
      <c r="H30" s="150"/>
      <c r="I30" s="156"/>
    </row>
    <row r="31" ht="19.9" customHeight="1" spans="1:9">
      <c r="A31" s="148"/>
      <c r="B31" s="104" t="s">
        <v>122</v>
      </c>
      <c r="C31" s="150"/>
      <c r="D31" s="104" t="s">
        <v>140</v>
      </c>
      <c r="E31" s="150">
        <f t="shared" si="0"/>
        <v>0</v>
      </c>
      <c r="F31" s="150"/>
      <c r="G31" s="150"/>
      <c r="H31" s="150"/>
      <c r="I31" s="156"/>
    </row>
    <row r="32" ht="19.9" customHeight="1" spans="1:9">
      <c r="A32" s="148"/>
      <c r="B32" s="104" t="s">
        <v>122</v>
      </c>
      <c r="C32" s="150"/>
      <c r="D32" s="104" t="s">
        <v>141</v>
      </c>
      <c r="E32" s="150">
        <f t="shared" si="0"/>
        <v>0</v>
      </c>
      <c r="F32" s="150"/>
      <c r="G32" s="150"/>
      <c r="H32" s="150"/>
      <c r="I32" s="156"/>
    </row>
    <row r="33" ht="19.9" customHeight="1" spans="1:9">
      <c r="A33" s="148"/>
      <c r="B33" s="104" t="s">
        <v>122</v>
      </c>
      <c r="C33" s="150"/>
      <c r="D33" s="104" t="s">
        <v>142</v>
      </c>
      <c r="E33" s="150">
        <f t="shared" si="0"/>
        <v>0</v>
      </c>
      <c r="F33" s="150"/>
      <c r="G33" s="150"/>
      <c r="H33" s="150"/>
      <c r="I33" s="156"/>
    </row>
    <row r="34" ht="19.9" customHeight="1" spans="1:9">
      <c r="A34" s="148"/>
      <c r="B34" s="104" t="s">
        <v>122</v>
      </c>
      <c r="C34" s="150"/>
      <c r="D34" s="104" t="s">
        <v>143</v>
      </c>
      <c r="E34" s="150">
        <f t="shared" si="0"/>
        <v>0</v>
      </c>
      <c r="F34" s="150"/>
      <c r="G34" s="150"/>
      <c r="H34" s="150"/>
      <c r="I34" s="156"/>
    </row>
    <row r="35" ht="8.5" customHeight="1" spans="1:9">
      <c r="A35" s="151"/>
      <c r="B35" s="151"/>
      <c r="C35" s="151"/>
      <c r="D35" s="152"/>
      <c r="E35" s="151"/>
      <c r="F35" s="151"/>
      <c r="G35" s="151"/>
      <c r="H35" s="151"/>
      <c r="I35" s="157"/>
    </row>
  </sheetData>
  <mergeCells count="5">
    <mergeCell ref="B2:H2"/>
    <mergeCell ref="B4:C4"/>
    <mergeCell ref="D4:H4"/>
    <mergeCell ref="A7:A9"/>
    <mergeCell ref="A11:A34"/>
  </mergeCells>
  <printOptions horizontalCentered="1"/>
  <pageMargins left="1.37777777777778" right="0.984027777777778" top="0.984027777777778" bottom="0.984027777777778" header="0" footer="0"/>
  <pageSetup paperSize="9" scale="63"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30"/>
  <sheetViews>
    <sheetView workbookViewId="0">
      <pane ySplit="6" topLeftCell="A7" activePane="bottomLeft" state="frozen"/>
      <selection/>
      <selection pane="bottomLeft" activeCell="I27" sqref="I27:I29"/>
    </sheetView>
  </sheetViews>
  <sheetFormatPr defaultColWidth="10" defaultRowHeight="13.5"/>
  <cols>
    <col min="1" max="1" width="1.54166666666667" style="88" customWidth="1"/>
    <col min="2" max="3" width="5.90833333333333" style="88" customWidth="1"/>
    <col min="4" max="4" width="11.6333333333333" style="88" customWidth="1"/>
    <col min="5" max="5" width="23.45" style="88" customWidth="1"/>
    <col min="6" max="10" width="15.625" style="88" customWidth="1"/>
    <col min="11" max="13" width="5.90833333333333" style="88" customWidth="1"/>
    <col min="14" max="16" width="7.26666666666667" style="88" customWidth="1"/>
    <col min="17" max="23" width="5.90833333333333" style="88" customWidth="1"/>
    <col min="24" max="26" width="7.26666666666667" style="88" customWidth="1"/>
    <col min="27" max="33" width="5.90833333333333" style="88" customWidth="1"/>
    <col min="34" max="39" width="7.26666666666667" style="88" customWidth="1"/>
    <col min="40" max="40" width="1.54166666666667" style="88" customWidth="1"/>
    <col min="41" max="42" width="9.725" style="88" customWidth="1"/>
    <col min="43" max="16384" width="10" style="88"/>
  </cols>
  <sheetData>
    <row r="1" ht="25" customHeight="1" spans="1:40">
      <c r="A1" s="115"/>
      <c r="B1" s="116"/>
      <c r="C1" s="116"/>
      <c r="D1" s="117"/>
      <c r="E1" s="117"/>
      <c r="F1" s="35"/>
      <c r="G1" s="35"/>
      <c r="H1" s="35"/>
      <c r="I1" s="117"/>
      <c r="J1" s="117"/>
      <c r="K1" s="35"/>
      <c r="L1" s="117"/>
      <c r="M1" s="117"/>
      <c r="N1" s="117"/>
      <c r="O1" s="117"/>
      <c r="P1" s="117"/>
      <c r="Q1" s="117"/>
      <c r="R1" s="117"/>
      <c r="S1" s="117"/>
      <c r="T1" s="117"/>
      <c r="U1" s="117"/>
      <c r="V1" s="117"/>
      <c r="W1" s="117"/>
      <c r="X1" s="117"/>
      <c r="Y1" s="117"/>
      <c r="Z1" s="117"/>
      <c r="AA1" s="117"/>
      <c r="AB1" s="117"/>
      <c r="AC1" s="117"/>
      <c r="AD1" s="117"/>
      <c r="AE1" s="117"/>
      <c r="AF1" s="117"/>
      <c r="AG1" s="117"/>
      <c r="AH1" s="117"/>
      <c r="AI1" s="117"/>
      <c r="AJ1" s="117"/>
      <c r="AK1" s="117"/>
      <c r="AL1" s="117"/>
      <c r="AM1" s="129" t="s">
        <v>144</v>
      </c>
      <c r="AN1" s="130"/>
    </row>
    <row r="2" ht="22.75" customHeight="1" spans="1:40">
      <c r="A2" s="35"/>
      <c r="B2" s="3" t="s">
        <v>145</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130"/>
    </row>
    <row r="3" ht="19.5" customHeight="1" spans="1:40">
      <c r="A3" s="38"/>
      <c r="B3" s="118" t="s">
        <v>5</v>
      </c>
      <c r="C3" s="118"/>
      <c r="D3" s="118"/>
      <c r="E3" s="118"/>
      <c r="F3" s="119"/>
      <c r="G3" s="120"/>
      <c r="H3" s="118"/>
      <c r="I3" s="119"/>
      <c r="J3" s="119"/>
      <c r="K3" s="128"/>
      <c r="L3" s="119"/>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31" t="s">
        <v>6</v>
      </c>
      <c r="AM3" s="131"/>
      <c r="AN3" s="132"/>
    </row>
    <row r="4" ht="24.4" customHeight="1" spans="1:40">
      <c r="A4" s="40"/>
      <c r="B4" s="121" t="s">
        <v>9</v>
      </c>
      <c r="C4" s="121"/>
      <c r="D4" s="121"/>
      <c r="E4" s="121"/>
      <c r="F4" s="121" t="s">
        <v>146</v>
      </c>
      <c r="G4" s="121" t="s">
        <v>147</v>
      </c>
      <c r="H4" s="121"/>
      <c r="I4" s="121"/>
      <c r="J4" s="121"/>
      <c r="K4" s="121"/>
      <c r="L4" s="121"/>
      <c r="M4" s="121"/>
      <c r="N4" s="121"/>
      <c r="O4" s="121"/>
      <c r="P4" s="121"/>
      <c r="Q4" s="121" t="s">
        <v>148</v>
      </c>
      <c r="R4" s="121"/>
      <c r="S4" s="121"/>
      <c r="T4" s="121"/>
      <c r="U4" s="121"/>
      <c r="V4" s="121"/>
      <c r="W4" s="121"/>
      <c r="X4" s="121"/>
      <c r="Y4" s="121"/>
      <c r="Z4" s="121"/>
      <c r="AA4" s="121" t="s">
        <v>149</v>
      </c>
      <c r="AB4" s="121"/>
      <c r="AC4" s="121"/>
      <c r="AD4" s="121"/>
      <c r="AE4" s="121"/>
      <c r="AF4" s="121"/>
      <c r="AG4" s="121"/>
      <c r="AH4" s="121"/>
      <c r="AI4" s="121"/>
      <c r="AJ4" s="121"/>
      <c r="AK4" s="121"/>
      <c r="AL4" s="121"/>
      <c r="AM4" s="121"/>
      <c r="AN4" s="133"/>
    </row>
    <row r="5" ht="24.4" customHeight="1" spans="1:40">
      <c r="A5" s="40"/>
      <c r="B5" s="121" t="s">
        <v>79</v>
      </c>
      <c r="C5" s="121"/>
      <c r="D5" s="121" t="s">
        <v>70</v>
      </c>
      <c r="E5" s="121" t="s">
        <v>71</v>
      </c>
      <c r="F5" s="121"/>
      <c r="G5" s="121" t="s">
        <v>59</v>
      </c>
      <c r="H5" s="121" t="s">
        <v>150</v>
      </c>
      <c r="I5" s="121"/>
      <c r="J5" s="121"/>
      <c r="K5" s="121" t="s">
        <v>151</v>
      </c>
      <c r="L5" s="121"/>
      <c r="M5" s="121"/>
      <c r="N5" s="121" t="s">
        <v>152</v>
      </c>
      <c r="O5" s="121"/>
      <c r="P5" s="121"/>
      <c r="Q5" s="121" t="s">
        <v>59</v>
      </c>
      <c r="R5" s="121" t="s">
        <v>150</v>
      </c>
      <c r="S5" s="121"/>
      <c r="T5" s="121"/>
      <c r="U5" s="121" t="s">
        <v>151</v>
      </c>
      <c r="V5" s="121"/>
      <c r="W5" s="121"/>
      <c r="X5" s="121" t="s">
        <v>152</v>
      </c>
      <c r="Y5" s="121"/>
      <c r="Z5" s="121"/>
      <c r="AA5" s="121" t="s">
        <v>59</v>
      </c>
      <c r="AB5" s="121" t="s">
        <v>150</v>
      </c>
      <c r="AC5" s="121"/>
      <c r="AD5" s="121"/>
      <c r="AE5" s="121" t="s">
        <v>151</v>
      </c>
      <c r="AF5" s="121"/>
      <c r="AG5" s="121"/>
      <c r="AH5" s="121" t="s">
        <v>152</v>
      </c>
      <c r="AI5" s="121"/>
      <c r="AJ5" s="121"/>
      <c r="AK5" s="121" t="s">
        <v>153</v>
      </c>
      <c r="AL5" s="121"/>
      <c r="AM5" s="121"/>
      <c r="AN5" s="133"/>
    </row>
    <row r="6" ht="39" customHeight="1" spans="1:40">
      <c r="A6" s="122"/>
      <c r="B6" s="121" t="s">
        <v>80</v>
      </c>
      <c r="C6" s="121" t="s">
        <v>81</v>
      </c>
      <c r="D6" s="121"/>
      <c r="E6" s="121"/>
      <c r="F6" s="121"/>
      <c r="G6" s="121"/>
      <c r="H6" s="121" t="s">
        <v>154</v>
      </c>
      <c r="I6" s="121" t="s">
        <v>75</v>
      </c>
      <c r="J6" s="121" t="s">
        <v>76</v>
      </c>
      <c r="K6" s="121" t="s">
        <v>154</v>
      </c>
      <c r="L6" s="121" t="s">
        <v>75</v>
      </c>
      <c r="M6" s="121" t="s">
        <v>76</v>
      </c>
      <c r="N6" s="121" t="s">
        <v>154</v>
      </c>
      <c r="O6" s="121" t="s">
        <v>155</v>
      </c>
      <c r="P6" s="121" t="s">
        <v>156</v>
      </c>
      <c r="Q6" s="121"/>
      <c r="R6" s="121" t="s">
        <v>154</v>
      </c>
      <c r="S6" s="121" t="s">
        <v>75</v>
      </c>
      <c r="T6" s="121" t="s">
        <v>76</v>
      </c>
      <c r="U6" s="121" t="s">
        <v>154</v>
      </c>
      <c r="V6" s="121" t="s">
        <v>75</v>
      </c>
      <c r="W6" s="121" t="s">
        <v>76</v>
      </c>
      <c r="X6" s="121" t="s">
        <v>154</v>
      </c>
      <c r="Y6" s="121" t="s">
        <v>155</v>
      </c>
      <c r="Z6" s="121" t="s">
        <v>156</v>
      </c>
      <c r="AA6" s="121"/>
      <c r="AB6" s="121" t="s">
        <v>154</v>
      </c>
      <c r="AC6" s="121" t="s">
        <v>75</v>
      </c>
      <c r="AD6" s="121" t="s">
        <v>76</v>
      </c>
      <c r="AE6" s="121" t="s">
        <v>154</v>
      </c>
      <c r="AF6" s="121" t="s">
        <v>75</v>
      </c>
      <c r="AG6" s="121" t="s">
        <v>76</v>
      </c>
      <c r="AH6" s="121" t="s">
        <v>154</v>
      </c>
      <c r="AI6" s="121" t="s">
        <v>155</v>
      </c>
      <c r="AJ6" s="121" t="s">
        <v>156</v>
      </c>
      <c r="AK6" s="121" t="s">
        <v>154</v>
      </c>
      <c r="AL6" s="121" t="s">
        <v>155</v>
      </c>
      <c r="AM6" s="121" t="s">
        <v>156</v>
      </c>
      <c r="AN6" s="133"/>
    </row>
    <row r="7" ht="22.75" customHeight="1" spans="1:40">
      <c r="A7" s="40"/>
      <c r="B7" s="47"/>
      <c r="C7" s="47"/>
      <c r="D7" s="47">
        <v>126003</v>
      </c>
      <c r="E7" s="47" t="s">
        <v>72</v>
      </c>
      <c r="F7" s="123">
        <f>F8+F18+F26</f>
        <v>1019926.76</v>
      </c>
      <c r="G7" s="123">
        <f>G8+G18+G26</f>
        <v>1019926.76</v>
      </c>
      <c r="H7" s="123">
        <f>H8+H18+H26</f>
        <v>1019926.76</v>
      </c>
      <c r="I7" s="123">
        <f>I8+I18+I26</f>
        <v>983926.76</v>
      </c>
      <c r="J7" s="123">
        <f>J8+J18+J26</f>
        <v>36000</v>
      </c>
      <c r="K7" s="123"/>
      <c r="L7" s="123"/>
      <c r="M7" s="123"/>
      <c r="N7" s="123"/>
      <c r="O7" s="123"/>
      <c r="P7" s="123"/>
      <c r="Q7" s="123"/>
      <c r="R7" s="123"/>
      <c r="S7" s="123"/>
      <c r="T7" s="123"/>
      <c r="U7" s="123"/>
      <c r="V7" s="123"/>
      <c r="W7" s="123"/>
      <c r="X7" s="123"/>
      <c r="Y7" s="123"/>
      <c r="Z7" s="123"/>
      <c r="AA7" s="123"/>
      <c r="AB7" s="123"/>
      <c r="AC7" s="123"/>
      <c r="AD7" s="123"/>
      <c r="AE7" s="123"/>
      <c r="AF7" s="123"/>
      <c r="AG7" s="123"/>
      <c r="AH7" s="123"/>
      <c r="AI7" s="123"/>
      <c r="AJ7" s="123"/>
      <c r="AK7" s="123"/>
      <c r="AL7" s="123"/>
      <c r="AM7" s="123"/>
      <c r="AN7" s="133"/>
    </row>
    <row r="8" ht="32.5" customHeight="1" spans="1:40">
      <c r="A8" s="40"/>
      <c r="B8" s="47">
        <v>301</v>
      </c>
      <c r="C8" s="47"/>
      <c r="D8" s="83"/>
      <c r="E8" s="124" t="s">
        <v>157</v>
      </c>
      <c r="F8" s="123">
        <f t="shared" ref="F8:F19" si="0">G8+Q8</f>
        <v>914725.57</v>
      </c>
      <c r="G8" s="123">
        <f>SUM(G9:G17)</f>
        <v>914725.57</v>
      </c>
      <c r="H8" s="123">
        <f>SUM(H9:H17)</f>
        <v>914725.57</v>
      </c>
      <c r="I8" s="123">
        <f>SUM(I9:I17)</f>
        <v>914725.57</v>
      </c>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33"/>
    </row>
    <row r="9" ht="32.5" customHeight="1" spans="1:40">
      <c r="A9" s="40"/>
      <c r="B9" s="47">
        <v>301</v>
      </c>
      <c r="C9" s="84" t="s">
        <v>84</v>
      </c>
      <c r="D9" s="83"/>
      <c r="E9" s="125" t="s">
        <v>158</v>
      </c>
      <c r="F9" s="123">
        <f t="shared" si="0"/>
        <v>221664</v>
      </c>
      <c r="G9" s="123">
        <f t="shared" ref="G9:G17" si="1">H9+K9+N9</f>
        <v>221664</v>
      </c>
      <c r="H9" s="123">
        <f t="shared" ref="H9:H17" si="2">I9+J9</f>
        <v>221664</v>
      </c>
      <c r="I9" s="123">
        <v>221664</v>
      </c>
      <c r="J9" s="123"/>
      <c r="K9" s="123"/>
      <c r="L9" s="123"/>
      <c r="M9" s="123"/>
      <c r="N9" s="123"/>
      <c r="O9" s="123"/>
      <c r="P9" s="123"/>
      <c r="Q9" s="123"/>
      <c r="R9" s="123"/>
      <c r="S9" s="123"/>
      <c r="T9" s="123"/>
      <c r="U9" s="123"/>
      <c r="V9" s="123"/>
      <c r="W9" s="123"/>
      <c r="X9" s="123"/>
      <c r="Y9" s="123"/>
      <c r="Z9" s="123"/>
      <c r="AA9" s="123"/>
      <c r="AB9" s="123"/>
      <c r="AC9" s="123"/>
      <c r="AD9" s="123"/>
      <c r="AE9" s="123"/>
      <c r="AF9" s="123"/>
      <c r="AG9" s="123"/>
      <c r="AH9" s="123"/>
      <c r="AI9" s="123"/>
      <c r="AJ9" s="123"/>
      <c r="AK9" s="123"/>
      <c r="AL9" s="123"/>
      <c r="AM9" s="123"/>
      <c r="AN9" s="133"/>
    </row>
    <row r="10" ht="32.5" customHeight="1" spans="1:40">
      <c r="A10" s="40"/>
      <c r="B10" s="47">
        <v>301</v>
      </c>
      <c r="C10" s="84" t="s">
        <v>93</v>
      </c>
      <c r="D10" s="83"/>
      <c r="E10" s="125" t="s">
        <v>159</v>
      </c>
      <c r="F10" s="123">
        <f t="shared" si="0"/>
        <v>27337.2</v>
      </c>
      <c r="G10" s="123">
        <f t="shared" si="1"/>
        <v>27337.2</v>
      </c>
      <c r="H10" s="123">
        <f t="shared" si="2"/>
        <v>27337.2</v>
      </c>
      <c r="I10" s="123">
        <v>27337.2</v>
      </c>
      <c r="J10" s="123"/>
      <c r="K10" s="123"/>
      <c r="L10" s="123"/>
      <c r="M10" s="123"/>
      <c r="N10" s="123"/>
      <c r="O10" s="123"/>
      <c r="P10" s="123"/>
      <c r="Q10" s="123"/>
      <c r="R10" s="123"/>
      <c r="S10" s="123"/>
      <c r="T10" s="123"/>
      <c r="U10" s="123"/>
      <c r="V10" s="123"/>
      <c r="W10" s="123"/>
      <c r="X10" s="123"/>
      <c r="Y10" s="123"/>
      <c r="Z10" s="123"/>
      <c r="AA10" s="123"/>
      <c r="AB10" s="123"/>
      <c r="AC10" s="123"/>
      <c r="AD10" s="123"/>
      <c r="AE10" s="123"/>
      <c r="AF10" s="123"/>
      <c r="AG10" s="123"/>
      <c r="AH10" s="123"/>
      <c r="AI10" s="123"/>
      <c r="AJ10" s="123"/>
      <c r="AK10" s="123"/>
      <c r="AL10" s="123"/>
      <c r="AM10" s="123"/>
      <c r="AN10" s="133"/>
    </row>
    <row r="11" ht="32.5" customHeight="1" spans="1:40">
      <c r="A11" s="40"/>
      <c r="B11" s="47">
        <v>301</v>
      </c>
      <c r="C11" s="84" t="s">
        <v>160</v>
      </c>
      <c r="D11" s="83"/>
      <c r="E11" s="125" t="s">
        <v>161</v>
      </c>
      <c r="F11" s="123">
        <f t="shared" si="0"/>
        <v>380582</v>
      </c>
      <c r="G11" s="123">
        <f t="shared" si="1"/>
        <v>380582</v>
      </c>
      <c r="H11" s="123">
        <f t="shared" si="2"/>
        <v>380582</v>
      </c>
      <c r="I11" s="123">
        <v>380582</v>
      </c>
      <c r="J11" s="123"/>
      <c r="K11" s="123"/>
      <c r="L11" s="123"/>
      <c r="M11" s="123"/>
      <c r="N11" s="123"/>
      <c r="O11" s="123"/>
      <c r="P11" s="123"/>
      <c r="Q11" s="123"/>
      <c r="R11" s="123"/>
      <c r="S11" s="123"/>
      <c r="T11" s="123"/>
      <c r="U11" s="123"/>
      <c r="V11" s="123"/>
      <c r="W11" s="123"/>
      <c r="X11" s="123"/>
      <c r="Y11" s="123"/>
      <c r="Z11" s="123"/>
      <c r="AA11" s="123"/>
      <c r="AB11" s="123"/>
      <c r="AC11" s="123"/>
      <c r="AD11" s="123"/>
      <c r="AE11" s="123"/>
      <c r="AF11" s="123"/>
      <c r="AG11" s="123"/>
      <c r="AH11" s="123"/>
      <c r="AI11" s="123"/>
      <c r="AJ11" s="123"/>
      <c r="AK11" s="123"/>
      <c r="AL11" s="123"/>
      <c r="AM11" s="123"/>
      <c r="AN11" s="133"/>
    </row>
    <row r="12" ht="32.5" customHeight="1" spans="1:40">
      <c r="A12" s="40"/>
      <c r="B12" s="47">
        <v>301</v>
      </c>
      <c r="C12" s="84" t="s">
        <v>162</v>
      </c>
      <c r="D12" s="83"/>
      <c r="E12" s="125" t="s">
        <v>163</v>
      </c>
      <c r="F12" s="123">
        <f t="shared" si="0"/>
        <v>100762.11</v>
      </c>
      <c r="G12" s="123">
        <f t="shared" si="1"/>
        <v>100762.11</v>
      </c>
      <c r="H12" s="123">
        <f t="shared" si="2"/>
        <v>100762.11</v>
      </c>
      <c r="I12" s="123">
        <v>100762.11</v>
      </c>
      <c r="J12" s="123"/>
      <c r="K12" s="123"/>
      <c r="L12" s="123"/>
      <c r="M12" s="123"/>
      <c r="N12" s="123"/>
      <c r="O12" s="123"/>
      <c r="P12" s="123"/>
      <c r="Q12" s="123"/>
      <c r="R12" s="123"/>
      <c r="S12" s="123"/>
      <c r="T12" s="123"/>
      <c r="U12" s="123"/>
      <c r="V12" s="123"/>
      <c r="W12" s="123"/>
      <c r="X12" s="123"/>
      <c r="Y12" s="123"/>
      <c r="Z12" s="123"/>
      <c r="AA12" s="123"/>
      <c r="AB12" s="123"/>
      <c r="AC12" s="123"/>
      <c r="AD12" s="123"/>
      <c r="AE12" s="123"/>
      <c r="AF12" s="123"/>
      <c r="AG12" s="123"/>
      <c r="AH12" s="123"/>
      <c r="AI12" s="123"/>
      <c r="AJ12" s="123"/>
      <c r="AK12" s="123"/>
      <c r="AL12" s="123"/>
      <c r="AM12" s="123"/>
      <c r="AN12" s="133"/>
    </row>
    <row r="13" ht="32.5" customHeight="1" spans="1:40">
      <c r="A13" s="40"/>
      <c r="B13" s="47">
        <v>301</v>
      </c>
      <c r="C13" s="84" t="s">
        <v>164</v>
      </c>
      <c r="D13" s="83"/>
      <c r="E13" s="126" t="s">
        <v>165</v>
      </c>
      <c r="F13" s="123">
        <f t="shared" si="0"/>
        <v>48491.77</v>
      </c>
      <c r="G13" s="123">
        <f t="shared" si="1"/>
        <v>48491.77</v>
      </c>
      <c r="H13" s="123">
        <f t="shared" si="2"/>
        <v>48491.77</v>
      </c>
      <c r="I13" s="123">
        <v>48491.77</v>
      </c>
      <c r="J13" s="123"/>
      <c r="K13" s="123"/>
      <c r="L13" s="123"/>
      <c r="M13" s="123"/>
      <c r="N13" s="123"/>
      <c r="O13" s="123"/>
      <c r="P13" s="123"/>
      <c r="Q13" s="123"/>
      <c r="R13" s="123"/>
      <c r="S13" s="123"/>
      <c r="T13" s="123"/>
      <c r="U13" s="123"/>
      <c r="V13" s="123"/>
      <c r="W13" s="123"/>
      <c r="X13" s="123"/>
      <c r="Y13" s="123"/>
      <c r="Z13" s="123"/>
      <c r="AA13" s="123"/>
      <c r="AB13" s="123"/>
      <c r="AC13" s="123"/>
      <c r="AD13" s="123"/>
      <c r="AE13" s="123"/>
      <c r="AF13" s="123"/>
      <c r="AG13" s="123"/>
      <c r="AH13" s="123"/>
      <c r="AI13" s="123"/>
      <c r="AJ13" s="123"/>
      <c r="AK13" s="123"/>
      <c r="AL13" s="123"/>
      <c r="AM13" s="123"/>
      <c r="AN13" s="133"/>
    </row>
    <row r="14" ht="32.5" customHeight="1" spans="1:40">
      <c r="A14" s="40"/>
      <c r="B14" s="47">
        <v>301</v>
      </c>
      <c r="C14" s="84" t="s">
        <v>97</v>
      </c>
      <c r="D14" s="83"/>
      <c r="E14" s="126" t="s">
        <v>166</v>
      </c>
      <c r="F14" s="123">
        <f t="shared" si="0"/>
        <v>6000</v>
      </c>
      <c r="G14" s="123">
        <f t="shared" si="1"/>
        <v>6000</v>
      </c>
      <c r="H14" s="123">
        <f t="shared" si="2"/>
        <v>6000</v>
      </c>
      <c r="I14" s="123">
        <v>6000</v>
      </c>
      <c r="J14" s="123"/>
      <c r="K14" s="123"/>
      <c r="L14" s="123"/>
      <c r="M14" s="123"/>
      <c r="N14" s="123"/>
      <c r="O14" s="123"/>
      <c r="P14" s="123"/>
      <c r="Q14" s="123"/>
      <c r="R14" s="123"/>
      <c r="S14" s="123"/>
      <c r="T14" s="123"/>
      <c r="U14" s="123"/>
      <c r="V14" s="123"/>
      <c r="W14" s="123"/>
      <c r="X14" s="123"/>
      <c r="Y14" s="123"/>
      <c r="Z14" s="123"/>
      <c r="AA14" s="123"/>
      <c r="AB14" s="123"/>
      <c r="AC14" s="123"/>
      <c r="AD14" s="123"/>
      <c r="AE14" s="123"/>
      <c r="AF14" s="123"/>
      <c r="AG14" s="123"/>
      <c r="AH14" s="123"/>
      <c r="AI14" s="123"/>
      <c r="AJ14" s="123"/>
      <c r="AK14" s="123"/>
      <c r="AL14" s="123"/>
      <c r="AM14" s="123"/>
      <c r="AN14" s="133"/>
    </row>
    <row r="15" ht="32.5" customHeight="1" spans="1:40">
      <c r="A15" s="40"/>
      <c r="B15" s="47">
        <v>301</v>
      </c>
      <c r="C15" s="84" t="s">
        <v>167</v>
      </c>
      <c r="D15" s="83"/>
      <c r="E15" s="125" t="s">
        <v>168</v>
      </c>
      <c r="F15" s="123">
        <f t="shared" si="0"/>
        <v>8816.69</v>
      </c>
      <c r="G15" s="123">
        <f t="shared" si="1"/>
        <v>8816.69</v>
      </c>
      <c r="H15" s="123">
        <f t="shared" si="2"/>
        <v>8816.69</v>
      </c>
      <c r="I15" s="123">
        <v>8816.69</v>
      </c>
      <c r="J15" s="123"/>
      <c r="K15" s="123"/>
      <c r="L15" s="123"/>
      <c r="M15" s="123"/>
      <c r="N15" s="123"/>
      <c r="O15" s="123"/>
      <c r="P15" s="123"/>
      <c r="Q15" s="123"/>
      <c r="R15" s="123"/>
      <c r="S15" s="123"/>
      <c r="T15" s="123"/>
      <c r="U15" s="123"/>
      <c r="V15" s="123"/>
      <c r="W15" s="123"/>
      <c r="X15" s="123"/>
      <c r="Y15" s="123"/>
      <c r="Z15" s="123"/>
      <c r="AA15" s="123"/>
      <c r="AB15" s="123"/>
      <c r="AC15" s="123"/>
      <c r="AD15" s="123"/>
      <c r="AE15" s="123"/>
      <c r="AF15" s="123"/>
      <c r="AG15" s="123"/>
      <c r="AH15" s="123"/>
      <c r="AI15" s="123"/>
      <c r="AJ15" s="123"/>
      <c r="AK15" s="123"/>
      <c r="AL15" s="123"/>
      <c r="AM15" s="123"/>
      <c r="AN15" s="133"/>
    </row>
    <row r="16" ht="32.5" customHeight="1" spans="1:40">
      <c r="A16" s="40"/>
      <c r="B16" s="47">
        <v>301</v>
      </c>
      <c r="C16" s="84" t="s">
        <v>169</v>
      </c>
      <c r="D16" s="83"/>
      <c r="E16" s="125" t="s">
        <v>170</v>
      </c>
      <c r="F16" s="123">
        <f t="shared" si="0"/>
        <v>75571</v>
      </c>
      <c r="G16" s="123">
        <f t="shared" si="1"/>
        <v>75571</v>
      </c>
      <c r="H16" s="123">
        <f t="shared" si="2"/>
        <v>75571</v>
      </c>
      <c r="I16" s="123">
        <v>75571</v>
      </c>
      <c r="J16" s="123"/>
      <c r="K16" s="123"/>
      <c r="L16" s="123"/>
      <c r="M16" s="123"/>
      <c r="N16" s="123"/>
      <c r="O16" s="123"/>
      <c r="P16" s="123"/>
      <c r="Q16" s="123"/>
      <c r="R16" s="123"/>
      <c r="S16" s="123"/>
      <c r="T16" s="123"/>
      <c r="U16" s="123"/>
      <c r="V16" s="123"/>
      <c r="W16" s="123"/>
      <c r="X16" s="123"/>
      <c r="Y16" s="123"/>
      <c r="Z16" s="123"/>
      <c r="AA16" s="123"/>
      <c r="AB16" s="123"/>
      <c r="AC16" s="123"/>
      <c r="AD16" s="123"/>
      <c r="AE16" s="123"/>
      <c r="AF16" s="123"/>
      <c r="AG16" s="123"/>
      <c r="AH16" s="123"/>
      <c r="AI16" s="123"/>
      <c r="AJ16" s="123"/>
      <c r="AK16" s="123"/>
      <c r="AL16" s="123"/>
      <c r="AM16" s="123"/>
      <c r="AN16" s="133"/>
    </row>
    <row r="17" ht="32.5" customHeight="1" spans="1:40">
      <c r="A17" s="40"/>
      <c r="B17" s="47">
        <v>301</v>
      </c>
      <c r="C17" s="84" t="s">
        <v>88</v>
      </c>
      <c r="D17" s="83"/>
      <c r="E17" s="125" t="s">
        <v>171</v>
      </c>
      <c r="F17" s="123">
        <f t="shared" si="0"/>
        <v>45500.8</v>
      </c>
      <c r="G17" s="123">
        <f t="shared" si="1"/>
        <v>45500.8</v>
      </c>
      <c r="H17" s="123">
        <f t="shared" si="2"/>
        <v>45500.8</v>
      </c>
      <c r="I17" s="123">
        <v>45500.8</v>
      </c>
      <c r="J17" s="123"/>
      <c r="K17" s="123"/>
      <c r="L17" s="123"/>
      <c r="M17" s="123"/>
      <c r="N17" s="123"/>
      <c r="O17" s="123"/>
      <c r="P17" s="123"/>
      <c r="Q17" s="123"/>
      <c r="R17" s="123"/>
      <c r="S17" s="123"/>
      <c r="T17" s="123"/>
      <c r="U17" s="123"/>
      <c r="V17" s="123"/>
      <c r="W17" s="123"/>
      <c r="X17" s="123"/>
      <c r="Y17" s="123"/>
      <c r="Z17" s="123"/>
      <c r="AA17" s="123"/>
      <c r="AB17" s="123"/>
      <c r="AC17" s="123"/>
      <c r="AD17" s="123"/>
      <c r="AE17" s="123"/>
      <c r="AF17" s="123"/>
      <c r="AG17" s="123"/>
      <c r="AH17" s="123"/>
      <c r="AI17" s="123"/>
      <c r="AJ17" s="123"/>
      <c r="AK17" s="123"/>
      <c r="AL17" s="123"/>
      <c r="AM17" s="123"/>
      <c r="AN17" s="133"/>
    </row>
    <row r="18" ht="32.5" customHeight="1" spans="1:40">
      <c r="A18" s="40"/>
      <c r="B18" s="47">
        <v>302</v>
      </c>
      <c r="C18" s="84"/>
      <c r="D18" s="47"/>
      <c r="E18" s="47" t="s">
        <v>172</v>
      </c>
      <c r="F18" s="123">
        <f t="shared" si="0"/>
        <v>93701.19</v>
      </c>
      <c r="G18" s="123">
        <f>SUM(G19:G25)</f>
        <v>93701.19</v>
      </c>
      <c r="H18" s="123">
        <f>SUM(H19:H25)</f>
        <v>93701.19</v>
      </c>
      <c r="I18" s="123">
        <f>SUM(I19:I25)</f>
        <v>57701.19</v>
      </c>
      <c r="J18" s="123">
        <f>SUM(J19:J25)</f>
        <v>36000</v>
      </c>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33"/>
    </row>
    <row r="19" ht="32.5" customHeight="1" spans="1:40">
      <c r="A19" s="40"/>
      <c r="B19" s="47">
        <v>302</v>
      </c>
      <c r="C19" s="84" t="s">
        <v>84</v>
      </c>
      <c r="D19" s="47"/>
      <c r="E19" s="125" t="s">
        <v>173</v>
      </c>
      <c r="F19" s="123">
        <f t="shared" si="0"/>
        <v>61000</v>
      </c>
      <c r="G19" s="123">
        <f>H19+K19+N19</f>
        <v>61000</v>
      </c>
      <c r="H19" s="123">
        <f>I19+J19</f>
        <v>61000</v>
      </c>
      <c r="I19" s="123">
        <v>25000</v>
      </c>
      <c r="J19" s="123">
        <v>36000</v>
      </c>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33"/>
    </row>
    <row r="20" ht="32.5" customHeight="1" spans="1:40">
      <c r="A20" s="40"/>
      <c r="B20" s="47">
        <v>302</v>
      </c>
      <c r="C20" s="84" t="s">
        <v>91</v>
      </c>
      <c r="D20" s="47"/>
      <c r="E20" s="125" t="s">
        <v>174</v>
      </c>
      <c r="F20" s="123">
        <f t="shared" ref="F20:F29" si="3">G20+Q20</f>
        <v>2000</v>
      </c>
      <c r="G20" s="123">
        <f t="shared" ref="G20:G28" si="4">H20+K20+N20</f>
        <v>2000</v>
      </c>
      <c r="H20" s="123">
        <f t="shared" ref="H20:H28" si="5">I20+J20</f>
        <v>2000</v>
      </c>
      <c r="I20" s="123">
        <v>2000</v>
      </c>
      <c r="J20" s="123"/>
      <c r="K20" s="123"/>
      <c r="L20" s="123"/>
      <c r="M20" s="123"/>
      <c r="N20" s="123"/>
      <c r="O20" s="123"/>
      <c r="P20" s="123"/>
      <c r="Q20" s="123"/>
      <c r="R20" s="123"/>
      <c r="S20" s="123"/>
      <c r="T20" s="123"/>
      <c r="U20" s="123"/>
      <c r="V20" s="123"/>
      <c r="W20" s="123"/>
      <c r="X20" s="123"/>
      <c r="Y20" s="123"/>
      <c r="Z20" s="123"/>
      <c r="AA20" s="123"/>
      <c r="AB20" s="123"/>
      <c r="AC20" s="123"/>
      <c r="AD20" s="123"/>
      <c r="AE20" s="123"/>
      <c r="AF20" s="123"/>
      <c r="AG20" s="123"/>
      <c r="AH20" s="123"/>
      <c r="AI20" s="123"/>
      <c r="AJ20" s="123"/>
      <c r="AK20" s="123"/>
      <c r="AL20" s="123"/>
      <c r="AM20" s="123"/>
      <c r="AN20" s="133"/>
    </row>
    <row r="21" ht="32.5" customHeight="1" spans="1:40">
      <c r="A21" s="40"/>
      <c r="B21" s="47">
        <v>302</v>
      </c>
      <c r="C21" s="84" t="s">
        <v>175</v>
      </c>
      <c r="D21" s="47"/>
      <c r="E21" s="125" t="s">
        <v>176</v>
      </c>
      <c r="F21" s="123">
        <f t="shared" si="3"/>
        <v>4000</v>
      </c>
      <c r="G21" s="123">
        <f t="shared" si="4"/>
        <v>4000</v>
      </c>
      <c r="H21" s="123">
        <f t="shared" si="5"/>
        <v>4000</v>
      </c>
      <c r="I21" s="123">
        <v>4000</v>
      </c>
      <c r="J21" s="123"/>
      <c r="K21" s="123"/>
      <c r="L21" s="123"/>
      <c r="M21" s="123"/>
      <c r="N21" s="123"/>
      <c r="O21" s="123"/>
      <c r="P21" s="123"/>
      <c r="Q21" s="123"/>
      <c r="R21" s="123"/>
      <c r="S21" s="123"/>
      <c r="T21" s="123"/>
      <c r="U21" s="123"/>
      <c r="V21" s="123"/>
      <c r="W21" s="123"/>
      <c r="X21" s="123"/>
      <c r="Y21" s="123"/>
      <c r="Z21" s="123"/>
      <c r="AA21" s="123"/>
      <c r="AB21" s="123"/>
      <c r="AC21" s="123"/>
      <c r="AD21" s="123"/>
      <c r="AE21" s="123"/>
      <c r="AF21" s="123"/>
      <c r="AG21" s="123"/>
      <c r="AH21" s="123"/>
      <c r="AI21" s="123"/>
      <c r="AJ21" s="123"/>
      <c r="AK21" s="123"/>
      <c r="AL21" s="123"/>
      <c r="AM21" s="123"/>
      <c r="AN21" s="133"/>
    </row>
    <row r="22" ht="32.5" customHeight="1" spans="1:40">
      <c r="A22" s="40"/>
      <c r="B22" s="47">
        <v>302</v>
      </c>
      <c r="C22" s="84" t="s">
        <v>97</v>
      </c>
      <c r="D22" s="47"/>
      <c r="E22" s="125" t="s">
        <v>177</v>
      </c>
      <c r="F22" s="123">
        <f t="shared" si="3"/>
        <v>10000</v>
      </c>
      <c r="G22" s="123">
        <f t="shared" si="4"/>
        <v>10000</v>
      </c>
      <c r="H22" s="123">
        <f t="shared" si="5"/>
        <v>10000</v>
      </c>
      <c r="I22" s="123">
        <v>10000</v>
      </c>
      <c r="J22" s="123"/>
      <c r="K22" s="123"/>
      <c r="L22" s="123"/>
      <c r="M22" s="123"/>
      <c r="N22" s="123"/>
      <c r="O22" s="123"/>
      <c r="P22" s="123"/>
      <c r="Q22" s="123"/>
      <c r="R22" s="123"/>
      <c r="S22" s="123"/>
      <c r="T22" s="123"/>
      <c r="U22" s="123"/>
      <c r="V22" s="123"/>
      <c r="W22" s="123"/>
      <c r="X22" s="123"/>
      <c r="Y22" s="123"/>
      <c r="Z22" s="123"/>
      <c r="AA22" s="123"/>
      <c r="AB22" s="123"/>
      <c r="AC22" s="123"/>
      <c r="AD22" s="123"/>
      <c r="AE22" s="123"/>
      <c r="AF22" s="123"/>
      <c r="AG22" s="123"/>
      <c r="AH22" s="123"/>
      <c r="AI22" s="123"/>
      <c r="AJ22" s="123"/>
      <c r="AK22" s="123"/>
      <c r="AL22" s="123"/>
      <c r="AM22" s="123"/>
      <c r="AN22" s="133"/>
    </row>
    <row r="23" ht="32.5" customHeight="1" spans="1:40">
      <c r="A23" s="40"/>
      <c r="B23" s="47">
        <v>302</v>
      </c>
      <c r="C23" s="84" t="s">
        <v>178</v>
      </c>
      <c r="D23" s="47"/>
      <c r="E23" s="125" t="s">
        <v>179</v>
      </c>
      <c r="F23" s="123">
        <f t="shared" si="3"/>
        <v>9546.27</v>
      </c>
      <c r="G23" s="123">
        <f t="shared" si="4"/>
        <v>9546.27</v>
      </c>
      <c r="H23" s="123">
        <f t="shared" si="5"/>
        <v>9546.27</v>
      </c>
      <c r="I23" s="123">
        <v>9546.27</v>
      </c>
      <c r="J23" s="123"/>
      <c r="K23" s="123"/>
      <c r="L23" s="123"/>
      <c r="M23" s="123"/>
      <c r="N23" s="123"/>
      <c r="O23" s="123"/>
      <c r="P23" s="123"/>
      <c r="Q23" s="123"/>
      <c r="R23" s="123"/>
      <c r="S23" s="123"/>
      <c r="T23" s="123"/>
      <c r="U23" s="123"/>
      <c r="V23" s="123"/>
      <c r="W23" s="123"/>
      <c r="X23" s="123"/>
      <c r="Y23" s="123"/>
      <c r="Z23" s="123"/>
      <c r="AA23" s="123"/>
      <c r="AB23" s="123"/>
      <c r="AC23" s="123"/>
      <c r="AD23" s="123"/>
      <c r="AE23" s="123"/>
      <c r="AF23" s="123"/>
      <c r="AG23" s="123"/>
      <c r="AH23" s="123"/>
      <c r="AI23" s="123"/>
      <c r="AJ23" s="123"/>
      <c r="AK23" s="123"/>
      <c r="AL23" s="123"/>
      <c r="AM23" s="123"/>
      <c r="AN23" s="133"/>
    </row>
    <row r="24" ht="32.5" customHeight="1" spans="1:40">
      <c r="A24" s="40"/>
      <c r="B24" s="47">
        <v>302</v>
      </c>
      <c r="C24" s="84" t="s">
        <v>180</v>
      </c>
      <c r="D24" s="47"/>
      <c r="E24" s="125" t="s">
        <v>181</v>
      </c>
      <c r="F24" s="123">
        <f t="shared" si="3"/>
        <v>4766.19</v>
      </c>
      <c r="G24" s="123">
        <f t="shared" si="4"/>
        <v>4766.19</v>
      </c>
      <c r="H24" s="123">
        <f t="shared" si="5"/>
        <v>4766.19</v>
      </c>
      <c r="I24" s="123">
        <v>4766.19</v>
      </c>
      <c r="J24" s="123"/>
      <c r="K24" s="123"/>
      <c r="L24" s="123"/>
      <c r="M24" s="123"/>
      <c r="N24" s="123"/>
      <c r="O24" s="123"/>
      <c r="P24" s="123"/>
      <c r="Q24" s="123"/>
      <c r="R24" s="123"/>
      <c r="S24" s="123"/>
      <c r="T24" s="123"/>
      <c r="U24" s="123"/>
      <c r="V24" s="123"/>
      <c r="W24" s="123"/>
      <c r="X24" s="123"/>
      <c r="Y24" s="123"/>
      <c r="Z24" s="123"/>
      <c r="AA24" s="123"/>
      <c r="AB24" s="123"/>
      <c r="AC24" s="123"/>
      <c r="AD24" s="123"/>
      <c r="AE24" s="123"/>
      <c r="AF24" s="123"/>
      <c r="AG24" s="123"/>
      <c r="AH24" s="123"/>
      <c r="AI24" s="123"/>
      <c r="AJ24" s="123"/>
      <c r="AK24" s="123"/>
      <c r="AL24" s="123"/>
      <c r="AM24" s="123"/>
      <c r="AN24" s="133"/>
    </row>
    <row r="25" ht="32.5" customHeight="1" spans="1:40">
      <c r="A25" s="40"/>
      <c r="B25" s="47">
        <v>302</v>
      </c>
      <c r="C25" s="84" t="s">
        <v>88</v>
      </c>
      <c r="D25" s="47"/>
      <c r="E25" s="125" t="s">
        <v>182</v>
      </c>
      <c r="F25" s="123">
        <f t="shared" si="3"/>
        <v>2388.73</v>
      </c>
      <c r="G25" s="123">
        <f t="shared" si="4"/>
        <v>2388.73</v>
      </c>
      <c r="H25" s="123">
        <f t="shared" si="5"/>
        <v>2388.73</v>
      </c>
      <c r="I25" s="123">
        <v>2388.73</v>
      </c>
      <c r="J25" s="123"/>
      <c r="K25" s="123"/>
      <c r="L25" s="123"/>
      <c r="M25" s="123"/>
      <c r="N25" s="123"/>
      <c r="O25" s="123"/>
      <c r="P25" s="123"/>
      <c r="Q25" s="123"/>
      <c r="R25" s="123"/>
      <c r="S25" s="123"/>
      <c r="T25" s="123"/>
      <c r="U25" s="123"/>
      <c r="V25" s="123"/>
      <c r="W25" s="123"/>
      <c r="X25" s="123"/>
      <c r="Y25" s="123"/>
      <c r="Z25" s="123"/>
      <c r="AA25" s="123"/>
      <c r="AB25" s="123"/>
      <c r="AC25" s="123"/>
      <c r="AD25" s="123"/>
      <c r="AE25" s="123"/>
      <c r="AF25" s="123"/>
      <c r="AG25" s="123"/>
      <c r="AH25" s="123"/>
      <c r="AI25" s="123"/>
      <c r="AJ25" s="123"/>
      <c r="AK25" s="123"/>
      <c r="AL25" s="123"/>
      <c r="AM25" s="123"/>
      <c r="AN25" s="133"/>
    </row>
    <row r="26" ht="32.5" customHeight="1" spans="1:40">
      <c r="A26" s="40"/>
      <c r="B26" s="47">
        <v>303</v>
      </c>
      <c r="C26" s="84"/>
      <c r="D26" s="47"/>
      <c r="E26" s="47" t="s">
        <v>183</v>
      </c>
      <c r="F26" s="123">
        <f t="shared" si="3"/>
        <v>11500</v>
      </c>
      <c r="G26" s="123">
        <f>SUM(G27:G29)</f>
        <v>11500</v>
      </c>
      <c r="H26" s="123">
        <f>SUM(H27:H29)</f>
        <v>11500</v>
      </c>
      <c r="I26" s="123">
        <f>SUM(I27:I29)</f>
        <v>11500</v>
      </c>
      <c r="J26" s="123"/>
      <c r="K26" s="123"/>
      <c r="L26" s="123"/>
      <c r="M26" s="123"/>
      <c r="N26" s="123"/>
      <c r="O26" s="123"/>
      <c r="P26" s="123"/>
      <c r="Q26" s="123"/>
      <c r="R26" s="123"/>
      <c r="S26" s="123"/>
      <c r="T26" s="123"/>
      <c r="U26" s="123"/>
      <c r="V26" s="123"/>
      <c r="W26" s="123"/>
      <c r="X26" s="123"/>
      <c r="Y26" s="123"/>
      <c r="Z26" s="123"/>
      <c r="AA26" s="123"/>
      <c r="AB26" s="123"/>
      <c r="AC26" s="123"/>
      <c r="AD26" s="123"/>
      <c r="AE26" s="123"/>
      <c r="AF26" s="123"/>
      <c r="AG26" s="123"/>
      <c r="AH26" s="123"/>
      <c r="AI26" s="123"/>
      <c r="AJ26" s="123"/>
      <c r="AK26" s="123"/>
      <c r="AL26" s="123"/>
      <c r="AM26" s="123"/>
      <c r="AN26" s="133"/>
    </row>
    <row r="27" ht="32.5" customHeight="1" spans="1:40">
      <c r="A27" s="40"/>
      <c r="B27" s="47">
        <v>303</v>
      </c>
      <c r="C27" s="84" t="s">
        <v>91</v>
      </c>
      <c r="D27" s="47"/>
      <c r="E27" s="125" t="s">
        <v>184</v>
      </c>
      <c r="F27" s="123">
        <f t="shared" si="3"/>
        <v>10120</v>
      </c>
      <c r="G27" s="123">
        <f>H27+K27+N27</f>
        <v>10120</v>
      </c>
      <c r="H27" s="123">
        <f>I27+J27</f>
        <v>10120</v>
      </c>
      <c r="I27" s="123">
        <v>10120</v>
      </c>
      <c r="J27" s="123"/>
      <c r="K27" s="123"/>
      <c r="L27" s="123"/>
      <c r="M27" s="123"/>
      <c r="N27" s="123"/>
      <c r="O27" s="123"/>
      <c r="P27" s="123"/>
      <c r="Q27" s="123"/>
      <c r="R27" s="123"/>
      <c r="S27" s="123"/>
      <c r="T27" s="123"/>
      <c r="U27" s="123"/>
      <c r="V27" s="123"/>
      <c r="W27" s="123"/>
      <c r="X27" s="123"/>
      <c r="Y27" s="123"/>
      <c r="Z27" s="123"/>
      <c r="AA27" s="123"/>
      <c r="AB27" s="123"/>
      <c r="AC27" s="123"/>
      <c r="AD27" s="123"/>
      <c r="AE27" s="123"/>
      <c r="AF27" s="123"/>
      <c r="AG27" s="123"/>
      <c r="AH27" s="123"/>
      <c r="AI27" s="123"/>
      <c r="AJ27" s="123"/>
      <c r="AK27" s="123"/>
      <c r="AL27" s="123"/>
      <c r="AM27" s="123"/>
      <c r="AN27" s="133"/>
    </row>
    <row r="28" ht="32.5" customHeight="1" spans="1:40">
      <c r="A28" s="40"/>
      <c r="B28" s="47">
        <v>303</v>
      </c>
      <c r="C28" s="84" t="s">
        <v>160</v>
      </c>
      <c r="D28" s="47"/>
      <c r="E28" s="125" t="s">
        <v>185</v>
      </c>
      <c r="F28" s="123">
        <f t="shared" si="3"/>
        <v>1200</v>
      </c>
      <c r="G28" s="123">
        <f>H28+K28+N28</f>
        <v>1200</v>
      </c>
      <c r="H28" s="123">
        <f>I28+J28</f>
        <v>1200</v>
      </c>
      <c r="I28" s="123">
        <v>1200</v>
      </c>
      <c r="J28" s="123"/>
      <c r="K28" s="123"/>
      <c r="L28" s="123"/>
      <c r="M28" s="123"/>
      <c r="N28" s="123"/>
      <c r="O28" s="123"/>
      <c r="P28" s="123"/>
      <c r="Q28" s="123"/>
      <c r="R28" s="123"/>
      <c r="S28" s="123"/>
      <c r="T28" s="123"/>
      <c r="U28" s="123"/>
      <c r="V28" s="123"/>
      <c r="W28" s="123"/>
      <c r="X28" s="123"/>
      <c r="Y28" s="123"/>
      <c r="Z28" s="123"/>
      <c r="AA28" s="123"/>
      <c r="AB28" s="123"/>
      <c r="AC28" s="123"/>
      <c r="AD28" s="123"/>
      <c r="AE28" s="123"/>
      <c r="AF28" s="123"/>
      <c r="AG28" s="123"/>
      <c r="AH28" s="123"/>
      <c r="AI28" s="123"/>
      <c r="AJ28" s="123"/>
      <c r="AK28" s="123"/>
      <c r="AL28" s="123"/>
      <c r="AM28" s="123"/>
      <c r="AN28" s="133"/>
    </row>
    <row r="29" ht="32.5" customHeight="1" spans="1:40">
      <c r="A29" s="40"/>
      <c r="B29" s="47">
        <v>303</v>
      </c>
      <c r="C29" s="84" t="s">
        <v>186</v>
      </c>
      <c r="D29" s="47"/>
      <c r="E29" s="125" t="s">
        <v>187</v>
      </c>
      <c r="F29" s="123">
        <f t="shared" si="3"/>
        <v>180</v>
      </c>
      <c r="G29" s="123">
        <f>H29+K29+N29</f>
        <v>180</v>
      </c>
      <c r="H29" s="123">
        <f>I29+J29</f>
        <v>180</v>
      </c>
      <c r="I29" s="123">
        <v>180</v>
      </c>
      <c r="J29" s="123"/>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33"/>
    </row>
    <row r="30" ht="9.75" customHeight="1" spans="1:40">
      <c r="A30" s="51"/>
      <c r="B30" s="51"/>
      <c r="C30" s="51"/>
      <c r="D30" s="127"/>
      <c r="E30" s="51"/>
      <c r="F30" s="51"/>
      <c r="G30" s="51"/>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c r="AG30" s="51"/>
      <c r="AH30" s="51"/>
      <c r="AI30" s="51"/>
      <c r="AJ30" s="51"/>
      <c r="AK30" s="51"/>
      <c r="AL30" s="51"/>
      <c r="AM30" s="51"/>
      <c r="AN30" s="134"/>
    </row>
  </sheetData>
  <mergeCells count="23">
    <mergeCell ref="B2:AM2"/>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51"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2"/>
  <sheetViews>
    <sheetView topLeftCell="A5" workbookViewId="0">
      <selection activeCell="G22" sqref="G22"/>
    </sheetView>
  </sheetViews>
  <sheetFormatPr defaultColWidth="10" defaultRowHeight="13.5"/>
  <cols>
    <col min="1" max="1" width="1.54166666666667" style="88" customWidth="1"/>
    <col min="2" max="4" width="6.18333333333333" style="88" customWidth="1"/>
    <col min="5" max="5" width="16.8166666666667" style="88" customWidth="1"/>
    <col min="6" max="6" width="41" style="88" customWidth="1"/>
    <col min="7" max="7" width="16.3666666666667" style="88" customWidth="1"/>
    <col min="8" max="8" width="16.6333333333333" style="88" customWidth="1"/>
    <col min="9" max="9" width="16.3666666666667" style="88" customWidth="1"/>
    <col min="10" max="10" width="1.54166666666667" style="88" customWidth="1"/>
    <col min="11" max="11" width="9.725" style="88" customWidth="1"/>
    <col min="12" max="16384" width="10" style="88"/>
  </cols>
  <sheetData>
    <row r="1" ht="14.25" customHeight="1" spans="1:10">
      <c r="A1" s="91"/>
      <c r="B1" s="89"/>
      <c r="C1" s="89"/>
      <c r="D1" s="89"/>
      <c r="E1" s="90"/>
      <c r="F1" s="90"/>
      <c r="G1" s="107" t="s">
        <v>188</v>
      </c>
      <c r="H1" s="107"/>
      <c r="I1" s="107"/>
      <c r="J1" s="112"/>
    </row>
    <row r="2" ht="19.9" customHeight="1" spans="1:10">
      <c r="A2" s="91"/>
      <c r="B2" s="93" t="s">
        <v>189</v>
      </c>
      <c r="C2" s="93"/>
      <c r="D2" s="93"/>
      <c r="E2" s="93"/>
      <c r="F2" s="93"/>
      <c r="G2" s="93"/>
      <c r="H2" s="93"/>
      <c r="I2" s="93"/>
      <c r="J2" s="112" t="s">
        <v>3</v>
      </c>
    </row>
    <row r="3" ht="17" customHeight="1" spans="1:10">
      <c r="A3" s="94"/>
      <c r="B3" s="95" t="s">
        <v>5</v>
      </c>
      <c r="C3" s="95"/>
      <c r="D3" s="95"/>
      <c r="E3" s="95"/>
      <c r="F3" s="95"/>
      <c r="G3" s="94"/>
      <c r="H3" s="108"/>
      <c r="I3" s="96" t="s">
        <v>6</v>
      </c>
      <c r="J3" s="112"/>
    </row>
    <row r="4" ht="21.4" customHeight="1" spans="1:10">
      <c r="A4" s="99"/>
      <c r="B4" s="98" t="s">
        <v>9</v>
      </c>
      <c r="C4" s="98"/>
      <c r="D4" s="98"/>
      <c r="E4" s="98"/>
      <c r="F4" s="98"/>
      <c r="G4" s="98" t="s">
        <v>59</v>
      </c>
      <c r="H4" s="109" t="s">
        <v>190</v>
      </c>
      <c r="I4" s="109" t="s">
        <v>149</v>
      </c>
      <c r="J4" s="106"/>
    </row>
    <row r="5" ht="21.4" customHeight="1" spans="1:10">
      <c r="A5" s="99"/>
      <c r="B5" s="98" t="s">
        <v>79</v>
      </c>
      <c r="C5" s="98"/>
      <c r="D5" s="98"/>
      <c r="E5" s="98" t="s">
        <v>70</v>
      </c>
      <c r="F5" s="98" t="s">
        <v>71</v>
      </c>
      <c r="G5" s="98"/>
      <c r="H5" s="109"/>
      <c r="I5" s="109"/>
      <c r="J5" s="106"/>
    </row>
    <row r="6" ht="21.4" customHeight="1" spans="1:10">
      <c r="A6" s="110"/>
      <c r="B6" s="98" t="s">
        <v>80</v>
      </c>
      <c r="C6" s="98" t="s">
        <v>81</v>
      </c>
      <c r="D6" s="98" t="s">
        <v>82</v>
      </c>
      <c r="E6" s="98"/>
      <c r="F6" s="98"/>
      <c r="G6" s="98"/>
      <c r="H6" s="109"/>
      <c r="I6" s="109"/>
      <c r="J6" s="113"/>
    </row>
    <row r="7" ht="30" customHeight="1" spans="1:10">
      <c r="A7" s="111"/>
      <c r="B7" s="98"/>
      <c r="C7" s="98"/>
      <c r="D7" s="98"/>
      <c r="E7" s="47">
        <v>126003</v>
      </c>
      <c r="F7" s="98" t="s">
        <v>72</v>
      </c>
      <c r="G7" s="100">
        <f>G8+G12+G16+G20</f>
        <v>1019926.76</v>
      </c>
      <c r="H7" s="100">
        <f>H8+H12+H16+H20</f>
        <v>1019926.76</v>
      </c>
      <c r="I7" s="100"/>
      <c r="J7" s="114"/>
    </row>
    <row r="8" ht="30" customHeight="1" spans="1:10">
      <c r="A8" s="110"/>
      <c r="B8" s="47">
        <v>207</v>
      </c>
      <c r="C8" s="47"/>
      <c r="D8" s="47"/>
      <c r="E8" s="83"/>
      <c r="F8" s="47" t="s">
        <v>83</v>
      </c>
      <c r="G8" s="105">
        <f>G9</f>
        <v>777781.88</v>
      </c>
      <c r="H8" s="105">
        <f>H9</f>
        <v>777781.88</v>
      </c>
      <c r="I8" s="105"/>
      <c r="J8" s="112"/>
    </row>
    <row r="9" ht="30" customHeight="1" spans="1:10">
      <c r="A9" s="110"/>
      <c r="B9" s="47">
        <v>207</v>
      </c>
      <c r="C9" s="178" t="s">
        <v>84</v>
      </c>
      <c r="D9" s="47"/>
      <c r="E9" s="47"/>
      <c r="F9" s="47" t="s">
        <v>85</v>
      </c>
      <c r="G9" s="105">
        <f>SUM(G10:G11)</f>
        <v>777781.88</v>
      </c>
      <c r="H9" s="105">
        <f>SUM(H10:H11)</f>
        <v>777781.88</v>
      </c>
      <c r="I9" s="105"/>
      <c r="J9" s="112"/>
    </row>
    <row r="10" ht="30" customHeight="1" spans="1:10">
      <c r="A10" s="110"/>
      <c r="B10" s="47">
        <v>207</v>
      </c>
      <c r="C10" s="178" t="s">
        <v>84</v>
      </c>
      <c r="D10" s="84" t="s">
        <v>86</v>
      </c>
      <c r="E10" s="47"/>
      <c r="F10" s="47" t="s">
        <v>87</v>
      </c>
      <c r="G10" s="105">
        <f>SUM(H10)</f>
        <v>741781.88</v>
      </c>
      <c r="H10" s="105">
        <v>741781.88</v>
      </c>
      <c r="I10" s="105"/>
      <c r="J10" s="113"/>
    </row>
    <row r="11" ht="30" customHeight="1" spans="1:10">
      <c r="A11" s="110"/>
      <c r="B11" s="47">
        <v>207</v>
      </c>
      <c r="C11" s="178" t="s">
        <v>84</v>
      </c>
      <c r="D11" s="84" t="s">
        <v>88</v>
      </c>
      <c r="E11" s="47"/>
      <c r="F11" s="47" t="s">
        <v>89</v>
      </c>
      <c r="G11" s="105">
        <f>SUM(H11)</f>
        <v>36000</v>
      </c>
      <c r="H11" s="105">
        <v>36000</v>
      </c>
      <c r="I11" s="105"/>
      <c r="J11" s="113"/>
    </row>
    <row r="12" ht="30" customHeight="1" spans="1:10">
      <c r="A12" s="110"/>
      <c r="B12" s="47">
        <v>208</v>
      </c>
      <c r="C12" s="47"/>
      <c r="D12" s="47"/>
      <c r="E12" s="103"/>
      <c r="F12" s="47" t="s">
        <v>90</v>
      </c>
      <c r="G12" s="105">
        <f>G13</f>
        <v>110882.11</v>
      </c>
      <c r="H12" s="105">
        <f>H13</f>
        <v>110882.11</v>
      </c>
      <c r="I12" s="105"/>
      <c r="J12" s="113"/>
    </row>
    <row r="13" ht="30" customHeight="1" spans="1:10">
      <c r="A13" s="110"/>
      <c r="B13" s="47">
        <v>208</v>
      </c>
      <c r="C13" s="84" t="s">
        <v>91</v>
      </c>
      <c r="D13" s="47"/>
      <c r="E13" s="103"/>
      <c r="F13" s="47" t="s">
        <v>92</v>
      </c>
      <c r="G13" s="105">
        <f>SUM(G14:G15)</f>
        <v>110882.11</v>
      </c>
      <c r="H13" s="105">
        <f>SUM(H14:H15)</f>
        <v>110882.11</v>
      </c>
      <c r="I13" s="105"/>
      <c r="J13" s="113"/>
    </row>
    <row r="14" ht="30" customHeight="1" spans="1:10">
      <c r="A14" s="110"/>
      <c r="B14" s="47">
        <v>208</v>
      </c>
      <c r="C14" s="84" t="s">
        <v>91</v>
      </c>
      <c r="D14" s="84" t="s">
        <v>93</v>
      </c>
      <c r="E14" s="103"/>
      <c r="F14" s="47" t="s">
        <v>94</v>
      </c>
      <c r="G14" s="105">
        <f>SUM(H14)</f>
        <v>10120</v>
      </c>
      <c r="H14" s="105">
        <v>10120</v>
      </c>
      <c r="I14" s="105"/>
      <c r="J14" s="113"/>
    </row>
    <row r="15" ht="30" customHeight="1" spans="1:10">
      <c r="A15" s="110"/>
      <c r="B15" s="47">
        <v>208</v>
      </c>
      <c r="C15" s="84" t="s">
        <v>91</v>
      </c>
      <c r="D15" s="84" t="s">
        <v>91</v>
      </c>
      <c r="E15" s="103"/>
      <c r="F15" s="47" t="s">
        <v>95</v>
      </c>
      <c r="G15" s="105">
        <f>SUM(H15)</f>
        <v>100762.11</v>
      </c>
      <c r="H15" s="105">
        <v>100762.11</v>
      </c>
      <c r="I15" s="105"/>
      <c r="J15" s="113"/>
    </row>
    <row r="16" ht="30" customHeight="1" spans="1:10">
      <c r="A16" s="110"/>
      <c r="B16" s="47">
        <v>210</v>
      </c>
      <c r="C16" s="47"/>
      <c r="D16" s="47"/>
      <c r="E16" s="103"/>
      <c r="F16" s="47" t="s">
        <v>96</v>
      </c>
      <c r="G16" s="105">
        <f>G17</f>
        <v>55691.77</v>
      </c>
      <c r="H16" s="105">
        <f>H17</f>
        <v>55691.77</v>
      </c>
      <c r="I16" s="105"/>
      <c r="J16" s="113"/>
    </row>
    <row r="17" ht="30" customHeight="1" spans="1:10">
      <c r="A17" s="110"/>
      <c r="B17" s="47">
        <v>210</v>
      </c>
      <c r="C17" s="84" t="s">
        <v>97</v>
      </c>
      <c r="D17" s="84"/>
      <c r="E17" s="103"/>
      <c r="F17" s="47" t="s">
        <v>98</v>
      </c>
      <c r="G17" s="105">
        <f>SUM(G18:G19)</f>
        <v>55691.77</v>
      </c>
      <c r="H17" s="105">
        <f>SUM(H18:H19)</f>
        <v>55691.77</v>
      </c>
      <c r="I17" s="105"/>
      <c r="J17" s="113"/>
    </row>
    <row r="18" ht="30" customHeight="1" spans="1:10">
      <c r="A18" s="110"/>
      <c r="B18" s="47">
        <v>210</v>
      </c>
      <c r="C18" s="84" t="s">
        <v>97</v>
      </c>
      <c r="D18" s="84" t="s">
        <v>93</v>
      </c>
      <c r="E18" s="103"/>
      <c r="F18" s="47" t="s">
        <v>99</v>
      </c>
      <c r="G18" s="105">
        <f>SUM(H18)</f>
        <v>48491.77</v>
      </c>
      <c r="H18" s="105">
        <v>48491.77</v>
      </c>
      <c r="I18" s="105"/>
      <c r="J18" s="113"/>
    </row>
    <row r="19" ht="30" customHeight="1" spans="1:10">
      <c r="A19" s="110"/>
      <c r="B19" s="47">
        <v>210</v>
      </c>
      <c r="C19" s="84" t="s">
        <v>97</v>
      </c>
      <c r="D19" s="47">
        <v>99</v>
      </c>
      <c r="E19" s="103"/>
      <c r="F19" s="47" t="s">
        <v>100</v>
      </c>
      <c r="G19" s="105">
        <f>SUM(H19)</f>
        <v>7200</v>
      </c>
      <c r="H19" s="105">
        <v>7200</v>
      </c>
      <c r="I19" s="105"/>
      <c r="J19" s="113"/>
    </row>
    <row r="20" ht="30" customHeight="1" spans="1:10">
      <c r="A20" s="110"/>
      <c r="B20" s="47">
        <v>221</v>
      </c>
      <c r="C20" s="47"/>
      <c r="D20" s="47"/>
      <c r="E20" s="103"/>
      <c r="F20" s="47" t="s">
        <v>101</v>
      </c>
      <c r="G20" s="105">
        <f>G21</f>
        <v>75571</v>
      </c>
      <c r="H20" s="105">
        <f>H21</f>
        <v>75571</v>
      </c>
      <c r="I20" s="105"/>
      <c r="J20" s="113"/>
    </row>
    <row r="21" ht="30" customHeight="1" spans="1:10">
      <c r="A21" s="110"/>
      <c r="B21" s="47">
        <v>221</v>
      </c>
      <c r="C21" s="84" t="s">
        <v>84</v>
      </c>
      <c r="D21" s="47"/>
      <c r="E21" s="103"/>
      <c r="F21" s="47" t="s">
        <v>102</v>
      </c>
      <c r="G21" s="105">
        <f>G22</f>
        <v>75571</v>
      </c>
      <c r="H21" s="105">
        <f>H22</f>
        <v>75571</v>
      </c>
      <c r="I21" s="105"/>
      <c r="J21" s="113"/>
    </row>
    <row r="22" ht="30" customHeight="1" spans="1:10">
      <c r="A22" s="110"/>
      <c r="B22" s="47">
        <v>221</v>
      </c>
      <c r="C22" s="84" t="s">
        <v>84</v>
      </c>
      <c r="D22" s="84" t="s">
        <v>93</v>
      </c>
      <c r="E22" s="103"/>
      <c r="F22" s="47" t="s">
        <v>103</v>
      </c>
      <c r="G22" s="105">
        <f>SUM(H22)</f>
        <v>75571</v>
      </c>
      <c r="H22" s="105">
        <v>75571</v>
      </c>
      <c r="I22" s="105"/>
      <c r="J22" s="113"/>
    </row>
  </sheetData>
  <mergeCells count="12">
    <mergeCell ref="B1:D1"/>
    <mergeCell ref="G1:I1"/>
    <mergeCell ref="B2:I2"/>
    <mergeCell ref="B3:F3"/>
    <mergeCell ref="B4:F4"/>
    <mergeCell ref="B5:D5"/>
    <mergeCell ref="A10:A15"/>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6"/>
  <sheetViews>
    <sheetView workbookViewId="0">
      <selection activeCell="F8" sqref="F8"/>
    </sheetView>
  </sheetViews>
  <sheetFormatPr defaultColWidth="10" defaultRowHeight="13.5"/>
  <cols>
    <col min="1" max="1" width="1.54166666666667" style="88" customWidth="1"/>
    <col min="2" max="3" width="6.18333333333333" style="88" customWidth="1"/>
    <col min="4" max="4" width="16.3666666666667" style="88" customWidth="1"/>
    <col min="5" max="5" width="41" style="88" customWidth="1"/>
    <col min="6" max="8" width="16.3666666666667" style="88" customWidth="1"/>
    <col min="9" max="9" width="1.54166666666667" style="88" customWidth="1"/>
    <col min="10" max="16384" width="10" style="88"/>
  </cols>
  <sheetData>
    <row r="1" ht="14.25" customHeight="1" spans="1:9">
      <c r="A1" s="89"/>
      <c r="B1" s="89"/>
      <c r="C1" s="89"/>
      <c r="D1" s="90"/>
      <c r="E1" s="90"/>
      <c r="F1" s="91"/>
      <c r="G1" s="91"/>
      <c r="H1" s="92" t="s">
        <v>191</v>
      </c>
      <c r="I1" s="106"/>
    </row>
    <row r="2" ht="19.9" customHeight="1" spans="1:9">
      <c r="A2" s="91"/>
      <c r="B2" s="93" t="s">
        <v>192</v>
      </c>
      <c r="C2" s="93"/>
      <c r="D2" s="93"/>
      <c r="E2" s="93"/>
      <c r="F2" s="93"/>
      <c r="G2" s="93"/>
      <c r="H2" s="93"/>
      <c r="I2" s="106"/>
    </row>
    <row r="3" ht="17" customHeight="1" spans="1:9">
      <c r="A3" s="94"/>
      <c r="B3" s="95" t="s">
        <v>5</v>
      </c>
      <c r="C3" s="95"/>
      <c r="D3" s="95"/>
      <c r="E3" s="95"/>
      <c r="G3" s="94"/>
      <c r="H3" s="96" t="s">
        <v>6</v>
      </c>
      <c r="I3" s="106"/>
    </row>
    <row r="4" ht="21.4" customHeight="1" spans="1:9">
      <c r="A4" s="97"/>
      <c r="B4" s="98" t="s">
        <v>9</v>
      </c>
      <c r="C4" s="98"/>
      <c r="D4" s="98"/>
      <c r="E4" s="98"/>
      <c r="F4" s="98" t="s">
        <v>75</v>
      </c>
      <c r="G4" s="98"/>
      <c r="H4" s="98"/>
      <c r="I4" s="106"/>
    </row>
    <row r="5" ht="21.4" customHeight="1" spans="1:9">
      <c r="A5" s="97"/>
      <c r="B5" s="98" t="s">
        <v>79</v>
      </c>
      <c r="C5" s="98"/>
      <c r="D5" s="98" t="s">
        <v>70</v>
      </c>
      <c r="E5" s="98" t="s">
        <v>71</v>
      </c>
      <c r="F5" s="98" t="s">
        <v>59</v>
      </c>
      <c r="G5" s="98" t="s">
        <v>193</v>
      </c>
      <c r="H5" s="98" t="s">
        <v>194</v>
      </c>
      <c r="I5" s="106"/>
    </row>
    <row r="6" ht="21.4" customHeight="1" spans="1:9">
      <c r="A6" s="99"/>
      <c r="B6" s="98" t="s">
        <v>80</v>
      </c>
      <c r="C6" s="98" t="s">
        <v>81</v>
      </c>
      <c r="D6" s="98"/>
      <c r="E6" s="98"/>
      <c r="F6" s="98"/>
      <c r="G6" s="98"/>
      <c r="H6" s="98"/>
      <c r="I6" s="106"/>
    </row>
    <row r="7" ht="30" customHeight="1" spans="1:9">
      <c r="A7" s="97"/>
      <c r="B7" s="98"/>
      <c r="C7" s="98"/>
      <c r="D7" s="47">
        <v>126003</v>
      </c>
      <c r="E7" s="98" t="s">
        <v>72</v>
      </c>
      <c r="F7" s="100">
        <f>SUM(G7:H7)</f>
        <v>983926.76</v>
      </c>
      <c r="G7" s="100">
        <f>SUM(G8:G26)</f>
        <v>926225.57</v>
      </c>
      <c r="H7" s="100">
        <f>SUM(H8:H26)</f>
        <v>57701.19</v>
      </c>
      <c r="I7" s="106"/>
    </row>
    <row r="8" ht="30" customHeight="1" spans="1:9">
      <c r="A8" s="97"/>
      <c r="B8" s="101">
        <v>505</v>
      </c>
      <c r="C8" s="102" t="s">
        <v>84</v>
      </c>
      <c r="D8" s="103"/>
      <c r="E8" s="104" t="s">
        <v>195</v>
      </c>
      <c r="F8" s="105">
        <f>SUM(G8:H8)</f>
        <v>221664</v>
      </c>
      <c r="G8" s="105">
        <v>221664</v>
      </c>
      <c r="H8" s="105"/>
      <c r="I8" s="106"/>
    </row>
    <row r="9" ht="30" customHeight="1" spans="1:9">
      <c r="A9" s="97"/>
      <c r="B9" s="101">
        <v>505</v>
      </c>
      <c r="C9" s="102" t="s">
        <v>84</v>
      </c>
      <c r="D9" s="103"/>
      <c r="E9" s="104" t="s">
        <v>195</v>
      </c>
      <c r="F9" s="105">
        <f t="shared" ref="F9:F42" si="0">SUM(G9:H9)</f>
        <v>27337.2</v>
      </c>
      <c r="G9" s="105">
        <v>27337.2</v>
      </c>
      <c r="H9" s="105"/>
      <c r="I9" s="106"/>
    </row>
    <row r="10" ht="30" customHeight="1" spans="1:9">
      <c r="A10" s="97"/>
      <c r="B10" s="101">
        <v>505</v>
      </c>
      <c r="C10" s="102" t="s">
        <v>84</v>
      </c>
      <c r="D10" s="103"/>
      <c r="E10" s="104" t="s">
        <v>195</v>
      </c>
      <c r="F10" s="105">
        <f t="shared" si="0"/>
        <v>380582</v>
      </c>
      <c r="G10" s="105">
        <v>380582</v>
      </c>
      <c r="H10" s="105"/>
      <c r="I10" s="106"/>
    </row>
    <row r="11" ht="30" customHeight="1" spans="1:9">
      <c r="A11" s="97"/>
      <c r="B11" s="101">
        <v>505</v>
      </c>
      <c r="C11" s="102" t="s">
        <v>84</v>
      </c>
      <c r="D11" s="103"/>
      <c r="E11" s="104" t="s">
        <v>195</v>
      </c>
      <c r="F11" s="105">
        <f t="shared" si="0"/>
        <v>100762.11</v>
      </c>
      <c r="G11" s="105">
        <v>100762.11</v>
      </c>
      <c r="H11" s="105"/>
      <c r="I11" s="106"/>
    </row>
    <row r="12" ht="30" customHeight="1" spans="2:9">
      <c r="B12" s="101">
        <v>505</v>
      </c>
      <c r="C12" s="102" t="s">
        <v>84</v>
      </c>
      <c r="D12" s="103"/>
      <c r="E12" s="104" t="s">
        <v>195</v>
      </c>
      <c r="F12" s="105">
        <f t="shared" si="0"/>
        <v>48491.77</v>
      </c>
      <c r="G12" s="105">
        <v>48491.77</v>
      </c>
      <c r="H12" s="105"/>
      <c r="I12" s="106"/>
    </row>
    <row r="13" ht="30" customHeight="1" spans="2:9">
      <c r="B13" s="101">
        <v>505</v>
      </c>
      <c r="C13" s="102" t="s">
        <v>84</v>
      </c>
      <c r="D13" s="103"/>
      <c r="E13" s="104" t="s">
        <v>195</v>
      </c>
      <c r="F13" s="105">
        <f t="shared" si="0"/>
        <v>6000</v>
      </c>
      <c r="G13" s="105">
        <v>6000</v>
      </c>
      <c r="H13" s="105"/>
      <c r="I13" s="106"/>
    </row>
    <row r="14" ht="30" customHeight="1" spans="2:9">
      <c r="B14" s="101">
        <v>505</v>
      </c>
      <c r="C14" s="102" t="s">
        <v>84</v>
      </c>
      <c r="D14" s="103"/>
      <c r="E14" s="104" t="s">
        <v>195</v>
      </c>
      <c r="F14" s="105">
        <f t="shared" si="0"/>
        <v>8816.69</v>
      </c>
      <c r="G14" s="105">
        <v>8816.69</v>
      </c>
      <c r="H14" s="105"/>
      <c r="I14" s="106"/>
    </row>
    <row r="15" ht="30" customHeight="1" spans="2:9">
      <c r="B15" s="101">
        <v>505</v>
      </c>
      <c r="C15" s="102" t="s">
        <v>84</v>
      </c>
      <c r="D15" s="103"/>
      <c r="E15" s="104" t="s">
        <v>195</v>
      </c>
      <c r="F15" s="105">
        <f t="shared" si="0"/>
        <v>75571</v>
      </c>
      <c r="G15" s="105">
        <v>75571</v>
      </c>
      <c r="H15" s="105"/>
      <c r="I15" s="106"/>
    </row>
    <row r="16" ht="30" customHeight="1" spans="2:9">
      <c r="B16" s="101">
        <v>505</v>
      </c>
      <c r="C16" s="102" t="s">
        <v>84</v>
      </c>
      <c r="D16" s="103"/>
      <c r="E16" s="104" t="s">
        <v>195</v>
      </c>
      <c r="F16" s="105">
        <f t="shared" si="0"/>
        <v>45500.8</v>
      </c>
      <c r="G16" s="105">
        <v>45500.8</v>
      </c>
      <c r="H16" s="105"/>
      <c r="I16" s="106"/>
    </row>
    <row r="17" ht="30" customHeight="1" spans="2:9">
      <c r="B17" s="101">
        <v>505</v>
      </c>
      <c r="C17" s="102" t="s">
        <v>93</v>
      </c>
      <c r="D17" s="103"/>
      <c r="E17" s="104" t="s">
        <v>196</v>
      </c>
      <c r="F17" s="105">
        <f t="shared" si="0"/>
        <v>25000</v>
      </c>
      <c r="G17" s="105"/>
      <c r="H17" s="105">
        <v>25000</v>
      </c>
      <c r="I17" s="106"/>
    </row>
    <row r="18" ht="30" customHeight="1" spans="2:9">
      <c r="B18" s="101">
        <v>505</v>
      </c>
      <c r="C18" s="102" t="s">
        <v>93</v>
      </c>
      <c r="D18" s="103"/>
      <c r="E18" s="104" t="s">
        <v>196</v>
      </c>
      <c r="F18" s="105">
        <f t="shared" si="0"/>
        <v>2000</v>
      </c>
      <c r="G18" s="105"/>
      <c r="H18" s="105">
        <v>2000</v>
      </c>
      <c r="I18" s="106"/>
    </row>
    <row r="19" ht="30" customHeight="1" spans="2:9">
      <c r="B19" s="101">
        <v>505</v>
      </c>
      <c r="C19" s="102" t="s">
        <v>93</v>
      </c>
      <c r="D19" s="103"/>
      <c r="E19" s="104" t="s">
        <v>196</v>
      </c>
      <c r="F19" s="105">
        <f t="shared" si="0"/>
        <v>4000</v>
      </c>
      <c r="G19" s="105"/>
      <c r="H19" s="105">
        <v>4000</v>
      </c>
      <c r="I19" s="106"/>
    </row>
    <row r="20" ht="30" customHeight="1" spans="1:9">
      <c r="A20" s="97"/>
      <c r="B20" s="101">
        <v>505</v>
      </c>
      <c r="C20" s="102" t="s">
        <v>93</v>
      </c>
      <c r="D20" s="103"/>
      <c r="E20" s="104" t="s">
        <v>196</v>
      </c>
      <c r="F20" s="105">
        <f t="shared" si="0"/>
        <v>10000</v>
      </c>
      <c r="G20" s="105"/>
      <c r="H20" s="105">
        <v>10000</v>
      </c>
      <c r="I20" s="106"/>
    </row>
    <row r="21" ht="30" customHeight="1" spans="2:9">
      <c r="B21" s="101">
        <v>505</v>
      </c>
      <c r="C21" s="102" t="s">
        <v>93</v>
      </c>
      <c r="D21" s="103"/>
      <c r="E21" s="104" t="s">
        <v>196</v>
      </c>
      <c r="F21" s="105">
        <f t="shared" si="0"/>
        <v>9546.27</v>
      </c>
      <c r="G21" s="105"/>
      <c r="H21" s="105">
        <v>9546.27</v>
      </c>
      <c r="I21" s="106"/>
    </row>
    <row r="22" ht="30" customHeight="1" spans="2:9">
      <c r="B22" s="101">
        <v>505</v>
      </c>
      <c r="C22" s="102" t="s">
        <v>93</v>
      </c>
      <c r="D22" s="103"/>
      <c r="E22" s="104" t="s">
        <v>196</v>
      </c>
      <c r="F22" s="105">
        <f t="shared" si="0"/>
        <v>4766.19</v>
      </c>
      <c r="G22" s="105"/>
      <c r="H22" s="105">
        <v>4766.19</v>
      </c>
      <c r="I22" s="106"/>
    </row>
    <row r="23" ht="30" customHeight="1" spans="2:9">
      <c r="B23" s="101">
        <v>505</v>
      </c>
      <c r="C23" s="102" t="s">
        <v>93</v>
      </c>
      <c r="D23" s="103"/>
      <c r="E23" s="104" t="s">
        <v>196</v>
      </c>
      <c r="F23" s="105">
        <f t="shared" si="0"/>
        <v>2388.73</v>
      </c>
      <c r="G23" s="105"/>
      <c r="H23" s="105">
        <v>2388.73</v>
      </c>
      <c r="I23" s="106"/>
    </row>
    <row r="24" ht="30" customHeight="1" spans="2:9">
      <c r="B24" s="101">
        <v>509</v>
      </c>
      <c r="C24" s="102" t="s">
        <v>84</v>
      </c>
      <c r="D24" s="103"/>
      <c r="E24" s="104" t="s">
        <v>197</v>
      </c>
      <c r="F24" s="105">
        <f t="shared" si="0"/>
        <v>10120</v>
      </c>
      <c r="G24" s="105">
        <v>10120</v>
      </c>
      <c r="H24" s="105"/>
      <c r="I24" s="106"/>
    </row>
    <row r="25" ht="30" customHeight="1" spans="2:9">
      <c r="B25" s="101">
        <v>509</v>
      </c>
      <c r="C25" s="102" t="s">
        <v>84</v>
      </c>
      <c r="D25" s="103"/>
      <c r="E25" s="104" t="s">
        <v>197</v>
      </c>
      <c r="F25" s="105">
        <f t="shared" si="0"/>
        <v>1200</v>
      </c>
      <c r="G25" s="105">
        <v>1200</v>
      </c>
      <c r="H25" s="105"/>
      <c r="I25" s="106"/>
    </row>
    <row r="26" ht="30" customHeight="1" spans="2:9">
      <c r="B26" s="101">
        <v>509</v>
      </c>
      <c r="C26" s="102" t="s">
        <v>84</v>
      </c>
      <c r="D26" s="103"/>
      <c r="E26" s="104" t="s">
        <v>197</v>
      </c>
      <c r="F26" s="105">
        <f t="shared" si="0"/>
        <v>180</v>
      </c>
      <c r="G26" s="105">
        <v>180</v>
      </c>
      <c r="H26" s="105"/>
      <c r="I26" s="106"/>
    </row>
  </sheetData>
  <mergeCells count="11">
    <mergeCell ref="B1:C1"/>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0"/>
  <sheetViews>
    <sheetView workbookViewId="0">
      <selection activeCell="E6" sqref="E6"/>
    </sheetView>
  </sheetViews>
  <sheetFormatPr defaultColWidth="10" defaultRowHeight="13.5" outlineLevelCol="7"/>
  <cols>
    <col min="1" max="1" width="1.54166666666667" style="69" customWidth="1"/>
    <col min="2" max="4" width="6.63333333333333" style="69" customWidth="1"/>
    <col min="5" max="5" width="26.6333333333333" style="69" customWidth="1"/>
    <col min="6" max="6" width="48.6333333333333" style="69" customWidth="1"/>
    <col min="7" max="7" width="26.6333333333333" style="69" customWidth="1"/>
    <col min="8" max="8" width="1.54166666666667" style="69" customWidth="1"/>
    <col min="9" max="10" width="9.725" style="69" customWidth="1"/>
    <col min="11" max="16384" width="10" style="69"/>
  </cols>
  <sheetData>
    <row r="1" ht="25" customHeight="1" spans="1:8">
      <c r="A1" s="70"/>
      <c r="B1" s="2"/>
      <c r="C1" s="2"/>
      <c r="D1" s="2"/>
      <c r="E1" s="14"/>
      <c r="F1" s="14"/>
      <c r="G1" s="71" t="s">
        <v>198</v>
      </c>
      <c r="H1" s="72"/>
    </row>
    <row r="2" ht="22.75" customHeight="1" spans="1:8">
      <c r="A2" s="70"/>
      <c r="B2" s="73" t="s">
        <v>199</v>
      </c>
      <c r="C2" s="73"/>
      <c r="D2" s="73"/>
      <c r="E2" s="73"/>
      <c r="F2" s="73"/>
      <c r="G2" s="73"/>
      <c r="H2" s="72" t="s">
        <v>3</v>
      </c>
    </row>
    <row r="3" ht="19.5" customHeight="1" spans="1:8">
      <c r="A3" s="74"/>
      <c r="B3" s="75" t="s">
        <v>5</v>
      </c>
      <c r="C3" s="75"/>
      <c r="D3" s="75"/>
      <c r="E3" s="75"/>
      <c r="F3" s="75"/>
      <c r="G3" s="76" t="s">
        <v>6</v>
      </c>
      <c r="H3" s="77"/>
    </row>
    <row r="4" ht="24.4" customHeight="1" spans="1:8">
      <c r="A4" s="78"/>
      <c r="B4" s="41" t="s">
        <v>79</v>
      </c>
      <c r="C4" s="41"/>
      <c r="D4" s="41"/>
      <c r="E4" s="41" t="s">
        <v>70</v>
      </c>
      <c r="F4" s="41" t="s">
        <v>71</v>
      </c>
      <c r="G4" s="41" t="s">
        <v>200</v>
      </c>
      <c r="H4" s="79"/>
    </row>
    <row r="5" ht="24" customHeight="1" spans="1:8">
      <c r="A5" s="78"/>
      <c r="B5" s="41" t="s">
        <v>80</v>
      </c>
      <c r="C5" s="41" t="s">
        <v>81</v>
      </c>
      <c r="D5" s="41" t="s">
        <v>82</v>
      </c>
      <c r="E5" s="41"/>
      <c r="F5" s="41"/>
      <c r="G5" s="41"/>
      <c r="H5" s="80"/>
    </row>
    <row r="6" ht="28" customHeight="1" spans="1:8">
      <c r="A6" s="81"/>
      <c r="B6" s="41"/>
      <c r="C6" s="41"/>
      <c r="D6" s="41"/>
      <c r="E6" s="47">
        <v>126003</v>
      </c>
      <c r="F6" s="41" t="s">
        <v>72</v>
      </c>
      <c r="G6" s="44">
        <f>G7</f>
        <v>36000</v>
      </c>
      <c r="H6" s="82"/>
    </row>
    <row r="7" ht="31" customHeight="1" spans="1:8">
      <c r="A7" s="81"/>
      <c r="B7" s="47">
        <v>207</v>
      </c>
      <c r="C7" s="47"/>
      <c r="D7" s="47"/>
      <c r="E7" s="83"/>
      <c r="F7" s="47" t="s">
        <v>83</v>
      </c>
      <c r="G7" s="44">
        <v>36000</v>
      </c>
      <c r="H7" s="82"/>
    </row>
    <row r="8" ht="22.75" customHeight="1" spans="1:8">
      <c r="A8" s="81"/>
      <c r="B8" s="47">
        <v>207</v>
      </c>
      <c r="C8" s="178" t="s">
        <v>84</v>
      </c>
      <c r="D8" s="47"/>
      <c r="E8" s="47"/>
      <c r="F8" s="47" t="s">
        <v>85</v>
      </c>
      <c r="G8" s="44">
        <v>36000</v>
      </c>
      <c r="H8" s="82"/>
    </row>
    <row r="9" ht="22.75" customHeight="1" spans="1:8">
      <c r="A9" s="81"/>
      <c r="B9" s="47">
        <v>207</v>
      </c>
      <c r="C9" s="178" t="s">
        <v>84</v>
      </c>
      <c r="D9" s="84" t="s">
        <v>88</v>
      </c>
      <c r="E9" s="47"/>
      <c r="F9" s="47" t="s">
        <v>89</v>
      </c>
      <c r="G9" s="44">
        <v>36000</v>
      </c>
      <c r="H9" s="82"/>
    </row>
    <row r="10" ht="22.75" customHeight="1" spans="1:8">
      <c r="A10" s="81"/>
      <c r="B10" s="41"/>
      <c r="C10" s="41"/>
      <c r="D10" s="41"/>
      <c r="E10" s="41"/>
      <c r="F10" s="41"/>
      <c r="G10" s="44"/>
      <c r="H10" s="82"/>
    </row>
    <row r="11" ht="22.75" customHeight="1" spans="1:8">
      <c r="A11" s="81"/>
      <c r="B11" s="41"/>
      <c r="C11" s="41"/>
      <c r="D11" s="41"/>
      <c r="E11" s="41"/>
      <c r="F11" s="41"/>
      <c r="G11" s="44"/>
      <c r="H11" s="82"/>
    </row>
    <row r="12" ht="22.75" customHeight="1" spans="1:8">
      <c r="A12" s="81"/>
      <c r="B12" s="41"/>
      <c r="C12" s="41"/>
      <c r="D12" s="41"/>
      <c r="E12" s="41"/>
      <c r="F12" s="41"/>
      <c r="G12" s="44"/>
      <c r="H12" s="82"/>
    </row>
    <row r="13" ht="22.75" customHeight="1" spans="1:8">
      <c r="A13" s="81"/>
      <c r="B13" s="41"/>
      <c r="C13" s="41"/>
      <c r="D13" s="41"/>
      <c r="E13" s="41"/>
      <c r="F13" s="41"/>
      <c r="G13" s="44"/>
      <c r="H13" s="82"/>
    </row>
    <row r="14" ht="22.75" customHeight="1" spans="1:8">
      <c r="A14" s="81"/>
      <c r="B14" s="41"/>
      <c r="C14" s="41"/>
      <c r="D14" s="41"/>
      <c r="E14" s="41"/>
      <c r="F14" s="41"/>
      <c r="G14" s="44"/>
      <c r="H14" s="82"/>
    </row>
    <row r="15" ht="22.75" customHeight="1" spans="1:8">
      <c r="A15" s="78"/>
      <c r="B15" s="49"/>
      <c r="C15" s="49"/>
      <c r="D15" s="49"/>
      <c r="E15" s="49"/>
      <c r="F15" s="49" t="s">
        <v>23</v>
      </c>
      <c r="G15" s="50"/>
      <c r="H15" s="79"/>
    </row>
    <row r="16" ht="22.75" customHeight="1" spans="1:8">
      <c r="A16" s="78"/>
      <c r="B16" s="49"/>
      <c r="C16" s="49"/>
      <c r="D16" s="49"/>
      <c r="E16" s="49"/>
      <c r="F16" s="49" t="s">
        <v>23</v>
      </c>
      <c r="G16" s="50"/>
      <c r="H16" s="79"/>
    </row>
    <row r="17" ht="28" customHeight="1" spans="1:8">
      <c r="A17" s="78"/>
      <c r="B17" s="49"/>
      <c r="C17" s="49"/>
      <c r="D17" s="49"/>
      <c r="E17" s="49"/>
      <c r="F17" s="49"/>
      <c r="G17" s="50"/>
      <c r="H17" s="80"/>
    </row>
    <row r="18" ht="28" customHeight="1" spans="1:8">
      <c r="A18" s="78"/>
      <c r="B18" s="49"/>
      <c r="C18" s="49"/>
      <c r="D18" s="49"/>
      <c r="E18" s="49"/>
      <c r="F18" s="49"/>
      <c r="G18" s="50"/>
      <c r="H18" s="80"/>
    </row>
    <row r="19" ht="9.75" customHeight="1" spans="1:8">
      <c r="A19" s="85"/>
      <c r="B19" s="86"/>
      <c r="C19" s="86"/>
      <c r="D19" s="86"/>
      <c r="E19" s="86"/>
      <c r="F19" s="85"/>
      <c r="G19" s="85"/>
      <c r="H19" s="87"/>
    </row>
    <row r="20" spans="2:7">
      <c r="B20" s="53"/>
      <c r="C20" s="53"/>
      <c r="D20" s="53"/>
      <c r="E20" s="53"/>
      <c r="F20" s="53"/>
      <c r="G20" s="53"/>
    </row>
  </sheetData>
  <mergeCells count="7">
    <mergeCell ref="B2:G2"/>
    <mergeCell ref="B3:F3"/>
    <mergeCell ref="B4:D4"/>
    <mergeCell ref="B20:G20"/>
    <mergeCell ref="E4:E5"/>
    <mergeCell ref="F4:F5"/>
    <mergeCell ref="G4:G5"/>
  </mergeCells>
  <printOptions horizontalCentered="1"/>
  <pageMargins left="0.590277777777778" right="0.590277777777778" top="1.37777777777778" bottom="0.984027777777778" header="0" footer="0"/>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15</vt:i4>
      </vt:variant>
    </vt:vector>
  </HeadingPairs>
  <TitlesOfParts>
    <vt:vector size="15" baseType="lpstr">
      <vt:lpstr>封面</vt:lpstr>
      <vt:lpstr>1</vt:lpstr>
      <vt:lpstr>1-1</vt:lpstr>
      <vt:lpstr>1-2</vt:lpstr>
      <vt:lpstr>2</vt:lpstr>
      <vt:lpstr>2-1</vt:lpstr>
      <vt:lpstr>3</vt:lpstr>
      <vt:lpstr>3-1</vt:lpstr>
      <vt:lpstr>3-2</vt:lpstr>
      <vt:lpstr>3-3</vt:lpstr>
      <vt:lpstr>4</vt:lpstr>
      <vt:lpstr>4-1</vt:lpstr>
      <vt:lpstr>5</vt:lpstr>
      <vt:lpstr>6-1</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从头再来</cp:lastModifiedBy>
  <dcterms:created xsi:type="dcterms:W3CDTF">2022-03-04T19:28:00Z</dcterms:created>
  <dcterms:modified xsi:type="dcterms:W3CDTF">2025-03-15T15:56:54Z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422CF58CD2994F81BC52B452034DEC3F_12</vt:lpwstr>
  </property>
</Properties>
</file>