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<sst xmlns="http://schemas.openxmlformats.org/spreadsheetml/2006/main" count="141" uniqueCount="140">
  <si>
    <t xml:space="preserve">西区2025年2月农村低保公示   </t>
  </si>
  <si>
    <t>序号</t>
  </si>
  <si>
    <t>户主姓名</t>
  </si>
  <si>
    <t>发放金额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</si>
  <si>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</si>
  <si>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</si>
  <si>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</si>
  <si>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</si>
  <si>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</si>
  <si>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</si>
  <si>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</si>
  <si>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</si>
  <si>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季悠冰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</si>
  <si>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</si>
  <si>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</si>
  <si>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</si>
  <si>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</si>
  <si>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</si>
  <si>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</si>
  <si>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</si>
  <si>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</si>
  <si>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</si>
  <si>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</si>
  <si>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</si>
  <si>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</si>
  <si>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</si>
  <si>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</si>
  <si>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</si>
  <si>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</si>
  <si>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</si>
  <si>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</si>
  <si>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</si>
  <si>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</si>
  <si>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</si>
  <si>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周自彬</t>
  </si>
  <si>
    <t>徐永付</t>
  </si>
  <si>
    <t>钟馨蔷</t>
  </si>
  <si>
    <t>周娜</t>
  </si>
  <si>
    <t>匡启明</t>
  </si>
  <si>
    <t>梁兵</t>
  </si>
  <si>
    <t>谢贤臣</t>
  </si>
  <si>
    <t>李吉梅</t>
  </si>
  <si>
    <t>李国碧</t>
  </si>
  <si>
    <t>海富春</t>
  </si>
  <si>
    <t>龙刚碧</t>
  </si>
  <si>
    <t>李志容</t>
  </si>
  <si>
    <t>刘文芝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</si>
  <si>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</si>
  <si>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</si>
  <si>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</si>
  <si>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</si>
  <si>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</si>
  <si>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</si>
  <si>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</si>
  <si>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</si>
  <si>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</si>
  <si>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</si>
  <si>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</si>
  <si>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马洪连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</si>
  <si>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</si>
  <si>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</si>
  <si>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</si>
  <si>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</si>
  <si>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</si>
  <si>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</si>
  <si>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</si>
  <si>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</si>
  <si>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</si>
  <si>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</si>
  <si>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</si>
  <si>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</si>
  <si>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</si>
  <si>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</si>
  <si>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</si>
  <si>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</si>
  <si>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</si>
  <si>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</si>
  <si>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</si>
  <si>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</si>
  <si>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</si>
  <si>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</si>
  <si>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</si>
  <si>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</si>
  <si>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</si>
  <si>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</si>
  <si>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</si>
  <si>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</si>
  <si>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</si>
  <si>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</si>
  <si>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</si>
  <si>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</si>
  <si>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</si>
  <si>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杨清顺</t>
  </si>
  <si>
    <t>张兴和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</si>
  <si>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</si>
  <si>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</si>
  <si>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</si>
  <si>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</si>
  <si>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</si>
  <si>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</si>
  <si>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</si>
  <si>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</si>
  <si>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</si>
  <si>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</si>
  <si>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</si>
  <si>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</si>
  <si>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雷泽容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</si>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</sst>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7" fontId="3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0" fontId="5" fillId="3" borderId="0" applyNumberFormat="0" applyBorder="0" applyProtection="0"/>
    <xf numFmtId="176" fontId="3" fillId="0" borderId="0" applyFont="0" applyFill="0" applyBorder="0" applyProtection="0"/>
    <xf numFmtId="41" fontId="3" fillId="0" borderId="0" applyFont="0" applyFill="0" applyBorder="0" applyProtection="0"/>
    <xf numFmtId="0" fontId="3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3" borderId="0" applyNumberFormat="0" applyBorder="0" applyProtection="0"/>
    <xf numFmtId="0" fontId="14" fillId="0" borderId="0" applyNumberFormat="0" applyFill="0" applyBorder="0" applyProtection="0"/>
    <xf numFmtId="0" fontId="5" fillId="7" borderId="0" applyNumberFormat="0" applyBorder="0" applyProtection="0"/>
    <xf numFmtId="0" fontId="13" fillId="8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8" fillId="3" borderId="0" applyNumberFormat="0" applyProtection="0"/>
    <xf numFmtId="0" fontId="19" fillId="3" borderId="0" applyNumberFormat="0" applyProtection="0"/>
    <xf numFmtId="0" fontId="20" fillId="11" borderId="0" applyNumberFormat="0" applyProtection="0"/>
    <xf numFmtId="0" fontId="7" fillId="12" borderId="0" applyNumberFormat="0" applyBorder="0" applyProtection="0"/>
    <xf numFmtId="42" fontId="9" fillId="0" borderId="0" applyFont="0" applyFill="0" applyBorder="0" applyAlignment="0" applyProtection="0"/>
    <xf numFmtId="0" fontId="3" fillId="13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24" fillId="15" borderId="0" applyNumberFormat="0" applyBorder="0" applyProtection="0"/>
    <xf numFmtId="0" fontId="3" fillId="8" borderId="0" applyNumberFormat="0" applyBorder="0" applyProtection="0"/>
    <xf numFmtId="0" fontId="7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11" borderId="0" applyNumberFormat="0" applyBorder="0" applyProtection="0"/>
    <xf numFmtId="0" fontId="7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13" fillId="17" borderId="0" applyNumberFormat="0" applyBorder="0" applyProtection="0"/>
    <xf numFmtId="0" fontId="7" fillId="14" borderId="0" applyNumberFormat="0" applyBorder="0" applyProtection="0"/>
    <xf numFmtId="0" fontId="3" fillId="22" borderId="0" applyNumberFormat="0" applyBorder="0" applyProtection="0"/>
    <xf numFmtId="0" fontId="13" fillId="3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3" fillId="25" borderId="0" applyNumberFormat="0" applyBorder="0" applyProtection="0"/>
    <xf numFmtId="0" fontId="13" fillId="2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0" fontId="13" fillId="26" borderId="0" applyNumberFormat="0" applyBorder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27" borderId="0" applyNumberFormat="0" applyBorder="0" applyProtection="0"/>
    <xf numFmtId="0" fontId="5" fillId="12" borderId="0" applyNumberFormat="0" applyBorder="0" applyProtection="0"/>
    <xf numFmtId="0" fontId="13" fillId="13" borderId="0" applyNumberFormat="0" applyBorder="0" applyProtection="0"/>
    <xf numFmtId="0" fontId="13" fillId="3" borderId="0" applyNumberFormat="0" applyBorder="0" applyProtection="0"/>
    <xf numFmtId="0" fontId="13" fillId="28" borderId="0" applyNumberFormat="0" applyBorder="0" applyProtection="0"/>
    <xf numFmtId="0" fontId="13" fillId="29" borderId="0" applyNumberFormat="0" applyBorder="0" applyProtection="0"/>
    <xf numFmtId="0" fontId="13" fillId="25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33" borderId="0" applyNumberFormat="0" applyBorder="0" applyProtection="0"/>
    <xf numFmtId="0" fontId="5" fillId="19" borderId="0" applyNumberFormat="0" applyBorder="0" applyProtection="0"/>
    <xf numFmtId="0" fontId="5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showGridLines="0" tabSelected="1" workbookViewId="0">
      <selection activeCell="F4" sqref="F4"/>
    </sheetView>
  </sheetViews>
  <sheetFormatPr defaultColWidth="9" defaultRowHeight="13.5" outlineLevelCol="2"/>
  <cols>
    <col min="1" max="1" width="9.5" customWidth="1"/>
    <col min="2" max="2" width="18.625" customWidth="1"/>
    <col min="3" max="3" width="21.375" customWidth="1"/>
  </cols>
  <sheetData>
    <row r="1" s="1" customFormat="1" ht="37.5" customHeight="1" spans="1:3">
      <c r="A1" s="3" t="s">
        <v>0</v>
      </c>
      <c r="B1" s="4"/>
      <c r="C1" s="4"/>
    </row>
    <row r="2" s="2" customFormat="1" ht="22.5" customHeight="1" spans="1:3">
      <c r="A2" s="5" t="s">
        <v>1</v>
      </c>
      <c r="B2" s="5" t="s">
        <v>2</v>
      </c>
      <c r="C2" s="5" t="s">
        <v>3</v>
      </c>
    </row>
    <row r="3" s="2" customFormat="1" ht="22.5" customHeight="1" spans="1:3">
      <c r="A3" s="6">
        <f>1</f>
        <v>1</v>
      </c>
      <c r="B3" s="6" t="s">
        <v>4</v>
      </c>
      <c r="C3" s="5">
        <v>2695</v>
      </c>
    </row>
    <row r="4" s="2" customFormat="1" ht="22.5" customHeight="1" spans="1:3">
      <c r="A4" s="6">
        <f>2</f>
        <v>2</v>
      </c>
      <c r="B4" s="6" t="s">
        <v>5</v>
      </c>
      <c r="C4" s="5">
        <v>2845</v>
      </c>
    </row>
    <row r="5" s="2" customFormat="1" ht="22.5" customHeight="1" spans="1:3">
      <c r="A5" s="6">
        <f>3</f>
        <v>3</v>
      </c>
      <c r="B5" s="6" t="s">
        <v>6</v>
      </c>
      <c r="C5" s="5">
        <v>978</v>
      </c>
    </row>
    <row r="6" s="2" customFormat="1" ht="22.5" customHeight="1" spans="1:3">
      <c r="A6" s="6">
        <f>4</f>
        <v>4</v>
      </c>
      <c r="B6" s="6" t="s">
        <v>7</v>
      </c>
      <c r="C6" s="5">
        <v>1630</v>
      </c>
    </row>
    <row r="7" s="2" customFormat="1" ht="22.5" customHeight="1" spans="1:3">
      <c r="A7" s="6">
        <f>5</f>
        <v>5</v>
      </c>
      <c r="B7" s="6" t="s">
        <v>8</v>
      </c>
      <c r="C7" s="5">
        <v>1430</v>
      </c>
    </row>
    <row r="8" s="2" customFormat="1" ht="22.5" customHeight="1" spans="1:3">
      <c r="A8" s="6">
        <f>6</f>
        <v>6</v>
      </c>
      <c r="B8" s="6" t="s">
        <v>9</v>
      </c>
      <c r="C8" s="5">
        <v>1680</v>
      </c>
    </row>
    <row r="9" s="2" customFormat="1" ht="22.5" customHeight="1" spans="1:3">
      <c r="A9" s="6">
        <f>7</f>
        <v>7</v>
      </c>
      <c r="B9" s="6" t="s">
        <v>10</v>
      </c>
      <c r="C9" s="5">
        <v>840</v>
      </c>
    </row>
    <row r="10" s="2" customFormat="1" ht="22.5" customHeight="1" spans="1:3">
      <c r="A10" s="6">
        <f>8</f>
        <v>8</v>
      </c>
      <c r="B10" s="6" t="s">
        <v>11</v>
      </c>
      <c r="C10" s="5">
        <v>1674</v>
      </c>
    </row>
    <row r="11" s="2" customFormat="1" ht="22.5" customHeight="1" spans="1:3">
      <c r="A11" s="6">
        <f>9</f>
        <v>9</v>
      </c>
      <c r="B11" s="6" t="s">
        <v>12</v>
      </c>
      <c r="C11" s="5">
        <v>840</v>
      </c>
    </row>
    <row r="12" s="2" customFormat="1" ht="22.5" customHeight="1" spans="1:3">
      <c r="A12" s="6">
        <f>10</f>
        <v>10</v>
      </c>
      <c r="B12" s="6" t="s">
        <v>13</v>
      </c>
      <c r="C12" s="5">
        <v>2483</v>
      </c>
    </row>
    <row r="13" s="2" customFormat="1" ht="22.5" customHeight="1" spans="1:3">
      <c r="A13" s="6">
        <f>11</f>
        <v>11</v>
      </c>
      <c r="B13" s="6" t="s">
        <v>14</v>
      </c>
      <c r="C13" s="5">
        <v>890</v>
      </c>
    </row>
    <row r="14" s="2" customFormat="1" ht="22.5" customHeight="1" spans="1:3">
      <c r="A14" s="6">
        <f>12</f>
        <v>12</v>
      </c>
      <c r="B14" s="6" t="s">
        <v>15</v>
      </c>
      <c r="C14" s="5">
        <v>850</v>
      </c>
    </row>
    <row r="15" s="2" customFormat="1" ht="22.5" customHeight="1" spans="1:3">
      <c r="A15" s="6">
        <f>13</f>
        <v>13</v>
      </c>
      <c r="B15" s="6" t="s">
        <v>16</v>
      </c>
      <c r="C15" s="5">
        <v>1040</v>
      </c>
    </row>
    <row r="16" s="2" customFormat="1" ht="22.5" customHeight="1" spans="1:3">
      <c r="A16" s="6">
        <f>14</f>
        <v>14</v>
      </c>
      <c r="B16" s="6" t="s">
        <v>17</v>
      </c>
      <c r="C16" s="5">
        <v>790</v>
      </c>
    </row>
    <row r="17" s="2" customFormat="1" ht="22.5" customHeight="1" spans="1:3">
      <c r="A17" s="6">
        <f>15</f>
        <v>15</v>
      </c>
      <c r="B17" s="6" t="s">
        <v>18</v>
      </c>
      <c r="C17" s="5">
        <v>790</v>
      </c>
    </row>
    <row r="18" s="2" customFormat="1" ht="22.5" customHeight="1" spans="1:3">
      <c r="A18" s="6">
        <f>16</f>
        <v>16</v>
      </c>
      <c r="B18" s="6" t="s">
        <v>19</v>
      </c>
      <c r="C18" s="5">
        <v>940</v>
      </c>
    </row>
    <row r="19" s="2" customFormat="1" ht="22.5" customHeight="1" spans="1:3">
      <c r="A19" s="6">
        <f>17</f>
        <v>17</v>
      </c>
      <c r="B19" s="6" t="s">
        <v>20</v>
      </c>
      <c r="C19" s="5">
        <v>915</v>
      </c>
    </row>
    <row r="20" s="2" customFormat="1" ht="22.5" customHeight="1" spans="1:3">
      <c r="A20" s="6">
        <f>18</f>
        <v>18</v>
      </c>
      <c r="B20" s="6" t="s">
        <v>21</v>
      </c>
      <c r="C20" s="5">
        <v>740</v>
      </c>
    </row>
    <row r="21" s="2" customFormat="1" ht="22.5" customHeight="1" spans="1:3">
      <c r="A21" s="6">
        <f>19</f>
        <v>19</v>
      </c>
      <c r="B21" s="6" t="s">
        <v>22</v>
      </c>
      <c r="C21" s="5">
        <v>1040</v>
      </c>
    </row>
    <row r="22" s="2" customFormat="1" ht="22.5" customHeight="1" spans="1:3">
      <c r="A22" s="6">
        <f>20</f>
        <v>20</v>
      </c>
      <c r="B22" s="6" t="s">
        <v>23</v>
      </c>
      <c r="C22" s="5">
        <v>1380</v>
      </c>
    </row>
    <row r="23" s="2" customFormat="1" ht="22.5" customHeight="1" spans="1:3">
      <c r="A23" s="6">
        <f>21</f>
        <v>21</v>
      </c>
      <c r="B23" s="6" t="s">
        <v>24</v>
      </c>
      <c r="C23" s="5">
        <v>990</v>
      </c>
    </row>
    <row r="24" s="2" customFormat="1" ht="22.5" customHeight="1" spans="1:3">
      <c r="A24" s="6">
        <f>22</f>
        <v>22</v>
      </c>
      <c r="B24" s="6" t="s">
        <v>25</v>
      </c>
      <c r="C24" s="5">
        <v>940</v>
      </c>
    </row>
    <row r="25" s="2" customFormat="1" ht="22.5" customHeight="1" spans="1:3">
      <c r="A25" s="6">
        <f>23</f>
        <v>23</v>
      </c>
      <c r="B25" s="6" t="s">
        <v>26</v>
      </c>
      <c r="C25" s="5">
        <v>769</v>
      </c>
    </row>
    <row r="26" s="2" customFormat="1" ht="22.5" customHeight="1" spans="1:3">
      <c r="A26" s="6">
        <f>24</f>
        <v>24</v>
      </c>
      <c r="B26" s="6" t="s">
        <v>27</v>
      </c>
      <c r="C26" s="5">
        <v>1015</v>
      </c>
    </row>
    <row r="27" s="2" customFormat="1" ht="22.5" customHeight="1" spans="1:3">
      <c r="A27" s="6">
        <f>25</f>
        <v>25</v>
      </c>
      <c r="B27" s="6" t="s">
        <v>28</v>
      </c>
      <c r="C27" s="5">
        <v>1040</v>
      </c>
    </row>
    <row r="28" s="2" customFormat="1" ht="22.5" customHeight="1" spans="1:3">
      <c r="A28" s="6">
        <f>26</f>
        <v>26</v>
      </c>
      <c r="B28" s="6" t="s">
        <v>29</v>
      </c>
      <c r="C28" s="5">
        <v>890</v>
      </c>
    </row>
    <row r="29" s="2" customFormat="1" ht="22.5" customHeight="1" spans="1:3">
      <c r="A29" s="6">
        <f>27</f>
        <v>27</v>
      </c>
      <c r="B29" s="6" t="s">
        <v>30</v>
      </c>
      <c r="C29" s="5">
        <v>1927</v>
      </c>
    </row>
    <row r="30" s="2" customFormat="1" ht="22.5" customHeight="1" spans="1:3">
      <c r="A30" s="6">
        <f>28</f>
        <v>28</v>
      </c>
      <c r="B30" s="6" t="s">
        <v>31</v>
      </c>
      <c r="C30" s="5">
        <v>965</v>
      </c>
    </row>
    <row r="31" s="2" customFormat="1" ht="22.5" customHeight="1" spans="1:3">
      <c r="A31" s="6">
        <f>29</f>
        <v>29</v>
      </c>
      <c r="B31" s="6" t="s">
        <v>32</v>
      </c>
      <c r="C31" s="5">
        <v>1702</v>
      </c>
    </row>
    <row r="32" s="2" customFormat="1" ht="22.5" customHeight="1" spans="1:3">
      <c r="A32" s="6">
        <f>30</f>
        <v>30</v>
      </c>
      <c r="B32" s="6" t="s">
        <v>33</v>
      </c>
      <c r="C32" s="5">
        <v>840</v>
      </c>
    </row>
    <row r="33" s="2" customFormat="1" ht="22.5" customHeight="1" spans="1:3">
      <c r="A33" s="6">
        <f>31</f>
        <v>31</v>
      </c>
      <c r="B33" s="6" t="s">
        <v>34</v>
      </c>
      <c r="C33" s="5">
        <v>1805</v>
      </c>
    </row>
    <row r="34" s="2" customFormat="1" ht="22.5" customHeight="1" spans="1:3">
      <c r="A34" s="6">
        <f>32</f>
        <v>32</v>
      </c>
      <c r="B34" s="6" t="s">
        <v>35</v>
      </c>
      <c r="C34" s="5">
        <v>940</v>
      </c>
    </row>
    <row r="35" s="2" customFormat="1" ht="22.5" customHeight="1" spans="1:3">
      <c r="A35" s="6">
        <f>33</f>
        <v>33</v>
      </c>
      <c r="B35" s="6" t="s">
        <v>36</v>
      </c>
      <c r="C35" s="5">
        <v>1040</v>
      </c>
    </row>
    <row r="36" s="2" customFormat="1" ht="22.5" customHeight="1" spans="1:3">
      <c r="A36" s="6">
        <f>34</f>
        <v>34</v>
      </c>
      <c r="B36" s="6" t="s">
        <v>37</v>
      </c>
      <c r="C36" s="5">
        <v>990</v>
      </c>
    </row>
    <row r="37" s="2" customFormat="1" ht="22.5" customHeight="1" spans="1:3">
      <c r="A37" s="6">
        <f>35</f>
        <v>35</v>
      </c>
      <c r="B37" s="6" t="s">
        <v>38</v>
      </c>
      <c r="C37" s="5">
        <v>975</v>
      </c>
    </row>
    <row r="38" s="2" customFormat="1" ht="22.5" customHeight="1" spans="1:3">
      <c r="A38" s="6">
        <f>36</f>
        <v>36</v>
      </c>
      <c r="B38" s="6" t="s">
        <v>39</v>
      </c>
      <c r="C38" s="5">
        <v>1780</v>
      </c>
    </row>
    <row r="39" s="2" customFormat="1" ht="22.5" customHeight="1" spans="1:3">
      <c r="A39" s="6">
        <f>37</f>
        <v>37</v>
      </c>
      <c r="B39" s="6" t="s">
        <v>40</v>
      </c>
      <c r="C39" s="5">
        <v>1040</v>
      </c>
    </row>
    <row r="40" s="2" customFormat="1" ht="22.5" customHeight="1" spans="1:3">
      <c r="A40" s="6">
        <f>38</f>
        <v>38</v>
      </c>
      <c r="B40" s="6" t="s">
        <v>41</v>
      </c>
      <c r="C40" s="5">
        <v>890</v>
      </c>
    </row>
    <row r="41" s="2" customFormat="1" ht="22.5" customHeight="1" spans="1:3">
      <c r="A41" s="6">
        <f>39</f>
        <v>39</v>
      </c>
      <c r="B41" s="6" t="s">
        <v>42</v>
      </c>
      <c r="C41" s="5">
        <v>690</v>
      </c>
    </row>
    <row r="42" s="2" customFormat="1" ht="22.5" customHeight="1" spans="1:3">
      <c r="A42" s="6">
        <f>40</f>
        <v>40</v>
      </c>
      <c r="B42" s="6" t="s">
        <v>43</v>
      </c>
      <c r="C42" s="5">
        <v>1040</v>
      </c>
    </row>
    <row r="43" s="2" customFormat="1" ht="22.5" customHeight="1" spans="1:3">
      <c r="A43" s="6">
        <f>41</f>
        <v>41</v>
      </c>
      <c r="B43" s="6" t="s">
        <v>44</v>
      </c>
      <c r="C43" s="5">
        <v>876</v>
      </c>
    </row>
    <row r="44" s="2" customFormat="1" ht="22.5" customHeight="1" spans="1:3">
      <c r="A44" s="6">
        <f>42</f>
        <v>42</v>
      </c>
      <c r="B44" s="6" t="s">
        <v>45</v>
      </c>
      <c r="C44" s="5">
        <v>1494</v>
      </c>
    </row>
    <row r="45" s="2" customFormat="1" ht="22.5" customHeight="1" spans="1:3">
      <c r="A45" s="6">
        <f>43</f>
        <v>43</v>
      </c>
      <c r="B45" s="6" t="s">
        <v>46</v>
      </c>
      <c r="C45" s="5">
        <v>990</v>
      </c>
    </row>
    <row r="46" s="2" customFormat="1" ht="22.5" customHeight="1" spans="1:3">
      <c r="A46" s="6">
        <f>44</f>
        <v>44</v>
      </c>
      <c r="B46" s="6" t="s">
        <v>47</v>
      </c>
      <c r="C46" s="5">
        <v>990</v>
      </c>
    </row>
    <row r="47" s="2" customFormat="1" ht="22.5" customHeight="1" spans="1:3">
      <c r="A47" s="6">
        <f>45</f>
        <v>45</v>
      </c>
      <c r="B47" s="6" t="s">
        <v>48</v>
      </c>
      <c r="C47" s="5">
        <v>990</v>
      </c>
    </row>
    <row r="48" s="2" customFormat="1" ht="22.5" customHeight="1" spans="1:3">
      <c r="A48" s="6">
        <f>46</f>
        <v>46</v>
      </c>
      <c r="B48" s="6" t="s">
        <v>49</v>
      </c>
      <c r="C48" s="5">
        <v>790</v>
      </c>
    </row>
    <row r="49" s="2" customFormat="1" ht="22.5" customHeight="1" spans="1:3">
      <c r="A49" s="6">
        <f>47</f>
        <v>47</v>
      </c>
      <c r="B49" s="6" t="s">
        <v>50</v>
      </c>
      <c r="C49" s="5">
        <v>940</v>
      </c>
    </row>
    <row r="50" s="2" customFormat="1" ht="22.5" customHeight="1" spans="1:3">
      <c r="A50" s="6">
        <f>48</f>
        <v>48</v>
      </c>
      <c r="B50" s="6" t="s">
        <v>51</v>
      </c>
      <c r="C50" s="5">
        <v>990</v>
      </c>
    </row>
    <row r="51" s="2" customFormat="1" ht="22.5" customHeight="1" spans="1:3">
      <c r="A51" s="6">
        <f>49</f>
        <v>49</v>
      </c>
      <c r="B51" s="6" t="s">
        <v>52</v>
      </c>
      <c r="C51" s="5">
        <v>815</v>
      </c>
    </row>
    <row r="52" s="2" customFormat="1" ht="22.5" customHeight="1" spans="1:3">
      <c r="A52" s="6">
        <f>50</f>
        <v>50</v>
      </c>
      <c r="B52" s="6" t="s">
        <v>53</v>
      </c>
      <c r="C52" s="5">
        <v>890</v>
      </c>
    </row>
    <row r="53" s="2" customFormat="1" ht="22.5" customHeight="1" spans="1:3">
      <c r="A53" s="6">
        <f>51</f>
        <v>51</v>
      </c>
      <c r="B53" s="6" t="s">
        <v>54</v>
      </c>
      <c r="C53" s="5">
        <v>1255</v>
      </c>
    </row>
    <row r="54" s="2" customFormat="1" ht="22.5" customHeight="1" spans="1:3">
      <c r="A54" s="6">
        <f>52</f>
        <v>52</v>
      </c>
      <c r="B54" s="6" t="s">
        <v>55</v>
      </c>
      <c r="C54" s="5">
        <v>990</v>
      </c>
    </row>
    <row r="55" s="2" customFormat="1" ht="22.5" customHeight="1" spans="1:3">
      <c r="A55" s="6">
        <f>53</f>
        <v>53</v>
      </c>
      <c r="B55" s="6" t="s">
        <v>56</v>
      </c>
      <c r="C55" s="5">
        <v>990</v>
      </c>
    </row>
    <row r="56" s="2" customFormat="1" ht="22.5" customHeight="1" spans="1:3">
      <c r="A56" s="6">
        <f>54</f>
        <v>54</v>
      </c>
      <c r="B56" s="6" t="s">
        <v>57</v>
      </c>
      <c r="C56" s="5">
        <v>1820</v>
      </c>
    </row>
    <row r="57" s="2" customFormat="1" ht="22.5" customHeight="1" spans="1:3">
      <c r="A57" s="6">
        <f>55</f>
        <v>55</v>
      </c>
      <c r="B57" s="6" t="s">
        <v>58</v>
      </c>
      <c r="C57" s="5">
        <v>1040</v>
      </c>
    </row>
    <row r="58" s="2" customFormat="1" ht="22.5" customHeight="1" spans="1:3">
      <c r="A58" s="6">
        <f>56</f>
        <v>56</v>
      </c>
      <c r="B58" s="6" t="s">
        <v>59</v>
      </c>
      <c r="C58" s="5">
        <v>890</v>
      </c>
    </row>
    <row r="59" s="2" customFormat="1" ht="22.5" customHeight="1" spans="1:3">
      <c r="A59" s="6">
        <f>57</f>
        <v>57</v>
      </c>
      <c r="B59" s="6" t="s">
        <v>60</v>
      </c>
      <c r="C59" s="5">
        <v>790</v>
      </c>
    </row>
    <row r="60" s="2" customFormat="1" ht="22.5" customHeight="1" spans="1:3">
      <c r="A60" s="6">
        <f>58</f>
        <v>58</v>
      </c>
      <c r="B60" s="6" t="s">
        <v>61</v>
      </c>
      <c r="C60" s="5">
        <v>890</v>
      </c>
    </row>
    <row r="61" s="2" customFormat="1" ht="22.5" customHeight="1" spans="1:3">
      <c r="A61" s="6">
        <f>59</f>
        <v>59</v>
      </c>
      <c r="B61" s="6" t="s">
        <v>62</v>
      </c>
      <c r="C61" s="5">
        <v>1855</v>
      </c>
    </row>
    <row r="62" s="2" customFormat="1" ht="22.5" customHeight="1" spans="1:3">
      <c r="A62" s="6">
        <f>60</f>
        <v>60</v>
      </c>
      <c r="B62" s="6" t="s">
        <v>63</v>
      </c>
      <c r="C62" s="5">
        <v>830</v>
      </c>
    </row>
    <row r="63" s="2" customFormat="1" ht="22.5" customHeight="1" spans="1:3">
      <c r="A63" s="6">
        <f>61</f>
        <v>61</v>
      </c>
      <c r="B63" s="6" t="s">
        <v>64</v>
      </c>
      <c r="C63" s="5">
        <v>840</v>
      </c>
    </row>
    <row r="64" s="2" customFormat="1" ht="22.5" customHeight="1" spans="1:3">
      <c r="A64" s="6">
        <f>62</f>
        <v>62</v>
      </c>
      <c r="B64" s="6" t="s">
        <v>65</v>
      </c>
      <c r="C64" s="5">
        <v>990</v>
      </c>
    </row>
    <row r="65" s="2" customFormat="1" ht="22.5" customHeight="1" spans="1:3">
      <c r="A65" s="6">
        <f>63</f>
        <v>63</v>
      </c>
      <c r="B65" s="6" t="s">
        <v>66</v>
      </c>
      <c r="C65" s="5">
        <v>1040</v>
      </c>
    </row>
    <row r="66" s="2" customFormat="1" ht="22.5" customHeight="1" spans="1:3">
      <c r="A66" s="6">
        <f>64</f>
        <v>64</v>
      </c>
      <c r="B66" s="6" t="s">
        <v>67</v>
      </c>
      <c r="C66" s="5">
        <v>780</v>
      </c>
    </row>
    <row r="67" s="2" customFormat="1" ht="22.5" customHeight="1" spans="1:3">
      <c r="A67" s="6">
        <f>65</f>
        <v>65</v>
      </c>
      <c r="B67" s="6" t="s">
        <v>68</v>
      </c>
      <c r="C67" s="5">
        <v>1830</v>
      </c>
    </row>
    <row r="68" s="2" customFormat="1" ht="22.5" customHeight="1" spans="1:3">
      <c r="A68" s="6">
        <f>66</f>
        <v>66</v>
      </c>
      <c r="B68" s="6" t="s">
        <v>69</v>
      </c>
      <c r="C68" s="5">
        <v>1040</v>
      </c>
    </row>
    <row r="69" s="2" customFormat="1" ht="22.5" customHeight="1" spans="1:3">
      <c r="A69" s="6">
        <f>67</f>
        <v>67</v>
      </c>
      <c r="B69" s="6" t="s">
        <v>70</v>
      </c>
      <c r="C69" s="5">
        <v>874</v>
      </c>
    </row>
    <row r="70" s="2" customFormat="1" ht="22.5" customHeight="1" spans="1:3">
      <c r="A70" s="6">
        <f>68</f>
        <v>68</v>
      </c>
      <c r="B70" s="6" t="s">
        <v>71</v>
      </c>
      <c r="C70" s="5">
        <v>680</v>
      </c>
    </row>
    <row r="71" s="2" customFormat="1" ht="22.5" customHeight="1" spans="1:3">
      <c r="A71" s="6">
        <f>69</f>
        <v>69</v>
      </c>
      <c r="B71" s="6" t="s">
        <v>72</v>
      </c>
      <c r="C71" s="5">
        <v>1040</v>
      </c>
    </row>
    <row r="72" s="2" customFormat="1" ht="22.5" customHeight="1" spans="1:3">
      <c r="A72" s="6">
        <f>70</f>
        <v>70</v>
      </c>
      <c r="B72" s="6" t="s">
        <v>73</v>
      </c>
      <c r="C72" s="5">
        <v>840</v>
      </c>
    </row>
    <row r="73" s="2" customFormat="1" ht="22.5" customHeight="1" spans="1:3">
      <c r="A73" s="6">
        <f>71</f>
        <v>71</v>
      </c>
      <c r="B73" s="6" t="s">
        <v>74</v>
      </c>
      <c r="C73" s="5">
        <v>990</v>
      </c>
    </row>
    <row r="74" s="2" customFormat="1" ht="22.5" customHeight="1" spans="1:3">
      <c r="A74" s="6">
        <f>72</f>
        <v>72</v>
      </c>
      <c r="B74" s="6" t="s">
        <v>75</v>
      </c>
      <c r="C74" s="5">
        <v>940</v>
      </c>
    </row>
    <row r="75" s="2" customFormat="1" ht="22.5" customHeight="1" spans="1:3">
      <c r="A75" s="6">
        <f>73</f>
        <v>73</v>
      </c>
      <c r="B75" s="6" t="s">
        <v>76</v>
      </c>
      <c r="C75" s="5">
        <v>940</v>
      </c>
    </row>
    <row r="76" s="2" customFormat="1" ht="22.5" customHeight="1" spans="1:3">
      <c r="A76" s="6">
        <f>74</f>
        <v>74</v>
      </c>
      <c r="B76" s="6" t="s">
        <v>77</v>
      </c>
      <c r="C76" s="5">
        <v>890</v>
      </c>
    </row>
    <row r="77" s="2" customFormat="1" ht="22.5" customHeight="1" spans="1:3">
      <c r="A77" s="6">
        <f>75</f>
        <v>75</v>
      </c>
      <c r="B77" s="6" t="s">
        <v>78</v>
      </c>
      <c r="C77" s="5">
        <v>922</v>
      </c>
    </row>
    <row r="78" s="2" customFormat="1" ht="22.5" customHeight="1" spans="1:3">
      <c r="A78" s="6">
        <f>76</f>
        <v>76</v>
      </c>
      <c r="B78" s="6" t="s">
        <v>79</v>
      </c>
      <c r="C78" s="5">
        <v>990</v>
      </c>
    </row>
    <row r="79" s="2" customFormat="1" ht="22.5" customHeight="1" spans="1:3">
      <c r="A79" s="6">
        <f>77</f>
        <v>77</v>
      </c>
      <c r="B79" s="6" t="s">
        <v>80</v>
      </c>
      <c r="C79" s="5">
        <v>990</v>
      </c>
    </row>
    <row r="80" s="2" customFormat="1" ht="22.5" customHeight="1" spans="1:3">
      <c r="A80" s="6">
        <f>78</f>
        <v>78</v>
      </c>
      <c r="B80" s="6" t="s">
        <v>81</v>
      </c>
      <c r="C80" s="5">
        <v>990</v>
      </c>
    </row>
    <row r="81" s="2" customFormat="1" ht="22.5" customHeight="1" spans="1:3">
      <c r="A81" s="6">
        <f>79</f>
        <v>79</v>
      </c>
      <c r="B81" s="6" t="s">
        <v>82</v>
      </c>
      <c r="C81" s="5">
        <v>940</v>
      </c>
    </row>
    <row r="82" s="2" customFormat="1" ht="22.5" customHeight="1" spans="1:3">
      <c r="A82" s="6">
        <f>80</f>
        <v>80</v>
      </c>
      <c r="B82" s="6" t="s">
        <v>83</v>
      </c>
      <c r="C82" s="5">
        <v>1705</v>
      </c>
    </row>
    <row r="83" s="2" customFormat="1" ht="22.5" customHeight="1" spans="1:3">
      <c r="A83" s="6">
        <f>81</f>
        <v>81</v>
      </c>
      <c r="B83" s="6" t="s">
        <v>84</v>
      </c>
      <c r="C83" s="5">
        <v>1040</v>
      </c>
    </row>
    <row r="84" s="2" customFormat="1" ht="22.5" customHeight="1" spans="1:3">
      <c r="A84" s="6">
        <f>82</f>
        <v>82</v>
      </c>
      <c r="B84" s="6" t="s">
        <v>85</v>
      </c>
      <c r="C84" s="5">
        <v>830</v>
      </c>
    </row>
    <row r="85" s="2" customFormat="1" ht="22.5" customHeight="1" spans="1:3">
      <c r="A85" s="6">
        <f>83</f>
        <v>83</v>
      </c>
      <c r="B85" s="6" t="s">
        <v>86</v>
      </c>
      <c r="C85" s="5">
        <v>1040</v>
      </c>
    </row>
    <row r="86" s="2" customFormat="1" ht="22.5" customHeight="1" spans="1:3">
      <c r="A86" s="6">
        <f>84</f>
        <v>84</v>
      </c>
      <c r="B86" s="6" t="s">
        <v>87</v>
      </c>
      <c r="C86" s="5">
        <v>1880</v>
      </c>
    </row>
    <row r="87" s="2" customFormat="1" ht="22.5" customHeight="1" spans="1:3">
      <c r="A87" s="6">
        <f>85</f>
        <v>85</v>
      </c>
      <c r="B87" s="6" t="s">
        <v>88</v>
      </c>
      <c r="C87" s="5">
        <v>1040</v>
      </c>
    </row>
    <row r="88" s="2" customFormat="1" ht="22.5" customHeight="1" spans="1:3">
      <c r="A88" s="6">
        <f>86</f>
        <v>86</v>
      </c>
      <c r="B88" s="6" t="s">
        <v>89</v>
      </c>
      <c r="C88" s="5">
        <v>940</v>
      </c>
    </row>
    <row r="89" s="2" customFormat="1" ht="22.5" customHeight="1" spans="1:3">
      <c r="A89" s="6">
        <f>87</f>
        <v>87</v>
      </c>
      <c r="B89" s="6" t="s">
        <v>90</v>
      </c>
      <c r="C89" s="5">
        <v>1500</v>
      </c>
    </row>
    <row r="90" s="2" customFormat="1" ht="22.5" customHeight="1" spans="1:3">
      <c r="A90" s="6">
        <f>88</f>
        <v>88</v>
      </c>
      <c r="B90" s="6" t="s">
        <v>91</v>
      </c>
      <c r="C90" s="5">
        <v>890</v>
      </c>
    </row>
    <row r="91" s="2" customFormat="1" ht="22.5" customHeight="1" spans="1:3">
      <c r="A91" s="6">
        <f>89</f>
        <v>89</v>
      </c>
      <c r="B91" s="6" t="s">
        <v>92</v>
      </c>
      <c r="C91" s="5">
        <v>1830</v>
      </c>
    </row>
    <row r="92" s="2" customFormat="1" ht="22.5" customHeight="1" spans="1:3">
      <c r="A92" s="6">
        <f>90</f>
        <v>90</v>
      </c>
      <c r="B92" s="6" t="s">
        <v>93</v>
      </c>
      <c r="C92" s="5">
        <v>940</v>
      </c>
    </row>
    <row r="93" s="2" customFormat="1" ht="22.5" customHeight="1" spans="1:3">
      <c r="A93" s="6">
        <f>91</f>
        <v>91</v>
      </c>
      <c r="B93" s="6" t="s">
        <v>94</v>
      </c>
      <c r="C93" s="5">
        <v>717</v>
      </c>
    </row>
    <row r="94" s="2" customFormat="1" ht="22.5" customHeight="1" spans="1:3">
      <c r="A94" s="6">
        <f>92</f>
        <v>92</v>
      </c>
      <c r="B94" s="6" t="s">
        <v>95</v>
      </c>
      <c r="C94" s="5">
        <v>840</v>
      </c>
    </row>
    <row r="95" s="2" customFormat="1" ht="22.5" customHeight="1" spans="1:3">
      <c r="A95" s="6">
        <f>93</f>
        <v>93</v>
      </c>
      <c r="B95" s="6" t="s">
        <v>96</v>
      </c>
      <c r="C95" s="5">
        <v>2030</v>
      </c>
    </row>
    <row r="96" s="2" customFormat="1" ht="22.5" customHeight="1" spans="1:3">
      <c r="A96" s="6">
        <f>94</f>
        <v>94</v>
      </c>
      <c r="B96" s="6" t="s">
        <v>97</v>
      </c>
      <c r="C96" s="5">
        <v>1040</v>
      </c>
    </row>
    <row r="97" s="2" customFormat="1" ht="22.5" customHeight="1" spans="1:3">
      <c r="A97" s="6">
        <f>95</f>
        <v>95</v>
      </c>
      <c r="B97" s="6" t="s">
        <v>98</v>
      </c>
      <c r="C97" s="5">
        <v>790</v>
      </c>
    </row>
    <row r="98" s="2" customFormat="1" ht="22.5" customHeight="1" spans="1:3">
      <c r="A98" s="6">
        <f>96</f>
        <v>96</v>
      </c>
      <c r="B98" s="6" t="s">
        <v>99</v>
      </c>
      <c r="C98" s="5">
        <v>990</v>
      </c>
    </row>
    <row r="99" s="2" customFormat="1" ht="22.5" customHeight="1" spans="1:3">
      <c r="A99" s="6">
        <f>97</f>
        <v>97</v>
      </c>
      <c r="B99" s="6" t="s">
        <v>100</v>
      </c>
      <c r="C99" s="5">
        <v>714</v>
      </c>
    </row>
    <row r="100" s="2" customFormat="1" ht="22.5" customHeight="1" spans="1:3">
      <c r="A100" s="6">
        <f>98</f>
        <v>98</v>
      </c>
      <c r="B100" s="6" t="s">
        <v>101</v>
      </c>
      <c r="C100" s="5">
        <v>725</v>
      </c>
    </row>
    <row r="101" s="2" customFormat="1" ht="22.5" customHeight="1" spans="1:3">
      <c r="A101" s="6">
        <f>99</f>
        <v>99</v>
      </c>
      <c r="B101" s="6" t="s">
        <v>102</v>
      </c>
      <c r="C101" s="5">
        <v>890</v>
      </c>
    </row>
    <row r="102" s="2" customFormat="1" ht="22.5" customHeight="1" spans="1:3">
      <c r="A102" s="6">
        <f>100</f>
        <v>100</v>
      </c>
      <c r="B102" s="6" t="s">
        <v>103</v>
      </c>
      <c r="C102" s="5">
        <v>890</v>
      </c>
    </row>
    <row r="103" s="2" customFormat="1" ht="22.5" customHeight="1" spans="1:3">
      <c r="A103" s="6">
        <f>101</f>
        <v>101</v>
      </c>
      <c r="B103" s="6" t="s">
        <v>104</v>
      </c>
      <c r="C103" s="5">
        <v>640</v>
      </c>
    </row>
    <row r="104" s="2" customFormat="1" ht="22.5" customHeight="1" spans="1:3">
      <c r="A104" s="6">
        <f>102</f>
        <v>102</v>
      </c>
      <c r="B104" s="6" t="s">
        <v>105</v>
      </c>
      <c r="C104" s="5">
        <v>990</v>
      </c>
    </row>
    <row r="105" s="2" customFormat="1" ht="22.5" customHeight="1" spans="1:3">
      <c r="A105" s="6">
        <f>103</f>
        <v>103</v>
      </c>
      <c r="B105" s="6" t="s">
        <v>106</v>
      </c>
      <c r="C105" s="5">
        <v>1980</v>
      </c>
    </row>
    <row r="106" s="2" customFormat="1" ht="22.5" customHeight="1" spans="1:3">
      <c r="A106" s="6">
        <f>104</f>
        <v>104</v>
      </c>
      <c r="B106" s="6" t="s">
        <v>107</v>
      </c>
      <c r="C106" s="5">
        <v>1715</v>
      </c>
    </row>
    <row r="107" s="2" customFormat="1" ht="22.5" customHeight="1" spans="1:3">
      <c r="A107" s="6">
        <f>105</f>
        <v>105</v>
      </c>
      <c r="B107" s="6" t="s">
        <v>108</v>
      </c>
      <c r="C107" s="5">
        <v>815</v>
      </c>
    </row>
    <row r="108" s="2" customFormat="1" ht="22.5" customHeight="1" spans="1:3">
      <c r="A108" s="6">
        <f>106</f>
        <v>106</v>
      </c>
      <c r="B108" s="6" t="s">
        <v>109</v>
      </c>
      <c r="C108" s="5">
        <v>940</v>
      </c>
    </row>
    <row r="109" s="2" customFormat="1" ht="22.5" customHeight="1" spans="1:3">
      <c r="A109" s="6">
        <f>107</f>
        <v>107</v>
      </c>
      <c r="B109" s="6" t="s">
        <v>70</v>
      </c>
      <c r="C109" s="5">
        <v>1040</v>
      </c>
    </row>
    <row r="110" s="2" customFormat="1" ht="22.5" customHeight="1" spans="1:3">
      <c r="A110" s="6">
        <f>108</f>
        <v>108</v>
      </c>
      <c r="B110" s="6" t="s">
        <v>110</v>
      </c>
      <c r="C110" s="5">
        <v>1040</v>
      </c>
    </row>
    <row r="111" s="2" customFormat="1" ht="22.5" customHeight="1" spans="1:3">
      <c r="A111" s="6">
        <f>109</f>
        <v>109</v>
      </c>
      <c r="B111" s="6" t="s">
        <v>111</v>
      </c>
      <c r="C111" s="5">
        <v>840</v>
      </c>
    </row>
    <row r="112" s="2" customFormat="1" ht="22.5" customHeight="1" spans="1:3">
      <c r="A112" s="6">
        <f>110</f>
        <v>110</v>
      </c>
      <c r="B112" s="6" t="s">
        <v>112</v>
      </c>
      <c r="C112" s="5">
        <v>794</v>
      </c>
    </row>
    <row r="113" s="2" customFormat="1" ht="22.5" customHeight="1" spans="1:3">
      <c r="A113" s="6">
        <f>111</f>
        <v>111</v>
      </c>
      <c r="B113" s="6" t="s">
        <v>113</v>
      </c>
      <c r="C113" s="5">
        <v>940</v>
      </c>
    </row>
    <row r="114" s="2" customFormat="1" ht="22.5" customHeight="1" spans="1:3">
      <c r="A114" s="6">
        <f>112</f>
        <v>112</v>
      </c>
      <c r="B114" s="6" t="s">
        <v>114</v>
      </c>
      <c r="C114" s="5">
        <v>990</v>
      </c>
    </row>
    <row r="115" s="2" customFormat="1" ht="22.5" customHeight="1" spans="1:3">
      <c r="A115" s="6">
        <f>113</f>
        <v>113</v>
      </c>
      <c r="B115" s="6" t="s">
        <v>115</v>
      </c>
      <c r="C115" s="5">
        <v>990</v>
      </c>
    </row>
    <row r="116" s="2" customFormat="1" ht="22.5" customHeight="1" spans="1:3">
      <c r="A116" s="6">
        <f>114</f>
        <v>114</v>
      </c>
      <c r="B116" s="6" t="s">
        <v>116</v>
      </c>
      <c r="C116" s="5">
        <v>1040</v>
      </c>
    </row>
    <row r="117" s="2" customFormat="1" ht="22.5" customHeight="1" spans="1:3">
      <c r="A117" s="6">
        <f>115</f>
        <v>115</v>
      </c>
      <c r="B117" s="6" t="s">
        <v>117</v>
      </c>
      <c r="C117" s="5">
        <v>1880</v>
      </c>
    </row>
    <row r="118" s="2" customFormat="1" ht="22.5" customHeight="1" spans="1:3">
      <c r="A118" s="6">
        <f>116</f>
        <v>116</v>
      </c>
      <c r="B118" s="6" t="s">
        <v>118</v>
      </c>
      <c r="C118" s="5">
        <v>729</v>
      </c>
    </row>
    <row r="119" s="2" customFormat="1" ht="22.5" customHeight="1" spans="1:3">
      <c r="A119" s="6">
        <f>117</f>
        <v>117</v>
      </c>
      <c r="B119" s="6" t="s">
        <v>119</v>
      </c>
      <c r="C119" s="5">
        <v>940</v>
      </c>
    </row>
    <row r="120" s="2" customFormat="1" ht="22.5" customHeight="1" spans="1:3">
      <c r="A120" s="6">
        <f>118</f>
        <v>118</v>
      </c>
      <c r="B120" s="6" t="s">
        <v>120</v>
      </c>
      <c r="C120" s="5">
        <v>825</v>
      </c>
    </row>
    <row r="121" s="2" customFormat="1" ht="22.5" customHeight="1" spans="1:3">
      <c r="A121" s="6">
        <f>119</f>
        <v>119</v>
      </c>
      <c r="B121" s="6" t="s">
        <v>121</v>
      </c>
      <c r="C121" s="5">
        <v>940</v>
      </c>
    </row>
    <row r="122" s="2" customFormat="1" ht="22.5" customHeight="1" spans="1:3">
      <c r="A122" s="6">
        <f>120</f>
        <v>120</v>
      </c>
      <c r="B122" s="6" t="s">
        <v>122</v>
      </c>
      <c r="C122" s="5">
        <v>990</v>
      </c>
    </row>
    <row r="123" s="2" customFormat="1" ht="22.5" customHeight="1" spans="1:3">
      <c r="A123" s="6">
        <f>121</f>
        <v>121</v>
      </c>
      <c r="B123" s="6" t="s">
        <v>123</v>
      </c>
      <c r="C123" s="5">
        <v>1015</v>
      </c>
    </row>
    <row r="124" s="2" customFormat="1" ht="22.5" customHeight="1" spans="1:3">
      <c r="A124" s="6">
        <f>122</f>
        <v>122</v>
      </c>
      <c r="B124" s="6" t="s">
        <v>124</v>
      </c>
      <c r="C124" s="5">
        <v>1580</v>
      </c>
    </row>
    <row r="125" s="2" customFormat="1" ht="22.5" customHeight="1" spans="1:3">
      <c r="A125" s="6">
        <f>123</f>
        <v>123</v>
      </c>
      <c r="B125" s="6" t="s">
        <v>125</v>
      </c>
      <c r="C125" s="5">
        <v>1040</v>
      </c>
    </row>
    <row r="126" s="2" customFormat="1" ht="22.5" customHeight="1" spans="1:3">
      <c r="A126" s="6">
        <f>124</f>
        <v>124</v>
      </c>
      <c r="B126" s="6" t="s">
        <v>126</v>
      </c>
      <c r="C126" s="5">
        <v>1040</v>
      </c>
    </row>
    <row r="127" s="2" customFormat="1" ht="22.5" customHeight="1" spans="1:3">
      <c r="A127" s="6">
        <f>125</f>
        <v>125</v>
      </c>
      <c r="B127" s="6" t="s">
        <v>127</v>
      </c>
      <c r="C127" s="5">
        <v>990</v>
      </c>
    </row>
    <row r="128" s="2" customFormat="1" ht="22.5" customHeight="1" spans="1:3">
      <c r="A128" s="6">
        <f>126</f>
        <v>126</v>
      </c>
      <c r="B128" s="6" t="s">
        <v>128</v>
      </c>
      <c r="C128" s="5">
        <v>790</v>
      </c>
    </row>
    <row r="129" s="2" customFormat="1" ht="22.5" customHeight="1" spans="1:3">
      <c r="A129" s="6">
        <f>127</f>
        <v>127</v>
      </c>
      <c r="B129" s="6" t="s">
        <v>129</v>
      </c>
      <c r="C129" s="5">
        <v>1040</v>
      </c>
    </row>
    <row r="130" s="2" customFormat="1" ht="22.5" customHeight="1" spans="1:3">
      <c r="A130" s="6">
        <f>128</f>
        <v>128</v>
      </c>
      <c r="B130" s="6" t="s">
        <v>130</v>
      </c>
      <c r="C130" s="5">
        <v>2030</v>
      </c>
    </row>
    <row r="131" s="2" customFormat="1" ht="22.5" customHeight="1" spans="1:3">
      <c r="A131" s="6">
        <f>129</f>
        <v>129</v>
      </c>
      <c r="B131" s="6" t="s">
        <v>131</v>
      </c>
      <c r="C131" s="5">
        <v>890</v>
      </c>
    </row>
    <row r="132" s="2" customFormat="1" ht="22.5" customHeight="1" spans="1:3">
      <c r="A132" s="6">
        <f>130</f>
        <v>130</v>
      </c>
      <c r="B132" s="6" t="s">
        <v>132</v>
      </c>
      <c r="C132" s="5">
        <v>940</v>
      </c>
    </row>
    <row r="133" s="2" customFormat="1" ht="22.5" customHeight="1" spans="1:3">
      <c r="A133" s="6">
        <f>131</f>
        <v>131</v>
      </c>
      <c r="B133" s="6" t="s">
        <v>133</v>
      </c>
      <c r="C133" s="5">
        <v>990</v>
      </c>
    </row>
    <row r="134" s="2" customFormat="1" ht="22.5" customHeight="1" spans="1:3">
      <c r="A134" s="6">
        <f>132</f>
        <v>132</v>
      </c>
      <c r="B134" s="6" t="s">
        <v>134</v>
      </c>
      <c r="C134" s="5">
        <v>990</v>
      </c>
    </row>
    <row r="135" s="2" customFormat="1" ht="22.5" customHeight="1" spans="1:3">
      <c r="A135" s="6">
        <f>133</f>
        <v>133</v>
      </c>
      <c r="B135" s="6" t="s">
        <v>135</v>
      </c>
      <c r="C135" s="5">
        <v>990</v>
      </c>
    </row>
    <row r="136" s="2" customFormat="1" ht="22.5" customHeight="1" spans="1:3">
      <c r="A136" s="6">
        <f>134</f>
        <v>134</v>
      </c>
      <c r="B136" s="6" t="s">
        <v>136</v>
      </c>
      <c r="C136" s="5">
        <v>940</v>
      </c>
    </row>
    <row r="137" s="2" customFormat="1" ht="22.5" customHeight="1" spans="1:3">
      <c r="A137" s="6">
        <f>135</f>
        <v>135</v>
      </c>
      <c r="B137" s="6" t="s">
        <v>137</v>
      </c>
      <c r="C137" s="5">
        <v>1040</v>
      </c>
    </row>
    <row r="138" s="2" customFormat="1" ht="22.5" customHeight="1" spans="1:3">
      <c r="A138" s="6">
        <f>136</f>
        <v>136</v>
      </c>
      <c r="B138" s="6" t="s">
        <v>138</v>
      </c>
      <c r="C138" s="5">
        <v>1040</v>
      </c>
    </row>
    <row r="139" s="2" customFormat="1" ht="22.5" customHeight="1" spans="1:3">
      <c r="A139" s="6">
        <f>137</f>
        <v>137</v>
      </c>
      <c r="B139" s="6" t="s">
        <v>139</v>
      </c>
      <c r="C139" s="5">
        <v>840</v>
      </c>
    </row>
  </sheetData>
  <mergeCells count="1">
    <mergeCell ref="A1:C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一眼苍穹阅天机</cp:lastModifiedBy>
  <dcterms:created xsi:type="dcterms:W3CDTF">2017-06-26T15:13:00Z</dcterms:created>
  <dcterms:modified xsi:type="dcterms:W3CDTF">2025-02-24T08:06:46Z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0A105A45A12B42B286FC5C7472EEFDDF</vt:lpwstr>
  </property>
</Properties>
</file>