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数字城管" sheetId="1" r:id="rId1"/>
    <sheet name="绿化管护" sheetId="2" r:id="rId2"/>
    <sheet name="公园运行经费" sheetId="3" r:id="rId3"/>
    <sheet name="燃气管理" sheetId="4" r:id="rId4"/>
    <sheet name="户外广告" sheetId="5" r:id="rId5"/>
    <sheet name="城市防洪" sheetId="6" r:id="rId6"/>
    <sheet name="执法、车辆经费" sheetId="7" r:id="rId7"/>
    <sheet name="春节慰问费" sheetId="8" r:id="rId8"/>
    <sheet name="环卫经费" sheetId="9" r:id="rId9"/>
    <sheet name="四花打造费" sheetId="10" r:id="rId10"/>
    <sheet name="污水管网" sheetId="11" r:id="rId11"/>
    <sheet name="垃圾分类" sheetId="12" r:id="rId12"/>
    <sheet name="搬迁费" sheetId="13" r:id="rId13"/>
    <sheet name="竞进拉练" sheetId="14" r:id="rId14"/>
    <sheet name="维稳" sheetId="15" r:id="rId15"/>
    <sheet name="转盘景观打造" sheetId="16" r:id="rId16"/>
    <sheet name="菟丝子治理" sheetId="17" r:id="rId17"/>
    <sheet name="污染治理项目" sheetId="18" r:id="rId18"/>
    <sheet name="中转站" sheetId="19" r:id="rId19"/>
    <sheet name="春节氛围" sheetId="21" r:id="rId20"/>
    <sheet name="销毁扣押食品" sheetId="20" r:id="rId21"/>
    <sheet name="星瑞管护费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Lenovo-</author>
  </authors>
  <commentList>
    <comment ref="E11" authorId="0">
      <text>
        <r>
          <rPr>
            <b/>
            <sz val="9"/>
            <rFont val="宋体"/>
            <charset val="134"/>
          </rPr>
          <t>Lenovo-:</t>
        </r>
        <r>
          <rPr>
            <sz val="9"/>
            <rFont val="宋体"/>
            <charset val="134"/>
          </rPr>
          <t xml:space="preserve">
含上年结转44550元</t>
        </r>
      </text>
    </comment>
  </commentList>
</comments>
</file>

<file path=xl/comments2.xml><?xml version="1.0" encoding="utf-8"?>
<comments xmlns="http://schemas.openxmlformats.org/spreadsheetml/2006/main">
  <authors>
    <author>Lenovo-</author>
  </authors>
  <commentList>
    <comment ref="E9" authorId="0">
      <text>
        <r>
          <rPr>
            <b/>
            <sz val="9"/>
            <rFont val="宋体"/>
            <charset val="134"/>
          </rPr>
          <t>Lenovo-:</t>
        </r>
        <r>
          <rPr>
            <sz val="9"/>
            <rFont val="宋体"/>
            <charset val="134"/>
          </rPr>
          <t xml:space="preserve">
360万、10万</t>
        </r>
      </text>
    </comment>
  </commentList>
</comments>
</file>

<file path=xl/comments3.xml><?xml version="1.0" encoding="utf-8"?>
<comments xmlns="http://schemas.openxmlformats.org/spreadsheetml/2006/main">
  <authors>
    <author>Lenovo-</author>
  </authors>
  <commentList>
    <comment ref="E11" authorId="0">
      <text>
        <r>
          <rPr>
            <b/>
            <sz val="9"/>
            <rFont val="宋体"/>
            <charset val="134"/>
          </rPr>
          <t>Lenovo-:</t>
        </r>
        <r>
          <rPr>
            <sz val="9"/>
            <rFont val="宋体"/>
            <charset val="134"/>
          </rPr>
          <t xml:space="preserve">
50万、370016.78元、209840元共三笔组成</t>
        </r>
      </text>
    </comment>
  </commentList>
</comments>
</file>

<file path=xl/comments4.xml><?xml version="1.0" encoding="utf-8"?>
<comments xmlns="http://schemas.openxmlformats.org/spreadsheetml/2006/main">
  <authors>
    <author>Lenovo-</author>
  </authors>
  <commentList>
    <comment ref="E11" authorId="0">
      <text>
        <r>
          <rPr>
            <b/>
            <sz val="9"/>
            <rFont val="宋体"/>
            <charset val="134"/>
          </rPr>
          <t>Lenovo-:</t>
        </r>
        <r>
          <rPr>
            <sz val="9"/>
            <rFont val="宋体"/>
            <charset val="134"/>
          </rPr>
          <t xml:space="preserve">
248500元、50万元</t>
        </r>
      </text>
    </comment>
  </commentList>
</comments>
</file>

<file path=xl/sharedStrings.xml><?xml version="1.0" encoding="utf-8"?>
<sst xmlns="http://schemas.openxmlformats.org/spreadsheetml/2006/main" count="1565" uniqueCount="428">
  <si>
    <t>附件2</t>
  </si>
  <si>
    <t>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</si>
  <si>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年度）</t>
    </r>
  </si>
  <si>
    <t>专项（项目）名称</t>
  </si>
  <si>
    <t>西区数字城管信息管理平台运行经费</t>
  </si>
  <si>
    <t>项目主管单位</t>
  </si>
  <si>
    <t>攀枝花市西区综合行政执法局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</si>
  <si>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</si>
  <si>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</si>
  <si>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</si>
  <si>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</si>
  <si>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</si>
  <si>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</si>
  <si>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</si>
  <si>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</si>
  <si>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</si>
  <si>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</si>
  <si>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</si>
  <si>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</si>
  <si>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负责与市数字化城市管理监督机构对接，在规定时间内完成案件的派遣、批转、回复工作
</t>
  </si>
  <si>
    <t>处置案件41236件，实际处置41101件，处置率为99.67% ，按期处置数33663件，按期处置率为81.63% 。共受理12345市民热线2144件，结案2098件，正在办理46件，结案率97.85%。上年结转资金551272元,2021年应支付97.09万元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</si>
  <si>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</si>
  <si>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</si>
  <si>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</si>
  <si>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</si>
  <si>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</si>
  <si>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</si>
  <si>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</si>
  <si>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</si>
  <si>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</si>
  <si>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数字城管案件处理</t>
  </si>
  <si>
    <t>12345市民热线处理</t>
  </si>
  <si>
    <t>质量指标</t>
  </si>
  <si>
    <t>处理各类城市管理问题</t>
  </si>
  <si>
    <t>改善全区城市环境，提升城市形象</t>
  </si>
  <si>
    <t>解决百姓需求、诉求</t>
  </si>
  <si>
    <t>时效指标</t>
  </si>
  <si>
    <t>数字城管信息管理平台</t>
  </si>
  <si>
    <t>2021年1月-12月</t>
  </si>
  <si>
    <t>12</t>
  </si>
  <si>
    <t>100</t>
  </si>
  <si>
    <t>12345市民热线</t>
  </si>
  <si>
    <t>成本指标</t>
  </si>
  <si>
    <t>西区数字化城市管理信息系统项目运行经费</t>
  </si>
  <si>
    <t>无资金支付</t>
  </si>
  <si>
    <t>设备运行维护费用</t>
  </si>
  <si>
    <t>为厉行节约，控制维修成本未开支</t>
  </si>
  <si>
    <t>项目效益</t>
  </si>
  <si>
    <t>经济效益
指标</t>
  </si>
  <si>
    <r>
      <rPr>
        <sz val="9"/>
        <color rgb="FF000000"/>
        <rFont val="宋体"/>
        <charset val="134"/>
      </rPr>
      <t>城市</t>
    </r>
    <r>
      <rPr>
        <sz val="11"/>
        <color rgb="FF000000"/>
        <rFont val="宋体"/>
        <charset val="134"/>
      </rPr>
      <t>“脏乱差”现象明显减少</t>
    </r>
  </si>
  <si>
    <t>社会效益
指标</t>
  </si>
  <si>
    <t>维持社会秩序</t>
  </si>
  <si>
    <t>主动发现群众身边环境问题，要求部门按时效进行处置，提升西区人居环境</t>
  </si>
  <si>
    <t>全部完成</t>
  </si>
  <si>
    <t>生态效益
指标</t>
  </si>
  <si>
    <t>提升西区人居环境</t>
  </si>
  <si>
    <t>可持续影响
指标</t>
  </si>
  <si>
    <t>为百姓提供需求、诉求平台</t>
  </si>
  <si>
    <t>平台全年正常运行</t>
  </si>
  <si>
    <t>满意度指标</t>
  </si>
  <si>
    <t>群众满意度97%</t>
  </si>
  <si>
    <t>提高处置及时性</t>
  </si>
  <si>
    <t>绿化管护费用</t>
  </si>
  <si>
    <t xml:space="preserve">对西区范围内绿植进行日常管护浇水、修剪、施肥、锄草、补植、病虫害，保障绿化景观效果。完成绿地面积6.4万平方米、行道树8012株、花池花箱1533个、行道树病虫害833株管护
</t>
  </si>
  <si>
    <t>修复破损花台636米，补植苗木158平方米，栽种植物3700株，修补花箱10个，清理枯枝、落叶9450平方米。在河石坝建工驾校旁36米长的花池整治中，开展修复、喷漆，并栽种植物1250株；沿线约19000平方米的绿地、花池、花箱进行绿植修剪5次；绿化种植覆土溢出整治，共清理树坑274个，花池30个，清理面积842㎡等</t>
  </si>
  <si>
    <t>按照攀枝花市园林绿化管护标准对西区绿地进行日常管护</t>
  </si>
  <si>
    <t>7000平方米</t>
  </si>
  <si>
    <t>卫生整洁、绿化整齐、花径幽深、花道艳丽</t>
  </si>
  <si>
    <t xml:space="preserve"> 营造良好的居住环境</t>
  </si>
  <si>
    <t>及时掌握群众安全感关注的内容进行整治，营造良好的居住环境</t>
  </si>
  <si>
    <t>管护日期</t>
  </si>
  <si>
    <t>12月</t>
  </si>
  <si>
    <t>绿地浇灌水费、行道树管护费、应急抢险扶正倒树、清理枯枝、突击检查清理等</t>
  </si>
  <si>
    <t>40万元</t>
  </si>
  <si>
    <t>未支付完成，积极协调财政支付</t>
  </si>
  <si>
    <t>绿地的植物价值和因其多样性配置产生的艺术价值</t>
  </si>
  <si>
    <t>完成</t>
  </si>
  <si>
    <t xml:space="preserve"> 提升群众居住满意度</t>
  </si>
  <si>
    <t>改善环境气候条件，增大空气中的湿度</t>
  </si>
  <si>
    <r>
      <rPr>
        <sz val="9"/>
        <rFont val="宋体"/>
        <charset val="134"/>
      </rPr>
      <t>净化空气美化环境，通过绿量实现大，谋求人与环境进一步和谐的发展，从而实现可持续发展规模组合</t>
    </r>
  </si>
  <si>
    <t>提高生活质量</t>
  </si>
  <si>
    <t>抽样调查达到基本满意及以上</t>
  </si>
  <si>
    <t>满意度</t>
  </si>
  <si>
    <t>加强管护，继续加大投入</t>
  </si>
  <si>
    <t>河门口公园日常运行经费</t>
  </si>
  <si>
    <t xml:space="preserve">营造良好的社会环境，为市民提供休闲娱乐的地方，力争公园三角梅花海面积增大，维护公园116205平方米绿地全面达到精细化管护要求，公园粗放型管理绿地103.7亩做到管护到位
</t>
  </si>
  <si>
    <t xml:space="preserve">对维护公园116205平方米绿地全面达到精细化管护要求，公园粗放型管理绿地103.7亩做到管护到位
</t>
  </si>
  <si>
    <t>卫生整洁、绿化整齐、花径幽深、花道艳丽、花海震撼、环境优美。</t>
  </si>
  <si>
    <t>公园精细化管理绿地116205平方米（174.3亩），公园粗放型管理绿地103.7亩。</t>
  </si>
  <si>
    <t>已完成</t>
  </si>
  <si>
    <r>
      <rPr>
        <sz val="9"/>
        <rFont val="宋体"/>
        <charset val="134"/>
      </rPr>
      <t>营造良好的社会环境，公园植物不枯萎、绿化整齐优美、花海鲜艳震撼、早晚明亮，方便市民散步锻炼。</t>
    </r>
  </si>
  <si>
    <t>及时掌握市民游客安全感、舒适感关注的内容，及时进行整治，消除隐患，改善环境，营造安全、优美休闲游玩环境。</t>
  </si>
  <si>
    <r>
      <rPr>
        <sz val="9"/>
        <rFont val="宋体"/>
        <charset val="134"/>
      </rPr>
      <t>全年按计划进行</t>
    </r>
  </si>
  <si>
    <t>水费、劳务费、公共设施维护维修、化肥农药饲料等</t>
  </si>
  <si>
    <t>60万元</t>
  </si>
  <si>
    <r>
      <rPr>
        <sz val="9"/>
        <rFont val="宋体"/>
        <charset val="134"/>
      </rPr>
      <t>营造良好经济运行环境和招商环境</t>
    </r>
  </si>
  <si>
    <r>
      <rPr>
        <sz val="9"/>
        <rFont val="宋体"/>
        <charset val="134"/>
      </rPr>
      <t>对市民的建议由针对性的改进，提升社会稳定性及市民的安全感，保证公园绿地四季常绿、花常在，环境优美</t>
    </r>
  </si>
  <si>
    <r>
      <rPr>
        <sz val="9"/>
        <rFont val="宋体"/>
        <charset val="134"/>
      </rPr>
      <t>改善小范围改善生态环境，提升空气质量，创造良好的休闲娱乐场所</t>
    </r>
  </si>
  <si>
    <r>
      <rPr>
        <sz val="9"/>
        <rFont val="宋体"/>
        <charset val="134"/>
      </rPr>
      <t>保证植物正常持续生长，持续改善生态环境。</t>
    </r>
  </si>
  <si>
    <t>市民满意度</t>
  </si>
  <si>
    <t>民用燃气安全检查管理经费</t>
  </si>
  <si>
    <t xml:space="preserve">通过对辖区燃气企业监管和安全检查培训宣传，营造良好安全的用气环境；抓好保障全局安全；按照区委区政府相关要求，年内不发生有影响的群体性事件，确保应急处置突发性事件的顺利进行，确保辖区社会稳定；完善和推出招商资料若干，有针对性的组织外出考察若干次，完成各级任务。
</t>
  </si>
  <si>
    <t>全年任务完成良好，管理到位</t>
  </si>
  <si>
    <t>1、组织燃气企业进行安全学习宣传</t>
  </si>
  <si>
    <t>每年2次</t>
  </si>
  <si>
    <t>2次</t>
  </si>
  <si>
    <t>对辖区燃气企业进行安全监管</t>
  </si>
  <si>
    <t>通过日常监管检查，培训学习，确保安全用气环境；</t>
  </si>
  <si>
    <t>对全局安全进行监督指导，保障全局安全态势平稳</t>
  </si>
  <si>
    <t>通过监督指导，宣传教育，提高安全意识，保障全局安全态势平稳</t>
  </si>
  <si>
    <t>全年按计划进行</t>
  </si>
  <si>
    <t>12个月</t>
  </si>
  <si>
    <t>组织燃气企业进行安全学习宣传、采购设备等</t>
  </si>
  <si>
    <t>未支付完成，加强管理</t>
  </si>
  <si>
    <t>提升群众对燃气的了解，让更多的用户使用</t>
  </si>
  <si>
    <t>100%的用户知晓率</t>
  </si>
  <si>
    <t>加大宣传力度，达到户户知晓</t>
  </si>
  <si>
    <t>加强燃气企业监管，为辖区营造良好安全的用气环境</t>
  </si>
  <si>
    <t>营造良好的生活环境，减少污染</t>
  </si>
  <si>
    <t xml:space="preserve">营造良好的生活环境
</t>
  </si>
  <si>
    <t>为人民群众营造良好的生活环境</t>
  </si>
  <si>
    <t>群众满意度</t>
  </si>
  <si>
    <t>加强管理与宣传</t>
  </si>
  <si>
    <t>户外广告管理经费</t>
  </si>
  <si>
    <t xml:space="preserve">全面推进全国文明城市创建，开展有利于可持续发展的生态环境和环境优化工作，确保市容市貌管理各项任务推进落实。整治规范全区店招、广告设置，营造整洁有序的生产生活环境。
</t>
  </si>
  <si>
    <t>共清除违规户外广告350余块，拆除横幅200余幅，清除违规落地灯箱240余块，更新陈旧破损店招45余块；共清理张贴“牛皮癣”小广告逾200处，清理小广告7000余份。</t>
  </si>
  <si>
    <t>清除、拆除影响市容市貌的户外广告</t>
  </si>
  <si>
    <t xml:space="preserve"> 清理张贴“牛皮癣”小广告</t>
  </si>
  <si>
    <t>清理小广告</t>
  </si>
  <si>
    <t>公共基础设施管护</t>
  </si>
  <si>
    <t>保障道路及人行道平整，无坑洼、拥包、破损等，附属设施无破损，功能完好</t>
  </si>
  <si>
    <t>提高工作透明度</t>
  </si>
  <si>
    <t>将相关工作及时向社会公开</t>
  </si>
  <si>
    <t xml:space="preserve">开展明创建活动
</t>
  </si>
  <si>
    <t>营造健康向上的人文环境</t>
  </si>
  <si>
    <t>全年清理整治广告牌费用</t>
  </si>
  <si>
    <t>环境好，可以吸引游客及利于招商</t>
  </si>
  <si>
    <t>加大市容整治</t>
  </si>
  <si>
    <t>推进文明建设的力度</t>
  </si>
  <si>
    <t>通过日常管护，确保市政基础设施完好，清理清除破旧广告提升市容环境</t>
  </si>
  <si>
    <t>树立生态文明建设观念，发挥标杆作用</t>
  </si>
  <si>
    <t>有利于国民经济持续、稳定、健康发展</t>
  </si>
  <si>
    <t>城市防洪排涝经费</t>
  </si>
  <si>
    <t xml:space="preserve">通过对辖区城市防洪、排水设施的维修管护，保障市政基础设施功能完好，汛期排水通畅，无内涝，营造良好的生活环境，提升人民群众的满意度。对突发事件及时进行应对处置，消除安全隐患，营造良好安全的生活环境，顺利完成相关创建工作检查考核。
</t>
  </si>
  <si>
    <t>顺利完成全年目标任务</t>
  </si>
  <si>
    <t>城市道路边沟清淤疏通、泥沙清理</t>
  </si>
  <si>
    <t>城市道路边沟约3000米需清淤疏通，汛期道路边坡按20立方滑坡泥沙预算</t>
  </si>
  <si>
    <t>城市防洪物资储备</t>
  </si>
  <si>
    <t>一批</t>
  </si>
  <si>
    <t>营造良好生活环境，汛期城市道路无内涝</t>
  </si>
  <si>
    <t>通过日常管护疏通，保障汛期城市排水设施完好通畅，安全度汛。</t>
  </si>
  <si>
    <t>按照汛期滑坡次数规模，零星清理预算约1万元</t>
  </si>
  <si>
    <t>购买铁锹、雨衣等防洪物资，汛期值班费</t>
  </si>
  <si>
    <t>根据实际支出</t>
  </si>
  <si>
    <t>办公费用已支出</t>
  </si>
  <si>
    <t>及时输通道路，以免影响行人及车辆通行</t>
  </si>
  <si>
    <t>全部需完成</t>
  </si>
  <si>
    <t>按照轻重缓急及时处理出现的汛情，尽可能满足人民群众需求</t>
  </si>
  <si>
    <t>执法经费、执法车辆经费（合并）</t>
  </si>
  <si>
    <t xml:space="preserve">确保执法车辆正常使用，加强对严管街及其周边场所进行持续整治
</t>
  </si>
  <si>
    <t>开展油烟专项整治：检查货运车辆46000余台，劝返冲洗轻微脏车270余辆，警告谈话180余次，发放各种宣传资料1600余份；道路扬尘治理：巡查约200余次，清运垃圾约13320.14吨，环卫道路冲洗洒水约26496吨；开展执法案件处理等完成较好。</t>
  </si>
  <si>
    <t>执法经费</t>
  </si>
  <si>
    <t>执法人员</t>
  </si>
  <si>
    <t>执法车辆经费</t>
  </si>
  <si>
    <t>执法巡罗车</t>
  </si>
  <si>
    <t>确保执法工作正常开展</t>
  </si>
  <si>
    <t>全部</t>
  </si>
  <si>
    <t>确保执法车辆正常运转</t>
  </si>
  <si>
    <t>执法培训费、案件律师服务费等</t>
  </si>
  <si>
    <t>已开支未支付，积极与财政协调</t>
  </si>
  <si>
    <t>执法车辆经费：燃油费、车辆保险、维修费</t>
  </si>
  <si>
    <t>节约控制开支</t>
  </si>
  <si>
    <t>维持市场秩序，为人民提供舒适环境</t>
  </si>
  <si>
    <t>维持市场秩序，维护群众利益</t>
  </si>
  <si>
    <t>服务对象满意度</t>
  </si>
  <si>
    <t>及时处理市场秩序，尽可能满足人民群众需求</t>
  </si>
  <si>
    <t>区领导慰问一线职工经费</t>
  </si>
  <si>
    <t xml:space="preserve">通过春节慰问一线人员，让一线人员感受政府关怀，激励他们更加认真干好本职工作
</t>
  </si>
  <si>
    <t>对400名一线职工全部关怀慰问到位</t>
  </si>
  <si>
    <t>对一线职工的慰问</t>
  </si>
  <si>
    <t>400人</t>
  </si>
  <si>
    <t>为一线职工提高了精神慰藉</t>
  </si>
  <si>
    <t>一次</t>
  </si>
  <si>
    <t>按计划进行</t>
  </si>
  <si>
    <t>对一线职工的慰问费</t>
  </si>
  <si>
    <t>100元/人</t>
  </si>
  <si>
    <t>为人民提供舒适环境，吸引游客及投资商</t>
  </si>
  <si>
    <t>西区区域</t>
  </si>
  <si>
    <t>市容环境得以维持</t>
  </si>
  <si>
    <t>为人民提供舒适环境</t>
  </si>
  <si>
    <t>职工得到关怀</t>
  </si>
  <si>
    <t>尽可能提高慰问标准，让一线职工更加满意</t>
  </si>
  <si>
    <t>环卫生产管理经费（结转、追加）</t>
  </si>
  <si>
    <t xml:space="preserve">保证管辖区域的干净卫生整洁
</t>
  </si>
  <si>
    <t>达到预期目标</t>
  </si>
  <si>
    <t xml:space="preserve">
公厕管护、垃圾站清扫等</t>
  </si>
  <si>
    <t>8个</t>
  </si>
  <si>
    <t>保证管辖区域的干净卫生整洁</t>
  </si>
  <si>
    <t>垃圾站、路面、厕所干净整洁</t>
  </si>
  <si>
    <t>工作任务时间节点</t>
  </si>
  <si>
    <t>管护劳务费、清扫工具、清洁用品等</t>
  </si>
  <si>
    <t>已开支未支付,积极协调解决</t>
  </si>
  <si>
    <t>给市民干舒适的生活环境</t>
  </si>
  <si>
    <t>尽可能让人民群众满意</t>
  </si>
  <si>
    <t>四花打造工作经费（结转）</t>
  </si>
  <si>
    <t xml:space="preserve">支付2017年12月至2018年5月棚改货币化改造绿化、市政环卫公用设施改造项目费用，如行道树跟换，绿地景观升级打造、河门口公园等景观打造，地砖等基础设施建设费用工程尾款
</t>
  </si>
  <si>
    <t>2018年5月已完工，项目施工造价6093.7万元，设计费用为242.47万元，监理费为104.09万元+43万元。已拨付第一批项目工程款2340万元，第二批项目工程款1530万元+1200万元，工程款合计4870万元，待审计结算后确定尾款</t>
  </si>
  <si>
    <t>西区“花街、花道、花廊、花海”打造</t>
  </si>
  <si>
    <t>3条花道、3条花街、3个公园、2个广场、2个大型绿地共计13个重点线路及点位</t>
  </si>
  <si>
    <t>行道树移植更换</t>
  </si>
  <si>
    <t>357棵</t>
  </si>
  <si>
    <t>打造花道</t>
  </si>
  <si>
    <t>新栽蓝花楹2166株、攀枝花树1377株、凤凰树109株、大腹木棉25株、三角梅桩头390株，三角梅新苗5000余株，新砌筑花池385个，摆放花箱830个</t>
  </si>
  <si>
    <t>突出花化、绿化、亮化、美化打造工作重点</t>
  </si>
  <si>
    <t>达到验收标准</t>
  </si>
  <si>
    <t>已达到</t>
  </si>
  <si>
    <t>打造四化时间</t>
  </si>
  <si>
    <t>2017年12月至2018年5月底</t>
  </si>
  <si>
    <t>打造费用</t>
  </si>
  <si>
    <t>积极协调支付欠款</t>
  </si>
  <si>
    <t>围绕全市“阳光花城，康养胜地”建设，吸引投资</t>
  </si>
  <si>
    <t>改善环境</t>
  </si>
  <si>
    <t>打造“花化、绿化、美化、亮化”城市</t>
  </si>
  <si>
    <t>建设阳光花城</t>
  </si>
  <si>
    <t>美化城市，打造舒适优美的环境</t>
  </si>
  <si>
    <t>改善居住环境，净化空气</t>
  </si>
  <si>
    <t>群众达到基本满意</t>
  </si>
  <si>
    <t>全区污水管网维护费（上年结转）</t>
  </si>
  <si>
    <t xml:space="preserve">维护全区污水主管网所欠费用予以支付
</t>
  </si>
  <si>
    <t>顺利完成工作任务，所欠费用未支付完毕</t>
  </si>
  <si>
    <t>污水管网维护数量</t>
  </si>
  <si>
    <t>13.3公里主管网维护</t>
  </si>
  <si>
    <t>保障污水管网正常运行</t>
  </si>
  <si>
    <t>保障污水管网正常运行，无跑冒漏现象发生</t>
  </si>
  <si>
    <t>管网维护成本：按实际支付管护费、人工费、材料费等</t>
  </si>
  <si>
    <t>减少水污染</t>
  </si>
  <si>
    <t>免使水源受到污染，减少因污染造成的给水处理的费用和基建费用</t>
  </si>
  <si>
    <t>提高城市基础设施水平</t>
  </si>
  <si>
    <t>提高城市基础设施水平，对改善和提高环境质量，美化城市起到重要作用</t>
  </si>
  <si>
    <t>保护水环境</t>
  </si>
  <si>
    <t>保护水环境，保证生态环境可持续发展</t>
  </si>
  <si>
    <t>减少了流域水污染</t>
  </si>
  <si>
    <t>可进一步减少了因流域水污染造成的损失，使生产、生活用水都得到保障，促使经济建设可持续发展</t>
  </si>
  <si>
    <t>垃圾分类项目资金（结转）、调整分配2021年第二批省级城乡建设（追加）</t>
  </si>
  <si>
    <t xml:space="preserve">宣传普及垃圾分类知识，在社区、学校等区域开展垃圾分类设施、回收、清运、处置等试点工作，基本建成生活垃圾示范点
</t>
  </si>
  <si>
    <t>垃圾分类宣传，拨付给环卫中心：1、完成做地平、安装垃圾分类收集厅7组，宣传栏1块，共计产生费用55800元；2、转出采购垃圾设备费用224600+1407250元＝1631850元，区财政年末收回1885550元</t>
  </si>
  <si>
    <t>垃圾分类宣传</t>
  </si>
  <si>
    <t>二次</t>
  </si>
  <si>
    <t>采购垃圾设备费用</t>
  </si>
  <si>
    <t xml:space="preserve"> 在相关企业、小区落实宣传栏、公示牌和配置分类收集容器</t>
  </si>
  <si>
    <t>在公共机构率先开展垃圾分类工作</t>
  </si>
  <si>
    <t>垃圾分类宣传、采购垃圾设备</t>
  </si>
  <si>
    <t>360万元</t>
  </si>
  <si>
    <t>171.44万元</t>
  </si>
  <si>
    <t>已转入坏卫中心按照计划在实施，迎接创文需要继续采购垃圾分类设备</t>
  </si>
  <si>
    <t>利用分类可回收物，减少二次污染与处理成本，变废为宝</t>
  </si>
  <si>
    <t>基本完成</t>
  </si>
  <si>
    <t>创造优质生活环境</t>
  </si>
  <si>
    <t>促进并保护生态环境</t>
  </si>
  <si>
    <t>保护环境、创造优质生活环境</t>
  </si>
  <si>
    <t>办公用房搬迁费用（追加）</t>
  </si>
  <si>
    <t xml:space="preserve">从清香坪搬迁到河石坝，该处办公楼建设较早，自区农交局搬走后一直无人居住，水电维修、厕所改造、空调拆迁、办公物品搬迁、门锁维修等开支
</t>
  </si>
  <si>
    <t>2021年8月顺利搬迁入住</t>
  </si>
  <si>
    <t>维修栏杆、厕所、门锁、楼梯等</t>
  </si>
  <si>
    <t>搬迁办公物品</t>
  </si>
  <si>
    <t>拆装空调</t>
  </si>
  <si>
    <t>确保顺利搬迁入住、网络畅通、厕所不漏水</t>
  </si>
  <si>
    <t>搬迁办公物品不损坏</t>
  </si>
  <si>
    <t>空调拆后原样装上正常使用</t>
  </si>
  <si>
    <t>按照维修进度及计划</t>
  </si>
  <si>
    <t>6个月内</t>
  </si>
  <si>
    <t>17330元</t>
  </si>
  <si>
    <t>19800元</t>
  </si>
  <si>
    <t>10870元</t>
  </si>
  <si>
    <t>勤俭节约，资源合理利用</t>
  </si>
  <si>
    <t>职工办公环境改善，增加人员流动</t>
  </si>
  <si>
    <t>资源合理利用，促进生态保护</t>
  </si>
  <si>
    <t>促进片区消费</t>
  </si>
  <si>
    <t>下达2020年第三季度抓项目促投资竞进拉练活动工作经费（追加）</t>
  </si>
  <si>
    <t>迎接2019、2020年全市开展项目竞进拉练，对辖区园林绿化环境整治、冲洗凉风坳隧道及检查线路的公路、摆放花卉</t>
  </si>
  <si>
    <t>已完成目标任务</t>
  </si>
  <si>
    <t>绿化环境整治</t>
  </si>
  <si>
    <t>树坑2072个、花池606个、花箱802个</t>
  </si>
  <si>
    <t>卫生整治</t>
  </si>
  <si>
    <t>2处</t>
  </si>
  <si>
    <t>东盟国际摆放花卉</t>
  </si>
  <si>
    <t>11090盆</t>
  </si>
  <si>
    <t>绿化、卫生环境干净整治</t>
  </si>
  <si>
    <t>花卉鲜艳、醒目</t>
  </si>
  <si>
    <t>1个月</t>
  </si>
  <si>
    <t>2019年绿化、卫生、摆花费用</t>
  </si>
  <si>
    <t>50100元</t>
  </si>
  <si>
    <t>预算经费不足，积极协调支付欠款</t>
  </si>
  <si>
    <t>促进城市管理，提高管理水平</t>
  </si>
  <si>
    <t>2021年区级拨付维稳经费、追加执法经费（追加）（合并）</t>
  </si>
  <si>
    <t>确保社会和谐稳定，安抚职工家属，为切实解决其实际困难</t>
  </si>
  <si>
    <t>维稳费</t>
  </si>
  <si>
    <t>1项</t>
  </si>
  <si>
    <t>确保维稳任务完成</t>
  </si>
  <si>
    <t>2021年</t>
  </si>
  <si>
    <t>2个月</t>
  </si>
  <si>
    <t>按照协议约定执行</t>
  </si>
  <si>
    <t>促进社会和谐稳定</t>
  </si>
  <si>
    <t>清香坪转盘雕塑制作及景观升级打造费用</t>
  </si>
  <si>
    <t>在西区清香坪转盘打造景观、提升亮化，结合西区的历史文脉和文化特色，以艺术创作的方式，形成“开放之门”雕塑作品，为攀枝花市第五届康养产业发展论坛增加亮点。</t>
  </si>
  <si>
    <t>形成“开放之门”雕塑作品</t>
  </si>
  <si>
    <t>亮化提升</t>
  </si>
  <si>
    <t xml:space="preserve"> ……</t>
  </si>
  <si>
    <t>形成“开放之门”雕塑作品，形成西区新的城市新景观</t>
  </si>
  <si>
    <t>工程约定的实施期限</t>
  </si>
  <si>
    <t>项目实施费</t>
  </si>
  <si>
    <t>按照合同约定执行</t>
  </si>
  <si>
    <t>项目监理费</t>
  </si>
  <si>
    <t>未支付，积极协调支付欠款</t>
  </si>
  <si>
    <t>为攀枝花市第五届康养产业发展论坛增加亮点</t>
  </si>
  <si>
    <t>居民受益较大，社会反响好</t>
  </si>
  <si>
    <t>自然和谐，增加美感美观</t>
  </si>
  <si>
    <t>“开放之门”雕塑作品是进入西区的一个重要标志，是体现西区文化经济的水平</t>
  </si>
  <si>
    <t>下达菟丝子治理工作费用（追加）</t>
  </si>
  <si>
    <t>为巩固国家园林城市建设成果，保障园林绿化植物正常生长，对全区范围内绿植进行菟丝子清理</t>
  </si>
  <si>
    <t>1、完成对欧俪景苑小区乔木95株、灌木50平方米进行清理及药物喷洒，2、西区管辖范围内的行道树进行按月清理。</t>
  </si>
  <si>
    <t>欧俪景苑小区</t>
  </si>
  <si>
    <t>乔木95株、灌木50平方米</t>
  </si>
  <si>
    <t>西区管辖范围内的行道树</t>
  </si>
  <si>
    <t>8000余株</t>
  </si>
  <si>
    <t>保障绿植生长</t>
  </si>
  <si>
    <t>防止菟丝子病虫害蔓延</t>
  </si>
  <si>
    <t>资金未支付，积极与区财政协调</t>
  </si>
  <si>
    <t>防止传染其他植物，造成更大损失</t>
  </si>
  <si>
    <t>能够构建良好的招商引资环境</t>
  </si>
  <si>
    <t>保障建成区园林绿地面积不减</t>
  </si>
  <si>
    <t>保持建成区园林绿地的美观</t>
  </si>
  <si>
    <t>可改善辖区居民的生活环境</t>
  </si>
  <si>
    <t>提高辖区的城市整体形象</t>
  </si>
  <si>
    <t>下达2021年污染治理和节能减碳专项（污染治理项目）-垃圾分类提档升级建设项目（追加）</t>
  </si>
  <si>
    <t xml:space="preserve">转给鼎信公司完成垃圾分类提档升级改造
</t>
  </si>
  <si>
    <t>预计2022年完成</t>
  </si>
  <si>
    <t>垃圾分类提档升级改造</t>
  </si>
  <si>
    <t>垃圾分类提档升级改造后质量达标</t>
  </si>
  <si>
    <t>2022年实施改造</t>
  </si>
  <si>
    <t>待完成</t>
  </si>
  <si>
    <t>资金落实才能进行开展后续工作</t>
  </si>
  <si>
    <t>全部转出到实施方，按照实际设计进行工程改造费用支出</t>
  </si>
  <si>
    <t>经设计进行施工后确定工程实施后，按照合同约定支付费用</t>
  </si>
  <si>
    <t>完善城市基础设施</t>
  </si>
  <si>
    <t>提升城市管理水平</t>
  </si>
  <si>
    <t>促进生态环境保护</t>
  </si>
  <si>
    <t>保护生态环境</t>
  </si>
  <si>
    <t>改善环境，保持可持续发展</t>
  </si>
  <si>
    <t>下达西区生活垃圾中转转项目相关经费(结转)、垃圾填埋场（区级追加）（合并）</t>
  </si>
  <si>
    <t xml:space="preserve">建成垃圾中转站，改善周边环境获得社会效益，节约土地，减少臭水、臭气、噪音、蚊蝇等污染
</t>
  </si>
  <si>
    <t>2020年4月工程全部完工，中转站累计支付651.68万元；区级支付验收方面费用未支付完成。</t>
  </si>
  <si>
    <t>建设垃圾中转站</t>
  </si>
  <si>
    <t>垃圾填埋场库区封场6万㎡</t>
  </si>
  <si>
    <t>已按要求完成</t>
  </si>
  <si>
    <t>渗滤液处理系统建设</t>
  </si>
  <si>
    <t>气体处理间1座</t>
  </si>
  <si>
    <t>渗滤处理间1座</t>
  </si>
  <si>
    <t>封场工程建设规模Ⅲ类</t>
  </si>
  <si>
    <t>已验收</t>
  </si>
  <si>
    <t>达到处理标准</t>
  </si>
  <si>
    <t>渗滤液处理系统50吨/日</t>
  </si>
  <si>
    <t>按照计划进行</t>
  </si>
  <si>
    <t>2020年完成</t>
  </si>
  <si>
    <t>垃圾中转站建设验收等费用</t>
  </si>
  <si>
    <t>未支付完，积极协调支付欠款</t>
  </si>
  <si>
    <t>垃圾中转站建设成本</t>
  </si>
  <si>
    <t>1454万元</t>
  </si>
  <si>
    <t>累计支付651.68万元</t>
  </si>
  <si>
    <t>待审计定案后支付</t>
  </si>
  <si>
    <t>完善垃圾收集转运模式，解决垃圾收运过程中产生的二次污染</t>
  </si>
  <si>
    <t>填埋场停用封场植被恢复</t>
  </si>
  <si>
    <t>改善周边环境获得社会效益，节约土地</t>
  </si>
  <si>
    <t>填埋场停用封场减少污染源</t>
  </si>
  <si>
    <t>减少污染源</t>
  </si>
  <si>
    <t>减少臭水、臭气、噪音、蚊蝇等</t>
  </si>
  <si>
    <t>改善填埋场周边环境</t>
  </si>
  <si>
    <t>下达2021年春节期间氛围营造费用（追加）</t>
  </si>
  <si>
    <t xml:space="preserve">贯彻落实区委、区政府总体工作部署，营造喜庆、祥和的节日氛围，增添西区靓丽风采，提升城市形象和品位，为全区人民创造优美舒适的生活环境
</t>
  </si>
  <si>
    <t>1.一条重要路线：攀西商厦至十二中路口。的春节氛围亮化打造。2、四个重点点位：亓伟广场、攀西商厦转盘、玉泉广场、西区政府的春节氛围营造工作。</t>
  </si>
  <si>
    <t>春节亮化氛围营造</t>
  </si>
  <si>
    <t>一条重要路线：攀西商厦至十二中路口。</t>
  </si>
  <si>
    <t>四个重点点位</t>
  </si>
  <si>
    <t>营造出喜庆、祥和的节日氛围</t>
  </si>
  <si>
    <t>兑现群众所诉的春节氛围不浓现状，极力进行喜庆、祥和的春节氛围打造。</t>
  </si>
  <si>
    <t>按计划推进</t>
  </si>
  <si>
    <t>2021年春节前</t>
  </si>
  <si>
    <t>497836元</t>
  </si>
  <si>
    <t>未支付，积极协调财政支付欠款</t>
  </si>
  <si>
    <t>满足物质文化生活的需要</t>
  </si>
  <si>
    <t>促进可持续发展</t>
  </si>
  <si>
    <t>进一步提升城市品位</t>
  </si>
  <si>
    <t>提高群众的生活幸福感</t>
  </si>
  <si>
    <t>促进宏观生态系统的发展</t>
  </si>
  <si>
    <t>建设友好型社会的相关指标</t>
  </si>
  <si>
    <t>拨付销毁扣押不符合安全标准食品工作经费（追加）</t>
  </si>
  <si>
    <t xml:space="preserve">西区公安分局2019年9月18日起扣押不符合安全标准的牛肉、牛副147吨，由攀枝花市西区甲鸟牧业公司保管冻存，此案经西区人民法院判决生效，所扣押食品需实施销毁
</t>
  </si>
  <si>
    <t>2021年7月已顺利完成任务</t>
  </si>
  <si>
    <t>不符合安全标准的牛肉、牛副</t>
  </si>
  <si>
    <t>147吨</t>
  </si>
  <si>
    <t xml:space="preserve"> 安全妥善运输到焚烧场销毁</t>
  </si>
  <si>
    <t>按照计划执行</t>
  </si>
  <si>
    <t>90天</t>
  </si>
  <si>
    <t>冻存保管费、装卸运输费、焚烧费等支出</t>
  </si>
  <si>
    <t>部分费用因财力原因未支付，积极协调支付</t>
  </si>
  <si>
    <t>食品安全关系到千家万户，合格食品增加消费者信誉度，促进消费、促进食品流动，带动经济发展</t>
  </si>
  <si>
    <t>食品安全关系到千家万户，至关重要，层层把关让市民安全放心采购、食用</t>
  </si>
  <si>
    <t>对不合格食品销毁大快人心，减少对社会的危害</t>
  </si>
  <si>
    <t>减少焚烧对环境的污染</t>
  </si>
  <si>
    <t>督促执法部门加强加大检验、检疫</t>
  </si>
  <si>
    <t>下达星瑞时代广场配套公共设施管护费用（追加）</t>
  </si>
  <si>
    <t xml:space="preserve">确保星瑞时代广场绿地管护、市政设施正常运行
</t>
  </si>
  <si>
    <t>按照目标任务实施已完成，经费落实一半</t>
  </si>
  <si>
    <t>绿化管护面积</t>
  </si>
  <si>
    <t>18278.7平方米</t>
  </si>
  <si>
    <t>市政设施路灯、景观灯、亮化</t>
  </si>
  <si>
    <t>68盏</t>
  </si>
  <si>
    <t>绿地管护面积全覆盖，达到考核标准</t>
  </si>
  <si>
    <t>市政设施路灯、景观灯、亮化达到考核标准</t>
  </si>
  <si>
    <t>2021年－2024年</t>
  </si>
  <si>
    <t>3年</t>
  </si>
  <si>
    <t>1年</t>
  </si>
  <si>
    <t>绿化管护费</t>
  </si>
  <si>
    <t>市政管护费</t>
  </si>
  <si>
    <t>预算资金未落实，积极与区财政协调解决</t>
  </si>
  <si>
    <t>环境提高后商家积极入住，促进消费者前往</t>
  </si>
  <si>
    <t>绿地管护到位，生态环境得到改善</t>
  </si>
  <si>
    <t>环境治理、绿化亮化，提高居民对市容市貌的看法，增加居民幸福感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</si>
</sst>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7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1" fillId="0" borderId="0"/>
    <xf numFmtId="0" fontId="3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1" fillId="0" borderId="0" xfId="51" applyFont="1" applyAlignment="1">
      <alignment vertical="center" wrapText="1"/>
    </xf>
    <xf numFmtId="0" fontId="1" fillId="0" borderId="0" xfId="51" applyFont="1" applyAlignment="1">
      <alignment horizontal="left" vertical="center" wrapText="1"/>
    </xf>
    <xf numFmtId="0" fontId="2" fillId="0" borderId="0" xfId="51" applyFont="1" applyAlignment="1">
      <alignment horizontal="center" vertical="center" wrapText="1"/>
    </xf>
    <xf numFmtId="0" fontId="1" fillId="0" borderId="0" xfId="51" applyFont="1" applyAlignment="1">
      <alignment horizontal="center" vertical="center" wrapText="1"/>
    </xf>
    <xf numFmtId="0" fontId="1" fillId="0" borderId="1" xfId="51" applyFont="1" applyBorder="1" applyAlignment="1">
      <alignment vertical="center"/>
    </xf>
    <xf numFmtId="0" fontId="1" fillId="0" borderId="1" xfId="51" applyFont="1" applyBorder="1" applyAlignment="1">
      <alignment vertical="center" wrapText="1"/>
    </xf>
    <xf numFmtId="0" fontId="1" fillId="0" borderId="0" xfId="51" applyFont="1" applyBorder="1" applyAlignment="1">
      <alignment vertical="center" wrapText="1"/>
    </xf>
    <xf numFmtId="0" fontId="1" fillId="0" borderId="2" xfId="51" applyFont="1" applyBorder="1" applyAlignment="1">
      <alignment horizontal="center" vertical="center" wrapText="1"/>
    </xf>
    <xf numFmtId="0" fontId="1" fillId="0" borderId="3" xfId="5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0" fontId="1" fillId="0" borderId="5" xfId="51" applyFont="1" applyBorder="1" applyAlignment="1">
      <alignment horizontal="center" vertical="center" wrapText="1"/>
    </xf>
    <xf numFmtId="0" fontId="1" fillId="0" borderId="2" xfId="51" applyFont="1" applyBorder="1" applyAlignment="1">
      <alignment vertical="center" wrapText="1"/>
    </xf>
    <xf numFmtId="0" fontId="3" fillId="0" borderId="2" xfId="51" applyFont="1" applyBorder="1" applyAlignment="1">
      <alignment horizontal="center" vertical="top" wrapText="1"/>
    </xf>
    <xf numFmtId="0" fontId="3" fillId="0" borderId="2" xfId="51" applyFont="1" applyBorder="1" applyAlignment="1">
      <alignment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51" applyFont="1" applyBorder="1" applyAlignment="1">
      <alignment horizontal="center" vertical="top" wrapText="1"/>
    </xf>
    <xf numFmtId="0" fontId="3" fillId="0" borderId="3" xfId="51" applyFont="1" applyBorder="1" applyAlignment="1">
      <alignment horizontal="left" vertical="top" wrapText="1"/>
    </xf>
    <xf numFmtId="0" fontId="3" fillId="0" borderId="4" xfId="51" applyFont="1" applyBorder="1" applyAlignment="1">
      <alignment horizontal="left" vertical="top" wrapText="1"/>
    </xf>
    <xf numFmtId="0" fontId="3" fillId="0" borderId="5" xfId="51" applyFont="1" applyBorder="1" applyAlignment="1">
      <alignment horizontal="left" vertical="top" wrapText="1"/>
    </xf>
    <xf numFmtId="0" fontId="1" fillId="0" borderId="6" xfId="51" applyFont="1" applyBorder="1" applyAlignment="1">
      <alignment horizontal="center" vertical="center" wrapText="1"/>
    </xf>
    <xf numFmtId="0" fontId="1" fillId="0" borderId="6" xfId="51" applyFont="1" applyBorder="1" applyAlignment="1">
      <alignment vertical="center" wrapText="1"/>
    </xf>
    <xf numFmtId="0" fontId="1" fillId="0" borderId="7" xfId="51" applyFont="1" applyBorder="1" applyAlignment="1">
      <alignment horizontal="center" vertical="center" wrapText="1"/>
    </xf>
    <xf numFmtId="0" fontId="1" fillId="0" borderId="5" xfId="5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6" fillId="0" borderId="2" xfId="53" applyNumberFormat="1" applyFont="1" applyFill="1" applyBorder="1" applyAlignment="1" applyProtection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top" wrapText="1"/>
    </xf>
    <xf numFmtId="0" fontId="6" fillId="0" borderId="2" xfId="54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54" applyFont="1" applyBorder="1" applyAlignment="1">
      <alignment vertical="center" wrapText="1"/>
    </xf>
    <xf numFmtId="0" fontId="1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vertical="center" wrapText="1"/>
    </xf>
    <xf numFmtId="57" fontId="3" fillId="0" borderId="2" xfId="51" applyNumberFormat="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2" xfId="52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51" applyFont="1" applyFill="1" applyBorder="1" applyAlignment="1">
      <alignment vertical="center" wrapText="1"/>
    </xf>
    <xf numFmtId="0" fontId="6" fillId="0" borderId="2" xfId="51" applyFont="1" applyBorder="1" applyAlignment="1">
      <alignment horizontal="center" vertical="top" wrapText="1"/>
    </xf>
    <xf numFmtId="0" fontId="3" fillId="0" borderId="0" xfId="51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2" xfId="53" applyNumberFormat="1" applyFont="1" applyFill="1" applyBorder="1" applyAlignment="1" applyProtection="1">
      <alignment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6" fillId="0" borderId="6" xfId="51" applyFont="1" applyBorder="1" applyAlignment="1">
      <alignment vertical="center" wrapText="1"/>
    </xf>
    <xf numFmtId="0" fontId="1" fillId="0" borderId="3" xfId="5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2" borderId="2" xfId="51" applyFont="1" applyFill="1" applyBorder="1" applyAlignment="1">
      <alignment vertical="center" wrapText="1"/>
    </xf>
    <xf numFmtId="49" fontId="6" fillId="0" borderId="2" xfId="50" applyNumberFormat="1" applyFont="1" applyFill="1" applyBorder="1" applyAlignment="1" applyProtection="1">
      <alignment vertical="center" wrapText="1"/>
    </xf>
    <xf numFmtId="0" fontId="1" fillId="3" borderId="2" xfId="51" applyFont="1" applyFill="1" applyBorder="1" applyAlignment="1">
      <alignment vertical="center" wrapText="1"/>
    </xf>
    <xf numFmtId="0" fontId="1" fillId="0" borderId="13" xfId="5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0" borderId="14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1" fillId="0" borderId="15" xfId="5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 wrapText="1"/>
    </xf>
    <xf numFmtId="0" fontId="1" fillId="2" borderId="3" xfId="51" applyFont="1" applyFill="1" applyBorder="1" applyAlignment="1">
      <alignment horizontal="center" vertical="center" wrapText="1"/>
    </xf>
    <xf numFmtId="0" fontId="1" fillId="2" borderId="5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top" wrapText="1"/>
    </xf>
    <xf numFmtId="0" fontId="6" fillId="0" borderId="4" xfId="51" applyFont="1" applyBorder="1" applyAlignment="1">
      <alignment horizontal="center" vertical="top" wrapText="1"/>
    </xf>
    <xf numFmtId="0" fontId="6" fillId="0" borderId="5" xfId="51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top" wrapText="1"/>
    </xf>
    <xf numFmtId="0" fontId="3" fillId="0" borderId="4" xfId="51" applyFont="1" applyBorder="1" applyAlignment="1">
      <alignment horizontal="center" vertical="top" wrapText="1"/>
    </xf>
    <xf numFmtId="0" fontId="3" fillId="0" borderId="5" xfId="51" applyFont="1" applyBorder="1" applyAlignment="1">
      <alignment horizontal="center" vertical="top" wrapText="1"/>
    </xf>
    <xf numFmtId="49" fontId="6" fillId="0" borderId="2" xfId="49" applyNumberFormat="1" applyFont="1" applyFill="1" applyBorder="1" applyAlignment="1" applyProtection="1">
      <alignment vertical="center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17" xfId="49" applyNumberFormat="1" applyFont="1" applyFill="1" applyBorder="1" applyAlignment="1" applyProtection="1">
      <alignment horizontal="center" vertical="center" wrapText="1"/>
    </xf>
    <xf numFmtId="0" fontId="3" fillId="0" borderId="6" xfId="51" applyFont="1" applyBorder="1" applyAlignment="1">
      <alignment vertical="center" wrapText="1"/>
    </xf>
    <xf numFmtId="0" fontId="1" fillId="0" borderId="7" xfId="5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13 2" xfId="50"/>
    <cellStyle name="常规 2" xfId="51"/>
    <cellStyle name="常规 2 2" xfId="52"/>
    <cellStyle name="常规 2 3" xfId="53"/>
    <cellStyle name="常规 2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7" workbookViewId="0">
      <selection activeCell="J25" sqref="J25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105.13</v>
      </c>
      <c r="F9" s="8">
        <v>0</v>
      </c>
      <c r="G9" s="9">
        <v>0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105.13</v>
      </c>
      <c r="F11" s="8">
        <v>0</v>
      </c>
      <c r="G11" s="9">
        <v>0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81" t="s">
        <v>19</v>
      </c>
      <c r="C14" s="82"/>
      <c r="D14" s="83"/>
      <c r="E14" s="81" t="s">
        <v>20</v>
      </c>
      <c r="F14" s="82"/>
      <c r="G14" s="82"/>
      <c r="H14" s="8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30</v>
      </c>
      <c r="E16" s="40">
        <v>41236</v>
      </c>
      <c r="F16" s="40">
        <v>41101</v>
      </c>
      <c r="G16" s="40">
        <v>99.67</v>
      </c>
      <c r="H16" s="12"/>
    </row>
    <row r="17" ht="21.75" customHeight="1" spans="1:8">
      <c r="A17" s="8"/>
      <c r="B17" s="8"/>
      <c r="C17" s="8"/>
      <c r="D17" s="17" t="s">
        <v>31</v>
      </c>
      <c r="E17" s="40">
        <v>2144</v>
      </c>
      <c r="F17" s="40">
        <v>2098</v>
      </c>
      <c r="G17" s="40">
        <v>97.85</v>
      </c>
      <c r="H17" s="12"/>
    </row>
    <row r="18" ht="21.75" customHeight="1" spans="1:8">
      <c r="A18" s="8"/>
      <c r="B18" s="8"/>
      <c r="C18" s="8" t="s">
        <v>32</v>
      </c>
      <c r="D18" s="84" t="s">
        <v>33</v>
      </c>
      <c r="E18" s="85" t="s">
        <v>34</v>
      </c>
      <c r="F18" s="40">
        <v>41101</v>
      </c>
      <c r="G18" s="40">
        <v>99.67</v>
      </c>
      <c r="H18" s="12"/>
    </row>
    <row r="19" ht="21.75" customHeight="1" spans="1:8">
      <c r="A19" s="8"/>
      <c r="B19" s="8"/>
      <c r="C19" s="8"/>
      <c r="D19" s="84" t="s">
        <v>31</v>
      </c>
      <c r="E19" s="85" t="s">
        <v>35</v>
      </c>
      <c r="F19" s="40">
        <v>2098</v>
      </c>
      <c r="G19" s="40">
        <v>97.85</v>
      </c>
      <c r="H19" s="12"/>
    </row>
    <row r="20" ht="21.75" customHeight="1" spans="1:8">
      <c r="A20" s="8"/>
      <c r="B20" s="8"/>
      <c r="C20" s="8" t="s">
        <v>36</v>
      </c>
      <c r="D20" s="84" t="s">
        <v>37</v>
      </c>
      <c r="E20" s="86" t="s">
        <v>38</v>
      </c>
      <c r="F20" s="87" t="s">
        <v>39</v>
      </c>
      <c r="G20" s="86" t="s">
        <v>40</v>
      </c>
      <c r="H20" s="12"/>
    </row>
    <row r="21" ht="21.75" customHeight="1" spans="1:8">
      <c r="A21" s="8"/>
      <c r="B21" s="8"/>
      <c r="C21" s="8"/>
      <c r="D21" s="84" t="s">
        <v>41</v>
      </c>
      <c r="E21" s="86" t="s">
        <v>38</v>
      </c>
      <c r="F21" s="87" t="s">
        <v>39</v>
      </c>
      <c r="G21" s="85" t="s">
        <v>40</v>
      </c>
      <c r="H21" s="12"/>
    </row>
    <row r="22" ht="21.75" customHeight="1" spans="1:8">
      <c r="A22" s="8"/>
      <c r="B22" s="8"/>
      <c r="C22" s="8" t="s">
        <v>42</v>
      </c>
      <c r="D22" s="17" t="s">
        <v>43</v>
      </c>
      <c r="E22" s="53">
        <v>105.13</v>
      </c>
      <c r="F22" s="53">
        <v>0</v>
      </c>
      <c r="G22" s="11">
        <v>0</v>
      </c>
      <c r="H22" s="88" t="s">
        <v>44</v>
      </c>
    </row>
    <row r="23" ht="21.75" customHeight="1" spans="1:8">
      <c r="A23" s="8"/>
      <c r="B23" s="8"/>
      <c r="C23" s="8"/>
      <c r="D23" s="17" t="s">
        <v>45</v>
      </c>
      <c r="E23" s="53">
        <v>5</v>
      </c>
      <c r="F23" s="53">
        <v>0</v>
      </c>
      <c r="G23" s="10">
        <v>0</v>
      </c>
      <c r="H23" s="19" t="s">
        <v>46</v>
      </c>
    </row>
    <row r="24" ht="15" customHeight="1" spans="1:8">
      <c r="A24" s="8"/>
      <c r="B24" s="8" t="s">
        <v>47</v>
      </c>
      <c r="C24" s="8" t="s">
        <v>48</v>
      </c>
      <c r="D24" s="17" t="s">
        <v>49</v>
      </c>
      <c r="E24" s="8">
        <v>1</v>
      </c>
      <c r="F24" s="8">
        <v>1</v>
      </c>
      <c r="G24" s="85" t="s">
        <v>40</v>
      </c>
      <c r="H24" s="89"/>
    </row>
    <row r="25" ht="64.8" spans="1:8">
      <c r="A25" s="8"/>
      <c r="B25" s="8"/>
      <c r="C25" s="8" t="s">
        <v>50</v>
      </c>
      <c r="D25" s="17" t="s">
        <v>51</v>
      </c>
      <c r="E25" s="53" t="s">
        <v>52</v>
      </c>
      <c r="F25" s="53" t="s">
        <v>53</v>
      </c>
      <c r="G25" s="85" t="s">
        <v>40</v>
      </c>
      <c r="H25" s="12"/>
    </row>
    <row r="26" ht="24" customHeight="1" spans="1:8">
      <c r="A26" s="8"/>
      <c r="B26" s="8"/>
      <c r="C26" s="8" t="s">
        <v>54</v>
      </c>
      <c r="D26" s="90" t="s">
        <v>55</v>
      </c>
      <c r="E26" s="90" t="s">
        <v>55</v>
      </c>
      <c r="F26" s="8"/>
      <c r="G26" s="86">
        <v>100</v>
      </c>
      <c r="H26" s="12"/>
    </row>
    <row r="27" ht="26" customHeight="1" spans="1:8">
      <c r="A27" s="8"/>
      <c r="B27" s="8"/>
      <c r="C27" s="8" t="s">
        <v>56</v>
      </c>
      <c r="D27" s="17" t="s">
        <v>57</v>
      </c>
      <c r="E27" s="90" t="s">
        <v>58</v>
      </c>
      <c r="F27" s="90" t="s">
        <v>53</v>
      </c>
      <c r="G27" s="86">
        <v>100</v>
      </c>
      <c r="H27" s="25"/>
    </row>
    <row r="28" ht="21.6" spans="1:8">
      <c r="A28" s="8"/>
      <c r="B28" s="8" t="s">
        <v>59</v>
      </c>
      <c r="C28" s="8" t="s">
        <v>59</v>
      </c>
      <c r="D28" s="17" t="s">
        <v>37</v>
      </c>
      <c r="E28" s="18" t="s">
        <v>60</v>
      </c>
      <c r="F28" s="53">
        <v>97</v>
      </c>
      <c r="G28" s="53">
        <v>97</v>
      </c>
      <c r="H28" s="17" t="s">
        <v>61</v>
      </c>
    </row>
    <row r="29" ht="21.6" spans="1:8">
      <c r="A29" s="8"/>
      <c r="B29" s="8"/>
      <c r="C29" s="8"/>
      <c r="D29" s="17" t="s">
        <v>41</v>
      </c>
      <c r="E29" s="18" t="s">
        <v>60</v>
      </c>
      <c r="F29" s="53">
        <v>97</v>
      </c>
      <c r="G29" s="53">
        <v>97</v>
      </c>
      <c r="H29" s="17" t="s">
        <v>61</v>
      </c>
    </row>
  </sheetData>
  <mergeCells count="29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9"/>
    <mergeCell ref="B16:B23"/>
    <mergeCell ref="B24:B27"/>
    <mergeCell ref="B28:B29"/>
    <mergeCell ref="C16:C17"/>
    <mergeCell ref="C18:C19"/>
    <mergeCell ref="C20:C21"/>
    <mergeCell ref="C22:C23"/>
    <mergeCell ref="C28:C29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7" workbookViewId="0">
      <selection activeCell="J9" sqref="J9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204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200</v>
      </c>
      <c r="F9" s="8">
        <v>130</v>
      </c>
      <c r="G9" s="9">
        <f>ROUND(F9/E9*100,2)</f>
        <v>65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200</v>
      </c>
      <c r="F11" s="8">
        <v>130</v>
      </c>
      <c r="G11" s="9">
        <f>ROUND(F11/E11*100,2)</f>
        <v>65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205</v>
      </c>
      <c r="C14" s="45"/>
      <c r="D14" s="45"/>
      <c r="E14" s="45" t="s">
        <v>206</v>
      </c>
      <c r="F14" s="45"/>
      <c r="G14" s="45"/>
      <c r="H14" s="4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207</v>
      </c>
      <c r="E16" s="41" t="s">
        <v>208</v>
      </c>
      <c r="F16" s="31" t="s">
        <v>89</v>
      </c>
      <c r="G16" s="15">
        <v>100</v>
      </c>
      <c r="H16" s="12"/>
    </row>
    <row r="17" ht="21.75" customHeight="1" spans="1:8">
      <c r="A17" s="8"/>
      <c r="B17" s="8"/>
      <c r="C17" s="8"/>
      <c r="D17" s="17" t="s">
        <v>209</v>
      </c>
      <c r="E17" s="18" t="s">
        <v>210</v>
      </c>
      <c r="F17" s="31" t="s">
        <v>89</v>
      </c>
      <c r="G17" s="15">
        <v>100</v>
      </c>
      <c r="H17" s="12"/>
    </row>
    <row r="18" ht="21.75" customHeight="1" spans="1:8">
      <c r="A18" s="8"/>
      <c r="B18" s="8"/>
      <c r="C18" s="8"/>
      <c r="D18" s="17" t="s">
        <v>211</v>
      </c>
      <c r="E18" s="18" t="s">
        <v>212</v>
      </c>
      <c r="F18" s="31">
        <v>1</v>
      </c>
      <c r="G18" s="15">
        <v>100</v>
      </c>
      <c r="H18" s="12"/>
    </row>
    <row r="19" ht="21.75" customHeight="1" spans="1:8">
      <c r="A19" s="8"/>
      <c r="B19" s="8"/>
      <c r="C19" s="8" t="s">
        <v>32</v>
      </c>
      <c r="D19" s="17" t="s">
        <v>213</v>
      </c>
      <c r="E19" s="18" t="s">
        <v>214</v>
      </c>
      <c r="F19" s="18" t="s">
        <v>215</v>
      </c>
      <c r="G19" s="15">
        <v>100</v>
      </c>
      <c r="H19" s="12"/>
    </row>
    <row r="20" ht="21.75" customHeight="1" spans="1:8">
      <c r="A20" s="8"/>
      <c r="B20" s="8"/>
      <c r="C20" s="8" t="s">
        <v>36</v>
      </c>
      <c r="D20" s="17" t="s">
        <v>216</v>
      </c>
      <c r="E20" s="18" t="s">
        <v>217</v>
      </c>
      <c r="F20" s="18" t="s">
        <v>217</v>
      </c>
      <c r="G20" s="15">
        <v>100</v>
      </c>
      <c r="H20" s="12"/>
    </row>
    <row r="21" ht="21.75" customHeight="1" spans="1:8">
      <c r="A21" s="8"/>
      <c r="B21" s="8"/>
      <c r="C21" s="8" t="s">
        <v>42</v>
      </c>
      <c r="D21" s="17" t="s">
        <v>218</v>
      </c>
      <c r="E21" s="35">
        <v>200</v>
      </c>
      <c r="F21" s="35">
        <v>130</v>
      </c>
      <c r="G21" s="15">
        <v>65</v>
      </c>
      <c r="H21" s="17" t="s">
        <v>219</v>
      </c>
    </row>
    <row r="22" ht="23" customHeight="1" spans="1:8">
      <c r="A22" s="8"/>
      <c r="B22" s="8" t="s">
        <v>47</v>
      </c>
      <c r="C22" s="8" t="s">
        <v>48</v>
      </c>
      <c r="D22" s="17" t="s">
        <v>220</v>
      </c>
      <c r="E22" s="18" t="s">
        <v>221</v>
      </c>
      <c r="F22" s="31" t="s">
        <v>89</v>
      </c>
      <c r="G22" s="15">
        <v>100</v>
      </c>
      <c r="H22" s="12"/>
    </row>
    <row r="23" ht="23.5" customHeight="1" spans="1:8">
      <c r="A23" s="8"/>
      <c r="B23" s="8"/>
      <c r="C23" s="8" t="s">
        <v>50</v>
      </c>
      <c r="D23" s="17" t="s">
        <v>222</v>
      </c>
      <c r="E23" s="18" t="s">
        <v>223</v>
      </c>
      <c r="F23" s="31" t="s">
        <v>89</v>
      </c>
      <c r="G23" s="15">
        <v>100</v>
      </c>
      <c r="H23" s="12"/>
    </row>
    <row r="24" ht="21.5" customHeight="1" spans="1:8">
      <c r="A24" s="8"/>
      <c r="B24" s="8"/>
      <c r="C24" s="8" t="s">
        <v>54</v>
      </c>
      <c r="D24" s="17" t="s">
        <v>224</v>
      </c>
      <c r="E24" s="18" t="s">
        <v>225</v>
      </c>
      <c r="F24" s="31" t="s">
        <v>89</v>
      </c>
      <c r="G24" s="15">
        <v>100</v>
      </c>
      <c r="H24" s="12"/>
    </row>
    <row r="25" ht="18" customHeight="1" spans="1:8">
      <c r="A25" s="8"/>
      <c r="B25" s="8"/>
      <c r="C25" s="8" t="s">
        <v>56</v>
      </c>
      <c r="D25" s="17" t="s">
        <v>224</v>
      </c>
      <c r="E25" s="18" t="s">
        <v>225</v>
      </c>
      <c r="F25" s="31" t="s">
        <v>89</v>
      </c>
      <c r="G25" s="15">
        <v>100</v>
      </c>
      <c r="H25" s="12"/>
    </row>
    <row r="26" ht="22.5" customHeight="1" spans="1:8">
      <c r="A26" s="8"/>
      <c r="B26" s="8" t="s">
        <v>59</v>
      </c>
      <c r="C26" s="8" t="s">
        <v>59</v>
      </c>
      <c r="D26" s="17" t="s">
        <v>121</v>
      </c>
      <c r="E26" s="18" t="s">
        <v>226</v>
      </c>
      <c r="F26" s="18">
        <v>90</v>
      </c>
      <c r="G26" s="15">
        <v>90</v>
      </c>
      <c r="H26" s="19" t="s">
        <v>203</v>
      </c>
    </row>
    <row r="27" spans="7:7">
      <c r="G27" s="46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6"/>
    <mergeCell ref="B16:B21"/>
    <mergeCell ref="B22:B25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8" workbookViewId="0">
      <selection activeCell="G10" sqref="G10:H1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227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29.77</v>
      </c>
      <c r="F9" s="8">
        <v>4.65</v>
      </c>
      <c r="G9" s="9">
        <v>15.62</v>
      </c>
      <c r="H9" s="11"/>
    </row>
    <row r="10" ht="22" customHeight="1" spans="1:8">
      <c r="A10" s="8"/>
      <c r="B10" s="8"/>
      <c r="C10" s="8"/>
      <c r="D10" s="12" t="s">
        <v>13</v>
      </c>
      <c r="E10" s="8">
        <v>29.77</v>
      </c>
      <c r="F10" s="8">
        <v>4.65</v>
      </c>
      <c r="G10" s="9">
        <f>ROUND(F10/E10*100,2)</f>
        <v>15.62</v>
      </c>
      <c r="H10" s="11"/>
    </row>
    <row r="11" ht="22" customHeight="1" spans="1:8">
      <c r="A11" s="8"/>
      <c r="B11" s="8"/>
      <c r="C11" s="8"/>
      <c r="D11" s="12" t="s">
        <v>14</v>
      </c>
      <c r="E11" s="8"/>
      <c r="F11" s="8"/>
      <c r="G11" s="9"/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228</v>
      </c>
      <c r="C14" s="13"/>
      <c r="D14" s="13"/>
      <c r="E14" s="13" t="s">
        <v>229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24" t="s">
        <v>25</v>
      </c>
      <c r="F15" s="24" t="s">
        <v>10</v>
      </c>
      <c r="G15" s="24" t="s">
        <v>26</v>
      </c>
      <c r="H15" s="25" t="s">
        <v>27</v>
      </c>
    </row>
    <row r="16" ht="47.5" customHeight="1" spans="1:8">
      <c r="A16" s="8"/>
      <c r="B16" s="8" t="s">
        <v>28</v>
      </c>
      <c r="C16" s="8" t="s">
        <v>29</v>
      </c>
      <c r="D16" s="17" t="s">
        <v>230</v>
      </c>
      <c r="E16" s="18" t="s">
        <v>231</v>
      </c>
      <c r="F16" s="17" t="s">
        <v>89</v>
      </c>
      <c r="G16" s="14">
        <v>100</v>
      </c>
      <c r="H16" s="12"/>
    </row>
    <row r="17" ht="41.5" customHeight="1" spans="1:8">
      <c r="A17" s="8"/>
      <c r="B17" s="8"/>
      <c r="C17" s="8" t="s">
        <v>32</v>
      </c>
      <c r="D17" s="17" t="s">
        <v>232</v>
      </c>
      <c r="E17" s="41" t="s">
        <v>233</v>
      </c>
      <c r="F17" s="17" t="s">
        <v>89</v>
      </c>
      <c r="G17" s="14">
        <v>100</v>
      </c>
      <c r="H17" s="12"/>
    </row>
    <row r="18" ht="21.75" customHeight="1" spans="1:8">
      <c r="A18" s="8"/>
      <c r="B18" s="8"/>
      <c r="C18" s="8" t="s">
        <v>36</v>
      </c>
      <c r="D18" s="42" t="s">
        <v>110</v>
      </c>
      <c r="E18" s="18" t="s">
        <v>111</v>
      </c>
      <c r="F18" s="17" t="s">
        <v>89</v>
      </c>
      <c r="G18" s="14">
        <v>100</v>
      </c>
      <c r="H18" s="12"/>
    </row>
    <row r="19" ht="44" customHeight="1" spans="1:8">
      <c r="A19" s="8"/>
      <c r="B19" s="8"/>
      <c r="C19" s="8" t="s">
        <v>42</v>
      </c>
      <c r="D19" s="42" t="s">
        <v>234</v>
      </c>
      <c r="E19" s="18">
        <f>27199+46453</f>
        <v>73652</v>
      </c>
      <c r="F19" s="43">
        <v>46453</v>
      </c>
      <c r="G19" s="44">
        <f>ROUND(F19/E19*100,2)</f>
        <v>63.07</v>
      </c>
      <c r="H19" s="38" t="s">
        <v>219</v>
      </c>
    </row>
    <row r="20" ht="50.5" customHeight="1" spans="1:8">
      <c r="A20" s="8"/>
      <c r="B20" s="8" t="s">
        <v>47</v>
      </c>
      <c r="C20" s="8" t="s">
        <v>48</v>
      </c>
      <c r="D20" s="42" t="s">
        <v>235</v>
      </c>
      <c r="E20" s="18" t="s">
        <v>236</v>
      </c>
      <c r="F20" s="17" t="s">
        <v>89</v>
      </c>
      <c r="G20" s="14">
        <v>100</v>
      </c>
      <c r="H20" s="12"/>
    </row>
    <row r="21" ht="54.5" customHeight="1" spans="1:8">
      <c r="A21" s="8"/>
      <c r="B21" s="8"/>
      <c r="C21" s="8" t="s">
        <v>50</v>
      </c>
      <c r="D21" s="42" t="s">
        <v>237</v>
      </c>
      <c r="E21" s="18" t="s">
        <v>238</v>
      </c>
      <c r="F21" s="17" t="s">
        <v>89</v>
      </c>
      <c r="G21" s="14">
        <v>100</v>
      </c>
      <c r="H21" s="12"/>
    </row>
    <row r="22" ht="46" customHeight="1" spans="1:8">
      <c r="A22" s="8"/>
      <c r="B22" s="8"/>
      <c r="C22" s="8" t="s">
        <v>54</v>
      </c>
      <c r="D22" s="42" t="s">
        <v>239</v>
      </c>
      <c r="E22" s="18" t="s">
        <v>240</v>
      </c>
      <c r="F22" s="17" t="s">
        <v>89</v>
      </c>
      <c r="G22" s="14">
        <v>100</v>
      </c>
      <c r="H22" s="12"/>
    </row>
    <row r="23" ht="30.5" customHeight="1" spans="1:8">
      <c r="A23" s="8"/>
      <c r="B23" s="8"/>
      <c r="C23" s="8" t="s">
        <v>56</v>
      </c>
      <c r="D23" s="42" t="s">
        <v>241</v>
      </c>
      <c r="E23" s="18" t="s">
        <v>242</v>
      </c>
      <c r="F23" s="17" t="s">
        <v>89</v>
      </c>
      <c r="G23" s="14">
        <v>100</v>
      </c>
      <c r="H23" s="12"/>
    </row>
    <row r="24" ht="42" customHeight="1" spans="1:8">
      <c r="A24" s="8"/>
      <c r="B24" s="8" t="s">
        <v>59</v>
      </c>
      <c r="C24" s="8" t="s">
        <v>59</v>
      </c>
      <c r="D24" s="42" t="s">
        <v>121</v>
      </c>
      <c r="E24" s="30" t="s">
        <v>81</v>
      </c>
      <c r="F24" s="42">
        <v>90</v>
      </c>
      <c r="G24" s="14">
        <v>90</v>
      </c>
      <c r="H24" s="19" t="s">
        <v>203</v>
      </c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9" workbookViewId="0">
      <selection activeCell="G10" sqref="G10:H1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243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370</v>
      </c>
      <c r="F9" s="8">
        <v>171.44</v>
      </c>
      <c r="G9" s="9">
        <v>46.34</v>
      </c>
      <c r="H9" s="11"/>
    </row>
    <row r="10" ht="22" customHeight="1" spans="1:8">
      <c r="A10" s="8"/>
      <c r="B10" s="8"/>
      <c r="C10" s="8"/>
      <c r="D10" s="12" t="s">
        <v>13</v>
      </c>
      <c r="E10" s="8">
        <v>370</v>
      </c>
      <c r="F10" s="8">
        <v>171.44</v>
      </c>
      <c r="G10" s="9">
        <v>46.34</v>
      </c>
      <c r="H10" s="11"/>
    </row>
    <row r="11" ht="22" customHeight="1" spans="1:8">
      <c r="A11" s="8"/>
      <c r="B11" s="8"/>
      <c r="C11" s="8"/>
      <c r="D11" s="12" t="s">
        <v>14</v>
      </c>
      <c r="E11" s="8"/>
      <c r="F11" s="8"/>
      <c r="G11" s="9"/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244</v>
      </c>
      <c r="C14" s="13"/>
      <c r="D14" s="13"/>
      <c r="E14" s="13" t="s">
        <v>245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38" t="s">
        <v>246</v>
      </c>
      <c r="E16" s="40" t="s">
        <v>247</v>
      </c>
      <c r="F16" s="40" t="s">
        <v>247</v>
      </c>
      <c r="G16" s="40">
        <v>100</v>
      </c>
      <c r="H16" s="12"/>
    </row>
    <row r="17" ht="21.75" customHeight="1" spans="1:8">
      <c r="A17" s="8"/>
      <c r="B17" s="8"/>
      <c r="C17" s="8"/>
      <c r="D17" s="38" t="s">
        <v>248</v>
      </c>
      <c r="E17" s="40" t="s">
        <v>247</v>
      </c>
      <c r="F17" s="40" t="s">
        <v>247</v>
      </c>
      <c r="G17" s="40">
        <v>100</v>
      </c>
      <c r="H17" s="12"/>
    </row>
    <row r="18" ht="21.75" customHeight="1" spans="1:8">
      <c r="A18" s="8"/>
      <c r="B18" s="8"/>
      <c r="C18" s="8" t="s">
        <v>32</v>
      </c>
      <c r="D18" s="38" t="s">
        <v>249</v>
      </c>
      <c r="E18" s="40"/>
      <c r="F18" s="40" t="s">
        <v>89</v>
      </c>
      <c r="G18" s="40">
        <v>100</v>
      </c>
      <c r="H18" s="12"/>
    </row>
    <row r="19" ht="21.75" customHeight="1" spans="1:8">
      <c r="A19" s="8"/>
      <c r="B19" s="8"/>
      <c r="C19" s="8"/>
      <c r="D19" s="38" t="s">
        <v>250</v>
      </c>
      <c r="E19" s="40"/>
      <c r="F19" s="40" t="s">
        <v>89</v>
      </c>
      <c r="G19" s="40">
        <v>100</v>
      </c>
      <c r="H19" s="12"/>
    </row>
    <row r="20" ht="21.75" customHeight="1" spans="1:8">
      <c r="A20" s="8"/>
      <c r="B20" s="8"/>
      <c r="C20" s="8" t="s">
        <v>36</v>
      </c>
      <c r="D20" s="38" t="s">
        <v>199</v>
      </c>
      <c r="E20" s="40" t="s">
        <v>111</v>
      </c>
      <c r="F20" s="40" t="s">
        <v>111</v>
      </c>
      <c r="G20" s="40">
        <v>100</v>
      </c>
      <c r="H20" s="12"/>
    </row>
    <row r="21" ht="44" customHeight="1" spans="1:8">
      <c r="A21" s="8"/>
      <c r="B21" s="8"/>
      <c r="C21" s="8" t="s">
        <v>42</v>
      </c>
      <c r="D21" s="38" t="s">
        <v>251</v>
      </c>
      <c r="E21" s="40" t="s">
        <v>252</v>
      </c>
      <c r="F21" s="40" t="s">
        <v>253</v>
      </c>
      <c r="G21" s="40">
        <v>46.34</v>
      </c>
      <c r="H21" s="38" t="s">
        <v>254</v>
      </c>
    </row>
    <row r="22" ht="23.5" customHeight="1" spans="1:8">
      <c r="A22" s="8"/>
      <c r="B22" s="8" t="s">
        <v>47</v>
      </c>
      <c r="C22" s="8" t="s">
        <v>48</v>
      </c>
      <c r="D22" s="17" t="s">
        <v>255</v>
      </c>
      <c r="E22" s="17" t="s">
        <v>256</v>
      </c>
      <c r="F22" s="17" t="s">
        <v>215</v>
      </c>
      <c r="G22" s="40">
        <v>100</v>
      </c>
      <c r="H22" s="12"/>
    </row>
    <row r="23" ht="24" customHeight="1" spans="1:8">
      <c r="A23" s="8"/>
      <c r="B23" s="8"/>
      <c r="C23" s="8" t="s">
        <v>50</v>
      </c>
      <c r="D23" s="17" t="s">
        <v>257</v>
      </c>
      <c r="E23" s="17" t="s">
        <v>256</v>
      </c>
      <c r="F23" s="17" t="s">
        <v>215</v>
      </c>
      <c r="G23" s="40">
        <v>100</v>
      </c>
      <c r="H23" s="12"/>
    </row>
    <row r="24" ht="15" customHeight="1" spans="1:8">
      <c r="A24" s="8"/>
      <c r="B24" s="8"/>
      <c r="C24" s="8" t="s">
        <v>54</v>
      </c>
      <c r="D24" s="17" t="s">
        <v>258</v>
      </c>
      <c r="E24" s="17" t="s">
        <v>256</v>
      </c>
      <c r="F24" s="17" t="s">
        <v>215</v>
      </c>
      <c r="G24" s="40">
        <v>100</v>
      </c>
      <c r="H24" s="12"/>
    </row>
    <row r="25" ht="15" customHeight="1" spans="1:8">
      <c r="A25" s="8"/>
      <c r="B25" s="8"/>
      <c r="C25" s="8" t="s">
        <v>56</v>
      </c>
      <c r="D25" s="17" t="s">
        <v>259</v>
      </c>
      <c r="E25" s="17" t="s">
        <v>256</v>
      </c>
      <c r="F25" s="17" t="s">
        <v>215</v>
      </c>
      <c r="G25" s="40">
        <v>100</v>
      </c>
      <c r="H25" s="12"/>
    </row>
    <row r="26" ht="34" customHeight="1" spans="1:8">
      <c r="A26" s="8"/>
      <c r="B26" s="8" t="s">
        <v>59</v>
      </c>
      <c r="C26" s="8" t="s">
        <v>59</v>
      </c>
      <c r="D26" s="17" t="s">
        <v>121</v>
      </c>
      <c r="E26" s="30" t="s">
        <v>81</v>
      </c>
      <c r="F26" s="17">
        <v>90</v>
      </c>
      <c r="G26" s="38">
        <v>90</v>
      </c>
      <c r="H26" s="19" t="s">
        <v>203</v>
      </c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6"/>
    <mergeCell ref="B16:B21"/>
    <mergeCell ref="B22:B25"/>
    <mergeCell ref="C16:C17"/>
    <mergeCell ref="C18:C19"/>
    <mergeCell ref="A8:C12"/>
  </mergeCells>
  <pageMargins left="0.472222222222222" right="0.393055555555556" top="0.590277777777778" bottom="0.354166666666667" header="0.5" footer="0.5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9" workbookViewId="0">
      <selection activeCell="D30" sqref="D30:H3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260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4.8</v>
      </c>
      <c r="F9" s="8">
        <v>4.8</v>
      </c>
      <c r="G9" s="9">
        <v>100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4.8</v>
      </c>
      <c r="F11" s="8">
        <v>4.8</v>
      </c>
      <c r="G11" s="9">
        <v>100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261</v>
      </c>
      <c r="C14" s="13"/>
      <c r="D14" s="13"/>
      <c r="E14" s="13" t="s">
        <v>262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4" t="s">
        <v>263</v>
      </c>
      <c r="E16" s="14" t="s">
        <v>182</v>
      </c>
      <c r="F16" s="14" t="s">
        <v>182</v>
      </c>
      <c r="G16" s="14">
        <v>100</v>
      </c>
      <c r="H16" s="14"/>
    </row>
    <row r="17" ht="21.75" customHeight="1" spans="1:8">
      <c r="A17" s="8"/>
      <c r="B17" s="8"/>
      <c r="C17" s="8"/>
      <c r="D17" s="14" t="s">
        <v>264</v>
      </c>
      <c r="E17" s="14" t="s">
        <v>182</v>
      </c>
      <c r="F17" s="14" t="s">
        <v>182</v>
      </c>
      <c r="G17" s="14">
        <v>100</v>
      </c>
      <c r="H17" s="14"/>
    </row>
    <row r="18" ht="21.75" customHeight="1" spans="1:8">
      <c r="A18" s="8"/>
      <c r="B18" s="8"/>
      <c r="C18" s="8"/>
      <c r="D18" s="14" t="s">
        <v>265</v>
      </c>
      <c r="E18" s="14" t="s">
        <v>182</v>
      </c>
      <c r="F18" s="14" t="s">
        <v>182</v>
      </c>
      <c r="G18" s="14">
        <v>100</v>
      </c>
      <c r="H18" s="14"/>
    </row>
    <row r="19" ht="28.5" customHeight="1" spans="1:8">
      <c r="A19" s="8"/>
      <c r="B19" s="8"/>
      <c r="C19" s="8" t="s">
        <v>32</v>
      </c>
      <c r="D19" s="14" t="s">
        <v>266</v>
      </c>
      <c r="E19" s="14" t="s">
        <v>182</v>
      </c>
      <c r="F19" s="14" t="s">
        <v>182</v>
      </c>
      <c r="G19" s="14">
        <v>100</v>
      </c>
      <c r="H19" s="14"/>
    </row>
    <row r="20" ht="21.75" customHeight="1" spans="1:8">
      <c r="A20" s="8"/>
      <c r="B20" s="8"/>
      <c r="C20" s="8"/>
      <c r="D20" s="14" t="s">
        <v>267</v>
      </c>
      <c r="E20" s="14" t="s">
        <v>182</v>
      </c>
      <c r="F20" s="14" t="s">
        <v>182</v>
      </c>
      <c r="G20" s="14">
        <v>100</v>
      </c>
      <c r="H20" s="14"/>
    </row>
    <row r="21" ht="21.75" customHeight="1" spans="1:8">
      <c r="A21" s="8"/>
      <c r="B21" s="8"/>
      <c r="C21" s="8"/>
      <c r="D21" s="14" t="s">
        <v>268</v>
      </c>
      <c r="E21" s="14" t="s">
        <v>182</v>
      </c>
      <c r="F21" s="14" t="s">
        <v>182</v>
      </c>
      <c r="G21" s="14">
        <v>100</v>
      </c>
      <c r="H21" s="14"/>
    </row>
    <row r="22" ht="29" customHeight="1" spans="1:8">
      <c r="A22" s="8"/>
      <c r="B22" s="8"/>
      <c r="C22" s="8" t="s">
        <v>36</v>
      </c>
      <c r="D22" s="14" t="s">
        <v>269</v>
      </c>
      <c r="E22" s="14" t="s">
        <v>270</v>
      </c>
      <c r="F22" s="14" t="s">
        <v>270</v>
      </c>
      <c r="G22" s="14">
        <v>100</v>
      </c>
      <c r="H22" s="14"/>
    </row>
    <row r="23" ht="21.75" customHeight="1" spans="1:8">
      <c r="A23" s="8"/>
      <c r="B23" s="8"/>
      <c r="C23" s="8" t="s">
        <v>42</v>
      </c>
      <c r="D23" s="14" t="s">
        <v>263</v>
      </c>
      <c r="E23" s="14" t="s">
        <v>271</v>
      </c>
      <c r="F23" s="14" t="s">
        <v>271</v>
      </c>
      <c r="G23" s="14">
        <v>100</v>
      </c>
      <c r="H23" s="14"/>
    </row>
    <row r="24" ht="21.75" customHeight="1" spans="1:8">
      <c r="A24" s="8"/>
      <c r="B24" s="8"/>
      <c r="C24" s="8"/>
      <c r="D24" s="14" t="s">
        <v>264</v>
      </c>
      <c r="E24" s="14" t="s">
        <v>272</v>
      </c>
      <c r="F24" s="14" t="s">
        <v>272</v>
      </c>
      <c r="G24" s="14">
        <v>100</v>
      </c>
      <c r="H24" s="14"/>
    </row>
    <row r="25" ht="21.75" customHeight="1" spans="1:8">
      <c r="A25" s="8"/>
      <c r="B25" s="8"/>
      <c r="C25" s="8"/>
      <c r="D25" s="14" t="s">
        <v>265</v>
      </c>
      <c r="E25" s="14" t="s">
        <v>273</v>
      </c>
      <c r="F25" s="14" t="s">
        <v>273</v>
      </c>
      <c r="G25" s="14">
        <v>100</v>
      </c>
      <c r="H25" s="14"/>
    </row>
    <row r="26" ht="28" customHeight="1" spans="1:8">
      <c r="A26" s="8"/>
      <c r="B26" s="8" t="s">
        <v>47</v>
      </c>
      <c r="C26" s="8" t="s">
        <v>48</v>
      </c>
      <c r="D26" s="14" t="s">
        <v>274</v>
      </c>
      <c r="E26" s="14"/>
      <c r="F26" s="14"/>
      <c r="G26" s="14">
        <v>100</v>
      </c>
      <c r="H26" s="14"/>
    </row>
    <row r="27" ht="15" customHeight="1" spans="1:8">
      <c r="A27" s="8"/>
      <c r="B27" s="8"/>
      <c r="C27" s="8" t="s">
        <v>50</v>
      </c>
      <c r="D27" s="14" t="s">
        <v>275</v>
      </c>
      <c r="E27" s="14"/>
      <c r="F27" s="14"/>
      <c r="G27" s="14">
        <v>100</v>
      </c>
      <c r="H27" s="14"/>
    </row>
    <row r="28" ht="15" customHeight="1" spans="1:8">
      <c r="A28" s="8"/>
      <c r="B28" s="8"/>
      <c r="C28" s="8" t="s">
        <v>54</v>
      </c>
      <c r="D28" s="14" t="s">
        <v>276</v>
      </c>
      <c r="E28" s="14"/>
      <c r="F28" s="14"/>
      <c r="G28" s="14">
        <v>100</v>
      </c>
      <c r="H28" s="14"/>
    </row>
    <row r="29" ht="28" customHeight="1" spans="1:8">
      <c r="A29" s="8"/>
      <c r="B29" s="8"/>
      <c r="C29" s="8" t="s">
        <v>56</v>
      </c>
      <c r="D29" s="14" t="s">
        <v>277</v>
      </c>
      <c r="E29" s="14"/>
      <c r="F29" s="14"/>
      <c r="G29" s="14">
        <v>100</v>
      </c>
      <c r="H29" s="14"/>
    </row>
    <row r="30" ht="28" customHeight="1" spans="1:8">
      <c r="A30" s="8"/>
      <c r="B30" s="8" t="s">
        <v>59</v>
      </c>
      <c r="C30" s="8" t="s">
        <v>59</v>
      </c>
      <c r="D30" s="17" t="s">
        <v>121</v>
      </c>
      <c r="E30" s="18" t="s">
        <v>226</v>
      </c>
      <c r="F30" s="18">
        <v>90</v>
      </c>
      <c r="G30" s="15">
        <v>90</v>
      </c>
      <c r="H30" s="19" t="s">
        <v>203</v>
      </c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30"/>
    <mergeCell ref="B16:B25"/>
    <mergeCell ref="B26:B29"/>
    <mergeCell ref="C16:C18"/>
    <mergeCell ref="C19:C21"/>
    <mergeCell ref="C23:C25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6" workbookViewId="0">
      <selection activeCell="K22" sqref="K22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278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10.86</v>
      </c>
      <c r="F9" s="8">
        <v>7.75</v>
      </c>
      <c r="G9" s="9">
        <v>71.36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10.86</v>
      </c>
      <c r="F11" s="8">
        <v>7.75</v>
      </c>
      <c r="G11" s="9">
        <f>ROUND(F11/E11*100,2)</f>
        <v>71.36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20" t="s">
        <v>279</v>
      </c>
      <c r="C14" s="20"/>
      <c r="D14" s="20"/>
      <c r="E14" s="20" t="s">
        <v>280</v>
      </c>
      <c r="F14" s="20"/>
      <c r="G14" s="20"/>
      <c r="H14" s="20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38.5" customHeight="1" spans="1:8">
      <c r="A16" s="8"/>
      <c r="B16" s="8" t="s">
        <v>28</v>
      </c>
      <c r="C16" s="8" t="s">
        <v>29</v>
      </c>
      <c r="D16" s="14" t="s">
        <v>281</v>
      </c>
      <c r="E16" s="15" t="s">
        <v>282</v>
      </c>
      <c r="F16" s="15" t="s">
        <v>282</v>
      </c>
      <c r="G16" s="15">
        <v>100</v>
      </c>
      <c r="H16" s="14"/>
    </row>
    <row r="17" ht="21.75" customHeight="1" spans="1:8">
      <c r="A17" s="8"/>
      <c r="B17" s="8"/>
      <c r="C17" s="8"/>
      <c r="D17" s="14" t="s">
        <v>283</v>
      </c>
      <c r="E17" s="15" t="s">
        <v>284</v>
      </c>
      <c r="F17" s="15" t="s">
        <v>284</v>
      </c>
      <c r="G17" s="15">
        <v>100</v>
      </c>
      <c r="H17" s="14"/>
    </row>
    <row r="18" ht="21.75" customHeight="1" spans="1:8">
      <c r="A18" s="8"/>
      <c r="B18" s="8"/>
      <c r="C18" s="8"/>
      <c r="D18" s="14" t="s">
        <v>285</v>
      </c>
      <c r="E18" s="15" t="s">
        <v>286</v>
      </c>
      <c r="F18" s="15" t="s">
        <v>286</v>
      </c>
      <c r="G18" s="15">
        <v>100</v>
      </c>
      <c r="H18" s="14"/>
    </row>
    <row r="19" ht="21.75" customHeight="1" spans="1:8">
      <c r="A19" s="8"/>
      <c r="B19" s="8"/>
      <c r="C19" s="8" t="s">
        <v>32</v>
      </c>
      <c r="D19" s="14" t="s">
        <v>287</v>
      </c>
      <c r="E19" s="15" t="s">
        <v>53</v>
      </c>
      <c r="F19" s="15" t="s">
        <v>89</v>
      </c>
      <c r="G19" s="15">
        <v>100</v>
      </c>
      <c r="H19" s="14"/>
    </row>
    <row r="20" ht="21.75" customHeight="1" spans="1:8">
      <c r="A20" s="8"/>
      <c r="B20" s="8"/>
      <c r="C20" s="8"/>
      <c r="D20" s="14" t="s">
        <v>288</v>
      </c>
      <c r="E20" s="15" t="s">
        <v>53</v>
      </c>
      <c r="F20" s="15" t="s">
        <v>89</v>
      </c>
      <c r="G20" s="15">
        <v>100</v>
      </c>
      <c r="H20" s="14"/>
    </row>
    <row r="21" ht="21.75" customHeight="1" spans="1:8">
      <c r="A21" s="8"/>
      <c r="B21" s="8"/>
      <c r="C21" s="8" t="s">
        <v>36</v>
      </c>
      <c r="D21" s="39">
        <v>44105</v>
      </c>
      <c r="E21" s="15" t="s">
        <v>289</v>
      </c>
      <c r="F21" s="15" t="s">
        <v>289</v>
      </c>
      <c r="G21" s="15">
        <v>100</v>
      </c>
      <c r="H21" s="14"/>
    </row>
    <row r="22" ht="21.75" customHeight="1" spans="1:8">
      <c r="A22" s="8"/>
      <c r="B22" s="8"/>
      <c r="C22" s="8" t="s">
        <v>42</v>
      </c>
      <c r="D22" s="14" t="s">
        <v>281</v>
      </c>
      <c r="E22" s="15">
        <v>6000</v>
      </c>
      <c r="F22" s="15">
        <v>6000</v>
      </c>
      <c r="G22" s="15">
        <v>100</v>
      </c>
      <c r="H22" s="14"/>
    </row>
    <row r="23" ht="21.75" customHeight="1" spans="1:8">
      <c r="A23" s="8"/>
      <c r="B23" s="8"/>
      <c r="C23" s="8"/>
      <c r="D23" s="14" t="s">
        <v>283</v>
      </c>
      <c r="E23" s="15">
        <v>18200</v>
      </c>
      <c r="F23" s="15">
        <v>18200</v>
      </c>
      <c r="G23" s="15">
        <v>100</v>
      </c>
      <c r="H23" s="14"/>
    </row>
    <row r="24" ht="21.75" customHeight="1" spans="1:8">
      <c r="A24" s="8"/>
      <c r="B24" s="8"/>
      <c r="C24" s="8"/>
      <c r="D24" s="14" t="s">
        <v>285</v>
      </c>
      <c r="E24" s="15">
        <v>47550</v>
      </c>
      <c r="F24" s="15">
        <v>47550</v>
      </c>
      <c r="G24" s="15">
        <v>100</v>
      </c>
      <c r="H24" s="14"/>
    </row>
    <row r="25" ht="21.75" customHeight="1" spans="1:8">
      <c r="A25" s="8"/>
      <c r="B25" s="8"/>
      <c r="C25" s="8"/>
      <c r="D25" s="14" t="s">
        <v>290</v>
      </c>
      <c r="E25" s="15" t="s">
        <v>291</v>
      </c>
      <c r="F25" s="15">
        <v>0</v>
      </c>
      <c r="G25" s="15">
        <v>0</v>
      </c>
      <c r="H25" s="17" t="s">
        <v>292</v>
      </c>
    </row>
    <row r="26" ht="23.5" customHeight="1" spans="1:8">
      <c r="A26" s="8"/>
      <c r="B26" s="8" t="s">
        <v>47</v>
      </c>
      <c r="C26" s="8" t="s">
        <v>48</v>
      </c>
      <c r="D26" s="14" t="s">
        <v>293</v>
      </c>
      <c r="E26" s="15" t="s">
        <v>53</v>
      </c>
      <c r="F26" s="15" t="s">
        <v>89</v>
      </c>
      <c r="G26" s="15">
        <v>100</v>
      </c>
      <c r="H26" s="14"/>
    </row>
    <row r="27" ht="23.5" customHeight="1" spans="1:8">
      <c r="A27" s="8"/>
      <c r="B27" s="8"/>
      <c r="C27" s="8" t="s">
        <v>50</v>
      </c>
      <c r="D27" s="14" t="s">
        <v>293</v>
      </c>
      <c r="E27" s="15" t="s">
        <v>53</v>
      </c>
      <c r="F27" s="15" t="s">
        <v>89</v>
      </c>
      <c r="G27" s="15">
        <v>100</v>
      </c>
      <c r="H27" s="14"/>
    </row>
    <row r="28" ht="23.5" customHeight="1" spans="1:8">
      <c r="A28" s="8"/>
      <c r="B28" s="8"/>
      <c r="C28" s="8" t="s">
        <v>54</v>
      </c>
      <c r="D28" s="14" t="s">
        <v>293</v>
      </c>
      <c r="E28" s="15" t="s">
        <v>53</v>
      </c>
      <c r="F28" s="15" t="s">
        <v>89</v>
      </c>
      <c r="G28" s="15">
        <v>100</v>
      </c>
      <c r="H28" s="14"/>
    </row>
    <row r="29" ht="23.5" customHeight="1" spans="1:8">
      <c r="A29" s="8"/>
      <c r="B29" s="8"/>
      <c r="C29" s="8" t="s">
        <v>56</v>
      </c>
      <c r="D29" s="14" t="s">
        <v>293</v>
      </c>
      <c r="E29" s="15" t="s">
        <v>53</v>
      </c>
      <c r="F29" s="15" t="s">
        <v>89</v>
      </c>
      <c r="G29" s="15">
        <v>100</v>
      </c>
      <c r="H29" s="14"/>
    </row>
    <row r="30" ht="24" customHeight="1" spans="1:8">
      <c r="A30" s="8"/>
      <c r="B30" s="8" t="s">
        <v>59</v>
      </c>
      <c r="C30" s="8" t="s">
        <v>59</v>
      </c>
      <c r="D30" s="17" t="s">
        <v>121</v>
      </c>
      <c r="E30" s="18" t="s">
        <v>226</v>
      </c>
      <c r="F30" s="18">
        <v>90</v>
      </c>
      <c r="G30" s="15">
        <v>90</v>
      </c>
      <c r="H30" s="19" t="s">
        <v>203</v>
      </c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30"/>
    <mergeCell ref="B16:B24"/>
    <mergeCell ref="B26:B29"/>
    <mergeCell ref="C16:C18"/>
    <mergeCell ref="C19:C20"/>
    <mergeCell ref="C22:C24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J7" sqref="J7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294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107.98</v>
      </c>
      <c r="F9" s="8">
        <v>107.98</v>
      </c>
      <c r="G9" s="9">
        <v>100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107.98</v>
      </c>
      <c r="F11" s="8">
        <v>107.98</v>
      </c>
      <c r="G11" s="9">
        <v>100</v>
      </c>
      <c r="H11" s="11"/>
    </row>
    <row r="12" ht="22" customHeight="1" spans="1:8">
      <c r="A12" s="8"/>
      <c r="B12" s="8"/>
      <c r="C12" s="8"/>
      <c r="D12" s="12" t="s">
        <v>15</v>
      </c>
      <c r="E12" s="8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20" t="s">
        <v>295</v>
      </c>
      <c r="C14" s="20"/>
      <c r="D14" s="20"/>
      <c r="E14" s="20" t="s">
        <v>280</v>
      </c>
      <c r="F14" s="20"/>
      <c r="G14" s="20"/>
      <c r="H14" s="20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4" t="s">
        <v>296</v>
      </c>
      <c r="E16" s="15" t="s">
        <v>297</v>
      </c>
      <c r="F16" s="15" t="s">
        <v>297</v>
      </c>
      <c r="G16" s="15">
        <v>100</v>
      </c>
      <c r="H16" s="14"/>
    </row>
    <row r="17" ht="21.75" customHeight="1" spans="1:8">
      <c r="A17" s="8"/>
      <c r="B17" s="8"/>
      <c r="C17" s="8" t="s">
        <v>32</v>
      </c>
      <c r="D17" s="14" t="s">
        <v>298</v>
      </c>
      <c r="E17" s="15" t="s">
        <v>53</v>
      </c>
      <c r="F17" s="15" t="s">
        <v>89</v>
      </c>
      <c r="G17" s="15">
        <v>100</v>
      </c>
      <c r="H17" s="14"/>
    </row>
    <row r="18" ht="21.75" customHeight="1" spans="1:8">
      <c r="A18" s="8"/>
      <c r="B18" s="8"/>
      <c r="C18" s="8" t="s">
        <v>36</v>
      </c>
      <c r="D18" s="14" t="s">
        <v>299</v>
      </c>
      <c r="E18" s="15" t="s">
        <v>300</v>
      </c>
      <c r="F18" s="15" t="s">
        <v>300</v>
      </c>
      <c r="G18" s="15">
        <v>100</v>
      </c>
      <c r="H18" s="14"/>
    </row>
    <row r="19" ht="21.75" customHeight="1" spans="1:8">
      <c r="A19" s="8"/>
      <c r="B19" s="8"/>
      <c r="C19" s="8" t="s">
        <v>42</v>
      </c>
      <c r="D19" s="14" t="s">
        <v>301</v>
      </c>
      <c r="E19" s="15">
        <v>107.98</v>
      </c>
      <c r="F19" s="15">
        <v>107.98</v>
      </c>
      <c r="G19" s="15">
        <v>100</v>
      </c>
      <c r="H19" s="14"/>
    </row>
    <row r="20" ht="23.5" customHeight="1" spans="1:8">
      <c r="A20" s="8"/>
      <c r="B20" s="8" t="s">
        <v>47</v>
      </c>
      <c r="C20" s="8" t="s">
        <v>48</v>
      </c>
      <c r="D20" s="14" t="s">
        <v>302</v>
      </c>
      <c r="E20" s="15" t="s">
        <v>53</v>
      </c>
      <c r="F20" s="15" t="s">
        <v>89</v>
      </c>
      <c r="G20" s="15">
        <v>100</v>
      </c>
      <c r="H20" s="14"/>
    </row>
    <row r="21" ht="23.5" customHeight="1" spans="1:8">
      <c r="A21" s="8"/>
      <c r="B21" s="8"/>
      <c r="C21" s="8" t="s">
        <v>50</v>
      </c>
      <c r="D21" s="14" t="s">
        <v>302</v>
      </c>
      <c r="E21" s="15" t="s">
        <v>53</v>
      </c>
      <c r="F21" s="15" t="s">
        <v>89</v>
      </c>
      <c r="G21" s="15">
        <v>100</v>
      </c>
      <c r="H21" s="14"/>
    </row>
    <row r="22" ht="23.5" customHeight="1" spans="1:8">
      <c r="A22" s="8"/>
      <c r="B22" s="8"/>
      <c r="C22" s="8" t="s">
        <v>54</v>
      </c>
      <c r="D22" s="14" t="s">
        <v>302</v>
      </c>
      <c r="E22" s="15" t="s">
        <v>53</v>
      </c>
      <c r="F22" s="15" t="s">
        <v>89</v>
      </c>
      <c r="G22" s="15">
        <v>100</v>
      </c>
      <c r="H22" s="14"/>
    </row>
    <row r="23" ht="23.5" customHeight="1" spans="1:8">
      <c r="A23" s="8"/>
      <c r="B23" s="8"/>
      <c r="C23" s="8" t="s">
        <v>56</v>
      </c>
      <c r="D23" s="14" t="s">
        <v>302</v>
      </c>
      <c r="E23" s="15" t="s">
        <v>53</v>
      </c>
      <c r="F23" s="15" t="s">
        <v>89</v>
      </c>
      <c r="G23" s="15">
        <v>100</v>
      </c>
      <c r="H23" s="14"/>
    </row>
    <row r="24" ht="23.5" customHeight="1" spans="1:8">
      <c r="A24" s="8"/>
      <c r="B24" s="8" t="s">
        <v>59</v>
      </c>
      <c r="C24" s="8" t="s">
        <v>59</v>
      </c>
      <c r="D24" s="17" t="s">
        <v>121</v>
      </c>
      <c r="E24" s="18" t="s">
        <v>226</v>
      </c>
      <c r="F24" s="18">
        <v>90</v>
      </c>
      <c r="G24" s="15">
        <v>90</v>
      </c>
      <c r="H24" s="19" t="s">
        <v>203</v>
      </c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5" workbookViewId="0">
      <selection activeCell="G11" sqref="G11:H11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303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77.5</v>
      </c>
      <c r="F9" s="8">
        <v>63.1</v>
      </c>
      <c r="G9" s="9">
        <v>81.42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77.5</v>
      </c>
      <c r="F11" s="8">
        <v>63.1</v>
      </c>
      <c r="G11" s="9">
        <f>ROUND(F11/E11*100,2)</f>
        <v>81.42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304</v>
      </c>
      <c r="C14" s="13"/>
      <c r="D14" s="13"/>
      <c r="E14" s="13" t="s">
        <v>280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4" t="s">
        <v>305</v>
      </c>
      <c r="E16" s="14">
        <v>1</v>
      </c>
      <c r="F16" s="14">
        <v>1</v>
      </c>
      <c r="G16" s="14">
        <v>100</v>
      </c>
      <c r="H16" s="14"/>
    </row>
    <row r="17" ht="21.75" customHeight="1" spans="1:8">
      <c r="A17" s="8"/>
      <c r="B17" s="8"/>
      <c r="C17" s="8"/>
      <c r="D17" s="14" t="s">
        <v>306</v>
      </c>
      <c r="E17" s="14">
        <v>1</v>
      </c>
      <c r="F17" s="14">
        <v>1</v>
      </c>
      <c r="G17" s="14">
        <v>100</v>
      </c>
      <c r="H17" s="14"/>
    </row>
    <row r="18" ht="21.75" customHeight="1" spans="1:8">
      <c r="A18" s="8"/>
      <c r="B18" s="8"/>
      <c r="C18" s="8"/>
      <c r="D18" s="14" t="s">
        <v>307</v>
      </c>
      <c r="E18" s="14"/>
      <c r="F18" s="14"/>
      <c r="G18" s="14"/>
      <c r="H18" s="14"/>
    </row>
    <row r="19" ht="21.75" customHeight="1" spans="1:8">
      <c r="A19" s="8"/>
      <c r="B19" s="8"/>
      <c r="C19" s="8" t="s">
        <v>32</v>
      </c>
      <c r="D19" s="14" t="s">
        <v>308</v>
      </c>
      <c r="E19" s="14">
        <v>100</v>
      </c>
      <c r="F19" s="14">
        <v>100</v>
      </c>
      <c r="G19" s="14">
        <v>100</v>
      </c>
      <c r="H19" s="14"/>
    </row>
    <row r="20" ht="21.75" customHeight="1" spans="1:8">
      <c r="A20" s="8"/>
      <c r="B20" s="8"/>
      <c r="C20" s="8" t="s">
        <v>36</v>
      </c>
      <c r="D20" s="14" t="s">
        <v>309</v>
      </c>
      <c r="E20" s="14">
        <v>40</v>
      </c>
      <c r="F20" s="14">
        <v>40</v>
      </c>
      <c r="G20" s="14">
        <v>100</v>
      </c>
      <c r="H20" s="14"/>
    </row>
    <row r="21" ht="30.5" customHeight="1" spans="1:8">
      <c r="A21" s="8"/>
      <c r="B21" s="8"/>
      <c r="C21" s="8" t="s">
        <v>42</v>
      </c>
      <c r="D21" s="14" t="s">
        <v>310</v>
      </c>
      <c r="E21" s="14">
        <v>67</v>
      </c>
      <c r="F21" s="14">
        <v>63.1</v>
      </c>
      <c r="G21" s="15">
        <f>ROUND(F21/E21*100,2)</f>
        <v>94.18</v>
      </c>
      <c r="H21" s="14" t="s">
        <v>311</v>
      </c>
    </row>
    <row r="22" ht="34.5" customHeight="1" spans="1:8">
      <c r="A22" s="8"/>
      <c r="B22" s="8"/>
      <c r="C22" s="8"/>
      <c r="D22" s="14" t="s">
        <v>312</v>
      </c>
      <c r="E22" s="14">
        <f>77.5-E21</f>
        <v>10.5</v>
      </c>
      <c r="F22" s="14">
        <v>0</v>
      </c>
      <c r="G22" s="15">
        <v>0</v>
      </c>
      <c r="H22" s="14" t="s">
        <v>313</v>
      </c>
    </row>
    <row r="23" ht="33" customHeight="1" spans="1:8">
      <c r="A23" s="8"/>
      <c r="B23" s="8" t="s">
        <v>47</v>
      </c>
      <c r="C23" s="8" t="s">
        <v>48</v>
      </c>
      <c r="D23" s="14" t="s">
        <v>314</v>
      </c>
      <c r="E23" s="15" t="s">
        <v>53</v>
      </c>
      <c r="F23" s="15" t="s">
        <v>89</v>
      </c>
      <c r="G23" s="15">
        <v>100</v>
      </c>
      <c r="H23" s="14"/>
    </row>
    <row r="24" ht="15" customHeight="1" spans="1:8">
      <c r="A24" s="8"/>
      <c r="B24" s="8"/>
      <c r="C24" s="8" t="s">
        <v>50</v>
      </c>
      <c r="D24" s="14" t="s">
        <v>315</v>
      </c>
      <c r="E24" s="15" t="s">
        <v>53</v>
      </c>
      <c r="F24" s="15" t="s">
        <v>89</v>
      </c>
      <c r="G24" s="15">
        <v>100</v>
      </c>
      <c r="H24" s="12"/>
    </row>
    <row r="25" ht="27" customHeight="1" spans="1:8">
      <c r="A25" s="8"/>
      <c r="B25" s="8"/>
      <c r="C25" s="8" t="s">
        <v>54</v>
      </c>
      <c r="D25" s="14" t="s">
        <v>316</v>
      </c>
      <c r="E25" s="15" t="s">
        <v>53</v>
      </c>
      <c r="F25" s="15" t="s">
        <v>89</v>
      </c>
      <c r="G25" s="15">
        <v>100</v>
      </c>
      <c r="H25" s="12"/>
    </row>
    <row r="26" ht="39" customHeight="1" spans="1:8">
      <c r="A26" s="8"/>
      <c r="B26" s="8"/>
      <c r="C26" s="8" t="s">
        <v>56</v>
      </c>
      <c r="D26" s="14" t="s">
        <v>317</v>
      </c>
      <c r="E26" s="15" t="s">
        <v>53</v>
      </c>
      <c r="F26" s="15" t="s">
        <v>89</v>
      </c>
      <c r="G26" s="15">
        <v>100</v>
      </c>
      <c r="H26" s="12"/>
    </row>
    <row r="27" ht="44.5" customHeight="1" spans="1:8">
      <c r="A27" s="8"/>
      <c r="B27" s="8" t="s">
        <v>59</v>
      </c>
      <c r="C27" s="8" t="s">
        <v>59</v>
      </c>
      <c r="D27" s="17" t="s">
        <v>121</v>
      </c>
      <c r="E27" s="18" t="s">
        <v>226</v>
      </c>
      <c r="F27" s="18">
        <v>90</v>
      </c>
      <c r="G27" s="15">
        <v>90</v>
      </c>
      <c r="H27" s="19" t="s">
        <v>203</v>
      </c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2"/>
    <mergeCell ref="B23:B26"/>
    <mergeCell ref="C16:C18"/>
    <mergeCell ref="C21:C22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6" workbookViewId="0">
      <selection activeCell="J27" sqref="J27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318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20</v>
      </c>
      <c r="F9" s="8">
        <v>0.51</v>
      </c>
      <c r="G9" s="9">
        <v>2.55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20</v>
      </c>
      <c r="F11" s="8">
        <v>0.51</v>
      </c>
      <c r="G11" s="9">
        <f>ROUND(F11/E11*100,2)</f>
        <v>2.55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319</v>
      </c>
      <c r="C14" s="13"/>
      <c r="D14" s="13"/>
      <c r="E14" s="13" t="s">
        <v>320</v>
      </c>
      <c r="F14" s="13"/>
      <c r="G14" s="13"/>
      <c r="H14" s="13"/>
    </row>
    <row r="15" ht="31.2" spans="1:8">
      <c r="A15" s="24" t="s">
        <v>21</v>
      </c>
      <c r="B15" s="24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37"/>
      <c r="B16" s="24" t="s">
        <v>28</v>
      </c>
      <c r="C16" s="24" t="s">
        <v>29</v>
      </c>
      <c r="D16" s="38" t="s">
        <v>321</v>
      </c>
      <c r="E16" s="38" t="s">
        <v>322</v>
      </c>
      <c r="F16" s="38" t="s">
        <v>89</v>
      </c>
      <c r="G16" s="38">
        <v>100</v>
      </c>
      <c r="H16" s="38"/>
    </row>
    <row r="17" ht="21.75" customHeight="1" spans="1:8">
      <c r="A17" s="37"/>
      <c r="B17" s="37"/>
      <c r="C17" s="37"/>
      <c r="D17" s="38" t="s">
        <v>323</v>
      </c>
      <c r="E17" s="38" t="s">
        <v>324</v>
      </c>
      <c r="F17" s="38" t="s">
        <v>89</v>
      </c>
      <c r="G17" s="38">
        <v>100</v>
      </c>
      <c r="H17" s="38"/>
    </row>
    <row r="18" ht="21.75" customHeight="1" spans="1:8">
      <c r="A18" s="37"/>
      <c r="B18" s="37"/>
      <c r="C18" s="24" t="s">
        <v>32</v>
      </c>
      <c r="D18" s="38" t="s">
        <v>325</v>
      </c>
      <c r="E18" s="38"/>
      <c r="F18" s="38" t="s">
        <v>89</v>
      </c>
      <c r="G18" s="38">
        <v>100</v>
      </c>
      <c r="H18" s="38"/>
    </row>
    <row r="19" ht="21.75" customHeight="1" spans="1:8">
      <c r="A19" s="37"/>
      <c r="B19" s="37"/>
      <c r="C19" s="37"/>
      <c r="D19" s="38" t="s">
        <v>326</v>
      </c>
      <c r="E19" s="38"/>
      <c r="F19" s="38" t="s">
        <v>89</v>
      </c>
      <c r="G19" s="38">
        <v>100</v>
      </c>
      <c r="H19" s="38"/>
    </row>
    <row r="20" ht="21.75" customHeight="1" spans="1:8">
      <c r="A20" s="37"/>
      <c r="B20" s="37"/>
      <c r="C20" s="24" t="s">
        <v>36</v>
      </c>
      <c r="D20" s="38" t="s">
        <v>183</v>
      </c>
      <c r="E20" s="38"/>
      <c r="F20" s="38" t="s">
        <v>89</v>
      </c>
      <c r="G20" s="38">
        <v>100</v>
      </c>
      <c r="H20" s="38"/>
    </row>
    <row r="21" ht="21.75" customHeight="1" spans="1:8">
      <c r="A21" s="37"/>
      <c r="B21" s="37"/>
      <c r="C21" s="24" t="s">
        <v>42</v>
      </c>
      <c r="D21" s="38" t="s">
        <v>321</v>
      </c>
      <c r="E21" s="38">
        <v>4.96</v>
      </c>
      <c r="F21" s="38">
        <v>0</v>
      </c>
      <c r="G21" s="38">
        <v>0</v>
      </c>
      <c r="H21" s="38" t="s">
        <v>327</v>
      </c>
    </row>
    <row r="22" ht="21.75" customHeight="1" spans="1:8">
      <c r="A22" s="37"/>
      <c r="B22" s="37"/>
      <c r="C22" s="37"/>
      <c r="D22" s="38" t="s">
        <v>323</v>
      </c>
      <c r="E22" s="38">
        <f>20-E21</f>
        <v>15.04</v>
      </c>
      <c r="F22" s="38">
        <v>0</v>
      </c>
      <c r="G22" s="38">
        <v>0</v>
      </c>
      <c r="H22" s="38" t="s">
        <v>327</v>
      </c>
    </row>
    <row r="23" spans="1:8">
      <c r="A23" s="37"/>
      <c r="B23" s="24" t="s">
        <v>47</v>
      </c>
      <c r="C23" s="24" t="s">
        <v>48</v>
      </c>
      <c r="D23" s="38" t="s">
        <v>328</v>
      </c>
      <c r="E23" s="38"/>
      <c r="F23" s="38"/>
      <c r="G23" s="38">
        <v>100</v>
      </c>
      <c r="H23" s="38"/>
    </row>
    <row r="24" spans="1:8">
      <c r="A24" s="37"/>
      <c r="B24" s="37"/>
      <c r="C24" s="37"/>
      <c r="D24" s="38" t="s">
        <v>329</v>
      </c>
      <c r="E24" s="38"/>
      <c r="F24" s="38"/>
      <c r="G24" s="38">
        <v>100</v>
      </c>
      <c r="H24" s="38"/>
    </row>
    <row r="25" spans="1:8">
      <c r="A25" s="37"/>
      <c r="B25" s="37"/>
      <c r="C25" s="24" t="s">
        <v>50</v>
      </c>
      <c r="D25" s="38" t="s">
        <v>330</v>
      </c>
      <c r="E25" s="38"/>
      <c r="F25" s="38"/>
      <c r="G25" s="38">
        <v>100</v>
      </c>
      <c r="H25" s="38"/>
    </row>
    <row r="26" spans="1:8">
      <c r="A26" s="37"/>
      <c r="B26" s="37"/>
      <c r="C26" s="37"/>
      <c r="D26" s="38" t="s">
        <v>331</v>
      </c>
      <c r="E26" s="38"/>
      <c r="F26" s="38"/>
      <c r="G26" s="38">
        <v>100</v>
      </c>
      <c r="H26" s="38"/>
    </row>
    <row r="27" ht="15" customHeight="1" spans="1:8">
      <c r="A27" s="37"/>
      <c r="B27" s="37"/>
      <c r="C27" s="24" t="s">
        <v>54</v>
      </c>
      <c r="D27" s="17" t="s">
        <v>78</v>
      </c>
      <c r="E27" s="38"/>
      <c r="F27" s="38"/>
      <c r="G27" s="38">
        <v>100</v>
      </c>
      <c r="H27" s="38"/>
    </row>
    <row r="28" spans="1:8">
      <c r="A28" s="37"/>
      <c r="B28" s="37"/>
      <c r="C28" s="24" t="s">
        <v>56</v>
      </c>
      <c r="D28" s="38" t="s">
        <v>332</v>
      </c>
      <c r="E28" s="38"/>
      <c r="F28" s="38"/>
      <c r="G28" s="38">
        <v>100</v>
      </c>
      <c r="H28" s="38"/>
    </row>
    <row r="29" spans="1:8">
      <c r="A29" s="37"/>
      <c r="B29" s="37"/>
      <c r="C29" s="37"/>
      <c r="D29" s="38" t="s">
        <v>333</v>
      </c>
      <c r="E29" s="38"/>
      <c r="F29" s="38"/>
      <c r="G29" s="38">
        <v>100</v>
      </c>
      <c r="H29" s="38"/>
    </row>
    <row r="30" ht="24" customHeight="1" spans="1:8">
      <c r="A30" s="37"/>
      <c r="B30" s="24" t="s">
        <v>59</v>
      </c>
      <c r="C30" s="24" t="s">
        <v>59</v>
      </c>
      <c r="D30" s="17" t="s">
        <v>121</v>
      </c>
      <c r="E30" s="18" t="s">
        <v>226</v>
      </c>
      <c r="F30" s="18">
        <v>90</v>
      </c>
      <c r="G30" s="15">
        <v>90</v>
      </c>
      <c r="H30" s="19" t="s">
        <v>203</v>
      </c>
    </row>
  </sheetData>
  <mergeCells count="29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30"/>
    <mergeCell ref="B16:B22"/>
    <mergeCell ref="B23:B29"/>
    <mergeCell ref="C16:C17"/>
    <mergeCell ref="C18:C19"/>
    <mergeCell ref="C21:C22"/>
    <mergeCell ref="C23:C24"/>
    <mergeCell ref="C25:C26"/>
    <mergeCell ref="C28:C29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3" workbookViewId="0">
      <selection activeCell="F21" sqref="F21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32.5" customHeight="1" spans="1:8">
      <c r="A5" s="8" t="s">
        <v>3</v>
      </c>
      <c r="B5" s="8"/>
      <c r="C5" s="8"/>
      <c r="D5" s="8" t="s">
        <v>334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1200</v>
      </c>
      <c r="F9" s="8">
        <v>1200</v>
      </c>
      <c r="G9" s="9">
        <v>100</v>
      </c>
      <c r="H9" s="11"/>
    </row>
    <row r="10" ht="22" customHeight="1" spans="1:8">
      <c r="A10" s="8"/>
      <c r="B10" s="8"/>
      <c r="C10" s="8"/>
      <c r="D10" s="12" t="s">
        <v>13</v>
      </c>
      <c r="E10" s="8">
        <v>1200</v>
      </c>
      <c r="F10" s="8">
        <v>1200</v>
      </c>
      <c r="G10" s="9">
        <v>100</v>
      </c>
      <c r="H10" s="11"/>
    </row>
    <row r="11" ht="22" customHeight="1" spans="1:8">
      <c r="A11" s="8"/>
      <c r="B11" s="8"/>
      <c r="C11" s="8"/>
      <c r="D11" s="12" t="s">
        <v>14</v>
      </c>
      <c r="E11" s="8"/>
      <c r="F11" s="8"/>
      <c r="G11" s="9"/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335</v>
      </c>
      <c r="C14" s="13"/>
      <c r="D14" s="13"/>
      <c r="E14" s="13" t="s">
        <v>336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4" t="s">
        <v>337</v>
      </c>
      <c r="E16" s="14" t="s">
        <v>297</v>
      </c>
      <c r="F16" s="14" t="s">
        <v>297</v>
      </c>
      <c r="G16" s="14">
        <v>100</v>
      </c>
      <c r="H16" s="14"/>
    </row>
    <row r="17" ht="21.75" customHeight="1" spans="1:8">
      <c r="A17" s="8"/>
      <c r="B17" s="8"/>
      <c r="C17" s="8" t="s">
        <v>32</v>
      </c>
      <c r="D17" s="14" t="s">
        <v>338</v>
      </c>
      <c r="E17" s="14" t="s">
        <v>297</v>
      </c>
      <c r="F17" s="14" t="s">
        <v>297</v>
      </c>
      <c r="G17" s="14">
        <v>100</v>
      </c>
      <c r="H17" s="14"/>
    </row>
    <row r="18" ht="42" customHeight="1" spans="1:8">
      <c r="A18" s="8"/>
      <c r="B18" s="8"/>
      <c r="C18" s="8" t="s">
        <v>36</v>
      </c>
      <c r="D18" s="14" t="s">
        <v>339</v>
      </c>
      <c r="E18" s="14" t="s">
        <v>340</v>
      </c>
      <c r="F18" s="14"/>
      <c r="G18" s="14">
        <v>0</v>
      </c>
      <c r="H18" s="14" t="s">
        <v>341</v>
      </c>
    </row>
    <row r="19" ht="55" customHeight="1" spans="1:8">
      <c r="A19" s="8"/>
      <c r="B19" s="8"/>
      <c r="C19" s="8" t="s">
        <v>42</v>
      </c>
      <c r="D19" s="14" t="s">
        <v>342</v>
      </c>
      <c r="E19" s="14">
        <v>1200</v>
      </c>
      <c r="F19" s="14">
        <v>1200</v>
      </c>
      <c r="G19" s="14">
        <v>100</v>
      </c>
      <c r="H19" s="14" t="s">
        <v>343</v>
      </c>
    </row>
    <row r="20" ht="15" customHeight="1" spans="1:8">
      <c r="A20" s="8"/>
      <c r="B20" s="8" t="s">
        <v>47</v>
      </c>
      <c r="C20" s="8" t="s">
        <v>48</v>
      </c>
      <c r="D20" s="17" t="s">
        <v>344</v>
      </c>
      <c r="E20" s="14"/>
      <c r="F20" s="14"/>
      <c r="G20" s="14"/>
      <c r="H20" s="14"/>
    </row>
    <row r="21" ht="15" customHeight="1" spans="1:8">
      <c r="A21" s="8"/>
      <c r="B21" s="8"/>
      <c r="C21" s="8" t="s">
        <v>50</v>
      </c>
      <c r="D21" s="14" t="s">
        <v>345</v>
      </c>
      <c r="E21" s="14"/>
      <c r="F21" s="14"/>
      <c r="G21" s="14"/>
      <c r="H21" s="14"/>
    </row>
    <row r="22" ht="15" customHeight="1" spans="1:8">
      <c r="A22" s="8"/>
      <c r="B22" s="8"/>
      <c r="C22" s="8" t="s">
        <v>54</v>
      </c>
      <c r="D22" s="14" t="s">
        <v>346</v>
      </c>
      <c r="E22" s="14"/>
      <c r="F22" s="14"/>
      <c r="G22" s="14"/>
      <c r="H22" s="14"/>
    </row>
    <row r="23" ht="24" customHeight="1" spans="1:8">
      <c r="A23" s="8"/>
      <c r="B23" s="8"/>
      <c r="C23" s="8" t="s">
        <v>56</v>
      </c>
      <c r="D23" s="17" t="s">
        <v>347</v>
      </c>
      <c r="E23" s="18" t="s">
        <v>348</v>
      </c>
      <c r="F23" s="14"/>
      <c r="G23" s="14"/>
      <c r="H23" s="14"/>
    </row>
    <row r="24" ht="35.5" customHeight="1" spans="1:8">
      <c r="A24" s="8"/>
      <c r="B24" s="8" t="s">
        <v>59</v>
      </c>
      <c r="C24" s="8" t="s">
        <v>59</v>
      </c>
      <c r="D24" s="17" t="s">
        <v>121</v>
      </c>
      <c r="E24" s="30" t="s">
        <v>81</v>
      </c>
      <c r="F24" s="31">
        <v>0.9</v>
      </c>
      <c r="G24" s="15">
        <v>90</v>
      </c>
      <c r="H24" s="19" t="s">
        <v>203</v>
      </c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4" workbookViewId="0">
      <selection activeCell="J14" sqref="J14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349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f>SUM(E10:E11)</f>
        <v>885.37</v>
      </c>
      <c r="F9" s="8">
        <f>SUM(F10:F11)</f>
        <v>48.68</v>
      </c>
      <c r="G9" s="9">
        <f>ROUND(F9/E9*100,2)</f>
        <v>5.5</v>
      </c>
      <c r="H9" s="11"/>
    </row>
    <row r="10" ht="22" customHeight="1" spans="1:8">
      <c r="A10" s="8"/>
      <c r="B10" s="8"/>
      <c r="C10" s="8"/>
      <c r="D10" s="12" t="s">
        <v>13</v>
      </c>
      <c r="E10" s="8">
        <v>810.52</v>
      </c>
      <c r="F10" s="8">
        <v>8.68</v>
      </c>
      <c r="G10" s="9">
        <f>ROUND(F10/E10*100,2)</f>
        <v>1.07</v>
      </c>
      <c r="H10" s="11"/>
    </row>
    <row r="11" ht="22" customHeight="1" spans="1:8">
      <c r="A11" s="8"/>
      <c r="B11" s="8"/>
      <c r="C11" s="8"/>
      <c r="D11" s="12" t="s">
        <v>14</v>
      </c>
      <c r="E11" s="8">
        <v>74.85</v>
      </c>
      <c r="F11" s="8">
        <v>40</v>
      </c>
      <c r="G11" s="9">
        <f>ROUND(F11/E11*100,2)</f>
        <v>53.44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350</v>
      </c>
      <c r="C14" s="13"/>
      <c r="D14" s="13"/>
      <c r="E14" s="32" t="s">
        <v>351</v>
      </c>
      <c r="F14" s="32"/>
      <c r="G14" s="32"/>
      <c r="H14" s="32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352</v>
      </c>
      <c r="E16" s="33" t="s">
        <v>353</v>
      </c>
      <c r="F16" s="34" t="s">
        <v>354</v>
      </c>
      <c r="G16" s="15">
        <v>100</v>
      </c>
      <c r="H16" s="12"/>
    </row>
    <row r="17" ht="21.75" customHeight="1" spans="1:8">
      <c r="A17" s="8"/>
      <c r="B17" s="8"/>
      <c r="C17" s="8"/>
      <c r="D17" s="17" t="s">
        <v>355</v>
      </c>
      <c r="E17" s="18" t="s">
        <v>356</v>
      </c>
      <c r="F17" s="34" t="s">
        <v>354</v>
      </c>
      <c r="G17" s="15">
        <v>100</v>
      </c>
      <c r="H17" s="12"/>
    </row>
    <row r="18" ht="21.75" customHeight="1" spans="1:8">
      <c r="A18" s="8"/>
      <c r="B18" s="8"/>
      <c r="C18" s="8"/>
      <c r="D18" s="17" t="s">
        <v>355</v>
      </c>
      <c r="E18" s="33" t="s">
        <v>357</v>
      </c>
      <c r="F18" s="34" t="s">
        <v>354</v>
      </c>
      <c r="G18" s="15">
        <v>100</v>
      </c>
      <c r="H18" s="12"/>
    </row>
    <row r="19" ht="21.75" customHeight="1" spans="1:8">
      <c r="A19" s="8"/>
      <c r="B19" s="8"/>
      <c r="C19" s="8" t="s">
        <v>32</v>
      </c>
      <c r="D19" s="17" t="s">
        <v>355</v>
      </c>
      <c r="E19" s="33" t="s">
        <v>358</v>
      </c>
      <c r="F19" s="34" t="s">
        <v>359</v>
      </c>
      <c r="G19" s="15">
        <v>100</v>
      </c>
      <c r="H19" s="12"/>
    </row>
    <row r="20" ht="21.75" customHeight="1" spans="1:8">
      <c r="A20" s="8"/>
      <c r="B20" s="8"/>
      <c r="C20" s="8"/>
      <c r="D20" s="17" t="s">
        <v>360</v>
      </c>
      <c r="E20" s="33" t="s">
        <v>361</v>
      </c>
      <c r="F20" s="34" t="s">
        <v>359</v>
      </c>
      <c r="G20" s="15">
        <v>100</v>
      </c>
      <c r="H20" s="12"/>
    </row>
    <row r="21" ht="21.75" customHeight="1" spans="1:8">
      <c r="A21" s="8"/>
      <c r="B21" s="8"/>
      <c r="C21" s="8" t="s">
        <v>36</v>
      </c>
      <c r="D21" s="17" t="s">
        <v>362</v>
      </c>
      <c r="E21" s="18" t="s">
        <v>363</v>
      </c>
      <c r="F21" s="18" t="s">
        <v>89</v>
      </c>
      <c r="G21" s="15">
        <v>100</v>
      </c>
      <c r="H21" s="12"/>
    </row>
    <row r="22" ht="31" customHeight="1" spans="1:8">
      <c r="A22" s="8"/>
      <c r="B22" s="8"/>
      <c r="C22" s="24" t="s">
        <v>42</v>
      </c>
      <c r="D22" s="17" t="s">
        <v>364</v>
      </c>
      <c r="E22" s="18">
        <v>74.85</v>
      </c>
      <c r="F22" s="18">
        <v>40</v>
      </c>
      <c r="G22" s="15">
        <v>53.44</v>
      </c>
      <c r="H22" s="14" t="s">
        <v>365</v>
      </c>
    </row>
    <row r="23" ht="21.75" customHeight="1" spans="1:8">
      <c r="A23" s="8"/>
      <c r="B23" s="8"/>
      <c r="C23" s="26"/>
      <c r="D23" s="17" t="s">
        <v>366</v>
      </c>
      <c r="E23" s="18" t="s">
        <v>367</v>
      </c>
      <c r="F23" s="35" t="s">
        <v>368</v>
      </c>
      <c r="G23" s="12">
        <v>44.82</v>
      </c>
      <c r="H23" s="14" t="s">
        <v>369</v>
      </c>
    </row>
    <row r="24" ht="54" spans="1:8">
      <c r="A24" s="8"/>
      <c r="B24" s="8" t="s">
        <v>47</v>
      </c>
      <c r="C24" s="8" t="s">
        <v>48</v>
      </c>
      <c r="D24" s="17" t="s">
        <v>344</v>
      </c>
      <c r="E24" s="18" t="s">
        <v>370</v>
      </c>
      <c r="F24" s="17" t="s">
        <v>89</v>
      </c>
      <c r="G24" s="15">
        <v>100</v>
      </c>
      <c r="H24" s="12"/>
    </row>
    <row r="25" ht="36.5" customHeight="1" spans="1:8">
      <c r="A25" s="8"/>
      <c r="B25" s="8"/>
      <c r="C25" s="8" t="s">
        <v>50</v>
      </c>
      <c r="D25" s="17" t="s">
        <v>371</v>
      </c>
      <c r="E25" s="18" t="s">
        <v>372</v>
      </c>
      <c r="F25" s="17" t="s">
        <v>89</v>
      </c>
      <c r="G25" s="15">
        <v>100</v>
      </c>
      <c r="H25" s="12"/>
    </row>
    <row r="26" ht="15.5" customHeight="1" spans="1:8">
      <c r="A26" s="8"/>
      <c r="B26" s="8"/>
      <c r="C26" s="8" t="s">
        <v>54</v>
      </c>
      <c r="D26" s="17" t="s">
        <v>373</v>
      </c>
      <c r="E26" s="36" t="s">
        <v>374</v>
      </c>
      <c r="F26" s="17" t="s">
        <v>89</v>
      </c>
      <c r="G26" s="15">
        <v>100</v>
      </c>
      <c r="H26" s="12"/>
    </row>
    <row r="27" ht="21.6" spans="1:8">
      <c r="A27" s="8"/>
      <c r="B27" s="8"/>
      <c r="C27" s="8"/>
      <c r="D27" s="17" t="s">
        <v>375</v>
      </c>
      <c r="E27" s="36" t="s">
        <v>376</v>
      </c>
      <c r="F27" s="17" t="s">
        <v>89</v>
      </c>
      <c r="G27" s="15">
        <v>100</v>
      </c>
      <c r="H27" s="12"/>
    </row>
    <row r="28" ht="24.5" customHeight="1" spans="1:8">
      <c r="A28" s="8"/>
      <c r="B28" s="8"/>
      <c r="C28" s="8" t="s">
        <v>56</v>
      </c>
      <c r="D28" s="17" t="s">
        <v>347</v>
      </c>
      <c r="E28" s="18" t="s">
        <v>348</v>
      </c>
      <c r="F28" s="17" t="s">
        <v>89</v>
      </c>
      <c r="G28" s="15">
        <v>100</v>
      </c>
      <c r="H28" s="12"/>
    </row>
    <row r="29" ht="36.5" customHeight="1" spans="1:8">
      <c r="A29" s="8"/>
      <c r="B29" s="8" t="s">
        <v>59</v>
      </c>
      <c r="C29" s="8" t="s">
        <v>59</v>
      </c>
      <c r="D29" s="17" t="s">
        <v>121</v>
      </c>
      <c r="E29" s="30" t="s">
        <v>81</v>
      </c>
      <c r="F29" s="31">
        <v>0.9</v>
      </c>
      <c r="G29" s="15">
        <v>90</v>
      </c>
      <c r="H29" s="19" t="s">
        <v>203</v>
      </c>
    </row>
  </sheetData>
  <mergeCells count="27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9"/>
    <mergeCell ref="B16:B23"/>
    <mergeCell ref="B24:B28"/>
    <mergeCell ref="C16:C18"/>
    <mergeCell ref="C19:C20"/>
    <mergeCell ref="C22:C23"/>
    <mergeCell ref="C26:C27"/>
    <mergeCell ref="A8:C12"/>
  </mergeCells>
  <pageMargins left="0.472222222222222" right="0.393055555555556" top="0.590277777777778" bottom="0.354166666666667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6" workbookViewId="0">
      <selection activeCell="G10" sqref="G10:H1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62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40</v>
      </c>
      <c r="F9" s="8">
        <v>25.73</v>
      </c>
      <c r="G9" s="9">
        <f>ROUND(F9/E9*100,2)</f>
        <v>64.33</v>
      </c>
      <c r="H9" s="11"/>
    </row>
    <row r="10" ht="22" customHeight="1" spans="1:8">
      <c r="A10" s="8"/>
      <c r="B10" s="8"/>
      <c r="C10" s="8"/>
      <c r="D10" s="12" t="s">
        <v>13</v>
      </c>
      <c r="E10" s="8">
        <v>40</v>
      </c>
      <c r="F10" s="8">
        <v>25.73</v>
      </c>
      <c r="G10" s="9">
        <f>ROUND(F10/E10*100,2)</f>
        <v>64.33</v>
      </c>
      <c r="H10" s="11"/>
    </row>
    <row r="11" ht="22" customHeight="1" spans="1:8">
      <c r="A11" s="8"/>
      <c r="B11" s="8"/>
      <c r="C11" s="8"/>
      <c r="D11" s="12" t="s">
        <v>14</v>
      </c>
      <c r="E11" s="8"/>
      <c r="F11" s="8"/>
      <c r="G11" s="9"/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63</v>
      </c>
      <c r="C14" s="45"/>
      <c r="D14" s="45"/>
      <c r="E14" s="45" t="s">
        <v>64</v>
      </c>
      <c r="F14" s="45"/>
      <c r="G14" s="45"/>
      <c r="H14" s="4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38" t="s">
        <v>65</v>
      </c>
      <c r="E16" s="15" t="s">
        <v>66</v>
      </c>
      <c r="F16" s="15" t="s">
        <v>53</v>
      </c>
      <c r="G16" s="15">
        <v>100</v>
      </c>
      <c r="H16" s="12"/>
    </row>
    <row r="17" ht="21.75" customHeight="1" spans="1:8">
      <c r="A17" s="8"/>
      <c r="B17" s="8"/>
      <c r="C17" s="8"/>
      <c r="D17" s="38" t="s">
        <v>67</v>
      </c>
      <c r="E17" s="15" t="s">
        <v>66</v>
      </c>
      <c r="F17" s="15" t="s">
        <v>53</v>
      </c>
      <c r="G17" s="15">
        <v>100</v>
      </c>
      <c r="H17" s="12"/>
    </row>
    <row r="18" ht="55" customHeight="1" spans="1:8">
      <c r="A18" s="8"/>
      <c r="B18" s="8"/>
      <c r="C18" s="8" t="s">
        <v>32</v>
      </c>
      <c r="D18" s="38" t="s">
        <v>68</v>
      </c>
      <c r="E18" s="15" t="s">
        <v>69</v>
      </c>
      <c r="F18" s="15" t="s">
        <v>53</v>
      </c>
      <c r="G18" s="15">
        <v>100</v>
      </c>
      <c r="H18" s="12"/>
    </row>
    <row r="19" ht="21.75" customHeight="1" spans="1:8">
      <c r="A19" s="8"/>
      <c r="B19" s="8"/>
      <c r="C19" s="8" t="s">
        <v>36</v>
      </c>
      <c r="D19" s="12" t="s">
        <v>70</v>
      </c>
      <c r="E19" s="15" t="s">
        <v>71</v>
      </c>
      <c r="F19" s="15" t="s">
        <v>71</v>
      </c>
      <c r="G19" s="15">
        <v>100</v>
      </c>
      <c r="H19" s="12"/>
    </row>
    <row r="20" ht="39.5" customHeight="1" spans="1:8">
      <c r="A20" s="8"/>
      <c r="B20" s="8"/>
      <c r="C20" s="8" t="s">
        <v>42</v>
      </c>
      <c r="D20" s="17" t="s">
        <v>72</v>
      </c>
      <c r="E20" s="48" t="s">
        <v>73</v>
      </c>
      <c r="F20" s="78">
        <v>25.73</v>
      </c>
      <c r="G20" s="79">
        <v>64.33</v>
      </c>
      <c r="H20" s="14" t="s">
        <v>74</v>
      </c>
    </row>
    <row r="21" ht="60" spans="1:8">
      <c r="A21" s="8"/>
      <c r="B21" s="8" t="s">
        <v>47</v>
      </c>
      <c r="C21" s="8" t="s">
        <v>48</v>
      </c>
      <c r="D21" s="17" t="s">
        <v>75</v>
      </c>
      <c r="E21" s="48" t="s">
        <v>75</v>
      </c>
      <c r="F21" s="49" t="s">
        <v>76</v>
      </c>
      <c r="G21" s="15">
        <v>100</v>
      </c>
      <c r="H21" s="12"/>
    </row>
    <row r="22" ht="15" customHeight="1" spans="1:8">
      <c r="A22" s="8"/>
      <c r="B22" s="8"/>
      <c r="C22" s="8" t="s">
        <v>50</v>
      </c>
      <c r="D22" s="17" t="s">
        <v>77</v>
      </c>
      <c r="E22" s="15">
        <v>100</v>
      </c>
      <c r="F22" s="15">
        <v>100</v>
      </c>
      <c r="G22" s="15">
        <v>100</v>
      </c>
      <c r="H22" s="12"/>
    </row>
    <row r="23" ht="45" customHeight="1" spans="1:8">
      <c r="A23" s="8"/>
      <c r="B23" s="8"/>
      <c r="C23" s="8" t="s">
        <v>54</v>
      </c>
      <c r="D23" s="17" t="s">
        <v>78</v>
      </c>
      <c r="E23" s="48" t="s">
        <v>78</v>
      </c>
      <c r="F23" s="15" t="s">
        <v>53</v>
      </c>
      <c r="G23" s="15">
        <v>100</v>
      </c>
      <c r="H23" s="12"/>
    </row>
    <row r="24" ht="45" customHeight="1" spans="1:8">
      <c r="A24" s="8"/>
      <c r="B24" s="8"/>
      <c r="C24" s="8" t="s">
        <v>56</v>
      </c>
      <c r="D24" s="76" t="s">
        <v>79</v>
      </c>
      <c r="E24" s="80" t="s">
        <v>80</v>
      </c>
      <c r="F24" s="15" t="s">
        <v>53</v>
      </c>
      <c r="G24" s="15">
        <v>100</v>
      </c>
      <c r="H24" s="12"/>
    </row>
    <row r="25" ht="27" customHeight="1" spans="1:8">
      <c r="A25" s="8"/>
      <c r="B25" s="8" t="s">
        <v>59</v>
      </c>
      <c r="C25" s="8" t="s">
        <v>59</v>
      </c>
      <c r="D25" s="76" t="s">
        <v>81</v>
      </c>
      <c r="E25" s="15" t="s">
        <v>82</v>
      </c>
      <c r="F25" s="15">
        <v>90</v>
      </c>
      <c r="G25" s="15">
        <v>90</v>
      </c>
      <c r="H25" s="76" t="s">
        <v>83</v>
      </c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0"/>
    <mergeCell ref="B21:B24"/>
    <mergeCell ref="C16:C17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2" workbookViewId="0">
      <selection activeCell="J17" sqref="J17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3.4537037037037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377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49.78</v>
      </c>
      <c r="F9" s="8">
        <v>0</v>
      </c>
      <c r="G9" s="9">
        <v>0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49.78</v>
      </c>
      <c r="F11" s="8">
        <v>0</v>
      </c>
      <c r="G11" s="9">
        <v>0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378</v>
      </c>
      <c r="C14" s="13"/>
      <c r="D14" s="13"/>
      <c r="E14" s="21" t="s">
        <v>379</v>
      </c>
      <c r="F14" s="22"/>
      <c r="G14" s="22"/>
      <c r="H14" s="23"/>
    </row>
    <row r="15" ht="31.2" spans="1:8">
      <c r="A15" s="8" t="s">
        <v>21</v>
      </c>
      <c r="B15" s="8" t="s">
        <v>22</v>
      </c>
      <c r="C15" s="8" t="s">
        <v>23</v>
      </c>
      <c r="D15" s="24" t="s">
        <v>24</v>
      </c>
      <c r="E15" s="24" t="s">
        <v>25</v>
      </c>
      <c r="F15" s="24" t="s">
        <v>10</v>
      </c>
      <c r="G15" s="24" t="s">
        <v>26</v>
      </c>
      <c r="H15" s="25" t="s">
        <v>27</v>
      </c>
    </row>
    <row r="16" ht="21.75" customHeight="1" spans="1:8">
      <c r="A16" s="8"/>
      <c r="B16" s="8" t="s">
        <v>28</v>
      </c>
      <c r="C16" s="24" t="s">
        <v>29</v>
      </c>
      <c r="D16" s="17" t="s">
        <v>380</v>
      </c>
      <c r="E16" s="18" t="s">
        <v>381</v>
      </c>
      <c r="F16" s="18" t="s">
        <v>89</v>
      </c>
      <c r="G16" s="14">
        <v>100</v>
      </c>
      <c r="H16" s="12"/>
    </row>
    <row r="17" ht="21.75" customHeight="1" spans="1:8">
      <c r="A17" s="8"/>
      <c r="B17" s="8"/>
      <c r="C17" s="26"/>
      <c r="D17" s="17" t="s">
        <v>380</v>
      </c>
      <c r="E17" s="18" t="s">
        <v>382</v>
      </c>
      <c r="F17" s="18" t="s">
        <v>89</v>
      </c>
      <c r="G17" s="14">
        <v>100</v>
      </c>
      <c r="H17" s="12"/>
    </row>
    <row r="18" ht="21.75" customHeight="1" spans="1:8">
      <c r="A18" s="8"/>
      <c r="B18" s="8"/>
      <c r="C18" s="8" t="s">
        <v>32</v>
      </c>
      <c r="D18" s="17" t="s">
        <v>383</v>
      </c>
      <c r="E18" s="18" t="s">
        <v>384</v>
      </c>
      <c r="F18" s="18" t="s">
        <v>89</v>
      </c>
      <c r="G18" s="14">
        <v>100</v>
      </c>
      <c r="H18" s="12"/>
    </row>
    <row r="19" ht="21.75" customHeight="1" spans="1:8">
      <c r="A19" s="8"/>
      <c r="B19" s="8"/>
      <c r="C19" s="8" t="s">
        <v>36</v>
      </c>
      <c r="D19" s="17" t="s">
        <v>385</v>
      </c>
      <c r="E19" s="18" t="s">
        <v>386</v>
      </c>
      <c r="F19" s="18" t="s">
        <v>89</v>
      </c>
      <c r="G19" s="14">
        <v>100</v>
      </c>
      <c r="H19" s="12"/>
    </row>
    <row r="20" ht="28.5" customHeight="1" spans="1:8">
      <c r="A20" s="8"/>
      <c r="B20" s="8"/>
      <c r="C20" s="8" t="s">
        <v>42</v>
      </c>
      <c r="D20" s="17" t="s">
        <v>380</v>
      </c>
      <c r="E20" s="27" t="s">
        <v>387</v>
      </c>
      <c r="F20" s="18">
        <v>0</v>
      </c>
      <c r="G20" s="12">
        <v>0</v>
      </c>
      <c r="H20" s="14" t="s">
        <v>388</v>
      </c>
    </row>
    <row r="21" ht="25.5" customHeight="1" spans="1:8">
      <c r="A21" s="8"/>
      <c r="B21" s="8" t="s">
        <v>47</v>
      </c>
      <c r="C21" s="8" t="s">
        <v>48</v>
      </c>
      <c r="D21" s="17" t="s">
        <v>389</v>
      </c>
      <c r="E21" s="28" t="s">
        <v>390</v>
      </c>
      <c r="F21" s="18" t="s">
        <v>89</v>
      </c>
      <c r="G21" s="14">
        <v>100</v>
      </c>
      <c r="H21" s="12"/>
    </row>
    <row r="22" ht="25.5" customHeight="1" spans="1:8">
      <c r="A22" s="8"/>
      <c r="B22" s="8"/>
      <c r="C22" s="8" t="s">
        <v>50</v>
      </c>
      <c r="D22" s="17" t="s">
        <v>391</v>
      </c>
      <c r="E22" s="29" t="s">
        <v>392</v>
      </c>
      <c r="F22" s="18" t="s">
        <v>89</v>
      </c>
      <c r="G22" s="14">
        <v>100</v>
      </c>
      <c r="H22" s="12"/>
    </row>
    <row r="23" ht="25.5" customHeight="1" spans="1:8">
      <c r="A23" s="8"/>
      <c r="B23" s="8"/>
      <c r="C23" s="8" t="s">
        <v>54</v>
      </c>
      <c r="D23" s="17" t="s">
        <v>393</v>
      </c>
      <c r="E23" s="29" t="s">
        <v>393</v>
      </c>
      <c r="F23" s="18" t="s">
        <v>89</v>
      </c>
      <c r="G23" s="14">
        <v>100</v>
      </c>
      <c r="H23" s="12"/>
    </row>
    <row r="24" ht="25.5" customHeight="1" spans="1:8">
      <c r="A24" s="8"/>
      <c r="B24" s="8"/>
      <c r="C24" s="8" t="s">
        <v>56</v>
      </c>
      <c r="D24" s="17" t="s">
        <v>394</v>
      </c>
      <c r="E24" s="29" t="s">
        <v>394</v>
      </c>
      <c r="F24" s="18" t="s">
        <v>89</v>
      </c>
      <c r="G24" s="14">
        <v>100</v>
      </c>
      <c r="H24" s="12"/>
    </row>
    <row r="25" ht="30" customHeight="1" spans="1:8">
      <c r="A25" s="8"/>
      <c r="B25" s="8" t="s">
        <v>59</v>
      </c>
      <c r="C25" s="8" t="s">
        <v>59</v>
      </c>
      <c r="D25" s="17" t="s">
        <v>121</v>
      </c>
      <c r="E25" s="30" t="s">
        <v>81</v>
      </c>
      <c r="F25" s="31">
        <v>0.9</v>
      </c>
      <c r="G25" s="31">
        <v>0.9</v>
      </c>
      <c r="H25" s="19" t="s">
        <v>203</v>
      </c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0"/>
    <mergeCell ref="B21:B24"/>
    <mergeCell ref="C16:C17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7" workbookViewId="0">
      <selection activeCell="I20" sqref="I2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395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65</v>
      </c>
      <c r="F9" s="8">
        <v>60.75</v>
      </c>
      <c r="G9" s="9">
        <f>ROUND(F9/E9*100,2)</f>
        <v>93.46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65</v>
      </c>
      <c r="F11" s="8">
        <v>60.75</v>
      </c>
      <c r="G11" s="9">
        <f>ROUND(F11/E11*100,2)</f>
        <v>93.46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396</v>
      </c>
      <c r="C14" s="13"/>
      <c r="D14" s="13"/>
      <c r="E14" s="20" t="s">
        <v>397</v>
      </c>
      <c r="F14" s="20"/>
      <c r="G14" s="20"/>
      <c r="H14" s="20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4" t="s">
        <v>398</v>
      </c>
      <c r="E16" s="15" t="s">
        <v>399</v>
      </c>
      <c r="F16" s="15">
        <v>147</v>
      </c>
      <c r="G16" s="15">
        <v>100</v>
      </c>
      <c r="H16" s="14"/>
    </row>
    <row r="17" ht="21.75" customHeight="1" spans="1:8">
      <c r="A17" s="8"/>
      <c r="B17" s="8"/>
      <c r="C17" s="8" t="s">
        <v>32</v>
      </c>
      <c r="D17" s="14" t="s">
        <v>400</v>
      </c>
      <c r="E17" s="15" t="s">
        <v>399</v>
      </c>
      <c r="F17" s="15">
        <v>147</v>
      </c>
      <c r="G17" s="15">
        <v>100</v>
      </c>
      <c r="H17" s="14"/>
    </row>
    <row r="18" ht="28" customHeight="1" spans="1:8">
      <c r="A18" s="8"/>
      <c r="B18" s="8"/>
      <c r="C18" s="8" t="s">
        <v>36</v>
      </c>
      <c r="D18" s="14" t="s">
        <v>401</v>
      </c>
      <c r="E18" s="15" t="s">
        <v>402</v>
      </c>
      <c r="F18" s="15">
        <v>90</v>
      </c>
      <c r="G18" s="15">
        <v>100</v>
      </c>
      <c r="H18" s="14"/>
    </row>
    <row r="19" ht="48" customHeight="1" spans="1:8">
      <c r="A19" s="8"/>
      <c r="B19" s="8"/>
      <c r="C19" s="8" t="s">
        <v>42</v>
      </c>
      <c r="D19" s="14" t="s">
        <v>403</v>
      </c>
      <c r="E19" s="15">
        <v>65</v>
      </c>
      <c r="F19" s="15">
        <v>60.75</v>
      </c>
      <c r="G19" s="14">
        <f>ROUND(F19/E19*100,2)</f>
        <v>93.46</v>
      </c>
      <c r="H19" s="14" t="s">
        <v>404</v>
      </c>
    </row>
    <row r="20" ht="39" customHeight="1" spans="1:8">
      <c r="A20" s="8"/>
      <c r="B20" s="8" t="s">
        <v>47</v>
      </c>
      <c r="C20" s="8" t="s">
        <v>48</v>
      </c>
      <c r="D20" s="14" t="s">
        <v>405</v>
      </c>
      <c r="E20" s="14" t="s">
        <v>89</v>
      </c>
      <c r="F20" s="14" t="s">
        <v>89</v>
      </c>
      <c r="G20" s="15">
        <v>100</v>
      </c>
      <c r="H20" s="14"/>
    </row>
    <row r="21" ht="39" customHeight="1" spans="1:8">
      <c r="A21" s="8"/>
      <c r="B21" s="8"/>
      <c r="C21" s="8" t="s">
        <v>50</v>
      </c>
      <c r="D21" s="14" t="s">
        <v>406</v>
      </c>
      <c r="E21" s="14" t="s">
        <v>89</v>
      </c>
      <c r="F21" s="14" t="s">
        <v>89</v>
      </c>
      <c r="G21" s="15">
        <v>100</v>
      </c>
      <c r="H21" s="14"/>
    </row>
    <row r="22" ht="24" spans="1:8">
      <c r="A22" s="8"/>
      <c r="B22" s="8"/>
      <c r="C22" s="8"/>
      <c r="D22" s="14" t="s">
        <v>407</v>
      </c>
      <c r="E22" s="14" t="s">
        <v>89</v>
      </c>
      <c r="F22" s="14" t="s">
        <v>89</v>
      </c>
      <c r="G22" s="15">
        <v>100</v>
      </c>
      <c r="H22" s="14"/>
    </row>
    <row r="23" ht="15" customHeight="1" spans="1:8">
      <c r="A23" s="8"/>
      <c r="B23" s="8"/>
      <c r="C23" s="8" t="s">
        <v>54</v>
      </c>
      <c r="D23" s="14" t="s">
        <v>408</v>
      </c>
      <c r="E23" s="14" t="s">
        <v>89</v>
      </c>
      <c r="F23" s="14" t="s">
        <v>89</v>
      </c>
      <c r="G23" s="15">
        <v>100</v>
      </c>
      <c r="H23" s="14"/>
    </row>
    <row r="24" ht="15" customHeight="1" spans="1:8">
      <c r="A24" s="8"/>
      <c r="B24" s="8"/>
      <c r="C24" s="8" t="s">
        <v>56</v>
      </c>
      <c r="D24" s="14" t="s">
        <v>409</v>
      </c>
      <c r="E24" s="14" t="s">
        <v>89</v>
      </c>
      <c r="F24" s="14" t="s">
        <v>89</v>
      </c>
      <c r="G24" s="15">
        <v>100</v>
      </c>
      <c r="H24" s="14"/>
    </row>
    <row r="25" ht="36.5" customHeight="1" spans="1:8">
      <c r="A25" s="8"/>
      <c r="B25" s="8" t="s">
        <v>59</v>
      </c>
      <c r="C25" s="8" t="s">
        <v>59</v>
      </c>
      <c r="D25" s="18" t="s">
        <v>226</v>
      </c>
      <c r="E25" s="12">
        <v>90</v>
      </c>
      <c r="F25" s="18">
        <v>90</v>
      </c>
      <c r="G25" s="15">
        <v>90</v>
      </c>
      <c r="H25" s="19" t="s">
        <v>203</v>
      </c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19"/>
    <mergeCell ref="B20:B24"/>
    <mergeCell ref="C21:C22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6" workbookViewId="0">
      <selection activeCell="D27" sqref="D27:H27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410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9.5</v>
      </c>
      <c r="F9" s="8">
        <v>9.5</v>
      </c>
      <c r="G9" s="9">
        <v>100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9.5</v>
      </c>
      <c r="F11" s="8">
        <v>9.5</v>
      </c>
      <c r="G11" s="9">
        <v>100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411</v>
      </c>
      <c r="C14" s="13"/>
      <c r="D14" s="13"/>
      <c r="E14" s="13" t="s">
        <v>412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35.5" customHeight="1" spans="1:8">
      <c r="A16" s="8"/>
      <c r="B16" s="8" t="s">
        <v>28</v>
      </c>
      <c r="C16" s="8" t="s">
        <v>29</v>
      </c>
      <c r="D16" s="14" t="s">
        <v>413</v>
      </c>
      <c r="E16" s="14" t="s">
        <v>414</v>
      </c>
      <c r="F16" s="14" t="s">
        <v>414</v>
      </c>
      <c r="G16" s="15">
        <v>100</v>
      </c>
      <c r="H16" s="14"/>
    </row>
    <row r="17" ht="39.5" customHeight="1" spans="1:8">
      <c r="A17" s="8"/>
      <c r="B17" s="8"/>
      <c r="C17" s="8"/>
      <c r="D17" s="14" t="s">
        <v>415</v>
      </c>
      <c r="E17" s="14" t="s">
        <v>416</v>
      </c>
      <c r="F17" s="14" t="s">
        <v>416</v>
      </c>
      <c r="G17" s="15">
        <v>100</v>
      </c>
      <c r="H17" s="14"/>
    </row>
    <row r="18" ht="32.5" customHeight="1" spans="1:8">
      <c r="A18" s="8"/>
      <c r="B18" s="8"/>
      <c r="C18" s="8" t="s">
        <v>32</v>
      </c>
      <c r="D18" s="14" t="s">
        <v>417</v>
      </c>
      <c r="E18" s="14" t="s">
        <v>414</v>
      </c>
      <c r="F18" s="14" t="s">
        <v>414</v>
      </c>
      <c r="G18" s="15">
        <v>100</v>
      </c>
      <c r="H18" s="14"/>
    </row>
    <row r="19" ht="31" customHeight="1" spans="1:8">
      <c r="A19" s="8"/>
      <c r="B19" s="8"/>
      <c r="C19" s="8"/>
      <c r="D19" s="14" t="s">
        <v>418</v>
      </c>
      <c r="E19" s="14" t="s">
        <v>416</v>
      </c>
      <c r="F19" s="14" t="s">
        <v>416</v>
      </c>
      <c r="G19" s="15">
        <v>100</v>
      </c>
      <c r="H19" s="14"/>
    </row>
    <row r="20" ht="37.5" customHeight="1" spans="1:8">
      <c r="A20" s="8"/>
      <c r="B20" s="8"/>
      <c r="C20" s="8" t="s">
        <v>36</v>
      </c>
      <c r="D20" s="14" t="s">
        <v>419</v>
      </c>
      <c r="E20" s="14" t="s">
        <v>420</v>
      </c>
      <c r="F20" s="14" t="s">
        <v>421</v>
      </c>
      <c r="G20" s="15">
        <v>33</v>
      </c>
      <c r="H20" s="14" t="s">
        <v>311</v>
      </c>
    </row>
    <row r="21" ht="21.75" customHeight="1" spans="1:8">
      <c r="A21" s="8"/>
      <c r="B21" s="8"/>
      <c r="C21" s="8" t="s">
        <v>42</v>
      </c>
      <c r="D21" s="16" t="s">
        <v>422</v>
      </c>
      <c r="E21" s="15">
        <v>9.5</v>
      </c>
      <c r="F21" s="15">
        <v>9.5</v>
      </c>
      <c r="G21" s="15">
        <v>100</v>
      </c>
      <c r="H21" s="15"/>
    </row>
    <row r="22" ht="34" customHeight="1" spans="1:8">
      <c r="A22" s="8"/>
      <c r="B22" s="8"/>
      <c r="C22" s="8"/>
      <c r="D22" s="16" t="s">
        <v>423</v>
      </c>
      <c r="E22" s="15">
        <v>9.5</v>
      </c>
      <c r="F22" s="15">
        <v>0</v>
      </c>
      <c r="G22" s="15">
        <v>0</v>
      </c>
      <c r="H22" s="15" t="s">
        <v>424</v>
      </c>
    </row>
    <row r="23" ht="32" customHeight="1" spans="1:8">
      <c r="A23" s="8"/>
      <c r="B23" s="8" t="s">
        <v>47</v>
      </c>
      <c r="C23" s="8" t="s">
        <v>48</v>
      </c>
      <c r="D23" s="14" t="s">
        <v>425</v>
      </c>
      <c r="E23" s="14"/>
      <c r="F23" s="14"/>
      <c r="G23" s="15">
        <v>100</v>
      </c>
      <c r="H23" s="14"/>
    </row>
    <row r="24" ht="32" customHeight="1" spans="1:8">
      <c r="A24" s="8"/>
      <c r="B24" s="8"/>
      <c r="C24" s="8" t="s">
        <v>50</v>
      </c>
      <c r="D24" s="14" t="s">
        <v>315</v>
      </c>
      <c r="E24" s="14"/>
      <c r="F24" s="14"/>
      <c r="G24" s="15">
        <v>100</v>
      </c>
      <c r="H24" s="14"/>
    </row>
    <row r="25" ht="29" customHeight="1" spans="1:8">
      <c r="A25" s="8"/>
      <c r="B25" s="8"/>
      <c r="C25" s="8" t="s">
        <v>54</v>
      </c>
      <c r="D25" s="14" t="s">
        <v>426</v>
      </c>
      <c r="E25" s="14"/>
      <c r="F25" s="14"/>
      <c r="G25" s="15">
        <v>100</v>
      </c>
      <c r="H25" s="14"/>
    </row>
    <row r="26" ht="33" customHeight="1" spans="1:8">
      <c r="A26" s="8"/>
      <c r="B26" s="8"/>
      <c r="C26" s="8" t="s">
        <v>56</v>
      </c>
      <c r="D26" s="14" t="s">
        <v>427</v>
      </c>
      <c r="E26" s="14"/>
      <c r="F26" s="14"/>
      <c r="G26" s="15">
        <v>100</v>
      </c>
      <c r="H26" s="14"/>
    </row>
    <row r="27" ht="25" customHeight="1" spans="1:8">
      <c r="A27" s="8"/>
      <c r="B27" s="8" t="s">
        <v>59</v>
      </c>
      <c r="C27" s="8" t="s">
        <v>59</v>
      </c>
      <c r="D27" s="17" t="s">
        <v>121</v>
      </c>
      <c r="E27" s="18" t="s">
        <v>226</v>
      </c>
      <c r="F27" s="18">
        <v>90</v>
      </c>
      <c r="G27" s="15">
        <v>90</v>
      </c>
      <c r="H27" s="19" t="s">
        <v>203</v>
      </c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2"/>
    <mergeCell ref="B23:B26"/>
    <mergeCell ref="C16:C17"/>
    <mergeCell ref="C18:C19"/>
    <mergeCell ref="C21:C22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4" workbookViewId="0">
      <selection activeCell="J11" sqref="J11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84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60</v>
      </c>
      <c r="F9" s="70">
        <v>60</v>
      </c>
      <c r="G9" s="71">
        <v>100</v>
      </c>
      <c r="H9" s="72"/>
    </row>
    <row r="10" ht="22" customHeight="1" spans="1:8">
      <c r="A10" s="8"/>
      <c r="B10" s="8"/>
      <c r="C10" s="8"/>
      <c r="D10" s="12" t="s">
        <v>13</v>
      </c>
      <c r="E10" s="8">
        <v>60</v>
      </c>
      <c r="F10" s="70">
        <v>60</v>
      </c>
      <c r="G10" s="71">
        <v>100</v>
      </c>
      <c r="H10" s="72"/>
    </row>
    <row r="11" ht="22" customHeight="1" spans="1:8">
      <c r="A11" s="8"/>
      <c r="B11" s="8"/>
      <c r="C11" s="8"/>
      <c r="D11" s="12" t="s">
        <v>14</v>
      </c>
      <c r="E11" s="8"/>
      <c r="F11" s="8"/>
      <c r="G11" s="9"/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85</v>
      </c>
      <c r="C14" s="45"/>
      <c r="D14" s="45"/>
      <c r="E14" s="73" t="s">
        <v>86</v>
      </c>
      <c r="F14" s="74"/>
      <c r="G14" s="74"/>
      <c r="H14" s="7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53.5" customHeight="1" spans="1:8">
      <c r="A16" s="8"/>
      <c r="B16" s="8" t="s">
        <v>28</v>
      </c>
      <c r="C16" s="8" t="s">
        <v>29</v>
      </c>
      <c r="D16" s="17" t="s">
        <v>87</v>
      </c>
      <c r="E16" s="18" t="s">
        <v>88</v>
      </c>
      <c r="F16" s="18" t="s">
        <v>89</v>
      </c>
      <c r="G16" s="12">
        <v>100</v>
      </c>
      <c r="H16" s="12"/>
    </row>
    <row r="17" ht="61" customHeight="1" spans="1:8">
      <c r="A17" s="8"/>
      <c r="B17" s="8"/>
      <c r="C17" s="8" t="s">
        <v>32</v>
      </c>
      <c r="D17" s="76" t="s">
        <v>90</v>
      </c>
      <c r="E17" s="18" t="s">
        <v>91</v>
      </c>
      <c r="F17" s="18" t="s">
        <v>89</v>
      </c>
      <c r="G17" s="12">
        <v>100</v>
      </c>
      <c r="H17" s="12"/>
    </row>
    <row r="18" ht="37.5" customHeight="1" spans="1:8">
      <c r="A18" s="8"/>
      <c r="B18" s="8"/>
      <c r="C18" s="8" t="s">
        <v>36</v>
      </c>
      <c r="D18" s="77" t="s">
        <v>92</v>
      </c>
      <c r="E18" s="38" t="s">
        <v>71</v>
      </c>
      <c r="F18" s="38" t="s">
        <v>71</v>
      </c>
      <c r="G18" s="38">
        <v>100</v>
      </c>
      <c r="H18" s="12"/>
    </row>
    <row r="19" ht="30" customHeight="1" spans="1:8">
      <c r="A19" s="8"/>
      <c r="B19" s="8"/>
      <c r="C19" s="8" t="s">
        <v>42</v>
      </c>
      <c r="D19" s="77" t="s">
        <v>93</v>
      </c>
      <c r="E19" s="77" t="s">
        <v>94</v>
      </c>
      <c r="F19" s="77" t="s">
        <v>94</v>
      </c>
      <c r="G19" s="38">
        <v>100</v>
      </c>
      <c r="H19" s="12"/>
    </row>
    <row r="20" ht="24.5" customHeight="1" spans="1:8">
      <c r="A20" s="8"/>
      <c r="B20" s="8" t="s">
        <v>47</v>
      </c>
      <c r="C20" s="8" t="s">
        <v>48</v>
      </c>
      <c r="D20" s="77" t="s">
        <v>95</v>
      </c>
      <c r="E20" s="18" t="s">
        <v>88</v>
      </c>
      <c r="F20" s="18" t="s">
        <v>89</v>
      </c>
      <c r="G20" s="12">
        <v>100</v>
      </c>
      <c r="H20" s="12"/>
    </row>
    <row r="21" ht="36" customHeight="1" spans="1:8">
      <c r="A21" s="8"/>
      <c r="B21" s="8"/>
      <c r="C21" s="8" t="s">
        <v>50</v>
      </c>
      <c r="D21" s="76" t="s">
        <v>96</v>
      </c>
      <c r="E21" s="18" t="s">
        <v>88</v>
      </c>
      <c r="F21" s="18" t="s">
        <v>89</v>
      </c>
      <c r="G21" s="12">
        <v>100</v>
      </c>
      <c r="H21" s="12"/>
    </row>
    <row r="22" ht="31.5" customHeight="1" spans="1:8">
      <c r="A22" s="8"/>
      <c r="B22" s="8"/>
      <c r="C22" s="8" t="s">
        <v>54</v>
      </c>
      <c r="D22" s="76" t="s">
        <v>97</v>
      </c>
      <c r="E22" s="18" t="s">
        <v>88</v>
      </c>
      <c r="F22" s="18" t="s">
        <v>89</v>
      </c>
      <c r="G22" s="12">
        <v>100</v>
      </c>
      <c r="H22" s="12"/>
    </row>
    <row r="23" ht="24" customHeight="1" spans="1:8">
      <c r="A23" s="8"/>
      <c r="B23" s="8"/>
      <c r="C23" s="8" t="s">
        <v>56</v>
      </c>
      <c r="D23" s="76" t="s">
        <v>98</v>
      </c>
      <c r="E23" s="18" t="s">
        <v>88</v>
      </c>
      <c r="F23" s="18" t="s">
        <v>89</v>
      </c>
      <c r="G23" s="12">
        <v>100</v>
      </c>
      <c r="H23" s="12"/>
    </row>
    <row r="24" ht="15" customHeight="1" spans="1:8">
      <c r="A24" s="8"/>
      <c r="B24" s="8" t="s">
        <v>59</v>
      </c>
      <c r="C24" s="8" t="s">
        <v>59</v>
      </c>
      <c r="D24" s="12" t="s">
        <v>99</v>
      </c>
      <c r="E24" s="12">
        <v>95</v>
      </c>
      <c r="F24" s="12">
        <v>95</v>
      </c>
      <c r="G24" s="12">
        <v>95</v>
      </c>
      <c r="H24" s="12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5" workbookViewId="0">
      <selection activeCell="H20" sqref="H2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100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</v>
      </c>
      <c r="F9" s="8">
        <v>0.34</v>
      </c>
      <c r="G9" s="9">
        <f>ROUND(F9/E9*100,2)</f>
        <v>34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1</v>
      </c>
      <c r="F11" s="8">
        <v>0.34</v>
      </c>
      <c r="G11" s="9">
        <f>ROUND(F11/E11*100,2)</f>
        <v>34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101</v>
      </c>
      <c r="C14" s="45"/>
      <c r="D14" s="45"/>
      <c r="E14" s="45" t="s">
        <v>102</v>
      </c>
      <c r="F14" s="45"/>
      <c r="G14" s="45"/>
      <c r="H14" s="45"/>
    </row>
    <row r="15" ht="31.2" spans="1:8">
      <c r="A15" s="24" t="s">
        <v>21</v>
      </c>
      <c r="B15" s="24" t="s">
        <v>22</v>
      </c>
      <c r="C15" s="8" t="s">
        <v>23</v>
      </c>
      <c r="D15" s="24" t="s">
        <v>24</v>
      </c>
      <c r="E15" s="24" t="s">
        <v>25</v>
      </c>
      <c r="F15" s="24" t="s">
        <v>10</v>
      </c>
      <c r="G15" s="24" t="s">
        <v>26</v>
      </c>
      <c r="H15" s="12" t="s">
        <v>27</v>
      </c>
    </row>
    <row r="16" ht="21.75" customHeight="1" spans="1:8">
      <c r="A16" s="37"/>
      <c r="B16" s="24" t="s">
        <v>28</v>
      </c>
      <c r="C16" s="61" t="s">
        <v>29</v>
      </c>
      <c r="D16" s="62" t="s">
        <v>103</v>
      </c>
      <c r="E16" s="48" t="s">
        <v>104</v>
      </c>
      <c r="F16" s="48" t="s">
        <v>105</v>
      </c>
      <c r="G16" s="15">
        <v>100</v>
      </c>
      <c r="H16" s="63"/>
    </row>
    <row r="17" ht="42" customHeight="1" spans="1:8">
      <c r="A17" s="37"/>
      <c r="B17" s="37"/>
      <c r="C17" s="61" t="s">
        <v>32</v>
      </c>
      <c r="D17" s="62" t="s">
        <v>106</v>
      </c>
      <c r="E17" s="48" t="s">
        <v>107</v>
      </c>
      <c r="F17" s="49" t="s">
        <v>89</v>
      </c>
      <c r="G17" s="15">
        <v>100</v>
      </c>
      <c r="H17" s="64"/>
    </row>
    <row r="18" ht="35" customHeight="1" spans="1:8">
      <c r="A18" s="37"/>
      <c r="B18" s="37"/>
      <c r="C18" s="65"/>
      <c r="D18" s="17" t="s">
        <v>108</v>
      </c>
      <c r="E18" s="48" t="s">
        <v>109</v>
      </c>
      <c r="F18" s="49" t="s">
        <v>89</v>
      </c>
      <c r="G18" s="15">
        <v>100</v>
      </c>
      <c r="H18" s="64"/>
    </row>
    <row r="19" ht="34" customHeight="1" spans="1:8">
      <c r="A19" s="37"/>
      <c r="B19" s="37"/>
      <c r="C19" s="61" t="s">
        <v>36</v>
      </c>
      <c r="D19" s="17" t="s">
        <v>110</v>
      </c>
      <c r="E19" s="48" t="s">
        <v>111</v>
      </c>
      <c r="F19" s="48" t="s">
        <v>111</v>
      </c>
      <c r="G19" s="15">
        <v>100</v>
      </c>
      <c r="H19" s="64"/>
    </row>
    <row r="20" ht="21.75" customHeight="1" spans="1:8">
      <c r="A20" s="37"/>
      <c r="B20" s="37"/>
      <c r="C20" s="61" t="s">
        <v>42</v>
      </c>
      <c r="D20" s="17" t="s">
        <v>112</v>
      </c>
      <c r="E20" s="48">
        <v>1</v>
      </c>
      <c r="F20" s="48">
        <v>0.34</v>
      </c>
      <c r="G20" s="15">
        <v>34</v>
      </c>
      <c r="H20" s="64" t="s">
        <v>113</v>
      </c>
    </row>
    <row r="21" ht="28.5" customHeight="1" spans="1:8">
      <c r="A21" s="37"/>
      <c r="B21" s="24" t="s">
        <v>47</v>
      </c>
      <c r="C21" s="61" t="s">
        <v>48</v>
      </c>
      <c r="D21" s="17" t="s">
        <v>114</v>
      </c>
      <c r="E21" s="51" t="s">
        <v>115</v>
      </c>
      <c r="F21" s="51">
        <v>0.95</v>
      </c>
      <c r="G21" s="51">
        <v>0.95</v>
      </c>
      <c r="H21" s="64" t="s">
        <v>116</v>
      </c>
    </row>
    <row r="22" ht="23" customHeight="1" spans="1:8">
      <c r="A22" s="37"/>
      <c r="B22" s="37"/>
      <c r="C22" s="24" t="s">
        <v>50</v>
      </c>
      <c r="D22" s="66" t="s">
        <v>117</v>
      </c>
      <c r="E22" s="67"/>
      <c r="F22" s="68" t="s">
        <v>89</v>
      </c>
      <c r="G22" s="69">
        <v>100</v>
      </c>
      <c r="H22" s="69"/>
    </row>
    <row r="23" ht="26" customHeight="1" spans="1:8">
      <c r="A23" s="37"/>
      <c r="B23" s="37"/>
      <c r="C23" s="61" t="s">
        <v>54</v>
      </c>
      <c r="D23" s="17" t="s">
        <v>118</v>
      </c>
      <c r="E23" s="15"/>
      <c r="F23" s="49" t="s">
        <v>89</v>
      </c>
      <c r="G23" s="15">
        <v>100</v>
      </c>
      <c r="H23" s="15"/>
    </row>
    <row r="24" ht="36" customHeight="1" spans="1:8">
      <c r="A24" s="37"/>
      <c r="B24" s="37"/>
      <c r="C24" s="61" t="s">
        <v>56</v>
      </c>
      <c r="D24" s="17" t="s">
        <v>119</v>
      </c>
      <c r="E24" s="48" t="s">
        <v>120</v>
      </c>
      <c r="F24" s="49" t="s">
        <v>89</v>
      </c>
      <c r="G24" s="15">
        <v>100</v>
      </c>
      <c r="H24" s="15"/>
    </row>
    <row r="25" ht="36.5" customHeight="1" spans="1:8">
      <c r="A25" s="37"/>
      <c r="B25" s="8" t="s">
        <v>59</v>
      </c>
      <c r="C25" s="9" t="s">
        <v>59</v>
      </c>
      <c r="D25" s="17" t="s">
        <v>121</v>
      </c>
      <c r="E25" s="48" t="s">
        <v>81</v>
      </c>
      <c r="F25" s="51">
        <v>0.95</v>
      </c>
      <c r="G25" s="51">
        <v>0.95</v>
      </c>
      <c r="H25" s="15" t="s">
        <v>122</v>
      </c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0"/>
    <mergeCell ref="B21:B24"/>
    <mergeCell ref="C17:C18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7" workbookViewId="0">
      <selection activeCell="I10" sqref="I10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123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</v>
      </c>
      <c r="F9" s="8"/>
      <c r="G9" s="9"/>
      <c r="H9" s="11"/>
    </row>
    <row r="10" ht="22" customHeight="1" spans="1:8">
      <c r="A10" s="8"/>
      <c r="B10" s="8"/>
      <c r="C10" s="8"/>
      <c r="D10" s="12" t="s">
        <v>13</v>
      </c>
      <c r="E10" s="8"/>
      <c r="F10" s="8">
        <v>0.93</v>
      </c>
      <c r="G10" s="9">
        <v>93</v>
      </c>
      <c r="H10" s="11"/>
    </row>
    <row r="11" ht="22" customHeight="1" spans="1:8">
      <c r="A11" s="8"/>
      <c r="B11" s="8"/>
      <c r="C11" s="8"/>
      <c r="D11" s="12" t="s">
        <v>14</v>
      </c>
      <c r="E11" s="8">
        <v>1</v>
      </c>
      <c r="F11" s="8">
        <v>0.93</v>
      </c>
      <c r="G11" s="9">
        <f>ROUND(F11/E11*100,2)</f>
        <v>93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124</v>
      </c>
      <c r="C14" s="45"/>
      <c r="D14" s="45"/>
      <c r="E14" s="45" t="s">
        <v>125</v>
      </c>
      <c r="F14" s="45"/>
      <c r="G14" s="45"/>
      <c r="H14" s="4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126</v>
      </c>
      <c r="E16" s="18">
        <v>790</v>
      </c>
      <c r="F16" s="18">
        <v>790</v>
      </c>
      <c r="G16" s="18">
        <v>100</v>
      </c>
      <c r="H16" s="12"/>
    </row>
    <row r="17" ht="21.75" customHeight="1" spans="1:8">
      <c r="A17" s="8"/>
      <c r="B17" s="8"/>
      <c r="C17" s="8"/>
      <c r="D17" s="17" t="s">
        <v>127</v>
      </c>
      <c r="E17" s="18">
        <v>200</v>
      </c>
      <c r="F17" s="18">
        <v>200</v>
      </c>
      <c r="G17" s="18">
        <v>100</v>
      </c>
      <c r="H17" s="12"/>
    </row>
    <row r="18" ht="21.75" customHeight="1" spans="1:8">
      <c r="A18" s="8"/>
      <c r="B18" s="8"/>
      <c r="C18" s="8"/>
      <c r="D18" s="12" t="s">
        <v>128</v>
      </c>
      <c r="E18" s="18">
        <v>7000</v>
      </c>
      <c r="F18" s="18">
        <v>7000</v>
      </c>
      <c r="G18" s="18">
        <v>100</v>
      </c>
      <c r="H18" s="12"/>
    </row>
    <row r="19" ht="21.75" customHeight="1" spans="1:8">
      <c r="A19" s="8"/>
      <c r="B19" s="8"/>
      <c r="C19" s="8" t="s">
        <v>32</v>
      </c>
      <c r="D19" s="17" t="s">
        <v>129</v>
      </c>
      <c r="E19" s="18" t="s">
        <v>130</v>
      </c>
      <c r="F19" s="17" t="s">
        <v>89</v>
      </c>
      <c r="G19" s="18">
        <v>100</v>
      </c>
      <c r="H19" s="12"/>
    </row>
    <row r="20" ht="21.75" customHeight="1" spans="1:8">
      <c r="A20" s="8"/>
      <c r="B20" s="8"/>
      <c r="C20" s="8"/>
      <c r="D20" s="17" t="s">
        <v>131</v>
      </c>
      <c r="E20" s="59" t="s">
        <v>132</v>
      </c>
      <c r="F20" s="17" t="s">
        <v>89</v>
      </c>
      <c r="G20" s="18">
        <v>100</v>
      </c>
      <c r="H20" s="12"/>
    </row>
    <row r="21" ht="21.75" customHeight="1" spans="1:8">
      <c r="A21" s="8"/>
      <c r="B21" s="8"/>
      <c r="C21" s="8"/>
      <c r="D21" s="17" t="s">
        <v>133</v>
      </c>
      <c r="E21" s="59" t="s">
        <v>134</v>
      </c>
      <c r="F21" s="17" t="s">
        <v>89</v>
      </c>
      <c r="G21" s="18">
        <v>100</v>
      </c>
      <c r="H21" s="12"/>
    </row>
    <row r="22" ht="21.75" customHeight="1" spans="1:8">
      <c r="A22" s="8"/>
      <c r="B22" s="8"/>
      <c r="C22" s="8" t="s">
        <v>36</v>
      </c>
      <c r="D22" s="17" t="s">
        <v>110</v>
      </c>
      <c r="E22" s="18" t="s">
        <v>111</v>
      </c>
      <c r="F22" s="18" t="s">
        <v>111</v>
      </c>
      <c r="G22" s="18">
        <v>100</v>
      </c>
      <c r="H22" s="12"/>
    </row>
    <row r="23" ht="21.75" customHeight="1" spans="1:8">
      <c r="A23" s="8"/>
      <c r="B23" s="8"/>
      <c r="C23" s="8" t="s">
        <v>42</v>
      </c>
      <c r="D23" s="12" t="s">
        <v>135</v>
      </c>
      <c r="E23" s="60"/>
      <c r="F23" s="60"/>
      <c r="G23" s="60"/>
      <c r="H23" s="25"/>
    </row>
    <row r="24" ht="15.5" customHeight="1" spans="1:8">
      <c r="A24" s="8"/>
      <c r="B24" s="8" t="s">
        <v>47</v>
      </c>
      <c r="C24" s="8" t="s">
        <v>48</v>
      </c>
      <c r="D24" s="17" t="s">
        <v>136</v>
      </c>
      <c r="E24" s="31">
        <v>0.9</v>
      </c>
      <c r="F24" s="31">
        <v>0.9</v>
      </c>
      <c r="G24" s="12">
        <v>90</v>
      </c>
      <c r="H24" s="17" t="s">
        <v>137</v>
      </c>
    </row>
    <row r="25" ht="64.8" spans="1:8">
      <c r="A25" s="8"/>
      <c r="B25" s="8"/>
      <c r="C25" s="8" t="s">
        <v>50</v>
      </c>
      <c r="D25" s="17" t="s">
        <v>138</v>
      </c>
      <c r="E25" s="18" t="s">
        <v>139</v>
      </c>
      <c r="F25" s="31">
        <v>0.9</v>
      </c>
      <c r="G25" s="12">
        <v>90</v>
      </c>
      <c r="H25" s="17" t="s">
        <v>137</v>
      </c>
    </row>
    <row r="26" ht="25.5" customHeight="1" spans="1:8">
      <c r="A26" s="8"/>
      <c r="B26" s="8"/>
      <c r="C26" s="8" t="s">
        <v>54</v>
      </c>
      <c r="D26" s="17" t="s">
        <v>140</v>
      </c>
      <c r="E26" s="31">
        <v>0.9</v>
      </c>
      <c r="F26" s="31">
        <v>0.9</v>
      </c>
      <c r="G26" s="12">
        <v>90</v>
      </c>
      <c r="H26" s="17" t="s">
        <v>137</v>
      </c>
    </row>
    <row r="27" ht="30.5" customHeight="1" spans="1:8">
      <c r="A27" s="8"/>
      <c r="B27" s="8"/>
      <c r="C27" s="8" t="s">
        <v>56</v>
      </c>
      <c r="D27" s="12" t="s">
        <v>141</v>
      </c>
      <c r="E27" s="31">
        <v>0.9</v>
      </c>
      <c r="F27" s="31">
        <v>0.9</v>
      </c>
      <c r="G27" s="12">
        <v>90</v>
      </c>
      <c r="H27" s="17" t="s">
        <v>137</v>
      </c>
    </row>
    <row r="28" ht="36.5" customHeight="1" spans="1:8">
      <c r="A28" s="8"/>
      <c r="B28" s="8" t="s">
        <v>59</v>
      </c>
      <c r="C28" s="8" t="s">
        <v>59</v>
      </c>
      <c r="D28" s="17" t="s">
        <v>121</v>
      </c>
      <c r="E28" s="18" t="s">
        <v>81</v>
      </c>
      <c r="F28" s="31">
        <v>0.9</v>
      </c>
      <c r="G28" s="12">
        <v>90</v>
      </c>
      <c r="H28" s="17" t="s">
        <v>137</v>
      </c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8"/>
    <mergeCell ref="B16:B23"/>
    <mergeCell ref="B24:B27"/>
    <mergeCell ref="C16:C18"/>
    <mergeCell ref="C19:C21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6" workbookViewId="0">
      <selection activeCell="H20" sqref="H20"/>
    </sheetView>
  </sheetViews>
  <sheetFormatPr defaultColWidth="9" defaultRowHeight="15.6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142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1</v>
      </c>
      <c r="F9" s="8">
        <v>0.55</v>
      </c>
      <c r="G9" s="9">
        <v>55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1</v>
      </c>
      <c r="F11" s="8">
        <v>0.55</v>
      </c>
      <c r="G11" s="9">
        <f>ROUND(F11/E11*100,2)</f>
        <v>55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143</v>
      </c>
      <c r="C14" s="45"/>
      <c r="D14" s="45"/>
      <c r="E14" s="45" t="s">
        <v>144</v>
      </c>
      <c r="F14" s="45"/>
      <c r="G14" s="45"/>
      <c r="H14" s="4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145</v>
      </c>
      <c r="E16" s="18" t="s">
        <v>146</v>
      </c>
      <c r="F16" s="17" t="s">
        <v>89</v>
      </c>
      <c r="G16" s="40">
        <v>100</v>
      </c>
      <c r="H16" s="12"/>
    </row>
    <row r="17" ht="21.75" customHeight="1" spans="1:8">
      <c r="A17" s="8"/>
      <c r="B17" s="8"/>
      <c r="C17" s="8"/>
      <c r="D17" s="17" t="s">
        <v>147</v>
      </c>
      <c r="E17" s="58" t="s">
        <v>148</v>
      </c>
      <c r="F17" s="58" t="s">
        <v>148</v>
      </c>
      <c r="G17" s="40">
        <v>100</v>
      </c>
      <c r="H17" s="12"/>
    </row>
    <row r="18" ht="21.75" customHeight="1" spans="1:8">
      <c r="A18" s="8"/>
      <c r="B18" s="8"/>
      <c r="C18" s="8" t="s">
        <v>32</v>
      </c>
      <c r="D18" s="17" t="s">
        <v>149</v>
      </c>
      <c r="E18" s="18" t="s">
        <v>150</v>
      </c>
      <c r="F18" s="17" t="s">
        <v>89</v>
      </c>
      <c r="G18" s="40">
        <v>100</v>
      </c>
      <c r="H18" s="12"/>
    </row>
    <row r="19" ht="21.75" customHeight="1" spans="1:8">
      <c r="A19" s="8"/>
      <c r="B19" s="8"/>
      <c r="C19" s="8" t="s">
        <v>36</v>
      </c>
      <c r="D19" s="17" t="s">
        <v>110</v>
      </c>
      <c r="E19" s="18" t="s">
        <v>111</v>
      </c>
      <c r="F19" s="18" t="s">
        <v>111</v>
      </c>
      <c r="G19" s="18">
        <v>100</v>
      </c>
      <c r="H19" s="12"/>
    </row>
    <row r="20" ht="21.75" customHeight="1" spans="1:8">
      <c r="A20" s="8"/>
      <c r="B20" s="8"/>
      <c r="C20" s="8" t="s">
        <v>42</v>
      </c>
      <c r="D20" s="17" t="s">
        <v>145</v>
      </c>
      <c r="E20" s="59" t="s">
        <v>151</v>
      </c>
      <c r="F20" s="17">
        <v>0.55</v>
      </c>
      <c r="G20" s="18">
        <v>100</v>
      </c>
      <c r="H20" s="38" t="s">
        <v>113</v>
      </c>
    </row>
    <row r="21" ht="21.75" customHeight="1" spans="1:8">
      <c r="A21" s="8"/>
      <c r="B21" s="8"/>
      <c r="C21" s="8"/>
      <c r="D21" s="17" t="s">
        <v>152</v>
      </c>
      <c r="E21" s="35" t="s">
        <v>153</v>
      </c>
      <c r="F21" s="43">
        <v>0.45</v>
      </c>
      <c r="G21" s="18">
        <v>100</v>
      </c>
      <c r="H21" s="38" t="s">
        <v>154</v>
      </c>
    </row>
    <row r="22" ht="22.5" customHeight="1" spans="1:8">
      <c r="A22" s="8"/>
      <c r="B22" s="8" t="s">
        <v>47</v>
      </c>
      <c r="C22" s="8" t="s">
        <v>48</v>
      </c>
      <c r="D22" s="17" t="s">
        <v>155</v>
      </c>
      <c r="E22" s="17" t="s">
        <v>156</v>
      </c>
      <c r="F22" s="17" t="s">
        <v>89</v>
      </c>
      <c r="G22" s="15">
        <v>100</v>
      </c>
      <c r="H22" s="12"/>
    </row>
    <row r="23" ht="24.5" customHeight="1" spans="1:8">
      <c r="A23" s="8"/>
      <c r="B23" s="8"/>
      <c r="C23" s="8" t="s">
        <v>50</v>
      </c>
      <c r="D23" s="17" t="s">
        <v>155</v>
      </c>
      <c r="E23" s="17" t="s">
        <v>156</v>
      </c>
      <c r="F23" s="17" t="s">
        <v>89</v>
      </c>
      <c r="G23" s="15">
        <v>100</v>
      </c>
      <c r="H23" s="12"/>
    </row>
    <row r="24" ht="36.5" customHeight="1" spans="1:8">
      <c r="A24" s="8"/>
      <c r="B24" s="8"/>
      <c r="C24" s="8" t="s">
        <v>54</v>
      </c>
      <c r="D24" s="17" t="s">
        <v>119</v>
      </c>
      <c r="E24" s="18" t="s">
        <v>120</v>
      </c>
      <c r="F24" s="17" t="s">
        <v>89</v>
      </c>
      <c r="G24" s="15">
        <v>100</v>
      </c>
      <c r="H24" s="12"/>
    </row>
    <row r="25" ht="36" customHeight="1" spans="1:8">
      <c r="A25" s="8"/>
      <c r="B25" s="8"/>
      <c r="C25" s="8" t="s">
        <v>56</v>
      </c>
      <c r="D25" s="17" t="s">
        <v>119</v>
      </c>
      <c r="E25" s="18" t="s">
        <v>120</v>
      </c>
      <c r="F25" s="17" t="s">
        <v>89</v>
      </c>
      <c r="G25" s="15">
        <v>100</v>
      </c>
      <c r="H25" s="12"/>
    </row>
    <row r="26" ht="46.5" customHeight="1" spans="1:9">
      <c r="A26" s="8"/>
      <c r="B26" s="8" t="s">
        <v>59</v>
      </c>
      <c r="C26" s="8" t="s">
        <v>59</v>
      </c>
      <c r="D26" s="17" t="s">
        <v>121</v>
      </c>
      <c r="E26" s="59" t="s">
        <v>81</v>
      </c>
      <c r="F26" s="31">
        <v>0.9</v>
      </c>
      <c r="G26" s="15">
        <v>90</v>
      </c>
      <c r="H26" s="19" t="s">
        <v>157</v>
      </c>
      <c r="I26" s="57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6"/>
    <mergeCell ref="B16:B21"/>
    <mergeCell ref="B22:B25"/>
    <mergeCell ref="C16:C17"/>
    <mergeCell ref="C20:C21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D5" sqref="D5:H5"/>
    </sheetView>
  </sheetViews>
  <sheetFormatPr defaultColWidth="9" defaultRowHeight="15.6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158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9</v>
      </c>
      <c r="F9" s="8">
        <v>6.86</v>
      </c>
      <c r="G9" s="9">
        <f>ROUND(F9/E9*100,2)</f>
        <v>76.22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9</v>
      </c>
      <c r="F11" s="8">
        <v>6.86</v>
      </c>
      <c r="G11" s="9">
        <f>ROUND(F11/E11*100,2)</f>
        <v>76.22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45" t="s">
        <v>159</v>
      </c>
      <c r="C14" s="45"/>
      <c r="D14" s="45"/>
      <c r="E14" s="45" t="s">
        <v>160</v>
      </c>
      <c r="F14" s="45"/>
      <c r="G14" s="45"/>
      <c r="H14" s="45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38" t="s">
        <v>161</v>
      </c>
      <c r="E16" s="38" t="s">
        <v>162</v>
      </c>
      <c r="F16" s="40">
        <v>35</v>
      </c>
      <c r="G16" s="40">
        <v>100</v>
      </c>
      <c r="H16" s="38"/>
    </row>
    <row r="17" ht="21.75" customHeight="1" spans="1:8">
      <c r="A17" s="8"/>
      <c r="B17" s="8"/>
      <c r="C17" s="8"/>
      <c r="D17" s="38" t="s">
        <v>163</v>
      </c>
      <c r="E17" s="38" t="s">
        <v>164</v>
      </c>
      <c r="F17" s="40">
        <v>5</v>
      </c>
      <c r="G17" s="40">
        <v>100</v>
      </c>
      <c r="H17" s="38"/>
    </row>
    <row r="18" ht="21.75" customHeight="1" spans="1:8">
      <c r="A18" s="8"/>
      <c r="B18" s="8"/>
      <c r="C18" s="8" t="s">
        <v>32</v>
      </c>
      <c r="D18" s="38" t="s">
        <v>165</v>
      </c>
      <c r="E18" s="40" t="s">
        <v>166</v>
      </c>
      <c r="F18" s="40" t="s">
        <v>89</v>
      </c>
      <c r="G18" s="40">
        <v>100</v>
      </c>
      <c r="H18" s="38"/>
    </row>
    <row r="19" ht="21.75" customHeight="1" spans="1:8">
      <c r="A19" s="8"/>
      <c r="B19" s="8"/>
      <c r="C19" s="8"/>
      <c r="D19" s="38" t="s">
        <v>167</v>
      </c>
      <c r="E19" s="40" t="s">
        <v>166</v>
      </c>
      <c r="F19" s="40" t="s">
        <v>89</v>
      </c>
      <c r="G19" s="40">
        <v>100</v>
      </c>
      <c r="H19" s="38"/>
    </row>
    <row r="20" ht="21.75" customHeight="1" spans="1:8">
      <c r="A20" s="8"/>
      <c r="B20" s="8"/>
      <c r="C20" s="8" t="s">
        <v>36</v>
      </c>
      <c r="D20" s="17" t="s">
        <v>110</v>
      </c>
      <c r="E20" s="18" t="s">
        <v>111</v>
      </c>
      <c r="F20" s="18" t="s">
        <v>111</v>
      </c>
      <c r="G20" s="18">
        <v>100</v>
      </c>
      <c r="H20" s="38"/>
    </row>
    <row r="21" ht="21.75" customHeight="1" spans="1:8">
      <c r="A21" s="8"/>
      <c r="B21" s="8"/>
      <c r="C21" s="8" t="s">
        <v>42</v>
      </c>
      <c r="D21" s="38" t="s">
        <v>168</v>
      </c>
      <c r="E21" s="54">
        <v>5</v>
      </c>
      <c r="F21" s="40">
        <v>3.86</v>
      </c>
      <c r="G21" s="40">
        <f>ROUND(F21/E21*100,2)</f>
        <v>77.2</v>
      </c>
      <c r="H21" s="38" t="s">
        <v>169</v>
      </c>
    </row>
    <row r="22" ht="21.75" customHeight="1" spans="1:8">
      <c r="A22" s="8"/>
      <c r="B22" s="8"/>
      <c r="C22" s="8"/>
      <c r="D22" s="38" t="s">
        <v>170</v>
      </c>
      <c r="E22" s="54">
        <v>4</v>
      </c>
      <c r="F22" s="40">
        <v>3</v>
      </c>
      <c r="G22" s="40">
        <f>ROUND(F22/E22*100,2)</f>
        <v>75</v>
      </c>
      <c r="H22" s="38" t="s">
        <v>171</v>
      </c>
    </row>
    <row r="23" ht="15" customHeight="1" spans="1:8">
      <c r="A23" s="8"/>
      <c r="B23" s="8" t="s">
        <v>47</v>
      </c>
      <c r="C23" s="8" t="s">
        <v>48</v>
      </c>
      <c r="D23" s="17" t="s">
        <v>172</v>
      </c>
      <c r="E23" s="40" t="s">
        <v>166</v>
      </c>
      <c r="F23" s="40" t="s">
        <v>89</v>
      </c>
      <c r="G23" s="38">
        <v>100</v>
      </c>
      <c r="H23" s="38"/>
    </row>
    <row r="24" ht="15" customHeight="1" spans="1:8">
      <c r="A24" s="8"/>
      <c r="B24" s="8"/>
      <c r="C24" s="8" t="s">
        <v>50</v>
      </c>
      <c r="D24" s="38" t="s">
        <v>173</v>
      </c>
      <c r="E24" s="40" t="s">
        <v>166</v>
      </c>
      <c r="F24" s="40" t="s">
        <v>89</v>
      </c>
      <c r="G24" s="38">
        <v>100</v>
      </c>
      <c r="H24" s="38"/>
    </row>
    <row r="25" ht="15" customHeight="1" spans="1:8">
      <c r="A25" s="8"/>
      <c r="B25" s="8"/>
      <c r="C25" s="8" t="s">
        <v>54</v>
      </c>
      <c r="D25" s="38" t="s">
        <v>172</v>
      </c>
      <c r="E25" s="40" t="s">
        <v>166</v>
      </c>
      <c r="F25" s="40" t="s">
        <v>89</v>
      </c>
      <c r="G25" s="38">
        <v>100</v>
      </c>
      <c r="H25" s="38"/>
    </row>
    <row r="26" ht="15" customHeight="1" spans="1:8">
      <c r="A26" s="8"/>
      <c r="B26" s="8"/>
      <c r="C26" s="8" t="s">
        <v>56</v>
      </c>
      <c r="D26" s="38" t="s">
        <v>172</v>
      </c>
      <c r="E26" s="40" t="s">
        <v>166</v>
      </c>
      <c r="F26" s="40" t="s">
        <v>89</v>
      </c>
      <c r="G26" s="38">
        <v>100</v>
      </c>
      <c r="H26" s="55"/>
    </row>
    <row r="27" ht="36" customHeight="1" spans="1:9">
      <c r="A27" s="8"/>
      <c r="B27" s="8" t="s">
        <v>59</v>
      </c>
      <c r="C27" s="8" t="s">
        <v>59</v>
      </c>
      <c r="D27" s="17" t="s">
        <v>174</v>
      </c>
      <c r="E27" s="30" t="s">
        <v>81</v>
      </c>
      <c r="F27" s="17">
        <v>90</v>
      </c>
      <c r="G27" s="56">
        <v>90</v>
      </c>
      <c r="H27" s="19" t="s">
        <v>175</v>
      </c>
      <c r="I27" s="57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2"/>
    <mergeCell ref="B23:B26"/>
    <mergeCell ref="C16:C17"/>
    <mergeCell ref="C18:C19"/>
    <mergeCell ref="C21:C22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7" workbookViewId="0">
      <selection activeCell="K12" sqref="K12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176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4</v>
      </c>
      <c r="F9" s="8">
        <v>4</v>
      </c>
      <c r="G9" s="9">
        <v>100</v>
      </c>
      <c r="H9" s="11"/>
    </row>
    <row r="10" ht="22" customHeight="1" spans="1:8">
      <c r="A10" s="8"/>
      <c r="B10" s="8"/>
      <c r="C10" s="8"/>
      <c r="D10" s="12" t="s">
        <v>13</v>
      </c>
      <c r="E10" s="12"/>
      <c r="F10" s="12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4</v>
      </c>
      <c r="F11" s="8">
        <v>4</v>
      </c>
      <c r="G11" s="9">
        <v>100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13" t="s">
        <v>177</v>
      </c>
      <c r="C14" s="13"/>
      <c r="D14" s="13"/>
      <c r="E14" s="13" t="s">
        <v>178</v>
      </c>
      <c r="F14" s="13"/>
      <c r="G14" s="13"/>
      <c r="H14" s="13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17" t="s">
        <v>179</v>
      </c>
      <c r="E16" s="53" t="s">
        <v>180</v>
      </c>
      <c r="F16" s="53">
        <v>400</v>
      </c>
      <c r="G16" s="53">
        <v>100</v>
      </c>
      <c r="H16" s="12"/>
    </row>
    <row r="17" ht="21.75" customHeight="1" spans="1:8">
      <c r="A17" s="8"/>
      <c r="B17" s="8"/>
      <c r="C17" s="8" t="s">
        <v>32</v>
      </c>
      <c r="D17" s="17" t="s">
        <v>181</v>
      </c>
      <c r="E17" s="53" t="s">
        <v>182</v>
      </c>
      <c r="F17" s="53" t="s">
        <v>182</v>
      </c>
      <c r="G17" s="53">
        <v>100</v>
      </c>
      <c r="H17" s="12"/>
    </row>
    <row r="18" ht="21.75" customHeight="1" spans="1:8">
      <c r="A18" s="8"/>
      <c r="B18" s="8"/>
      <c r="C18" s="8" t="s">
        <v>36</v>
      </c>
      <c r="D18" s="17" t="s">
        <v>183</v>
      </c>
      <c r="E18" s="53" t="s">
        <v>182</v>
      </c>
      <c r="F18" s="53" t="s">
        <v>182</v>
      </c>
      <c r="G18" s="53">
        <v>100</v>
      </c>
      <c r="H18" s="12"/>
    </row>
    <row r="19" ht="21.75" customHeight="1" spans="1:8">
      <c r="A19" s="8"/>
      <c r="B19" s="8"/>
      <c r="C19" s="8" t="s">
        <v>42</v>
      </c>
      <c r="D19" s="17" t="s">
        <v>184</v>
      </c>
      <c r="E19" s="18" t="s">
        <v>185</v>
      </c>
      <c r="F19" s="18" t="s">
        <v>185</v>
      </c>
      <c r="G19" s="53">
        <v>100</v>
      </c>
      <c r="H19" s="12"/>
    </row>
    <row r="20" ht="24" customHeight="1" spans="1:8">
      <c r="A20" s="8"/>
      <c r="B20" s="8" t="s">
        <v>47</v>
      </c>
      <c r="C20" s="8" t="s">
        <v>48</v>
      </c>
      <c r="D20" s="17" t="s">
        <v>186</v>
      </c>
      <c r="E20" s="40" t="s">
        <v>187</v>
      </c>
      <c r="F20" s="40" t="s">
        <v>89</v>
      </c>
      <c r="G20" s="38">
        <v>100</v>
      </c>
      <c r="H20" s="12"/>
    </row>
    <row r="21" ht="24.5" customHeight="1" spans="1:8">
      <c r="A21" s="8"/>
      <c r="B21" s="8"/>
      <c r="C21" s="8" t="s">
        <v>50</v>
      </c>
      <c r="D21" s="17" t="s">
        <v>188</v>
      </c>
      <c r="E21" s="18" t="s">
        <v>189</v>
      </c>
      <c r="F21" s="40" t="s">
        <v>89</v>
      </c>
      <c r="G21" s="38">
        <v>100</v>
      </c>
      <c r="H21" s="12"/>
    </row>
    <row r="22" ht="24.5" customHeight="1" spans="1:8">
      <c r="A22" s="8"/>
      <c r="B22" s="8"/>
      <c r="C22" s="8" t="s">
        <v>54</v>
      </c>
      <c r="D22" s="17" t="s">
        <v>188</v>
      </c>
      <c r="E22" s="18" t="s">
        <v>189</v>
      </c>
      <c r="F22" s="40" t="s">
        <v>89</v>
      </c>
      <c r="G22" s="38">
        <v>100</v>
      </c>
      <c r="H22" s="12"/>
    </row>
    <row r="23" ht="24" customHeight="1" spans="1:8">
      <c r="A23" s="8"/>
      <c r="B23" s="8"/>
      <c r="C23" s="8" t="s">
        <v>56</v>
      </c>
      <c r="D23" s="17" t="s">
        <v>190</v>
      </c>
      <c r="E23" s="18" t="s">
        <v>189</v>
      </c>
      <c r="F23" s="40" t="s">
        <v>89</v>
      </c>
      <c r="G23" s="38">
        <v>100</v>
      </c>
      <c r="H23" s="12"/>
    </row>
    <row r="24" ht="46.8" spans="1:8">
      <c r="A24" s="8"/>
      <c r="B24" s="8" t="s">
        <v>59</v>
      </c>
      <c r="C24" s="8" t="s">
        <v>59</v>
      </c>
      <c r="D24" s="17" t="s">
        <v>121</v>
      </c>
      <c r="E24" s="18" t="s">
        <v>81</v>
      </c>
      <c r="F24" s="17"/>
      <c r="G24" s="12"/>
      <c r="H24" s="17" t="s">
        <v>191</v>
      </c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4" workbookViewId="0">
      <selection activeCell="G11" sqref="G11:H11"/>
    </sheetView>
  </sheetViews>
  <sheetFormatPr defaultColWidth="9" defaultRowHeight="15.6" outlineLevelCol="7"/>
  <cols>
    <col min="1" max="2" width="6.09259259259259" style="1" customWidth="1"/>
    <col min="3" max="3" width="8.4537037037037" style="1" customWidth="1"/>
    <col min="4" max="4" width="29.0925925925926" style="1" customWidth="1"/>
    <col min="5" max="6" width="11.9074074074074" style="1" customWidth="1"/>
    <col min="7" max="7" width="9.4537037037037" style="1" customWidth="1"/>
    <col min="8" max="8" width="11.9074074074074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.75" customHeight="1" spans="1:4">
      <c r="A4" s="5"/>
      <c r="B4" s="6"/>
      <c r="C4" s="7"/>
      <c r="D4" s="7"/>
    </row>
    <row r="5" ht="22" customHeight="1" spans="1:8">
      <c r="A5" s="8" t="s">
        <v>3</v>
      </c>
      <c r="B5" s="8"/>
      <c r="C5" s="8"/>
      <c r="D5" s="8" t="s">
        <v>192</v>
      </c>
      <c r="E5" s="8"/>
      <c r="F5" s="8"/>
      <c r="G5" s="8"/>
      <c r="H5" s="8"/>
    </row>
    <row r="6" ht="22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ht="22" customHeight="1" spans="1:8">
      <c r="A7" s="9" t="s">
        <v>7</v>
      </c>
      <c r="B7" s="10"/>
      <c r="C7" s="11"/>
      <c r="D7" s="8" t="s">
        <v>6</v>
      </c>
      <c r="E7" s="8"/>
      <c r="F7" s="8"/>
      <c r="G7" s="8"/>
      <c r="H7" s="8"/>
    </row>
    <row r="8" ht="22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ht="22" customHeight="1" spans="1:8">
      <c r="A9" s="8"/>
      <c r="B9" s="8"/>
      <c r="C9" s="8"/>
      <c r="D9" s="12" t="s">
        <v>12</v>
      </c>
      <c r="E9" s="8">
        <v>21.5</v>
      </c>
      <c r="F9" s="8">
        <v>17</v>
      </c>
      <c r="G9" s="9">
        <f>ROUND(F9/E9*100,2)</f>
        <v>79.07</v>
      </c>
      <c r="H9" s="11"/>
    </row>
    <row r="10" ht="22" customHeight="1" spans="1:8">
      <c r="A10" s="8"/>
      <c r="B10" s="8"/>
      <c r="C10" s="8"/>
      <c r="D10" s="12" t="s">
        <v>13</v>
      </c>
      <c r="E10" s="8"/>
      <c r="F10" s="8"/>
      <c r="G10" s="9"/>
      <c r="H10" s="11"/>
    </row>
    <row r="11" ht="22" customHeight="1" spans="1:8">
      <c r="A11" s="8"/>
      <c r="B11" s="8"/>
      <c r="C11" s="8"/>
      <c r="D11" s="12" t="s">
        <v>14</v>
      </c>
      <c r="E11" s="8">
        <v>21.5</v>
      </c>
      <c r="F11" s="8">
        <v>17</v>
      </c>
      <c r="G11" s="9">
        <f>ROUND(F11/E11*100,2)</f>
        <v>79.07</v>
      </c>
      <c r="H11" s="11"/>
    </row>
    <row r="12" ht="22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ht="22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ht="79.5" customHeight="1" spans="1:8">
      <c r="A14" s="8"/>
      <c r="B14" s="20" t="s">
        <v>193</v>
      </c>
      <c r="C14" s="20"/>
      <c r="D14" s="20"/>
      <c r="E14" s="20" t="s">
        <v>194</v>
      </c>
      <c r="F14" s="20"/>
      <c r="G14" s="20"/>
      <c r="H14" s="20"/>
    </row>
    <row r="15" ht="31.2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ht="21.75" customHeight="1" spans="1:8">
      <c r="A16" s="8"/>
      <c r="B16" s="8" t="s">
        <v>28</v>
      </c>
      <c r="C16" s="8" t="s">
        <v>29</v>
      </c>
      <c r="D16" s="47" t="s">
        <v>195</v>
      </c>
      <c r="E16" s="48" t="s">
        <v>196</v>
      </c>
      <c r="F16" s="48" t="s">
        <v>196</v>
      </c>
      <c r="G16" s="14">
        <v>100</v>
      </c>
      <c r="H16" s="14"/>
    </row>
    <row r="17" ht="31" customHeight="1" spans="1:8">
      <c r="A17" s="8"/>
      <c r="B17" s="8"/>
      <c r="C17" s="8" t="s">
        <v>32</v>
      </c>
      <c r="D17" s="47" t="s">
        <v>197</v>
      </c>
      <c r="E17" s="48" t="s">
        <v>198</v>
      </c>
      <c r="F17" s="48" t="s">
        <v>196</v>
      </c>
      <c r="G17" s="14">
        <v>100</v>
      </c>
      <c r="H17" s="14"/>
    </row>
    <row r="18" ht="21.75" customHeight="1" spans="1:8">
      <c r="A18" s="8"/>
      <c r="B18" s="8"/>
      <c r="C18" s="8" t="s">
        <v>36</v>
      </c>
      <c r="D18" s="14" t="s">
        <v>199</v>
      </c>
      <c r="E18" s="14" t="s">
        <v>111</v>
      </c>
      <c r="F18" s="15" t="s">
        <v>111</v>
      </c>
      <c r="G18" s="14">
        <v>100</v>
      </c>
      <c r="H18" s="14"/>
    </row>
    <row r="19" ht="32.5" customHeight="1" spans="1:8">
      <c r="A19" s="8"/>
      <c r="B19" s="8"/>
      <c r="C19" s="8" t="s">
        <v>42</v>
      </c>
      <c r="D19" s="47" t="s">
        <v>200</v>
      </c>
      <c r="E19" s="48">
        <v>21.5</v>
      </c>
      <c r="F19" s="49">
        <v>17</v>
      </c>
      <c r="G19" s="14">
        <v>79.07</v>
      </c>
      <c r="H19" s="14" t="s">
        <v>201</v>
      </c>
    </row>
    <row r="20" ht="24.5" customHeight="1" spans="1:8">
      <c r="A20" s="8"/>
      <c r="B20" s="8" t="s">
        <v>47</v>
      </c>
      <c r="C20" s="8" t="s">
        <v>48</v>
      </c>
      <c r="D20" s="47" t="s">
        <v>197</v>
      </c>
      <c r="E20" s="48" t="s">
        <v>202</v>
      </c>
      <c r="F20" s="49" t="s">
        <v>89</v>
      </c>
      <c r="G20" s="14">
        <v>100</v>
      </c>
      <c r="H20" s="14"/>
    </row>
    <row r="21" ht="24.5" customHeight="1" spans="1:8">
      <c r="A21" s="8"/>
      <c r="B21" s="8"/>
      <c r="C21" s="8" t="s">
        <v>50</v>
      </c>
      <c r="D21" s="47" t="s">
        <v>197</v>
      </c>
      <c r="E21" s="48" t="s">
        <v>202</v>
      </c>
      <c r="F21" s="49" t="s">
        <v>89</v>
      </c>
      <c r="G21" s="14">
        <v>100</v>
      </c>
      <c r="H21" s="14"/>
    </row>
    <row r="22" ht="24.5" customHeight="1" spans="1:8">
      <c r="A22" s="8"/>
      <c r="B22" s="8"/>
      <c r="C22" s="8" t="s">
        <v>54</v>
      </c>
      <c r="D22" s="47" t="s">
        <v>197</v>
      </c>
      <c r="E22" s="48" t="s">
        <v>202</v>
      </c>
      <c r="F22" s="49" t="s">
        <v>89</v>
      </c>
      <c r="G22" s="14">
        <v>100</v>
      </c>
      <c r="H22" s="14"/>
    </row>
    <row r="23" ht="24.5" customHeight="1" spans="1:8">
      <c r="A23" s="8"/>
      <c r="B23" s="8"/>
      <c r="C23" s="8" t="s">
        <v>56</v>
      </c>
      <c r="D23" s="47" t="s">
        <v>197</v>
      </c>
      <c r="E23" s="48" t="s">
        <v>202</v>
      </c>
      <c r="F23" s="49" t="s">
        <v>89</v>
      </c>
      <c r="G23" s="14">
        <v>100</v>
      </c>
      <c r="H23" s="14"/>
    </row>
    <row r="24" ht="36.5" customHeight="1" spans="1:8">
      <c r="A24" s="8"/>
      <c r="B24" s="8" t="s">
        <v>59</v>
      </c>
      <c r="C24" s="8" t="s">
        <v>59</v>
      </c>
      <c r="D24" s="47" t="s">
        <v>121</v>
      </c>
      <c r="E24" s="50" t="s">
        <v>81</v>
      </c>
      <c r="F24" s="51">
        <v>0.9</v>
      </c>
      <c r="G24" s="14">
        <v>90</v>
      </c>
      <c r="H24" s="52" t="s">
        <v>203</v>
      </c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2222222222222" right="0.393055555555556" top="0.590277777777778" bottom="0.354166666666667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数字城管</vt:lpstr>
      <vt:lpstr>绿化管护</vt:lpstr>
      <vt:lpstr>公园运行经费</vt:lpstr>
      <vt:lpstr>燃气管理</vt:lpstr>
      <vt:lpstr>户外广告</vt:lpstr>
      <vt:lpstr>城市防洪</vt:lpstr>
      <vt:lpstr>执法、车辆经费</vt:lpstr>
      <vt:lpstr>春节慰问费</vt:lpstr>
      <vt:lpstr>环卫经费</vt:lpstr>
      <vt:lpstr>四花打造费</vt:lpstr>
      <vt:lpstr>污水管网</vt:lpstr>
      <vt:lpstr>垃圾分类</vt:lpstr>
      <vt:lpstr>搬迁费</vt:lpstr>
      <vt:lpstr>竞进拉练</vt:lpstr>
      <vt:lpstr>维稳</vt:lpstr>
      <vt:lpstr>转盘景观打造</vt:lpstr>
      <vt:lpstr>菟丝子治理</vt:lpstr>
      <vt:lpstr>污染治理项目</vt:lpstr>
      <vt:lpstr>中转站</vt:lpstr>
      <vt:lpstr>春节氛围</vt:lpstr>
      <vt:lpstr>销毁扣押食品</vt:lpstr>
      <vt:lpstr>星瑞管护费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罗旭</cp:lastModifiedBy>
  <dcterms:created xsi:type="dcterms:W3CDTF">2022-05-11T07:29:00Z</dcterms:created>
  <dcterms:modified xsi:type="dcterms:W3CDTF">2025-01-23T02:42:16Z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8170F8AD843649D5A3F7777A749247A9_13</vt:lpwstr>
  </property>
</Properties>
</file>