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 -2" sheetId="21" r:id="rId15"/>
    <sheet name="14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13" hidden="1">'13-1'!$A$1:$I$21</definedName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  <definedName name="_______________A01" localSheetId="14">#REF!</definedName>
    <definedName name="_______________A08" localSheetId="14">'[14]A01-1'!$A$5:$C$36</definedName>
    <definedName name="____1A01_" localSheetId="14">#REF!</definedName>
    <definedName name="____2A08_" localSheetId="14">'[15]A01-1'!$A$5:$C$36</definedName>
    <definedName name="____A01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1A01_" localSheetId="14">#REF!</definedName>
    <definedName name="_2A01_" localSheetId="14">#REF!</definedName>
    <definedName name="_4A08_" localSheetId="14">'[14]A01-1'!$A$5:$C$36</definedName>
    <definedName name="_A01" localSheetId="14">#REF!</definedName>
    <definedName name="_A08" localSheetId="14">'[14]A01-1'!$A$5:$C$36</definedName>
    <definedName name="_qyc1234" localSheetId="14">#REF!</definedName>
    <definedName name="______________A01" localSheetId="14">#REF!</definedName>
    <definedName name="Database" localSheetId="14" hidden="1">#REF!</definedName>
    <definedName name="___________qyc1234" localSheetId="14">#REF!</definedName>
    <definedName name="地区名称" localSheetId="14">#REF!</definedName>
    <definedName name="支出" localSheetId="14">#REF!</definedName>
    <definedName name="_____A01" localSheetId="14">#REF!</definedName>
    <definedName name="__qyc1234" localSheetId="14">#REF!</definedName>
    <definedName name="______A01" localSheetId="14">#REF!</definedName>
    <definedName name="___qyc1234" localSheetId="14">#REF!</definedName>
    <definedName name="____________A01" localSheetId="14">#REF!</definedName>
    <definedName name="___________A01" localSheetId="14">#REF!</definedName>
    <definedName name="__________A01" localSheetId="14">#REF!</definedName>
    <definedName name="_________qyc1234" localSheetId="14">#REF!</definedName>
    <definedName name="________qyc1234" localSheetId="14">#REF!</definedName>
    <definedName name="_______qyc1234" localSheetId="14">#REF!</definedName>
    <definedName name="________A01" localSheetId="14">#REF!</definedName>
    <definedName name="_______A01" localSheetId="14">#REF!</definedName>
    <definedName name="_____qyc1234" localSheetId="14">#REF!</definedName>
    <definedName name="____qyc1234" localSheetId="14">#REF!</definedName>
    <definedName name="_________A01" localSheetId="14">#REF!</definedName>
    <definedName name="______qyc1234" localSheetId="14">#REF!</definedName>
    <definedName name="分类" localSheetId="14">#REF!</definedName>
    <definedName name="形式" localSheetId="14">#REF!</definedName>
    <definedName name="_____________A01" localSheetId="14">#REF!</definedName>
    <definedName name="__________qyc1234" localSheetId="14">#REF!</definedName>
    <definedName name="________________A01" localSheetId="14">#REF!</definedName>
    <definedName name="____________qyc1234" localSheetId="14">#REF!</definedName>
  </definedNames>
  <calcPr calcId="144525"/>
</workbook>
</file>

<file path=xl/sharedStrings.xml><?xml version="1.0" encoding="utf-8"?>
<sst xmlns="http://schemas.openxmlformats.org/spreadsheetml/2006/main" count="699" uniqueCount="313">
  <si>
    <t>攀枝花市西区土地储备中心</t>
  </si>
  <si>
    <t>2023年部门预算公开表</t>
  </si>
  <si>
    <t>报送日期：2023年 3月 10日</t>
  </si>
  <si>
    <t>表1</t>
  </si>
  <si>
    <t xml:space="preserve"> </t>
  </si>
  <si>
    <t>部门收支总表</t>
  </si>
  <si>
    <t>部门：攀枝花市西区土地储备中心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</si>
  <si>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</si>
  <si>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</si>
  <si>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</si>
  <si>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</si>
  <si>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</si>
  <si>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</si>
  <si>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</si>
  <si>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</si>
  <si>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</si>
  <si>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</si>
  <si>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</si>
  <si>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</si>
  <si>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</si>
  <si>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</si>
  <si>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</si>
  <si>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</si>
  <si>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</si>
  <si>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</si>
  <si>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</si>
  <si>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</si>
  <si>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</si>
  <si>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</si>
  <si>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</si>
  <si>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</si>
  <si>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</si>
  <si>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</si>
  <si>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</si>
  <si>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</si>
  <si>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</si>
  <si>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</si>
  <si>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</si>
  <si>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t>二十、住房保障支出</t>
  </si>
  <si>
    <t>二十一、粮油物资储备支出</t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</si>
  <si>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</si>
  <si>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</si>
  <si>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</si>
  <si>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</si>
  <si>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</si>
  <si>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</si>
  <si>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</si>
  <si>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</si>
  <si>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</si>
  <si>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</si>
  <si>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</si>
  <si>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</si>
  <si>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</si>
  <si>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</si>
  <si>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</si>
  <si>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</si>
  <si>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</si>
  <si>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</si>
  <si>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</si>
  <si>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</si>
  <si>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</si>
  <si>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</si>
  <si>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</si>
  <si>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</si>
  <si>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</si>
  <si>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</si>
  <si>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</si>
  <si>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</si>
  <si>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</si>
  <si>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</si>
  <si>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</si>
  <si>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</si>
  <si>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</si>
  <si>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</si>
  <si>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</si>
  <si>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</si>
  <si>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</si>
  <si>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</si>
  <si>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</si>
  <si>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</si>
  <si>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</si>
  <si>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</si>
  <si>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</si>
  <si>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</si>
  <si>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</si>
  <si>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208</t>
  </si>
  <si>
    <t>05</t>
  </si>
  <si>
    <t>机关事业单位基本养老保险缴费支出</t>
  </si>
  <si>
    <t>02</t>
  </si>
  <si>
    <t>事业单位医疗</t>
  </si>
  <si>
    <t>11</t>
  </si>
  <si>
    <t>其他行政事业单位医疗支出</t>
  </si>
  <si>
    <t>08</t>
  </si>
  <si>
    <t>土地开发支出</t>
  </si>
  <si>
    <t>01</t>
  </si>
  <si>
    <t>事业运行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</si>
  <si>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</si>
  <si>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</si>
  <si>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</si>
  <si>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</si>
  <si>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</si>
  <si>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</si>
  <si>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</si>
  <si>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</si>
  <si>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</si>
  <si>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</si>
  <si>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</si>
  <si>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</si>
  <si>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</si>
  <si>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</si>
  <si>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</si>
  <si>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</si>
  <si>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</si>
  <si>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</si>
  <si>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</si>
  <si>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</si>
  <si>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</si>
  <si>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</si>
  <si>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</si>
  <si>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</si>
  <si>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</si>
  <si>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</si>
  <si>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</si>
  <si>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</si>
  <si>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</si>
  <si>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</si>
  <si>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</si>
  <si>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</si>
  <si>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</si>
  <si>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</si>
  <si>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</si>
  <si>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</si>
  <si>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</si>
  <si>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</si>
  <si>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</si>
  <si>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</si>
  <si>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</si>
  <si>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</si>
  <si>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</si>
  <si>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</si>
  <si>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</si>
  <si>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</si>
  <si>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</si>
  <si>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</si>
  <si>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</si>
  <si>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</si>
  <si>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</si>
  <si>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</si>
  <si>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</si>
  <si>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</si>
  <si>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</si>
  <si>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</si>
  <si>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</si>
  <si>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</si>
  <si>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</si>
  <si>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</si>
  <si>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</si>
  <si>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</si>
  <si>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</si>
  <si>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</si>
  <si>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</si>
  <si>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</si>
  <si>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</si>
  <si>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</si>
  <si>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</si>
  <si>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</si>
  <si>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</si>
  <si>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</si>
  <si>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</si>
  <si>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</si>
  <si>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</si>
  <si>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</si>
  <si>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表6</t>
  </si>
  <si>
    <t>一般公共预算支出预算表</t>
  </si>
  <si>
    <t>当年财政拨款安排</t>
  </si>
  <si>
    <t>50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</si>
  <si>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</si>
  <si>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</si>
  <si>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</si>
  <si>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</si>
  <si>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</si>
  <si>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</si>
  <si>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</si>
  <si>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</si>
  <si>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</si>
  <si>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</si>
  <si>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</si>
  <si>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</si>
  <si>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</si>
  <si>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</si>
  <si>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</si>
  <si>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</si>
  <si>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</si>
  <si>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说明：我单位未有“三公”经费预算，此表无数据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</si>
  <si>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</si>
  <si>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</si>
  <si>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</si>
  <si>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</si>
  <si>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</si>
  <si>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</si>
  <si>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</si>
  <si>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</si>
  <si>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</si>
  <si>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</si>
  <si>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功能科目名称</t>
  </si>
  <si>
    <t>说明：我单位未有国有资本预算，此表无数据</t>
  </si>
  <si>
    <t>表13-1</t>
  </si>
  <si>
    <t>部门预算项目绩效目标表（2023年度）</t>
  </si>
  <si>
    <t>(2023年度)</t>
  </si>
  <si>
    <t>项目名称</t>
  </si>
  <si>
    <t>土地出让前期工作相关费用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</si>
  <si>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</si>
  <si>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</si>
  <si>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</si>
  <si>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</si>
  <si>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</si>
  <si>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</si>
  <si>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中心职能职责，对土地的征收拆迁补偿安置、收购及储备等事务性工作。主要内容包括对征收的土地进行测量测绘，确定征收土地红线范围，对被征收的土地上附着物、建构筑物等开展调查、评估、补偿、拆迁工作；收储后开展储备土地调规、打围、卫生保洁和委托管理，并制作展板进行适当的警示和宣传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</si>
  <si>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</si>
  <si>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</si>
  <si>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</si>
  <si>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</si>
  <si>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</si>
  <si>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</si>
  <si>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</si>
  <si>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土地调查及测量测绘及项目可行性报告及风险评估报告编制等</t>
  </si>
  <si>
    <r>
      <rPr>
        <sz val="9"/>
        <rFont val="宋体"/>
        <charset val="0"/>
      </rPr>
      <t>土地调查及测量测绘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次、风险评估报告编制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</t>
    </r>
  </si>
  <si>
    <t>质量指标</t>
  </si>
  <si>
    <t>符合工作要求</t>
  </si>
  <si>
    <t>按要求完成</t>
  </si>
  <si>
    <t>时效指标</t>
  </si>
  <si>
    <t>完成时间</t>
  </si>
  <si>
    <r>
      <rPr>
        <sz val="9"/>
        <rFont val="宋体"/>
        <charset val="134"/>
      </rPr>
      <t>2023</t>
    </r>
    <r>
      <rPr>
        <sz val="9"/>
        <rFont val="宋体"/>
        <charset val="134"/>
      </rPr>
      <t>年全年</t>
    </r>
  </si>
  <si>
    <t>成本指标</t>
  </si>
  <si>
    <t>土地调查及测量测绘费，项目可行性报告及风险评估报告编制费，土地征收事务性工作办公经费，卫生保洁等费用</t>
  </si>
  <si>
    <t>5万元</t>
  </si>
  <si>
    <t>项目效益</t>
  </si>
  <si>
    <t>社会效益指标</t>
  </si>
  <si>
    <t>征地拆迁、土地管理必要前置工作</t>
  </si>
  <si>
    <t>增加西区财政收入</t>
  </si>
  <si>
    <t>经济效益指标</t>
  </si>
  <si>
    <t>营造良好投资环境，有效推进西区建设，促进西区高质量发展</t>
  </si>
  <si>
    <t>加快土地出让，有利于城市建设，提供城市品味和人居环境</t>
  </si>
  <si>
    <t>生态效益指标</t>
  </si>
  <si>
    <t>对储备土地实施有效管理，防止已征土地被复耕复种、违法侵占</t>
  </si>
  <si>
    <t>避免造成土地二次补偿的经济损失，能有效防止复耕复种引发的社会矛盾纠纷</t>
  </si>
  <si>
    <t>可持续影响指标</t>
  </si>
  <si>
    <t>促进社会经济可持续发展</t>
  </si>
  <si>
    <t>满意度指标</t>
  </si>
  <si>
    <t>服务对象满意度指标</t>
  </si>
  <si>
    <t>土地储备满意度</t>
  </si>
  <si>
    <r>
      <rPr>
        <sz val="9"/>
        <rFont val="宋体"/>
        <charset val="134"/>
      </rPr>
      <t>≥</t>
    </r>
    <r>
      <rPr>
        <sz val="9"/>
        <rFont val="宋体"/>
        <charset val="134"/>
      </rPr>
      <t>95%</t>
    </r>
  </si>
  <si>
    <t>表13-2</t>
  </si>
  <si>
    <t>农村集体土地征收专项经费</t>
  </si>
  <si>
    <t>根据区政府工作安排，预计需征收部分农村集体土地，根据中心职能职责，统筹全区农村集体土地的征收拆迁补偿安置等事务性工作。</t>
  </si>
  <si>
    <t>委托第三方开展土地现状调查，征地补偿安置方案制作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</si>
  <si>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年全年</t>
    </r>
  </si>
  <si>
    <t>委托第三方开展土地现状调查</t>
  </si>
  <si>
    <r>
      <rPr>
        <sz val="9"/>
        <rFont val="Times New Roman"/>
        <charset val="0"/>
      </rPr>
      <t>3</t>
    </r>
    <r>
      <rPr>
        <sz val="9"/>
        <rFont val="宋体"/>
        <charset val="0"/>
      </rPr>
      <t>万元</t>
    </r>
  </si>
  <si>
    <t>征地补偿安置方案制作</t>
  </si>
  <si>
    <r>
      <rPr>
        <sz val="9"/>
        <rFont val="Times New Roman"/>
        <charset val="0"/>
      </rPr>
      <t>1.5</t>
    </r>
    <r>
      <rPr>
        <sz val="9"/>
        <rFont val="宋体"/>
        <charset val="0"/>
      </rPr>
      <t>万元</t>
    </r>
  </si>
  <si>
    <t>人员差旅费</t>
  </si>
  <si>
    <t>0.5万元</t>
  </si>
  <si>
    <t>高效促进西区存量国有建设用地出让，增加西区财政收入</t>
  </si>
  <si>
    <t>增加财政收入，促进项目用地出让</t>
  </si>
  <si>
    <t>加快农村集体土地征收，有利于城市建设</t>
  </si>
  <si>
    <t>促进城市建设，村（居）民就业</t>
  </si>
  <si>
    <t>≥95%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</si>
  <si>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</si>
  <si>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</si>
  <si>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</si>
  <si>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</si>
  <si>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</si>
  <si>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</si>
  <si>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</si>
  <si>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工资福利支出、各项保险及公积金</t>
  </si>
  <si>
    <t>维持中心的正常运行，保证基本工资、津贴补贴、绩效工资等工资支出；保证养老保险、年金、医疗保险等社保及住房公积金按期足额上缴。</t>
  </si>
  <si>
    <t>保证中心各股室工作的运转。</t>
  </si>
  <si>
    <t>完成2023年度储备土地管理及土地出让前期工作。</t>
  </si>
  <si>
    <t>完成2023年度农村土地专项征收工作。</t>
  </si>
  <si>
    <t>年度部门整体支出预算</t>
  </si>
  <si>
    <t>资金总额</t>
  </si>
  <si>
    <t>年度总体目标</t>
  </si>
  <si>
    <t>维持中心的正常运行，保证基本工资、津贴补贴、绩效工资等工资支出；保证养老保险、年金、医疗保险等社保及住房公积金按期足额上缴；保证中心各股室工作的运转；完成2023年度储备土地管理及土地出让前期工作；完成2023年度农村土地专项征收工作。</t>
  </si>
  <si>
    <t>年度绩效指标</t>
  </si>
  <si>
    <t>指标值
（包含数字及文字描述）</t>
  </si>
  <si>
    <t>产出指标</t>
  </si>
  <si>
    <t>基本工资、津贴补贴、绩效工资等工资经费支出；保证养老保险、年金、医疗保险等社保及住房公积金等</t>
  </si>
  <si>
    <t>办公经费、差旅费、工会经费、福利费、党建经费等</t>
  </si>
  <si>
    <t>对土地进行调查和测绘、开展项目可行性报告编制、风险评估；委托管理土地面积2735亩，土地调规、打围、文化宣传、警示牌制作、卫生保洁及委托管理；</t>
  </si>
  <si>
    <t>委托第三方开展土地现状调查、征地补偿安置方案制作、人员差旅费</t>
  </si>
  <si>
    <t>保障职工工资、社保足额发放</t>
  </si>
  <si>
    <t>每月工资社保到位率100%</t>
  </si>
  <si>
    <t>保障日常办公顺利进行</t>
  </si>
  <si>
    <t>办公经费、差旅费、工会经费、到位率100%</t>
  </si>
  <si>
    <t>项目验收合格率需≥90%</t>
  </si>
  <si>
    <t>2023年全年</t>
  </si>
  <si>
    <t>138.64万元</t>
  </si>
  <si>
    <t>9.55万元</t>
  </si>
  <si>
    <t>效益指标</t>
  </si>
  <si>
    <t>土地拆迁、土地管理必要前置工作；</t>
  </si>
  <si>
    <t>高效促进西区存量国有建设用的出让，增加西区财政收入；</t>
  </si>
  <si>
    <t>加快农村集体土地征收，有利于城市建设，招商引资项目落地，提高城市品位和村（居）民就业。</t>
  </si>
  <si>
    <t>促进城市建设，村（居）民就业。</t>
  </si>
  <si>
    <t>对储备土地实施有效管理，防止已征土地被复耕复种、违法侵占，避免造成土地二次补偿的经济损失，能有效防止复耕复种引发的社会矛盾纠纷</t>
  </si>
  <si>
    <t>预防复耕复种引发的社会矛盾纠纷</t>
  </si>
  <si>
    <t>保证职工政策薪级发放</t>
  </si>
  <si>
    <t>足额按时发放</t>
  </si>
  <si>
    <t>保证社会保障、公积金按期缴纳</t>
  </si>
  <si>
    <t>营造良好投资环境，有效推进西区建设，促进西区高质量发展；对储备土地实施有效管理</t>
  </si>
  <si>
    <t>加快土地出让，有利于城市建设，提供城市品味和人居环境；对储备土地实施有效管理，防止已征土地被复耕复种、违法侵占，避免造成土地二次补偿的经济损失，能有效防止复耕复种引发的社会矛盾纠纷</t>
  </si>
  <si>
    <t>约集约用地的同时，为经济发展提供用地保障，促进经济社会可持续发展</t>
  </si>
  <si>
    <t>职工满意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</si>
</sst>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28" fillId="0" borderId="27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2" fillId="0" borderId="31" applyNumberFormat="false" applyFill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31" fillId="0" borderId="26" applyNumberFormat="false" applyFill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40" fillId="0" borderId="26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3" fillId="18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34" fillId="12" borderId="28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44" fillId="31" borderId="28" applyNumberFormat="false" applyAlignment="false" applyProtection="false">
      <alignment vertical="center"/>
    </xf>
    <xf numFmtId="0" fontId="43" fillId="12" borderId="32" applyNumberFormat="false" applyAlignment="false" applyProtection="false">
      <alignment vertical="center"/>
    </xf>
    <xf numFmtId="0" fontId="36" fillId="19" borderId="29" applyNumberFormat="false" applyAlignment="false" applyProtection="false">
      <alignment vertical="center"/>
    </xf>
    <xf numFmtId="0" fontId="37" fillId="0" borderId="30" applyNumberFormat="false" applyFill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30" fillId="7" borderId="25" applyNumberFormat="false" applyFon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20" fillId="0" borderId="0"/>
    <xf numFmtId="0" fontId="25" fillId="13" borderId="0" applyNumberFormat="false" applyBorder="false" applyAlignment="false" applyProtection="false">
      <alignment vertical="center"/>
    </xf>
    <xf numFmtId="0" fontId="33" fillId="15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</cellStyleXfs>
  <cellXfs count="140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left" vertical="center" wrapText="true"/>
    </xf>
    <xf numFmtId="0" fontId="5" fillId="0" borderId="7" xfId="0" applyFont="true" applyFill="true" applyBorder="true" applyAlignment="true">
      <alignment horizontal="left" vertical="center" wrapText="true"/>
    </xf>
    <xf numFmtId="0" fontId="5" fillId="0" borderId="8" xfId="0" applyFont="true" applyFill="true" applyBorder="true" applyAlignment="true">
      <alignment horizontal="left" vertical="center" wrapText="true"/>
    </xf>
    <xf numFmtId="0" fontId="5" fillId="0" borderId="9" xfId="0" applyFont="true" applyFill="true" applyBorder="true" applyAlignment="true">
      <alignment horizontal="left" vertical="center" wrapText="true"/>
    </xf>
    <xf numFmtId="0" fontId="5" fillId="0" borderId="10" xfId="0" applyFont="true" applyFill="true" applyBorder="true" applyAlignment="true">
      <alignment horizontal="left" vertical="center" wrapText="true"/>
    </xf>
    <xf numFmtId="0" fontId="5" fillId="0" borderId="11" xfId="0" applyFont="true" applyFill="true" applyBorder="true" applyAlignment="true">
      <alignment horizontal="left" vertical="center" wrapText="true"/>
    </xf>
    <xf numFmtId="0" fontId="5" fillId="0" borderId="12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left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7" fillId="0" borderId="13" xfId="0" applyFont="true" applyFill="true" applyBorder="true" applyAlignment="true">
      <alignment horizontal="center" vertical="center" wrapText="true"/>
    </xf>
    <xf numFmtId="0" fontId="7" fillId="0" borderId="14" xfId="0" applyFont="true" applyFill="true" applyBorder="true" applyAlignment="true">
      <alignment horizontal="center" vertical="center" wrapText="true"/>
    </xf>
    <xf numFmtId="0" fontId="8" fillId="0" borderId="15" xfId="0" applyFont="true" applyFill="true" applyBorder="true" applyAlignment="true">
      <alignment horizontal="center" vertical="center" wrapText="true"/>
    </xf>
    <xf numFmtId="0" fontId="8" fillId="0" borderId="15" xfId="0" applyFont="true" applyFill="true" applyBorder="true" applyAlignment="true">
      <alignment horizontal="left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16" xfId="0" applyFont="true" applyFill="true" applyBorder="true" applyAlignment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10" xfId="0" applyNumberFormat="true" applyFont="true" applyFill="true" applyBorder="true" applyAlignment="true" applyProtection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0" fontId="9" fillId="0" borderId="6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left" vertical="center" wrapText="true"/>
    </xf>
    <xf numFmtId="0" fontId="9" fillId="0" borderId="17" xfId="0" applyNumberFormat="true" applyFont="true" applyFill="true" applyBorder="true" applyAlignment="true" applyProtection="true">
      <alignment horizontal="center" vertical="center"/>
    </xf>
    <xf numFmtId="0" fontId="9" fillId="0" borderId="0" xfId="0" applyNumberFormat="true" applyFont="true" applyFill="true" applyBorder="true" applyAlignment="true" applyProtection="true">
      <alignment horizontal="center" vertical="center"/>
    </xf>
    <xf numFmtId="0" fontId="9" fillId="0" borderId="18" xfId="0" applyNumberFormat="true" applyFont="true" applyFill="true" applyBorder="true" applyAlignment="true" applyProtection="true">
      <alignment horizontal="center" vertical="center" wrapText="true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NumberFormat="true" applyFont="true" applyFill="true" applyBorder="true" applyAlignment="true" applyProtection="true">
      <alignment horizontal="left" vertical="center" wrapText="true"/>
    </xf>
    <xf numFmtId="0" fontId="7" fillId="0" borderId="19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10" fillId="0" borderId="15" xfId="0" applyFont="true" applyFill="true" applyBorder="true" applyAlignment="true">
      <alignment horizontal="right"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left" vertical="center" wrapText="true"/>
    </xf>
    <xf numFmtId="0" fontId="10" fillId="0" borderId="1" xfId="0" applyFont="true" applyBorder="true">
      <alignment vertical="center"/>
    </xf>
    <xf numFmtId="0" fontId="10" fillId="0" borderId="15" xfId="0" applyFont="true" applyBorder="true">
      <alignment vertical="center"/>
    </xf>
    <xf numFmtId="0" fontId="8" fillId="0" borderId="15" xfId="0" applyFont="true" applyBorder="true" applyAlignment="true">
      <alignment horizontal="left" vertical="center"/>
    </xf>
    <xf numFmtId="0" fontId="10" fillId="0" borderId="13" xfId="0" applyFont="true" applyBorder="true">
      <alignment vertical="center"/>
    </xf>
    <xf numFmtId="0" fontId="14" fillId="0" borderId="4" xfId="0" applyFont="true" applyFill="true" applyBorder="true" applyAlignment="true">
      <alignment horizontal="center" vertical="center"/>
    </xf>
    <xf numFmtId="0" fontId="10" fillId="0" borderId="13" xfId="0" applyFont="true" applyBorder="true" applyAlignment="true">
      <alignment vertical="center" wrapText="true"/>
    </xf>
    <xf numFmtId="0" fontId="13" fillId="0" borderId="13" xfId="0" applyFont="true" applyBorder="true">
      <alignment vertical="center"/>
    </xf>
    <xf numFmtId="0" fontId="8" fillId="0" borderId="4" xfId="0" applyFont="true" applyFill="true" applyBorder="true" applyAlignment="true">
      <alignment horizontal="left" vertical="center"/>
    </xf>
    <xf numFmtId="0" fontId="10" fillId="0" borderId="20" xfId="0" applyFont="true" applyBorder="true">
      <alignment vertical="center"/>
    </xf>
    <xf numFmtId="0" fontId="10" fillId="0" borderId="20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10" fillId="0" borderId="1" xfId="0" applyFont="true" applyBorder="true" applyAlignment="true">
      <alignment vertical="center" wrapText="true"/>
    </xf>
    <xf numFmtId="4" fontId="14" fillId="0" borderId="4" xfId="0" applyNumberFormat="true" applyFont="true" applyFill="true" applyBorder="true" applyAlignment="true">
      <alignment horizontal="right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8" fillId="0" borderId="1" xfId="0" applyFont="true" applyBorder="true" applyAlignment="true">
      <alignment horizontal="right" vertical="center" wrapText="true"/>
    </xf>
    <xf numFmtId="0" fontId="8" fillId="0" borderId="15" xfId="0" applyFont="true" applyBorder="true" applyAlignment="true">
      <alignment horizontal="right" vertical="center"/>
    </xf>
    <xf numFmtId="0" fontId="10" fillId="0" borderId="21" xfId="0" applyFont="true" applyBorder="true">
      <alignment vertical="center"/>
    </xf>
    <xf numFmtId="0" fontId="10" fillId="0" borderId="14" xfId="0" applyFont="true" applyBorder="true">
      <alignment vertical="center"/>
    </xf>
    <xf numFmtId="0" fontId="10" fillId="0" borderId="14" xfId="0" applyFont="true" applyBorder="true" applyAlignment="true">
      <alignment vertical="center" wrapText="true"/>
    </xf>
    <xf numFmtId="0" fontId="13" fillId="0" borderId="14" xfId="0" applyFont="true" applyBorder="true" applyAlignment="true">
      <alignment vertical="center" wrapText="true"/>
    </xf>
    <xf numFmtId="0" fontId="10" fillId="0" borderId="22" xfId="0" applyFont="true" applyBorder="true" applyAlignment="true">
      <alignment vertical="center" wrapText="true"/>
    </xf>
    <xf numFmtId="0" fontId="8" fillId="0" borderId="15" xfId="0" applyFont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 applyProtection="true">
      <alignment vertical="center" wrapText="true"/>
    </xf>
    <xf numFmtId="0" fontId="14" fillId="0" borderId="4" xfId="0" applyFont="true" applyFill="true" applyBorder="true" applyAlignment="true">
      <alignment horizontal="center" vertical="center" wrapText="true"/>
    </xf>
    <xf numFmtId="49" fontId="14" fillId="0" borderId="4" xfId="0" applyNumberFormat="true" applyFont="true" applyFill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10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0" fillId="0" borderId="15" xfId="0" applyFont="true" applyFill="true" applyBorder="true">
      <alignment vertical="center"/>
    </xf>
    <xf numFmtId="0" fontId="8" fillId="0" borderId="15" xfId="0" applyFont="true" applyFill="true" applyBorder="true" applyAlignment="true">
      <alignment horizontal="left" vertical="center"/>
    </xf>
    <xf numFmtId="0" fontId="10" fillId="0" borderId="13" xfId="0" applyFont="true" applyFill="true" applyBorder="true" applyAlignment="true">
      <alignment vertical="center" wrapText="true"/>
    </xf>
    <xf numFmtId="0" fontId="13" fillId="0" borderId="13" xfId="0" applyFont="true" applyFill="true" applyBorder="true">
      <alignment vertical="center"/>
    </xf>
    <xf numFmtId="0" fontId="10" fillId="0" borderId="20" xfId="0" applyFont="true" applyFill="true" applyBorder="true">
      <alignment vertical="center"/>
    </xf>
    <xf numFmtId="0" fontId="10" fillId="0" borderId="20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right" vertical="center" wrapText="true"/>
    </xf>
    <xf numFmtId="0" fontId="10" fillId="0" borderId="13" xfId="0" applyFont="true" applyFill="true" applyBorder="true">
      <alignment vertical="center"/>
    </xf>
    <xf numFmtId="0" fontId="8" fillId="0" borderId="15" xfId="0" applyFont="true" applyFill="true" applyBorder="true" applyAlignment="true">
      <alignment horizontal="right" vertical="center"/>
    </xf>
    <xf numFmtId="0" fontId="10" fillId="0" borderId="21" xfId="0" applyFont="true" applyFill="true" applyBorder="true">
      <alignment vertical="center"/>
    </xf>
    <xf numFmtId="0" fontId="10" fillId="0" borderId="14" xfId="0" applyFont="true" applyFill="true" applyBorder="true">
      <alignment vertical="center"/>
    </xf>
    <xf numFmtId="0" fontId="10" fillId="0" borderId="14" xfId="0" applyFont="true" applyFill="true" applyBorder="true" applyAlignment="true">
      <alignment vertical="center" wrapText="true"/>
    </xf>
    <xf numFmtId="0" fontId="13" fillId="0" borderId="14" xfId="0" applyFont="true" applyFill="true" applyBorder="true" applyAlignment="true">
      <alignment vertical="center" wrapText="true"/>
    </xf>
    <xf numFmtId="0" fontId="14" fillId="0" borderId="4" xfId="0" applyFont="true" applyFill="true" applyBorder="true" applyAlignment="true">
      <alignment horizontal="left" vertical="center"/>
    </xf>
    <xf numFmtId="0" fontId="10" fillId="0" borderId="22" xfId="0" applyFont="true" applyFill="true" applyBorder="true" applyAlignment="true">
      <alignment vertical="center" wrapText="true"/>
    </xf>
    <xf numFmtId="0" fontId="8" fillId="0" borderId="1" xfId="0" applyFont="true" applyFill="true" applyBorder="true">
      <alignment vertical="center"/>
    </xf>
    <xf numFmtId="0" fontId="5" fillId="0" borderId="1" xfId="0" applyFont="true" applyFill="true" applyBorder="true" applyAlignment="true">
      <alignment vertical="center" wrapText="true"/>
    </xf>
    <xf numFmtId="0" fontId="5" fillId="0" borderId="20" xfId="0" applyFont="true" applyFill="true" applyBorder="true" applyAlignment="true">
      <alignment vertical="center" wrapText="true"/>
    </xf>
    <xf numFmtId="0" fontId="15" fillId="0" borderId="1" xfId="0" applyFont="true" applyFill="true" applyBorder="true" applyAlignment="true">
      <alignment horizontal="right" vertical="center" wrapText="true"/>
    </xf>
    <xf numFmtId="49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5" fillId="0" borderId="14" xfId="0" applyFont="true" applyFill="true" applyBorder="true" applyAlignment="true">
      <alignment vertical="center" wrapText="true"/>
    </xf>
    <xf numFmtId="0" fontId="5" fillId="0" borderId="22" xfId="0" applyFont="true" applyFill="true" applyBorder="true" applyAlignment="true">
      <alignment vertical="center" wrapText="true"/>
    </xf>
    <xf numFmtId="0" fontId="5" fillId="0" borderId="15" xfId="0" applyFont="true" applyFill="true" applyBorder="true" applyAlignment="true">
      <alignment vertical="center" wrapText="true"/>
    </xf>
    <xf numFmtId="0" fontId="10" fillId="0" borderId="15" xfId="0" applyFont="true" applyFill="true" applyBorder="true" applyAlignment="true">
      <alignment vertical="center" wrapText="true"/>
    </xf>
    <xf numFmtId="0" fontId="5" fillId="0" borderId="13" xfId="0" applyFont="true" applyFill="true" applyBorder="true" applyAlignment="true">
      <alignment vertical="center" wrapText="true"/>
    </xf>
    <xf numFmtId="0" fontId="5" fillId="0" borderId="21" xfId="0" applyFont="true" applyFill="true" applyBorder="true" applyAlignment="true">
      <alignment vertical="center" wrapText="true"/>
    </xf>
    <xf numFmtId="0" fontId="15" fillId="0" borderId="13" xfId="0" applyFont="true" applyFill="true" applyBorder="true">
      <alignment vertical="center"/>
    </xf>
    <xf numFmtId="0" fontId="5" fillId="0" borderId="1" xfId="0" applyFont="true" applyFill="true" applyBorder="true">
      <alignment vertical="center"/>
    </xf>
    <xf numFmtId="0" fontId="5" fillId="0" borderId="13" xfId="0" applyFont="true" applyFill="true" applyBorder="true">
      <alignment vertical="center"/>
    </xf>
    <xf numFmtId="0" fontId="16" fillId="0" borderId="1" xfId="0" applyFont="true" applyFill="true" applyBorder="true" applyAlignment="true">
      <alignment horizontal="center" vertical="center"/>
    </xf>
    <xf numFmtId="0" fontId="5" fillId="0" borderId="20" xfId="0" applyFont="true" applyFill="true" applyBorder="true">
      <alignment vertical="center"/>
    </xf>
    <xf numFmtId="0" fontId="15" fillId="0" borderId="1" xfId="0" applyFont="true" applyFill="true" applyBorder="true" applyAlignment="true">
      <alignment horizontal="right" vertical="center"/>
    </xf>
    <xf numFmtId="0" fontId="16" fillId="0" borderId="15" xfId="0" applyFont="true" applyFill="true" applyBorder="true" applyAlignment="true">
      <alignment horizontal="center" vertical="center"/>
    </xf>
    <xf numFmtId="0" fontId="15" fillId="0" borderId="0" xfId="0" applyFont="true" applyFill="true" applyAlignment="true">
      <alignment horizontal="right" vertical="center"/>
    </xf>
    <xf numFmtId="0" fontId="5" fillId="0" borderId="23" xfId="0" applyFont="true" applyFill="true" applyBorder="true" applyAlignment="true">
      <alignment vertical="center" wrapText="true"/>
    </xf>
    <xf numFmtId="0" fontId="15" fillId="0" borderId="0" xfId="0" applyFont="true" applyFill="true" applyAlignment="true">
      <alignment vertical="center"/>
    </xf>
    <xf numFmtId="0" fontId="5" fillId="0" borderId="24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8" fillId="0" borderId="15" xfId="0" applyFont="true" applyFill="true" applyBorder="true" applyAlignment="true">
      <alignment horizontal="center" vertical="center"/>
    </xf>
    <xf numFmtId="0" fontId="17" fillId="0" borderId="0" xfId="0" applyFont="true" applyFill="true">
      <alignment vertical="center"/>
    </xf>
    <xf numFmtId="0" fontId="2" fillId="0" borderId="13" xfId="0" applyFont="true" applyFill="true" applyBorder="true">
      <alignment vertical="center"/>
    </xf>
    <xf numFmtId="0" fontId="18" fillId="0" borderId="13" xfId="0" applyFont="true" applyFill="true" applyBorder="true" applyAlignment="true">
      <alignment vertical="center" wrapText="true"/>
    </xf>
    <xf numFmtId="0" fontId="18" fillId="0" borderId="4" xfId="0" applyFont="true" applyFill="true" applyBorder="true" applyAlignment="true">
      <alignment vertical="center" wrapText="true"/>
    </xf>
    <xf numFmtId="0" fontId="19" fillId="0" borderId="13" xfId="0" applyFont="true" applyFill="true" applyBorder="true" applyAlignment="true">
      <alignment vertical="center" wrapText="true"/>
    </xf>
    <xf numFmtId="0" fontId="18" fillId="0" borderId="20" xfId="0" applyFont="true" applyFill="true" applyBorder="true" applyAlignment="true">
      <alignment vertical="center" wrapText="true"/>
    </xf>
    <xf numFmtId="0" fontId="2" fillId="0" borderId="14" xfId="0" applyFont="true" applyFill="true" applyBorder="true" applyAlignment="true">
      <alignment vertical="center" wrapText="true"/>
    </xf>
    <xf numFmtId="0" fontId="15" fillId="0" borderId="15" xfId="0" applyFont="true" applyFill="true" applyBorder="true" applyAlignment="true">
      <alignment horizontal="right" vertical="center"/>
    </xf>
    <xf numFmtId="0" fontId="18" fillId="0" borderId="14" xfId="0" applyFont="true" applyFill="true" applyBorder="true" applyAlignment="true">
      <alignment vertical="center" wrapText="true"/>
    </xf>
    <xf numFmtId="0" fontId="19" fillId="0" borderId="14" xfId="0" applyFont="true" applyFill="true" applyBorder="true" applyAlignment="true">
      <alignment vertical="center" wrapText="true"/>
    </xf>
    <xf numFmtId="0" fontId="20" fillId="0" borderId="0" xfId="0" applyFont="true" applyFill="true" applyAlignment="true">
      <alignment vertical="center"/>
    </xf>
    <xf numFmtId="0" fontId="21" fillId="0" borderId="0" xfId="0" applyFont="true" applyFill="true" applyAlignment="true">
      <alignment vertical="center"/>
    </xf>
    <xf numFmtId="0" fontId="22" fillId="0" borderId="0" xfId="0" applyFont="true" applyFill="true" applyAlignment="true">
      <alignment horizontal="center" vertical="center" wrapText="true"/>
    </xf>
    <xf numFmtId="0" fontId="23" fillId="0" borderId="0" xfId="0" applyFont="true" applyFill="true" applyAlignment="true">
      <alignment horizontal="center" vertical="center"/>
    </xf>
    <xf numFmtId="0" fontId="24" fillId="0" borderId="0" xfId="0" applyFont="true" applyFill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Users/lenovo/Desktop/&#24066;&#32423;2023&#24180;&#37096;&#38376;&#39044;&#31639;/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E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11"/>
  <sheetViews>
    <sheetView tabSelected="1" workbookViewId="0">
      <selection activeCell="F3" sqref="F3"/>
    </sheetView>
  </sheetViews>
  <sheetFormatPr defaultColWidth="9" defaultRowHeight="15.6"/>
  <cols>
    <col min="1" max="1" width="123.12962962963" style="135" customWidth="true"/>
    <col min="2" max="16384" width="9" style="135"/>
  </cols>
  <sheetData>
    <row r="1" spans="1:1">
      <c r="A1" s="136"/>
    </row>
    <row r="2" ht="137.1" customHeight="true" spans="1:1">
      <c r="A2" s="136"/>
    </row>
    <row r="3" ht="137.1" customHeight="true" spans="1:1">
      <c r="A3" s="137" t="s">
        <v>0</v>
      </c>
    </row>
    <row r="4" ht="9" customHeight="true"/>
    <row r="5" ht="33" customHeight="true"/>
    <row r="6" ht="34.2" spans="1:1">
      <c r="A6" s="138" t="s">
        <v>1</v>
      </c>
    </row>
    <row r="11" ht="35.1" customHeight="true" spans="1:1">
      <c r="A11" s="139" t="s">
        <v>2</v>
      </c>
    </row>
  </sheetData>
  <printOptions horizontalCentered="true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D25" sqref="D25"/>
    </sheetView>
  </sheetViews>
  <sheetFormatPr defaultColWidth="10" defaultRowHeight="14.4"/>
  <cols>
    <col min="1" max="1" width="1.5" customWidth="true"/>
    <col min="2" max="2" width="11.8796296296296" customWidth="true"/>
    <col min="3" max="3" width="28.8796296296296" customWidth="true"/>
    <col min="4" max="9" width="14.75" customWidth="true"/>
    <col min="10" max="10" width="1.5" customWidth="true"/>
    <col min="11" max="11" width="9.75" customWidth="true"/>
  </cols>
  <sheetData>
    <row r="1" ht="24.95" customHeight="true" spans="1:10">
      <c r="A1" s="57"/>
      <c r="B1" s="2" t="s">
        <v>184</v>
      </c>
      <c r="C1" s="67"/>
      <c r="D1" s="68"/>
      <c r="E1" s="68"/>
      <c r="F1" s="68"/>
      <c r="G1" s="68"/>
      <c r="H1" s="68"/>
      <c r="I1" s="71"/>
      <c r="J1" s="60"/>
    </row>
    <row r="2" ht="22.9" customHeight="true" spans="1:10">
      <c r="A2" s="57"/>
      <c r="B2" s="3" t="s">
        <v>185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true" spans="1:10">
      <c r="A3" s="58"/>
      <c r="B3" s="59" t="s">
        <v>6</v>
      </c>
      <c r="C3" s="59"/>
      <c r="D3" s="78"/>
      <c r="E3" s="78"/>
      <c r="F3" s="78"/>
      <c r="G3" s="78"/>
      <c r="H3" s="78"/>
      <c r="I3" s="72" t="s">
        <v>7</v>
      </c>
      <c r="J3" s="73"/>
    </row>
    <row r="4" ht="24.4" customHeight="true" spans="1:10">
      <c r="A4" s="60"/>
      <c r="B4" s="61" t="s">
        <v>186</v>
      </c>
      <c r="C4" s="61" t="s">
        <v>81</v>
      </c>
      <c r="D4" s="61" t="s">
        <v>187</v>
      </c>
      <c r="E4" s="61"/>
      <c r="F4" s="61"/>
      <c r="G4" s="61"/>
      <c r="H4" s="61"/>
      <c r="I4" s="61"/>
      <c r="J4" s="74"/>
    </row>
    <row r="5" ht="24.4" customHeight="true" spans="1:10">
      <c r="A5" s="62"/>
      <c r="B5" s="61"/>
      <c r="C5" s="61"/>
      <c r="D5" s="61" t="s">
        <v>60</v>
      </c>
      <c r="E5" s="81" t="s">
        <v>188</v>
      </c>
      <c r="F5" s="61" t="s">
        <v>189</v>
      </c>
      <c r="G5" s="61"/>
      <c r="H5" s="61"/>
      <c r="I5" s="61" t="s">
        <v>190</v>
      </c>
      <c r="J5" s="74"/>
    </row>
    <row r="6" ht="24.4" customHeight="true" spans="1:10">
      <c r="A6" s="62"/>
      <c r="B6" s="61"/>
      <c r="C6" s="61"/>
      <c r="D6" s="61"/>
      <c r="E6" s="81"/>
      <c r="F6" s="61" t="s">
        <v>146</v>
      </c>
      <c r="G6" s="61" t="s">
        <v>191</v>
      </c>
      <c r="H6" s="61" t="s">
        <v>192</v>
      </c>
      <c r="I6" s="61"/>
      <c r="J6" s="75"/>
    </row>
    <row r="7" ht="22.9" customHeight="true" spans="1:10">
      <c r="A7" s="63"/>
      <c r="B7" s="61"/>
      <c r="C7" s="61" t="s">
        <v>73</v>
      </c>
      <c r="D7" s="69"/>
      <c r="E7" s="69"/>
      <c r="F7" s="69"/>
      <c r="G7" s="69"/>
      <c r="H7" s="69"/>
      <c r="I7" s="69"/>
      <c r="J7" s="76"/>
    </row>
    <row r="8" ht="22.9" customHeight="true" spans="1:10">
      <c r="A8" s="63"/>
      <c r="B8" s="79">
        <v>151001</v>
      </c>
      <c r="C8" s="80" t="s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76"/>
    </row>
    <row r="9" ht="22.9" customHeight="true" spans="1:10">
      <c r="A9" s="63"/>
      <c r="B9" s="61"/>
      <c r="C9" s="61"/>
      <c r="D9" s="69"/>
      <c r="E9" s="69"/>
      <c r="F9" s="69"/>
      <c r="G9" s="69"/>
      <c r="H9" s="69"/>
      <c r="I9" s="69"/>
      <c r="J9" s="76"/>
    </row>
    <row r="10" ht="22.9" customHeight="true" spans="1:10">
      <c r="A10" s="63"/>
      <c r="B10" s="61"/>
      <c r="C10" s="61"/>
      <c r="D10" s="69"/>
      <c r="E10" s="69"/>
      <c r="F10" s="69"/>
      <c r="G10" s="69"/>
      <c r="H10" s="69"/>
      <c r="I10" s="69"/>
      <c r="J10" s="76"/>
    </row>
    <row r="11" ht="22.9" customHeight="true" spans="1:10">
      <c r="A11" s="63"/>
      <c r="B11" s="61"/>
      <c r="C11" s="61"/>
      <c r="D11" s="69"/>
      <c r="E11" s="69"/>
      <c r="F11" s="69"/>
      <c r="G11" s="69"/>
      <c r="H11" s="69"/>
      <c r="I11" s="69"/>
      <c r="J11" s="76"/>
    </row>
    <row r="12" ht="22.9" customHeight="true" spans="1:10">
      <c r="A12" s="63"/>
      <c r="B12" s="61"/>
      <c r="C12" s="61"/>
      <c r="D12" s="69"/>
      <c r="E12" s="69"/>
      <c r="F12" s="69"/>
      <c r="G12" s="69"/>
      <c r="H12" s="69"/>
      <c r="I12" s="69"/>
      <c r="J12" s="76"/>
    </row>
    <row r="13" ht="22.9" customHeight="true" spans="1:10">
      <c r="A13" s="63"/>
      <c r="B13" s="61"/>
      <c r="C13" s="61"/>
      <c r="D13" s="69"/>
      <c r="E13" s="69"/>
      <c r="F13" s="69"/>
      <c r="G13" s="69"/>
      <c r="H13" s="69"/>
      <c r="I13" s="69"/>
      <c r="J13" s="76"/>
    </row>
    <row r="14" ht="22.9" customHeight="true" spans="1:10">
      <c r="A14" s="63"/>
      <c r="B14" s="61"/>
      <c r="C14" s="61"/>
      <c r="D14" s="69"/>
      <c r="E14" s="69"/>
      <c r="F14" s="69"/>
      <c r="G14" s="69"/>
      <c r="H14" s="69"/>
      <c r="I14" s="69"/>
      <c r="J14" s="76"/>
    </row>
    <row r="15" ht="22.9" customHeight="true" spans="1:10">
      <c r="A15" s="63"/>
      <c r="B15" s="61"/>
      <c r="C15" s="61"/>
      <c r="D15" s="69"/>
      <c r="E15" s="69"/>
      <c r="F15" s="69"/>
      <c r="G15" s="69"/>
      <c r="H15" s="69"/>
      <c r="I15" s="69"/>
      <c r="J15" s="76"/>
    </row>
    <row r="16" ht="22.9" customHeight="true" spans="1:10">
      <c r="A16" s="63"/>
      <c r="B16" s="61"/>
      <c r="C16" s="61"/>
      <c r="D16" s="69"/>
      <c r="E16" s="69"/>
      <c r="F16" s="69"/>
      <c r="G16" s="69"/>
      <c r="H16" s="69"/>
      <c r="I16" s="69"/>
      <c r="J16" s="76"/>
    </row>
    <row r="18" spans="3:3">
      <c r="C18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4.4"/>
  <cols>
    <col min="1" max="1" width="1.5" customWidth="true"/>
    <col min="2" max="4" width="6.12962962962963" customWidth="true"/>
    <col min="5" max="5" width="17" customWidth="true"/>
    <col min="6" max="6" width="40.6296296296296" customWidth="true"/>
    <col min="7" max="9" width="17" customWidth="true"/>
    <col min="10" max="10" width="1.5" customWidth="true"/>
    <col min="11" max="12" width="9.75" customWidth="true"/>
  </cols>
  <sheetData>
    <row r="1" ht="24.95" customHeight="true" spans="1:10">
      <c r="A1" s="57"/>
      <c r="B1" s="2" t="s">
        <v>194</v>
      </c>
      <c r="C1" s="2"/>
      <c r="D1" s="2"/>
      <c r="E1" s="67"/>
      <c r="F1" s="67"/>
      <c r="G1" s="68"/>
      <c r="H1" s="68"/>
      <c r="I1" s="71"/>
      <c r="J1" s="60"/>
    </row>
    <row r="2" ht="22.9" customHeight="true" spans="1:10">
      <c r="A2" s="57"/>
      <c r="B2" s="3" t="s">
        <v>195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true" spans="1:10">
      <c r="A3" s="58"/>
      <c r="B3" s="59" t="s">
        <v>6</v>
      </c>
      <c r="C3" s="59"/>
      <c r="D3" s="59"/>
      <c r="E3" s="59"/>
      <c r="F3" s="59"/>
      <c r="G3" s="58"/>
      <c r="H3" s="58"/>
      <c r="I3" s="72" t="s">
        <v>7</v>
      </c>
      <c r="J3" s="73"/>
    </row>
    <row r="4" ht="24.4" customHeight="true" spans="1:10">
      <c r="A4" s="60"/>
      <c r="B4" s="61" t="s">
        <v>10</v>
      </c>
      <c r="C4" s="61"/>
      <c r="D4" s="61"/>
      <c r="E4" s="61"/>
      <c r="F4" s="61"/>
      <c r="G4" s="61" t="s">
        <v>196</v>
      </c>
      <c r="H4" s="61"/>
      <c r="I4" s="61"/>
      <c r="J4" s="74"/>
    </row>
    <row r="5" ht="24.4" customHeight="true" spans="1:10">
      <c r="A5" s="62"/>
      <c r="B5" s="61" t="s">
        <v>80</v>
      </c>
      <c r="C5" s="61"/>
      <c r="D5" s="61"/>
      <c r="E5" s="61" t="s">
        <v>71</v>
      </c>
      <c r="F5" s="61" t="s">
        <v>81</v>
      </c>
      <c r="G5" s="61" t="s">
        <v>60</v>
      </c>
      <c r="H5" s="61" t="s">
        <v>76</v>
      </c>
      <c r="I5" s="61" t="s">
        <v>77</v>
      </c>
      <c r="J5" s="74"/>
    </row>
    <row r="6" ht="24.4" customHeight="true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5"/>
    </row>
    <row r="7" ht="22.9" customHeight="true" spans="1:10">
      <c r="A7" s="63"/>
      <c r="B7" s="61"/>
      <c r="C7" s="61"/>
      <c r="D7" s="61"/>
      <c r="E7" s="61"/>
      <c r="F7" s="61" t="s">
        <v>73</v>
      </c>
      <c r="G7" s="69">
        <f>G8</f>
        <v>100000</v>
      </c>
      <c r="H7" s="69">
        <f>H8</f>
        <v>0</v>
      </c>
      <c r="I7" s="69">
        <f>I8</f>
        <v>100000</v>
      </c>
      <c r="J7" s="76"/>
    </row>
    <row r="8" ht="22.9" customHeight="true" spans="1:10">
      <c r="A8" s="63"/>
      <c r="B8" s="61">
        <v>212</v>
      </c>
      <c r="C8" s="82"/>
      <c r="D8" s="82"/>
      <c r="E8" s="61">
        <v>151001</v>
      </c>
      <c r="F8" s="61" t="s">
        <v>197</v>
      </c>
      <c r="G8" s="69">
        <f>SUM(H8:I8)</f>
        <v>100000</v>
      </c>
      <c r="H8" s="69"/>
      <c r="I8" s="69">
        <f>I9</f>
        <v>100000</v>
      </c>
      <c r="J8" s="76"/>
    </row>
    <row r="9" ht="22.9" customHeight="true" spans="1:10">
      <c r="A9" s="63"/>
      <c r="B9" s="61">
        <v>212</v>
      </c>
      <c r="C9" s="82" t="s">
        <v>92</v>
      </c>
      <c r="D9" s="82"/>
      <c r="E9" s="61">
        <v>151001</v>
      </c>
      <c r="F9" s="61" t="s">
        <v>198</v>
      </c>
      <c r="G9" s="69">
        <f>SUM(H9:I9)</f>
        <v>100000</v>
      </c>
      <c r="H9" s="69"/>
      <c r="I9" s="69">
        <f>I10</f>
        <v>100000</v>
      </c>
      <c r="J9" s="76"/>
    </row>
    <row r="10" ht="22.9" customHeight="true" spans="1:10">
      <c r="A10" s="63"/>
      <c r="B10" s="61">
        <v>212</v>
      </c>
      <c r="C10" s="82" t="s">
        <v>92</v>
      </c>
      <c r="D10" s="82" t="s">
        <v>88</v>
      </c>
      <c r="E10" s="61">
        <v>151001</v>
      </c>
      <c r="F10" s="61" t="s">
        <v>93</v>
      </c>
      <c r="G10" s="69">
        <f>SUM(H10:I10)</f>
        <v>100000</v>
      </c>
      <c r="H10" s="69"/>
      <c r="I10" s="69">
        <v>100000</v>
      </c>
      <c r="J10" s="76"/>
    </row>
    <row r="11" ht="22.9" customHeight="true" spans="1:10">
      <c r="A11" s="63"/>
      <c r="B11" s="61"/>
      <c r="C11" s="61"/>
      <c r="D11" s="61"/>
      <c r="E11" s="61"/>
      <c r="F11" s="61"/>
      <c r="G11" s="69"/>
      <c r="H11" s="69"/>
      <c r="I11" s="69"/>
      <c r="J11" s="76"/>
    </row>
    <row r="12" ht="22.9" customHeight="true" spans="1:10">
      <c r="A12" s="63"/>
      <c r="B12" s="61"/>
      <c r="C12" s="61"/>
      <c r="D12" s="61"/>
      <c r="E12" s="61"/>
      <c r="F12" s="61"/>
      <c r="G12" s="69"/>
      <c r="H12" s="69"/>
      <c r="I12" s="69"/>
      <c r="J12" s="76"/>
    </row>
    <row r="13" ht="22.9" customHeight="true" spans="1:10">
      <c r="A13" s="63"/>
      <c r="B13" s="61"/>
      <c r="C13" s="61"/>
      <c r="D13" s="61"/>
      <c r="E13" s="61"/>
      <c r="F13" s="61"/>
      <c r="G13" s="69"/>
      <c r="H13" s="69"/>
      <c r="I13" s="69"/>
      <c r="J13" s="76"/>
    </row>
    <row r="14" ht="22.9" customHeight="true" spans="1:10">
      <c r="A14" s="63"/>
      <c r="B14" s="61"/>
      <c r="C14" s="61"/>
      <c r="D14" s="61"/>
      <c r="E14" s="61"/>
      <c r="F14" s="61"/>
      <c r="G14" s="69"/>
      <c r="H14" s="69"/>
      <c r="I14" s="69"/>
      <c r="J14" s="76"/>
    </row>
    <row r="15" ht="22.9" customHeight="true" spans="1:10">
      <c r="A15" s="62"/>
      <c r="B15" s="64"/>
      <c r="C15" s="64"/>
      <c r="D15" s="64"/>
      <c r="E15" s="64"/>
      <c r="F15" s="64" t="s">
        <v>24</v>
      </c>
      <c r="G15" s="70"/>
      <c r="H15" s="70"/>
      <c r="I15" s="70"/>
      <c r="J15" s="74"/>
    </row>
    <row r="16" ht="22.9" customHeight="true" spans="1:10">
      <c r="A16" s="62"/>
      <c r="B16" s="64"/>
      <c r="C16" s="64"/>
      <c r="D16" s="64"/>
      <c r="E16" s="64"/>
      <c r="F16" s="64" t="s">
        <v>24</v>
      </c>
      <c r="G16" s="70"/>
      <c r="H16" s="70"/>
      <c r="I16" s="70"/>
      <c r="J16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9"/>
  <sheetViews>
    <sheetView workbookViewId="0">
      <pane ySplit="6" topLeftCell="A7" activePane="bottomLeft" state="frozen"/>
      <selection/>
      <selection pane="bottomLeft" activeCell="D23" sqref="D23"/>
    </sheetView>
  </sheetViews>
  <sheetFormatPr defaultColWidth="10" defaultRowHeight="14.4"/>
  <cols>
    <col min="1" max="1" width="1.5" customWidth="true"/>
    <col min="2" max="2" width="12.25" customWidth="true"/>
    <col min="3" max="3" width="29.75" customWidth="true"/>
    <col min="4" max="9" width="14.5" customWidth="true"/>
    <col min="10" max="10" width="1.5" customWidth="true"/>
    <col min="11" max="11" width="9.75" customWidth="true"/>
  </cols>
  <sheetData>
    <row r="1" ht="24.95" customHeight="true" spans="1:10">
      <c r="A1" s="57"/>
      <c r="B1" s="2" t="s">
        <v>199</v>
      </c>
      <c r="C1" s="67"/>
      <c r="D1" s="68"/>
      <c r="E1" s="68"/>
      <c r="F1" s="68"/>
      <c r="G1" s="68"/>
      <c r="H1" s="68"/>
      <c r="I1" s="71"/>
      <c r="J1" s="60"/>
    </row>
    <row r="2" ht="22.9" customHeight="true" spans="1:10">
      <c r="A2" s="57"/>
      <c r="B2" s="3" t="s">
        <v>200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true" spans="1:10">
      <c r="A3" s="58"/>
      <c r="B3" s="59" t="s">
        <v>6</v>
      </c>
      <c r="C3" s="59"/>
      <c r="D3" s="78"/>
      <c r="E3" s="78"/>
      <c r="F3" s="78"/>
      <c r="G3" s="78"/>
      <c r="H3" s="78"/>
      <c r="I3" s="78" t="s">
        <v>7</v>
      </c>
      <c r="J3" s="73"/>
    </row>
    <row r="4" ht="24.4" customHeight="true" spans="1:10">
      <c r="A4" s="60"/>
      <c r="B4" s="61" t="s">
        <v>186</v>
      </c>
      <c r="C4" s="61" t="s">
        <v>81</v>
      </c>
      <c r="D4" s="61" t="s">
        <v>187</v>
      </c>
      <c r="E4" s="61"/>
      <c r="F4" s="61"/>
      <c r="G4" s="61"/>
      <c r="H4" s="61"/>
      <c r="I4" s="61"/>
      <c r="J4" s="74"/>
    </row>
    <row r="5" ht="24.4" customHeight="true" spans="1:10">
      <c r="A5" s="62"/>
      <c r="B5" s="61"/>
      <c r="C5" s="61"/>
      <c r="D5" s="61" t="s">
        <v>60</v>
      </c>
      <c r="E5" s="81" t="s">
        <v>188</v>
      </c>
      <c r="F5" s="61" t="s">
        <v>189</v>
      </c>
      <c r="G5" s="61"/>
      <c r="H5" s="61"/>
      <c r="I5" s="61" t="s">
        <v>190</v>
      </c>
      <c r="J5" s="74"/>
    </row>
    <row r="6" ht="24.4" customHeight="true" spans="1:10">
      <c r="A6" s="62"/>
      <c r="B6" s="61"/>
      <c r="C6" s="61"/>
      <c r="D6" s="61"/>
      <c r="E6" s="81"/>
      <c r="F6" s="61" t="s">
        <v>146</v>
      </c>
      <c r="G6" s="61" t="s">
        <v>191</v>
      </c>
      <c r="H6" s="61" t="s">
        <v>192</v>
      </c>
      <c r="I6" s="61"/>
      <c r="J6" s="75"/>
    </row>
    <row r="7" ht="22.9" customHeight="true" spans="1:10">
      <c r="A7" s="63"/>
      <c r="B7" s="61"/>
      <c r="C7" s="61" t="s">
        <v>73</v>
      </c>
      <c r="D7" s="69"/>
      <c r="E7" s="69"/>
      <c r="F7" s="69"/>
      <c r="G7" s="69"/>
      <c r="H7" s="69"/>
      <c r="I7" s="69"/>
      <c r="J7" s="76"/>
    </row>
    <row r="8" ht="22.9" customHeight="true" spans="1:10">
      <c r="A8" s="63"/>
      <c r="B8" s="79">
        <v>151001</v>
      </c>
      <c r="C8" s="80" t="s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76"/>
    </row>
    <row r="9" ht="22.9" customHeight="true" spans="1:10">
      <c r="A9" s="63"/>
      <c r="B9" s="61"/>
      <c r="C9" s="61"/>
      <c r="D9" s="69"/>
      <c r="E9" s="69"/>
      <c r="F9" s="69"/>
      <c r="G9" s="69"/>
      <c r="H9" s="69"/>
      <c r="I9" s="69"/>
      <c r="J9" s="76"/>
    </row>
    <row r="10" ht="22.9" customHeight="true" spans="1:10">
      <c r="A10" s="63"/>
      <c r="B10" s="61"/>
      <c r="C10" s="61"/>
      <c r="D10" s="69"/>
      <c r="E10" s="69"/>
      <c r="F10" s="69"/>
      <c r="G10" s="69"/>
      <c r="H10" s="69"/>
      <c r="I10" s="69"/>
      <c r="J10" s="76"/>
    </row>
    <row r="11" ht="22.9" customHeight="true" spans="1:10">
      <c r="A11" s="63"/>
      <c r="B11" s="61"/>
      <c r="C11" s="61"/>
      <c r="D11" s="69"/>
      <c r="E11" s="69"/>
      <c r="F11" s="69"/>
      <c r="G11" s="69"/>
      <c r="H11" s="69"/>
      <c r="I11" s="69"/>
      <c r="J11" s="76"/>
    </row>
    <row r="12" ht="22.9" customHeight="true" spans="1:10">
      <c r="A12" s="63"/>
      <c r="B12" s="61"/>
      <c r="C12" s="61"/>
      <c r="D12" s="69"/>
      <c r="E12" s="69"/>
      <c r="F12" s="69"/>
      <c r="G12" s="69"/>
      <c r="H12" s="69"/>
      <c r="I12" s="69"/>
      <c r="J12" s="76"/>
    </row>
    <row r="13" ht="22.9" customHeight="true" spans="1:10">
      <c r="A13" s="63"/>
      <c r="B13" s="61"/>
      <c r="C13" s="61"/>
      <c r="D13" s="69"/>
      <c r="E13" s="69"/>
      <c r="F13" s="69"/>
      <c r="G13" s="69"/>
      <c r="H13" s="69"/>
      <c r="I13" s="69"/>
      <c r="J13" s="76"/>
    </row>
    <row r="14" ht="22.9" customHeight="true" spans="1:10">
      <c r="A14" s="63"/>
      <c r="B14" s="61"/>
      <c r="C14" s="61"/>
      <c r="D14" s="69"/>
      <c r="E14" s="69"/>
      <c r="F14" s="69"/>
      <c r="G14" s="69"/>
      <c r="H14" s="69"/>
      <c r="I14" s="69"/>
      <c r="J14" s="76"/>
    </row>
    <row r="15" ht="22.9" customHeight="true" spans="1:10">
      <c r="A15" s="63"/>
      <c r="B15" s="61"/>
      <c r="C15" s="61"/>
      <c r="D15" s="69"/>
      <c r="E15" s="69"/>
      <c r="F15" s="69"/>
      <c r="G15" s="69"/>
      <c r="H15" s="69"/>
      <c r="I15" s="69"/>
      <c r="J15" s="76"/>
    </row>
    <row r="16" ht="22.9" customHeight="true" spans="1:10">
      <c r="A16" s="63"/>
      <c r="B16" s="61"/>
      <c r="C16" s="61"/>
      <c r="D16" s="69"/>
      <c r="E16" s="69"/>
      <c r="F16" s="69"/>
      <c r="G16" s="69"/>
      <c r="H16" s="69"/>
      <c r="I16" s="69"/>
      <c r="J16" s="76"/>
    </row>
    <row r="17" ht="22.9" customHeight="true" spans="1:10">
      <c r="A17" s="63"/>
      <c r="B17" s="61"/>
      <c r="C17" s="61"/>
      <c r="D17" s="69"/>
      <c r="E17" s="69"/>
      <c r="F17" s="69"/>
      <c r="G17" s="69"/>
      <c r="H17" s="69"/>
      <c r="I17" s="69"/>
      <c r="J17" s="76"/>
    </row>
    <row r="19" spans="3:3">
      <c r="C19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9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4.4"/>
  <cols>
    <col min="1" max="1" width="1.5" customWidth="true"/>
    <col min="2" max="4" width="6.62962962962963" customWidth="true"/>
    <col min="5" max="5" width="13.3796296296296" customWidth="true"/>
    <col min="6" max="6" width="41" customWidth="true"/>
    <col min="7" max="9" width="17.6296296296296" customWidth="true"/>
    <col min="10" max="10" width="1.5" customWidth="true"/>
    <col min="11" max="12" width="9.75" customWidth="true"/>
  </cols>
  <sheetData>
    <row r="1" ht="24.95" customHeight="true" spans="1:10">
      <c r="A1" s="57"/>
      <c r="B1" s="2" t="s">
        <v>201</v>
      </c>
      <c r="C1" s="2"/>
      <c r="D1" s="2"/>
      <c r="E1" s="67"/>
      <c r="F1" s="67"/>
      <c r="G1" s="68"/>
      <c r="H1" s="68"/>
      <c r="I1" s="71"/>
      <c r="J1" s="60"/>
    </row>
    <row r="2" ht="22.9" customHeight="true" spans="1:10">
      <c r="A2" s="57"/>
      <c r="B2" s="3" t="s">
        <v>202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true" spans="1:10">
      <c r="A3" s="58"/>
      <c r="B3" s="59" t="s">
        <v>6</v>
      </c>
      <c r="C3" s="59"/>
      <c r="D3" s="59"/>
      <c r="E3" s="59"/>
      <c r="F3" s="59"/>
      <c r="G3" s="58"/>
      <c r="H3" s="58"/>
      <c r="I3" s="72" t="s">
        <v>7</v>
      </c>
      <c r="J3" s="73"/>
    </row>
    <row r="4" ht="24.4" customHeight="true" spans="1:10">
      <c r="A4" s="60"/>
      <c r="B4" s="61" t="s">
        <v>10</v>
      </c>
      <c r="C4" s="61"/>
      <c r="D4" s="61"/>
      <c r="E4" s="61"/>
      <c r="F4" s="61"/>
      <c r="G4" s="61" t="s">
        <v>203</v>
      </c>
      <c r="H4" s="61"/>
      <c r="I4" s="61"/>
      <c r="J4" s="74"/>
    </row>
    <row r="5" ht="24.4" customHeight="true" spans="1:10">
      <c r="A5" s="62"/>
      <c r="B5" s="61" t="s">
        <v>80</v>
      </c>
      <c r="C5" s="61"/>
      <c r="D5" s="61"/>
      <c r="E5" s="61" t="s">
        <v>71</v>
      </c>
      <c r="F5" s="61" t="s">
        <v>81</v>
      </c>
      <c r="G5" s="61" t="s">
        <v>60</v>
      </c>
      <c r="H5" s="61" t="s">
        <v>76</v>
      </c>
      <c r="I5" s="61" t="s">
        <v>77</v>
      </c>
      <c r="J5" s="74"/>
    </row>
    <row r="6" ht="24.4" customHeight="true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5"/>
    </row>
    <row r="7" ht="22.9" customHeight="true" spans="1:10">
      <c r="A7" s="63"/>
      <c r="B7" s="61"/>
      <c r="C7" s="61"/>
      <c r="D7" s="61"/>
      <c r="E7" s="61"/>
      <c r="F7" s="61" t="s">
        <v>73</v>
      </c>
      <c r="G7" s="69"/>
      <c r="H7" s="69"/>
      <c r="I7" s="69"/>
      <c r="J7" s="76"/>
    </row>
    <row r="8" ht="22.9" customHeight="true" spans="1:10">
      <c r="A8" s="62"/>
      <c r="B8" s="64"/>
      <c r="C8" s="64"/>
      <c r="D8" s="64"/>
      <c r="E8" s="64" t="s">
        <v>186</v>
      </c>
      <c r="F8" s="64" t="s">
        <v>204</v>
      </c>
      <c r="G8" s="70"/>
      <c r="H8" s="70"/>
      <c r="I8" s="70"/>
      <c r="J8" s="74"/>
    </row>
    <row r="9" ht="22.9" customHeight="true" spans="1:10">
      <c r="A9" s="62"/>
      <c r="B9" s="64"/>
      <c r="C9" s="64"/>
      <c r="D9" s="64"/>
      <c r="E9" s="64"/>
      <c r="F9" s="64"/>
      <c r="G9" s="70"/>
      <c r="H9" s="70"/>
      <c r="I9" s="70"/>
      <c r="J9" s="74"/>
    </row>
    <row r="10" ht="22.9" customHeight="true" spans="1:10">
      <c r="A10" s="62"/>
      <c r="B10" s="64"/>
      <c r="C10" s="64"/>
      <c r="D10" s="64"/>
      <c r="E10" s="64"/>
      <c r="F10" s="64"/>
      <c r="G10" s="70"/>
      <c r="H10" s="70"/>
      <c r="I10" s="70"/>
      <c r="J10" s="74"/>
    </row>
    <row r="11" ht="22.9" customHeight="true" spans="1:10">
      <c r="A11" s="62"/>
      <c r="B11" s="64"/>
      <c r="C11" s="64"/>
      <c r="D11" s="64"/>
      <c r="E11" s="64"/>
      <c r="F11" s="64"/>
      <c r="G11" s="70"/>
      <c r="H11" s="70"/>
      <c r="I11" s="70"/>
      <c r="J11" s="74"/>
    </row>
    <row r="12" ht="22.9" customHeight="true" spans="1:10">
      <c r="A12" s="62"/>
      <c r="B12" s="64"/>
      <c r="C12" s="64"/>
      <c r="D12" s="64"/>
      <c r="E12" s="64"/>
      <c r="F12" s="64"/>
      <c r="G12" s="70"/>
      <c r="H12" s="70"/>
      <c r="I12" s="70"/>
      <c r="J12" s="74"/>
    </row>
    <row r="13" ht="22.9" customHeight="true" spans="1:10">
      <c r="A13" s="62"/>
      <c r="B13" s="64"/>
      <c r="C13" s="64"/>
      <c r="D13" s="64"/>
      <c r="E13" s="64"/>
      <c r="F13" s="64"/>
      <c r="G13" s="70"/>
      <c r="H13" s="70"/>
      <c r="I13" s="70"/>
      <c r="J13" s="74"/>
    </row>
    <row r="14" ht="22.9" customHeight="true" spans="1:10">
      <c r="A14" s="62"/>
      <c r="B14" s="64"/>
      <c r="C14" s="64"/>
      <c r="D14" s="64"/>
      <c r="E14" s="64"/>
      <c r="F14" s="64"/>
      <c r="G14" s="70"/>
      <c r="H14" s="70"/>
      <c r="I14" s="70"/>
      <c r="J14" s="74"/>
    </row>
    <row r="15" ht="22.9" customHeight="true" spans="1:10">
      <c r="A15" s="62"/>
      <c r="B15" s="64"/>
      <c r="C15" s="64"/>
      <c r="D15" s="64"/>
      <c r="E15" s="64"/>
      <c r="F15" s="64"/>
      <c r="G15" s="70"/>
      <c r="H15" s="70"/>
      <c r="I15" s="70"/>
      <c r="J15" s="74"/>
    </row>
    <row r="16" ht="22.9" customHeight="true" spans="1:10">
      <c r="A16" s="62"/>
      <c r="B16" s="64"/>
      <c r="C16" s="64"/>
      <c r="D16" s="64"/>
      <c r="E16" s="64"/>
      <c r="F16" s="64" t="s">
        <v>24</v>
      </c>
      <c r="G16" s="70"/>
      <c r="H16" s="70"/>
      <c r="I16" s="70"/>
      <c r="J16" s="74"/>
    </row>
    <row r="17" ht="22.9" customHeight="true" spans="1:10">
      <c r="A17" s="62"/>
      <c r="B17" s="64"/>
      <c r="C17" s="64"/>
      <c r="D17" s="64"/>
      <c r="E17" s="64"/>
      <c r="F17" s="64" t="s">
        <v>97</v>
      </c>
      <c r="G17" s="70"/>
      <c r="H17" s="70"/>
      <c r="I17" s="70"/>
      <c r="J17" s="75"/>
    </row>
    <row r="18" ht="9.75" customHeight="true" spans="1:10">
      <c r="A18" s="65"/>
      <c r="B18" s="66"/>
      <c r="C18" s="66"/>
      <c r="D18" s="66"/>
      <c r="E18" s="66"/>
      <c r="F18" s="65"/>
      <c r="G18" s="65"/>
      <c r="H18" s="65"/>
      <c r="I18" s="65"/>
      <c r="J18" s="77"/>
    </row>
    <row r="19" spans="3:3">
      <c r="C19" t="s">
        <v>205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"/>
  <sheetViews>
    <sheetView workbookViewId="0">
      <selection activeCell="N9" sqref="N9"/>
    </sheetView>
  </sheetViews>
  <sheetFormatPr defaultColWidth="9" defaultRowHeight="14.4"/>
  <cols>
    <col min="1" max="1" width="9" style="1"/>
    <col min="2" max="2" width="9" style="28"/>
    <col min="3" max="3" width="9" style="1"/>
    <col min="4" max="4" width="10.25" style="1" customWidth="true"/>
    <col min="5" max="5" width="12.6296296296296" style="1" customWidth="true"/>
    <col min="6" max="6" width="17.5" style="1" customWidth="true"/>
    <col min="7" max="7" width="10.25" style="1" customWidth="true"/>
    <col min="8" max="8" width="10.5" style="1" customWidth="true"/>
    <col min="9" max="9" width="9.87962962962963" style="1" customWidth="true"/>
    <col min="10" max="10" width="9.62962962962963" style="1" customWidth="true"/>
    <col min="11" max="11" width="9.5" style="1" customWidth="true"/>
    <col min="12" max="12" width="9.75" style="1" customWidth="true"/>
    <col min="13" max="16384" width="9" style="1"/>
  </cols>
  <sheetData>
    <row r="1" ht="25" customHeight="true" spans="1:1">
      <c r="A1" s="2" t="s">
        <v>206</v>
      </c>
    </row>
    <row r="2" ht="19.2" spans="1:12">
      <c r="A2" s="29" t="s">
        <v>207</v>
      </c>
      <c r="B2" s="30"/>
      <c r="C2" s="30"/>
      <c r="D2" s="30"/>
      <c r="E2" s="30"/>
      <c r="F2" s="30"/>
      <c r="G2" s="30"/>
      <c r="H2" s="30"/>
      <c r="I2" s="52"/>
      <c r="J2" s="53"/>
      <c r="K2" s="53"/>
      <c r="L2" s="53"/>
    </row>
    <row r="3" ht="21.6" spans="1:11">
      <c r="A3" s="31"/>
      <c r="B3" s="32"/>
      <c r="C3" s="31"/>
      <c r="D3" s="32"/>
      <c r="E3" s="32"/>
      <c r="F3" s="32"/>
      <c r="G3" s="32"/>
      <c r="H3" s="32"/>
      <c r="I3" s="54" t="s">
        <v>7</v>
      </c>
      <c r="J3" s="54"/>
      <c r="K3" s="54"/>
    </row>
    <row r="4" ht="25" customHeight="true" spans="1:12">
      <c r="A4" s="33" t="s">
        <v>208</v>
      </c>
      <c r="B4" s="33"/>
      <c r="C4" s="33"/>
      <c r="D4" s="33"/>
      <c r="E4" s="33"/>
      <c r="F4" s="33"/>
      <c r="G4" s="33"/>
      <c r="H4" s="33"/>
      <c r="I4" s="33"/>
      <c r="J4" s="55"/>
      <c r="K4" s="55"/>
      <c r="L4" s="55"/>
    </row>
    <row r="5" ht="25" customHeight="true" spans="1:12">
      <c r="A5" s="34" t="s">
        <v>209</v>
      </c>
      <c r="B5" s="35" t="s">
        <v>210</v>
      </c>
      <c r="C5" s="35"/>
      <c r="D5" s="35"/>
      <c r="E5" s="35"/>
      <c r="F5" s="35"/>
      <c r="G5" s="35"/>
      <c r="H5" s="35"/>
      <c r="I5" s="35"/>
      <c r="J5" s="56"/>
      <c r="K5" s="56"/>
      <c r="L5" s="56"/>
    </row>
    <row r="6" ht="25" customHeight="true" spans="1:12">
      <c r="A6" s="36" t="s">
        <v>211</v>
      </c>
      <c r="B6" s="35" t="s">
        <v>0</v>
      </c>
      <c r="C6" s="35"/>
      <c r="D6" s="35"/>
      <c r="E6" s="35"/>
      <c r="F6" s="35"/>
      <c r="G6" s="35"/>
      <c r="H6" s="35"/>
      <c r="I6" s="35"/>
      <c r="J6" s="56"/>
      <c r="K6" s="56"/>
      <c r="L6" s="56"/>
    </row>
    <row r="7" ht="25" customHeight="true" spans="1:12">
      <c r="A7" s="37" t="s">
        <v>212</v>
      </c>
      <c r="B7" s="38" t="s">
        <v>213</v>
      </c>
      <c r="C7" s="38"/>
      <c r="D7" s="38"/>
      <c r="E7" s="47">
        <f>E8+E9</f>
        <v>50000</v>
      </c>
      <c r="F7" s="47"/>
      <c r="G7" s="47"/>
      <c r="H7" s="47"/>
      <c r="I7" s="47"/>
      <c r="J7" s="56"/>
      <c r="K7" s="56"/>
      <c r="L7" s="56"/>
    </row>
    <row r="8" ht="25" customHeight="true" spans="1:12">
      <c r="A8" s="39"/>
      <c r="B8" s="38" t="s">
        <v>214</v>
      </c>
      <c r="C8" s="38"/>
      <c r="D8" s="38"/>
      <c r="E8" s="47">
        <v>50000</v>
      </c>
      <c r="F8" s="47"/>
      <c r="G8" s="47"/>
      <c r="H8" s="47"/>
      <c r="I8" s="47"/>
      <c r="J8" s="56"/>
      <c r="K8" s="56"/>
      <c r="L8" s="56"/>
    </row>
    <row r="9" ht="25" customHeight="true" spans="1:12">
      <c r="A9" s="39"/>
      <c r="B9" s="38" t="s">
        <v>215</v>
      </c>
      <c r="C9" s="38"/>
      <c r="D9" s="38"/>
      <c r="E9" s="47"/>
      <c r="F9" s="47"/>
      <c r="G9" s="47"/>
      <c r="H9" s="47"/>
      <c r="I9" s="47"/>
      <c r="J9" s="56"/>
      <c r="K9" s="56"/>
      <c r="L9" s="56"/>
    </row>
    <row r="10" ht="25" customHeight="true" spans="1:12">
      <c r="A10" s="40" t="s">
        <v>216</v>
      </c>
      <c r="B10" s="41" t="s">
        <v>217</v>
      </c>
      <c r="C10" s="41"/>
      <c r="D10" s="41"/>
      <c r="E10" s="41"/>
      <c r="F10" s="41"/>
      <c r="G10" s="41"/>
      <c r="H10" s="41"/>
      <c r="I10" s="41"/>
      <c r="J10" s="56"/>
      <c r="K10" s="56"/>
      <c r="L10" s="56"/>
    </row>
    <row r="11" ht="25" customHeight="true" spans="1:12">
      <c r="A11" s="42"/>
      <c r="B11" s="41"/>
      <c r="C11" s="41"/>
      <c r="D11" s="41"/>
      <c r="E11" s="41"/>
      <c r="F11" s="41"/>
      <c r="G11" s="41"/>
      <c r="H11" s="41"/>
      <c r="I11" s="41"/>
      <c r="J11" s="56"/>
      <c r="K11" s="56"/>
      <c r="L11" s="56"/>
    </row>
    <row r="12" ht="25" customHeight="true" spans="1:12">
      <c r="A12" s="39" t="s">
        <v>218</v>
      </c>
      <c r="B12" s="34" t="s">
        <v>219</v>
      </c>
      <c r="C12" s="34" t="s">
        <v>220</v>
      </c>
      <c r="D12" s="38" t="s">
        <v>221</v>
      </c>
      <c r="E12" s="38"/>
      <c r="F12" s="38" t="s">
        <v>222</v>
      </c>
      <c r="G12" s="38"/>
      <c r="H12" s="38"/>
      <c r="I12" s="38"/>
      <c r="J12" s="56"/>
      <c r="K12" s="56"/>
      <c r="L12" s="56"/>
    </row>
    <row r="13" ht="25" customHeight="true" spans="1:12">
      <c r="A13" s="39"/>
      <c r="B13" s="39" t="s">
        <v>223</v>
      </c>
      <c r="C13" s="39" t="s">
        <v>224</v>
      </c>
      <c r="D13" s="48" t="s">
        <v>225</v>
      </c>
      <c r="E13" s="49"/>
      <c r="F13" s="48" t="s">
        <v>226</v>
      </c>
      <c r="G13" s="49"/>
      <c r="H13" s="49"/>
      <c r="I13" s="49"/>
      <c r="J13" s="56"/>
      <c r="K13" s="56"/>
      <c r="L13" s="56"/>
    </row>
    <row r="14" spans="1:9">
      <c r="A14" s="39"/>
      <c r="B14" s="39"/>
      <c r="C14" s="39" t="s">
        <v>227</v>
      </c>
      <c r="D14" s="43" t="s">
        <v>228</v>
      </c>
      <c r="E14" s="43"/>
      <c r="F14" s="43" t="s">
        <v>229</v>
      </c>
      <c r="G14" s="43"/>
      <c r="H14" s="43"/>
      <c r="I14" s="43"/>
    </row>
    <row r="15" spans="1:9">
      <c r="A15" s="39"/>
      <c r="B15" s="39"/>
      <c r="C15" s="39" t="s">
        <v>230</v>
      </c>
      <c r="D15" s="43" t="s">
        <v>231</v>
      </c>
      <c r="E15" s="43"/>
      <c r="F15" s="43" t="s">
        <v>232</v>
      </c>
      <c r="G15" s="43"/>
      <c r="H15" s="43"/>
      <c r="I15" s="43"/>
    </row>
    <row r="16" spans="1:9">
      <c r="A16" s="39"/>
      <c r="B16" s="39"/>
      <c r="C16" s="39" t="s">
        <v>233</v>
      </c>
      <c r="D16" s="43" t="s">
        <v>234</v>
      </c>
      <c r="E16" s="43"/>
      <c r="F16" s="43" t="s">
        <v>235</v>
      </c>
      <c r="G16" s="43"/>
      <c r="H16" s="43"/>
      <c r="I16" s="43"/>
    </row>
    <row r="17" ht="24" spans="1:9">
      <c r="A17" s="39"/>
      <c r="B17" s="39" t="s">
        <v>236</v>
      </c>
      <c r="C17" s="37" t="s">
        <v>237</v>
      </c>
      <c r="D17" s="43" t="s">
        <v>238</v>
      </c>
      <c r="E17" s="43"/>
      <c r="F17" s="43" t="s">
        <v>239</v>
      </c>
      <c r="G17" s="43"/>
      <c r="H17" s="43"/>
      <c r="I17" s="43"/>
    </row>
    <row r="18" ht="24" spans="1:9">
      <c r="A18" s="39"/>
      <c r="B18" s="39"/>
      <c r="C18" s="37" t="s">
        <v>240</v>
      </c>
      <c r="D18" s="43" t="s">
        <v>241</v>
      </c>
      <c r="E18" s="43"/>
      <c r="F18" s="43" t="s">
        <v>242</v>
      </c>
      <c r="G18" s="43"/>
      <c r="H18" s="43"/>
      <c r="I18" s="43"/>
    </row>
    <row r="19" ht="24" spans="1:9">
      <c r="A19" s="39"/>
      <c r="B19" s="39"/>
      <c r="C19" s="37" t="s">
        <v>243</v>
      </c>
      <c r="D19" s="43" t="s">
        <v>244</v>
      </c>
      <c r="E19" s="43"/>
      <c r="F19" s="43" t="s">
        <v>245</v>
      </c>
      <c r="G19" s="43"/>
      <c r="H19" s="43"/>
      <c r="I19" s="43"/>
    </row>
    <row r="20" ht="24" spans="1:9">
      <c r="A20" s="39"/>
      <c r="B20" s="39"/>
      <c r="C20" s="37" t="s">
        <v>246</v>
      </c>
      <c r="D20" s="43" t="s">
        <v>247</v>
      </c>
      <c r="E20" s="43"/>
      <c r="F20" s="43" t="s">
        <v>247</v>
      </c>
      <c r="G20" s="43"/>
      <c r="H20" s="43"/>
      <c r="I20" s="43"/>
    </row>
    <row r="21" ht="36" spans="1:9">
      <c r="A21" s="39"/>
      <c r="B21" s="39" t="s">
        <v>248</v>
      </c>
      <c r="C21" s="37" t="s">
        <v>249</v>
      </c>
      <c r="D21" s="43" t="s">
        <v>250</v>
      </c>
      <c r="E21" s="43"/>
      <c r="F21" s="43" t="s">
        <v>251</v>
      </c>
      <c r="G21" s="43"/>
      <c r="H21" s="43"/>
      <c r="I21" s="43"/>
    </row>
  </sheetData>
  <autoFilter ref="A1:I21">
    <extLst/>
  </autoFilter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scale="9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"/>
  <sheetViews>
    <sheetView workbookViewId="0">
      <selection activeCell="E9" sqref="E9:I9"/>
    </sheetView>
  </sheetViews>
  <sheetFormatPr defaultColWidth="9" defaultRowHeight="14.4"/>
  <cols>
    <col min="1" max="1" width="9" style="1"/>
    <col min="2" max="2" width="9" style="28"/>
    <col min="3" max="3" width="9" style="1"/>
    <col min="4" max="4" width="10.25" style="1" customWidth="true"/>
    <col min="5" max="5" width="12.6296296296296" style="1" customWidth="true"/>
    <col min="6" max="6" width="17.5" style="1" customWidth="true"/>
    <col min="7" max="7" width="10.25" style="1" customWidth="true"/>
    <col min="8" max="8" width="10.5" style="1" customWidth="true"/>
    <col min="9" max="9" width="9.87962962962963" style="1" customWidth="true"/>
    <col min="10" max="10" width="9.62962962962963" style="1" customWidth="true"/>
    <col min="11" max="11" width="9.5" style="1" customWidth="true"/>
    <col min="12" max="12" width="9.75" style="1" customWidth="true"/>
    <col min="13" max="16384" width="9" style="1"/>
  </cols>
  <sheetData>
    <row r="1" ht="25" customHeight="true" spans="1:1">
      <c r="A1" s="2" t="s">
        <v>252</v>
      </c>
    </row>
    <row r="2" ht="19.2" spans="1:12">
      <c r="A2" s="29" t="s">
        <v>207</v>
      </c>
      <c r="B2" s="30"/>
      <c r="C2" s="30"/>
      <c r="D2" s="30"/>
      <c r="E2" s="30"/>
      <c r="F2" s="30"/>
      <c r="G2" s="30"/>
      <c r="H2" s="30"/>
      <c r="I2" s="52"/>
      <c r="J2" s="53"/>
      <c r="K2" s="53"/>
      <c r="L2" s="53"/>
    </row>
    <row r="3" ht="21.6" spans="1:11">
      <c r="A3" s="31"/>
      <c r="B3" s="32"/>
      <c r="C3" s="31"/>
      <c r="D3" s="32"/>
      <c r="E3" s="32"/>
      <c r="F3" s="32"/>
      <c r="G3" s="32"/>
      <c r="H3" s="32"/>
      <c r="I3" s="54" t="s">
        <v>7</v>
      </c>
      <c r="J3" s="54"/>
      <c r="K3" s="54"/>
    </row>
    <row r="4" ht="25" customHeight="true" spans="1:12">
      <c r="A4" s="33" t="s">
        <v>208</v>
      </c>
      <c r="B4" s="33"/>
      <c r="C4" s="33"/>
      <c r="D4" s="33"/>
      <c r="E4" s="33"/>
      <c r="F4" s="33"/>
      <c r="G4" s="33"/>
      <c r="H4" s="33"/>
      <c r="I4" s="33"/>
      <c r="J4" s="55"/>
      <c r="K4" s="55"/>
      <c r="L4" s="55"/>
    </row>
    <row r="5" ht="25" customHeight="true" spans="1:12">
      <c r="A5" s="34" t="s">
        <v>209</v>
      </c>
      <c r="B5" s="35" t="s">
        <v>253</v>
      </c>
      <c r="C5" s="35"/>
      <c r="D5" s="35"/>
      <c r="E5" s="35"/>
      <c r="F5" s="35"/>
      <c r="G5" s="35"/>
      <c r="H5" s="35"/>
      <c r="I5" s="35"/>
      <c r="J5" s="56"/>
      <c r="K5" s="56"/>
      <c r="L5" s="56"/>
    </row>
    <row r="6" ht="25" customHeight="true" spans="1:12">
      <c r="A6" s="36" t="s">
        <v>211</v>
      </c>
      <c r="B6" s="35" t="s">
        <v>0</v>
      </c>
      <c r="C6" s="35"/>
      <c r="D6" s="35"/>
      <c r="E6" s="35"/>
      <c r="F6" s="35"/>
      <c r="G6" s="35"/>
      <c r="H6" s="35"/>
      <c r="I6" s="35"/>
      <c r="J6" s="56"/>
      <c r="K6" s="56"/>
      <c r="L6" s="56"/>
    </row>
    <row r="7" ht="25" customHeight="true" spans="1:12">
      <c r="A7" s="37" t="s">
        <v>212</v>
      </c>
      <c r="B7" s="38" t="s">
        <v>213</v>
      </c>
      <c r="C7" s="38"/>
      <c r="D7" s="38"/>
      <c r="E7" s="47">
        <f>E8+E9</f>
        <v>50000</v>
      </c>
      <c r="F7" s="47"/>
      <c r="G7" s="47"/>
      <c r="H7" s="47"/>
      <c r="I7" s="47"/>
      <c r="J7" s="56"/>
      <c r="K7" s="56"/>
      <c r="L7" s="56"/>
    </row>
    <row r="8" ht="25" customHeight="true" spans="1:12">
      <c r="A8" s="39"/>
      <c r="B8" s="38" t="s">
        <v>214</v>
      </c>
      <c r="C8" s="38"/>
      <c r="D8" s="38"/>
      <c r="E8" s="47">
        <v>50000</v>
      </c>
      <c r="F8" s="47"/>
      <c r="G8" s="47"/>
      <c r="H8" s="47"/>
      <c r="I8" s="47"/>
      <c r="J8" s="56"/>
      <c r="K8" s="56"/>
      <c r="L8" s="56"/>
    </row>
    <row r="9" ht="25" customHeight="true" spans="1:12">
      <c r="A9" s="39"/>
      <c r="B9" s="38" t="s">
        <v>215</v>
      </c>
      <c r="C9" s="38"/>
      <c r="D9" s="38"/>
      <c r="E9" s="47"/>
      <c r="F9" s="47"/>
      <c r="G9" s="47"/>
      <c r="H9" s="47"/>
      <c r="I9" s="47"/>
      <c r="J9" s="56"/>
      <c r="K9" s="56"/>
      <c r="L9" s="56"/>
    </row>
    <row r="10" ht="25" customHeight="true" spans="1:12">
      <c r="A10" s="40" t="s">
        <v>216</v>
      </c>
      <c r="B10" s="41" t="s">
        <v>254</v>
      </c>
      <c r="C10" s="41"/>
      <c r="D10" s="41"/>
      <c r="E10" s="41"/>
      <c r="F10" s="41"/>
      <c r="G10" s="41"/>
      <c r="H10" s="41"/>
      <c r="I10" s="41"/>
      <c r="J10" s="56"/>
      <c r="K10" s="56"/>
      <c r="L10" s="56"/>
    </row>
    <row r="11" ht="25" customHeight="true" spans="1:12">
      <c r="A11" s="42"/>
      <c r="B11" s="41"/>
      <c r="C11" s="41"/>
      <c r="D11" s="41"/>
      <c r="E11" s="41"/>
      <c r="F11" s="41"/>
      <c r="G11" s="41"/>
      <c r="H11" s="41"/>
      <c r="I11" s="41"/>
      <c r="J11" s="56"/>
      <c r="K11" s="56"/>
      <c r="L11" s="56"/>
    </row>
    <row r="12" ht="25" customHeight="true" spans="1:12">
      <c r="A12" s="39" t="s">
        <v>218</v>
      </c>
      <c r="B12" s="34" t="s">
        <v>219</v>
      </c>
      <c r="C12" s="34" t="s">
        <v>220</v>
      </c>
      <c r="D12" s="38" t="s">
        <v>221</v>
      </c>
      <c r="E12" s="38"/>
      <c r="F12" s="38" t="s">
        <v>222</v>
      </c>
      <c r="G12" s="38"/>
      <c r="H12" s="38"/>
      <c r="I12" s="38"/>
      <c r="J12" s="56"/>
      <c r="K12" s="56"/>
      <c r="L12" s="56"/>
    </row>
    <row r="13" ht="25" customHeight="true" spans="1:12">
      <c r="A13" s="39"/>
      <c r="B13" s="39" t="s">
        <v>223</v>
      </c>
      <c r="C13" s="39" t="s">
        <v>224</v>
      </c>
      <c r="D13" s="43" t="s">
        <v>255</v>
      </c>
      <c r="E13" s="43"/>
      <c r="F13" s="48" t="s">
        <v>255</v>
      </c>
      <c r="G13" s="49"/>
      <c r="H13" s="49"/>
      <c r="I13" s="49"/>
      <c r="J13" s="56"/>
      <c r="K13" s="56"/>
      <c r="L13" s="56"/>
    </row>
    <row r="14" spans="1:9">
      <c r="A14" s="39"/>
      <c r="B14" s="39"/>
      <c r="C14" s="39" t="s">
        <v>227</v>
      </c>
      <c r="D14" s="43" t="s">
        <v>228</v>
      </c>
      <c r="E14" s="43"/>
      <c r="F14" s="50" t="s">
        <v>229</v>
      </c>
      <c r="G14" s="49"/>
      <c r="H14" s="49"/>
      <c r="I14" s="49"/>
    </row>
    <row r="15" spans="1:9">
      <c r="A15" s="39"/>
      <c r="B15" s="39"/>
      <c r="C15" s="39" t="s">
        <v>230</v>
      </c>
      <c r="D15" s="43" t="s">
        <v>231</v>
      </c>
      <c r="E15" s="43"/>
      <c r="F15" s="49" t="s">
        <v>256</v>
      </c>
      <c r="G15" s="49"/>
      <c r="H15" s="49"/>
      <c r="I15" s="49"/>
    </row>
    <row r="16" spans="1:9">
      <c r="A16" s="39"/>
      <c r="B16" s="39"/>
      <c r="C16" s="39" t="s">
        <v>233</v>
      </c>
      <c r="D16" s="43" t="s">
        <v>257</v>
      </c>
      <c r="E16" s="43"/>
      <c r="F16" s="49" t="s">
        <v>258</v>
      </c>
      <c r="G16" s="49"/>
      <c r="H16" s="49"/>
      <c r="I16" s="49"/>
    </row>
    <row r="17" spans="1:9">
      <c r="A17" s="39"/>
      <c r="B17" s="39"/>
      <c r="C17" s="39"/>
      <c r="D17" s="43" t="s">
        <v>259</v>
      </c>
      <c r="E17" s="43"/>
      <c r="F17" s="49" t="s">
        <v>260</v>
      </c>
      <c r="G17" s="49"/>
      <c r="H17" s="49"/>
      <c r="I17" s="49"/>
    </row>
    <row r="18" spans="1:9">
      <c r="A18" s="39"/>
      <c r="B18" s="39"/>
      <c r="C18" s="39"/>
      <c r="D18" s="43" t="s">
        <v>261</v>
      </c>
      <c r="E18" s="43"/>
      <c r="F18" s="50" t="s">
        <v>262</v>
      </c>
      <c r="G18" s="49"/>
      <c r="H18" s="49"/>
      <c r="I18" s="49"/>
    </row>
    <row r="19" ht="24" spans="1:9">
      <c r="A19" s="39"/>
      <c r="B19" s="44" t="s">
        <v>236</v>
      </c>
      <c r="C19" s="42" t="s">
        <v>237</v>
      </c>
      <c r="D19" s="43" t="s">
        <v>263</v>
      </c>
      <c r="E19" s="51"/>
      <c r="F19" s="50" t="s">
        <v>264</v>
      </c>
      <c r="G19" s="49"/>
      <c r="H19" s="49"/>
      <c r="I19" s="49"/>
    </row>
    <row r="20" ht="24" spans="1:9">
      <c r="A20" s="39"/>
      <c r="B20" s="45"/>
      <c r="C20" s="42" t="s">
        <v>240</v>
      </c>
      <c r="D20" s="43" t="s">
        <v>265</v>
      </c>
      <c r="E20" s="51"/>
      <c r="F20" s="50" t="s">
        <v>266</v>
      </c>
      <c r="G20" s="49"/>
      <c r="H20" s="49"/>
      <c r="I20" s="49"/>
    </row>
    <row r="21" ht="36" spans="1:9">
      <c r="A21" s="39"/>
      <c r="B21" s="39" t="s">
        <v>248</v>
      </c>
      <c r="C21" s="46" t="s">
        <v>249</v>
      </c>
      <c r="D21" s="43" t="s">
        <v>250</v>
      </c>
      <c r="E21" s="51"/>
      <c r="F21" s="50" t="s">
        <v>267</v>
      </c>
      <c r="G21" s="49"/>
      <c r="H21" s="49"/>
      <c r="I21" s="49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6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scale="94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45"/>
  <sheetViews>
    <sheetView workbookViewId="0">
      <selection activeCell="L10" sqref="L10"/>
    </sheetView>
  </sheetViews>
  <sheetFormatPr defaultColWidth="10" defaultRowHeight="14.4"/>
  <cols>
    <col min="1" max="1" width="5.75" style="1" customWidth="true"/>
    <col min="2" max="2" width="10.6296296296296" style="1" customWidth="true"/>
    <col min="3" max="3" width="10.25" style="1" customWidth="true"/>
    <col min="4" max="4" width="11.6296296296296" style="1" customWidth="true"/>
    <col min="5" max="8" width="9.62962962962963" style="1" customWidth="true"/>
    <col min="9" max="9" width="9.75" style="1" customWidth="true"/>
    <col min="10" max="16382" width="10" style="1"/>
  </cols>
  <sheetData>
    <row r="1" ht="24.95" customHeight="true" spans="1:1">
      <c r="A1" s="2" t="s">
        <v>268</v>
      </c>
    </row>
    <row r="2" ht="27" customHeight="true" spans="1:8">
      <c r="A2" s="3" t="s">
        <v>269</v>
      </c>
      <c r="B2" s="3"/>
      <c r="C2" s="3"/>
      <c r="D2" s="3"/>
      <c r="E2" s="3"/>
      <c r="F2" s="3"/>
      <c r="G2" s="3"/>
      <c r="H2" s="3"/>
    </row>
    <row r="3" ht="26.45" customHeight="true" spans="1:8">
      <c r="A3" s="4" t="s">
        <v>270</v>
      </c>
      <c r="B3" s="4"/>
      <c r="C3" s="4"/>
      <c r="D3" s="4"/>
      <c r="E3" s="4"/>
      <c r="F3" s="4"/>
      <c r="G3" s="4"/>
      <c r="H3" s="4"/>
    </row>
    <row r="4" ht="26.45" customHeight="true" spans="1:8">
      <c r="A4" s="5" t="s">
        <v>271</v>
      </c>
      <c r="B4" s="5"/>
      <c r="C4" s="5"/>
      <c r="D4" s="5" t="s">
        <v>0</v>
      </c>
      <c r="E4" s="5"/>
      <c r="F4" s="5"/>
      <c r="G4" s="5"/>
      <c r="H4" s="5"/>
    </row>
    <row r="5" ht="26.45" customHeight="true" spans="1:8">
      <c r="A5" s="5" t="s">
        <v>272</v>
      </c>
      <c r="B5" s="5" t="s">
        <v>273</v>
      </c>
      <c r="C5" s="5"/>
      <c r="D5" s="5" t="s">
        <v>274</v>
      </c>
      <c r="E5" s="5"/>
      <c r="F5" s="5"/>
      <c r="G5" s="5"/>
      <c r="H5" s="5"/>
    </row>
    <row r="6" ht="26.45" customHeight="true" spans="1:8">
      <c r="A6" s="5"/>
      <c r="B6" s="6" t="s">
        <v>275</v>
      </c>
      <c r="C6" s="6"/>
      <c r="D6" s="6" t="s">
        <v>276</v>
      </c>
      <c r="E6" s="6"/>
      <c r="F6" s="6"/>
      <c r="G6" s="6"/>
      <c r="H6" s="6"/>
    </row>
    <row r="7" ht="26.45" customHeight="true" spans="1:8">
      <c r="A7" s="5"/>
      <c r="B7" s="6" t="s">
        <v>171</v>
      </c>
      <c r="C7" s="6"/>
      <c r="D7" s="6" t="s">
        <v>277</v>
      </c>
      <c r="E7" s="6"/>
      <c r="F7" s="6"/>
      <c r="G7" s="6"/>
      <c r="H7" s="6"/>
    </row>
    <row r="8" ht="26.45" customHeight="true" spans="1:8">
      <c r="A8" s="5"/>
      <c r="B8" s="6" t="s">
        <v>210</v>
      </c>
      <c r="C8" s="6"/>
      <c r="D8" s="6" t="s">
        <v>278</v>
      </c>
      <c r="E8" s="6"/>
      <c r="F8" s="6"/>
      <c r="G8" s="6"/>
      <c r="H8" s="6"/>
    </row>
    <row r="9" ht="26.45" customHeight="true" spans="1:8">
      <c r="A9" s="5"/>
      <c r="B9" s="6" t="s">
        <v>253</v>
      </c>
      <c r="C9" s="6"/>
      <c r="D9" s="6" t="s">
        <v>279</v>
      </c>
      <c r="E9" s="6"/>
      <c r="F9" s="6"/>
      <c r="G9" s="6"/>
      <c r="H9" s="6"/>
    </row>
    <row r="10" ht="26.45" customHeight="true" spans="1:8">
      <c r="A10" s="5"/>
      <c r="B10" s="5" t="s">
        <v>280</v>
      </c>
      <c r="C10" s="5"/>
      <c r="D10" s="5"/>
      <c r="E10" s="5"/>
      <c r="F10" s="5" t="s">
        <v>281</v>
      </c>
      <c r="G10" s="5" t="s">
        <v>214</v>
      </c>
      <c r="H10" s="5" t="s">
        <v>215</v>
      </c>
    </row>
    <row r="11" ht="26.45" customHeight="true" spans="1:8">
      <c r="A11" s="5"/>
      <c r="B11" s="5"/>
      <c r="C11" s="5"/>
      <c r="D11" s="5"/>
      <c r="E11" s="5"/>
      <c r="F11" s="26">
        <f>G11+H11</f>
        <v>158.19</v>
      </c>
      <c r="G11" s="26">
        <v>158.19</v>
      </c>
      <c r="H11" s="26"/>
    </row>
    <row r="12" ht="39" customHeight="true" spans="1:8">
      <c r="A12" s="7" t="s">
        <v>282</v>
      </c>
      <c r="B12" s="8" t="s">
        <v>283</v>
      </c>
      <c r="C12" s="8"/>
      <c r="D12" s="8"/>
      <c r="E12" s="8"/>
      <c r="F12" s="8"/>
      <c r="G12" s="8"/>
      <c r="H12" s="8"/>
    </row>
    <row r="13" ht="26.45" customHeight="true" spans="1:8">
      <c r="A13" s="9" t="s">
        <v>284</v>
      </c>
      <c r="B13" s="9" t="s">
        <v>219</v>
      </c>
      <c r="C13" s="9" t="s">
        <v>220</v>
      </c>
      <c r="D13" s="9"/>
      <c r="E13" s="9" t="s">
        <v>221</v>
      </c>
      <c r="F13" s="9"/>
      <c r="G13" s="9" t="s">
        <v>285</v>
      </c>
      <c r="H13" s="9"/>
    </row>
    <row r="14" ht="50" customHeight="true" spans="1:8">
      <c r="A14" s="9"/>
      <c r="B14" s="10" t="s">
        <v>286</v>
      </c>
      <c r="C14" s="10" t="s">
        <v>224</v>
      </c>
      <c r="D14" s="10"/>
      <c r="E14" s="9" t="s">
        <v>178</v>
      </c>
      <c r="F14" s="9"/>
      <c r="G14" s="10" t="s">
        <v>287</v>
      </c>
      <c r="H14" s="10"/>
    </row>
    <row r="15" ht="26.45" customHeight="true" spans="1:8">
      <c r="A15" s="9"/>
      <c r="B15" s="10"/>
      <c r="C15" s="10"/>
      <c r="D15" s="10"/>
      <c r="E15" s="9" t="s">
        <v>179</v>
      </c>
      <c r="F15" s="9"/>
      <c r="G15" s="10" t="s">
        <v>288</v>
      </c>
      <c r="H15" s="10"/>
    </row>
    <row r="16" ht="68" customHeight="true" spans="1:8">
      <c r="A16" s="9"/>
      <c r="B16" s="10"/>
      <c r="C16" s="10"/>
      <c r="D16" s="10"/>
      <c r="E16" s="9" t="s">
        <v>210</v>
      </c>
      <c r="F16" s="9"/>
      <c r="G16" s="10" t="s">
        <v>289</v>
      </c>
      <c r="H16" s="10"/>
    </row>
    <row r="17" ht="46" customHeight="true" spans="1:8">
      <c r="A17" s="9"/>
      <c r="B17" s="10"/>
      <c r="C17" s="10"/>
      <c r="D17" s="10"/>
      <c r="E17" s="10" t="s">
        <v>253</v>
      </c>
      <c r="F17" s="10"/>
      <c r="G17" s="10" t="s">
        <v>290</v>
      </c>
      <c r="H17" s="10"/>
    </row>
    <row r="18" ht="26.45" customHeight="true" spans="1:8">
      <c r="A18" s="9"/>
      <c r="B18" s="10"/>
      <c r="C18" s="10" t="s">
        <v>227</v>
      </c>
      <c r="D18" s="10"/>
      <c r="E18" s="9" t="s">
        <v>291</v>
      </c>
      <c r="F18" s="9"/>
      <c r="G18" s="9" t="s">
        <v>292</v>
      </c>
      <c r="H18" s="9"/>
    </row>
    <row r="19" ht="26.45" customHeight="true" spans="1:8">
      <c r="A19" s="9"/>
      <c r="B19" s="10"/>
      <c r="C19" s="10"/>
      <c r="D19" s="10"/>
      <c r="E19" s="9" t="s">
        <v>293</v>
      </c>
      <c r="F19" s="9"/>
      <c r="G19" s="9" t="s">
        <v>294</v>
      </c>
      <c r="H19" s="9"/>
    </row>
    <row r="20" ht="26.45" customHeight="true" spans="1:8">
      <c r="A20" s="9"/>
      <c r="B20" s="10"/>
      <c r="C20" s="10"/>
      <c r="D20" s="10"/>
      <c r="E20" s="10" t="s">
        <v>210</v>
      </c>
      <c r="F20" s="10"/>
      <c r="G20" s="9" t="s">
        <v>295</v>
      </c>
      <c r="H20" s="9"/>
    </row>
    <row r="21" ht="26.45" customHeight="true" spans="1:8">
      <c r="A21" s="9"/>
      <c r="B21" s="10"/>
      <c r="C21" s="10"/>
      <c r="D21" s="10"/>
      <c r="E21" s="10" t="s">
        <v>253</v>
      </c>
      <c r="F21" s="10"/>
      <c r="G21" s="10" t="s">
        <v>295</v>
      </c>
      <c r="H21" s="10"/>
    </row>
    <row r="22" ht="26.45" customHeight="true" spans="1:8">
      <c r="A22" s="9"/>
      <c r="B22" s="10"/>
      <c r="C22" s="10" t="s">
        <v>230</v>
      </c>
      <c r="D22" s="10"/>
      <c r="E22" s="9" t="s">
        <v>231</v>
      </c>
      <c r="F22" s="9"/>
      <c r="G22" s="9" t="s">
        <v>296</v>
      </c>
      <c r="H22" s="9"/>
    </row>
    <row r="23" ht="26.45" customHeight="true" spans="1:8">
      <c r="A23" s="9"/>
      <c r="B23" s="10"/>
      <c r="C23" s="10" t="s">
        <v>233</v>
      </c>
      <c r="D23" s="10"/>
      <c r="E23" s="9" t="s">
        <v>178</v>
      </c>
      <c r="F23" s="9"/>
      <c r="G23" s="9" t="s">
        <v>297</v>
      </c>
      <c r="H23" s="9"/>
    </row>
    <row r="24" ht="26.45" customHeight="true" spans="1:8">
      <c r="A24" s="9"/>
      <c r="B24" s="10"/>
      <c r="C24" s="10"/>
      <c r="D24" s="10"/>
      <c r="E24" s="9" t="s">
        <v>179</v>
      </c>
      <c r="F24" s="9"/>
      <c r="G24" s="9" t="s">
        <v>298</v>
      </c>
      <c r="H24" s="9"/>
    </row>
    <row r="25" ht="26.45" customHeight="true" spans="1:8">
      <c r="A25" s="9"/>
      <c r="B25" s="10"/>
      <c r="C25" s="10"/>
      <c r="D25" s="10"/>
      <c r="E25" s="9" t="s">
        <v>210</v>
      </c>
      <c r="F25" s="9"/>
      <c r="G25" s="9" t="s">
        <v>235</v>
      </c>
      <c r="H25" s="9"/>
    </row>
    <row r="26" ht="26.45" customHeight="true" spans="1:8">
      <c r="A26" s="9"/>
      <c r="B26" s="10"/>
      <c r="C26" s="10"/>
      <c r="D26" s="10"/>
      <c r="E26" s="10" t="s">
        <v>253</v>
      </c>
      <c r="F26" s="10"/>
      <c r="G26" s="9" t="s">
        <v>235</v>
      </c>
      <c r="H26" s="9"/>
    </row>
    <row r="27" ht="42" customHeight="true" spans="1:8">
      <c r="A27" s="9"/>
      <c r="B27" s="11" t="s">
        <v>299</v>
      </c>
      <c r="C27" s="12" t="s">
        <v>240</v>
      </c>
      <c r="D27" s="13"/>
      <c r="E27" s="10" t="s">
        <v>300</v>
      </c>
      <c r="F27" s="10"/>
      <c r="G27" s="10" t="s">
        <v>301</v>
      </c>
      <c r="H27" s="10"/>
    </row>
    <row r="28" ht="50" customHeight="true" spans="1:8">
      <c r="A28" s="9"/>
      <c r="B28" s="11"/>
      <c r="C28" s="14"/>
      <c r="D28" s="15"/>
      <c r="E28" s="10" t="s">
        <v>302</v>
      </c>
      <c r="F28" s="10"/>
      <c r="G28" s="10" t="s">
        <v>303</v>
      </c>
      <c r="H28" s="10"/>
    </row>
    <row r="29" ht="69" customHeight="true" spans="1:8">
      <c r="A29" s="9"/>
      <c r="B29" s="11"/>
      <c r="C29" s="16"/>
      <c r="D29" s="17"/>
      <c r="E29" s="10" t="s">
        <v>304</v>
      </c>
      <c r="F29" s="10"/>
      <c r="G29" s="10" t="s">
        <v>305</v>
      </c>
      <c r="H29" s="10"/>
    </row>
    <row r="30" spans="1:8">
      <c r="A30" s="9"/>
      <c r="B30" s="11"/>
      <c r="C30" s="12" t="s">
        <v>237</v>
      </c>
      <c r="D30" s="13"/>
      <c r="E30" s="10" t="s">
        <v>306</v>
      </c>
      <c r="F30" s="10"/>
      <c r="G30" s="10" t="s">
        <v>307</v>
      </c>
      <c r="H30" s="10"/>
    </row>
    <row r="31" spans="1:8">
      <c r="A31" s="9"/>
      <c r="B31" s="11"/>
      <c r="C31" s="14"/>
      <c r="D31" s="15"/>
      <c r="E31" s="10" t="s">
        <v>308</v>
      </c>
      <c r="F31" s="10"/>
      <c r="G31" s="10" t="s">
        <v>307</v>
      </c>
      <c r="H31" s="10"/>
    </row>
    <row r="32" ht="91" customHeight="true" spans="1:8">
      <c r="A32" s="9"/>
      <c r="B32" s="11"/>
      <c r="C32" s="16"/>
      <c r="D32" s="17"/>
      <c r="E32" s="10" t="s">
        <v>309</v>
      </c>
      <c r="F32" s="10"/>
      <c r="G32" s="10" t="s">
        <v>310</v>
      </c>
      <c r="H32" s="10"/>
    </row>
    <row r="33" ht="26.45" customHeight="true" spans="1:8">
      <c r="A33" s="9"/>
      <c r="B33" s="11"/>
      <c r="C33" s="10" t="s">
        <v>243</v>
      </c>
      <c r="D33" s="10"/>
      <c r="E33" s="10"/>
      <c r="F33" s="10"/>
      <c r="G33" s="10"/>
      <c r="H33" s="10"/>
    </row>
    <row r="34" ht="42" customHeight="true" spans="1:8">
      <c r="A34" s="9"/>
      <c r="B34" s="18"/>
      <c r="C34" s="10" t="s">
        <v>246</v>
      </c>
      <c r="D34" s="10"/>
      <c r="E34" s="10" t="s">
        <v>311</v>
      </c>
      <c r="F34" s="10"/>
      <c r="G34" s="10" t="s">
        <v>247</v>
      </c>
      <c r="H34" s="10"/>
    </row>
    <row r="35" ht="26.45" customHeight="true" spans="1:8">
      <c r="A35" s="9"/>
      <c r="B35" s="11" t="s">
        <v>248</v>
      </c>
      <c r="C35" s="19" t="s">
        <v>249</v>
      </c>
      <c r="D35" s="20"/>
      <c r="E35" s="10" t="s">
        <v>312</v>
      </c>
      <c r="F35" s="10"/>
      <c r="G35" s="9" t="s">
        <v>267</v>
      </c>
      <c r="H35" s="9"/>
    </row>
    <row r="36" ht="26.45" customHeight="true" spans="1:8">
      <c r="A36" s="9"/>
      <c r="B36" s="21"/>
      <c r="C36" s="22"/>
      <c r="D36" s="23"/>
      <c r="E36" s="10" t="s">
        <v>250</v>
      </c>
      <c r="F36" s="10"/>
      <c r="G36" s="9" t="s">
        <v>267</v>
      </c>
      <c r="H36" s="9"/>
    </row>
    <row r="37" ht="45" customHeight="true" spans="1:8">
      <c r="A37" s="24"/>
      <c r="B37" s="24"/>
      <c r="C37" s="24"/>
      <c r="D37" s="24"/>
      <c r="E37" s="24"/>
      <c r="F37" s="24"/>
      <c r="G37" s="24"/>
      <c r="H37" s="24"/>
    </row>
    <row r="38" ht="16.35" customHeight="true" spans="1:2">
      <c r="A38" s="25"/>
      <c r="B38" s="25"/>
    </row>
    <row r="39" ht="16.35" customHeight="true" spans="1:1">
      <c r="A39" s="25"/>
    </row>
    <row r="40" ht="16.35" customHeight="true" spans="1:15">
      <c r="A40" s="25"/>
      <c r="O40" s="27"/>
    </row>
    <row r="41" ht="16.35" customHeight="true" spans="1:1">
      <c r="A41" s="25"/>
    </row>
    <row r="42" ht="16.35" customHeight="true" spans="1:8">
      <c r="A42" s="25"/>
      <c r="B42" s="25"/>
      <c r="C42" s="25"/>
      <c r="D42" s="25"/>
      <c r="E42" s="25"/>
      <c r="F42" s="25"/>
      <c r="G42" s="25"/>
      <c r="H42" s="25"/>
    </row>
    <row r="43" ht="16.35" customHeight="true" spans="1:8">
      <c r="A43" s="25"/>
      <c r="B43" s="25"/>
      <c r="C43" s="25"/>
      <c r="D43" s="25"/>
      <c r="E43" s="25"/>
      <c r="F43" s="25"/>
      <c r="G43" s="25"/>
      <c r="H43" s="25"/>
    </row>
    <row r="44" ht="16.35" customHeight="true" spans="1:8">
      <c r="A44" s="25"/>
      <c r="B44" s="25"/>
      <c r="C44" s="25"/>
      <c r="D44" s="25"/>
      <c r="E44" s="25"/>
      <c r="F44" s="25"/>
      <c r="G44" s="25"/>
      <c r="H44" s="25"/>
    </row>
    <row r="45" ht="16.35" customHeight="true" spans="1:8">
      <c r="A45" s="25"/>
      <c r="B45" s="25"/>
      <c r="C45" s="25"/>
      <c r="D45" s="25"/>
      <c r="E45" s="25"/>
      <c r="F45" s="25"/>
      <c r="G45" s="25"/>
      <c r="H45" s="25"/>
    </row>
  </sheetData>
  <mergeCells count="8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A37:H37"/>
    <mergeCell ref="A5:A11"/>
    <mergeCell ref="A13:A36"/>
    <mergeCell ref="B14:B26"/>
    <mergeCell ref="B27:B34"/>
    <mergeCell ref="B35:B36"/>
    <mergeCell ref="B10:E11"/>
    <mergeCell ref="C14:D17"/>
    <mergeCell ref="C18:D21"/>
    <mergeCell ref="C23:D26"/>
    <mergeCell ref="C27:D29"/>
    <mergeCell ref="C30:D32"/>
    <mergeCell ref="C35:D36"/>
  </mergeCells>
  <printOptions horizontalCentered="true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18" activePane="bottomLeft" state="frozen"/>
      <selection/>
      <selection pane="bottomLeft" activeCell="B27" sqref="B27"/>
    </sheetView>
  </sheetViews>
  <sheetFormatPr defaultColWidth="10" defaultRowHeight="14.4" outlineLevelCol="5"/>
  <cols>
    <col min="1" max="1" width="1.5" style="83" customWidth="true"/>
    <col min="2" max="2" width="42.6296296296296" style="83" customWidth="true"/>
    <col min="3" max="3" width="16.6296296296296" style="83" customWidth="true"/>
    <col min="4" max="4" width="42.6296296296296" style="83" customWidth="true"/>
    <col min="5" max="5" width="16.6296296296296" style="83" customWidth="true"/>
    <col min="6" max="6" width="1.5" style="83" customWidth="true"/>
    <col min="7" max="11" width="9.75" style="83" customWidth="true"/>
    <col min="12" max="16384" width="10" style="83"/>
  </cols>
  <sheetData>
    <row r="1" s="125" customFormat="true" ht="24.95" customHeight="true" spans="1:6">
      <c r="A1" s="126"/>
      <c r="B1" s="2" t="s">
        <v>3</v>
      </c>
      <c r="D1" s="2"/>
      <c r="E1" s="2"/>
      <c r="F1" s="131" t="s">
        <v>4</v>
      </c>
    </row>
    <row r="2" ht="22.9" customHeight="true" spans="1:6">
      <c r="A2" s="114"/>
      <c r="B2" s="115" t="s">
        <v>5</v>
      </c>
      <c r="C2" s="115"/>
      <c r="D2" s="115"/>
      <c r="E2" s="115"/>
      <c r="F2" s="106"/>
    </row>
    <row r="3" ht="19.5" customHeight="true" spans="1:6">
      <c r="A3" s="114"/>
      <c r="B3" s="87" t="s">
        <v>6</v>
      </c>
      <c r="D3" s="25"/>
      <c r="E3" s="132" t="s">
        <v>7</v>
      </c>
      <c r="F3" s="106"/>
    </row>
    <row r="4" ht="26.1" customHeight="true" spans="1:6">
      <c r="A4" s="114"/>
      <c r="B4" s="61" t="s">
        <v>8</v>
      </c>
      <c r="C4" s="61"/>
      <c r="D4" s="61" t="s">
        <v>9</v>
      </c>
      <c r="E4" s="61"/>
      <c r="F4" s="106"/>
    </row>
    <row r="5" ht="26.1" customHeight="true" spans="1:6">
      <c r="A5" s="114"/>
      <c r="B5" s="61" t="s">
        <v>10</v>
      </c>
      <c r="C5" s="61" t="s">
        <v>11</v>
      </c>
      <c r="D5" s="61" t="s">
        <v>10</v>
      </c>
      <c r="E5" s="61" t="s">
        <v>11</v>
      </c>
      <c r="F5" s="106"/>
    </row>
    <row r="6" ht="26.1" customHeight="true" spans="1:6">
      <c r="A6" s="93"/>
      <c r="B6" s="64" t="s">
        <v>12</v>
      </c>
      <c r="C6" s="70">
        <v>1481883.07</v>
      </c>
      <c r="D6" s="64" t="s">
        <v>13</v>
      </c>
      <c r="E6" s="70"/>
      <c r="F6" s="97"/>
    </row>
    <row r="7" ht="26.1" customHeight="true" spans="1:6">
      <c r="A7" s="93"/>
      <c r="B7" s="64" t="s">
        <v>14</v>
      </c>
      <c r="C7" s="70">
        <v>100000</v>
      </c>
      <c r="D7" s="64" t="s">
        <v>15</v>
      </c>
      <c r="E7" s="70"/>
      <c r="F7" s="97"/>
    </row>
    <row r="8" ht="26.1" customHeight="true" spans="1:6">
      <c r="A8" s="93"/>
      <c r="B8" s="64" t="s">
        <v>16</v>
      </c>
      <c r="C8" s="70"/>
      <c r="D8" s="64" t="s">
        <v>17</v>
      </c>
      <c r="E8" s="70"/>
      <c r="F8" s="97"/>
    </row>
    <row r="9" ht="26.1" customHeight="true" spans="1:6">
      <c r="A9" s="93"/>
      <c r="B9" s="64" t="s">
        <v>18</v>
      </c>
      <c r="C9" s="70"/>
      <c r="D9" s="64" t="s">
        <v>19</v>
      </c>
      <c r="E9" s="70"/>
      <c r="F9" s="97"/>
    </row>
    <row r="10" ht="26.1" customHeight="true" spans="1:6">
      <c r="A10" s="93"/>
      <c r="B10" s="64" t="s">
        <v>20</v>
      </c>
      <c r="C10" s="70"/>
      <c r="D10" s="64" t="s">
        <v>21</v>
      </c>
      <c r="E10" s="70"/>
      <c r="F10" s="97"/>
    </row>
    <row r="11" ht="26.1" customHeight="true" spans="1:6">
      <c r="A11" s="93"/>
      <c r="B11" s="64" t="s">
        <v>22</v>
      </c>
      <c r="C11" s="70"/>
      <c r="D11" s="64" t="s">
        <v>23</v>
      </c>
      <c r="E11" s="70"/>
      <c r="F11" s="97"/>
    </row>
    <row r="12" ht="26.1" customHeight="true" spans="1:6">
      <c r="A12" s="93"/>
      <c r="B12" s="64" t="s">
        <v>24</v>
      </c>
      <c r="C12" s="70"/>
      <c r="D12" s="64" t="s">
        <v>25</v>
      </c>
      <c r="E12" s="70"/>
      <c r="F12" s="97"/>
    </row>
    <row r="13" ht="26.1" customHeight="true" spans="1:6">
      <c r="A13" s="93"/>
      <c r="B13" s="64" t="s">
        <v>24</v>
      </c>
      <c r="C13" s="70"/>
      <c r="D13" s="64" t="s">
        <v>26</v>
      </c>
      <c r="E13" s="70">
        <v>132434.04</v>
      </c>
      <c r="F13" s="97"/>
    </row>
    <row r="14" ht="26.1" customHeight="true" spans="1:6">
      <c r="A14" s="93"/>
      <c r="B14" s="64" t="s">
        <v>24</v>
      </c>
      <c r="C14" s="70"/>
      <c r="D14" s="64" t="s">
        <v>27</v>
      </c>
      <c r="E14" s="70"/>
      <c r="F14" s="97"/>
    </row>
    <row r="15" ht="26.1" customHeight="true" spans="1:6">
      <c r="A15" s="93"/>
      <c r="B15" s="64" t="s">
        <v>24</v>
      </c>
      <c r="C15" s="70"/>
      <c r="D15" s="64" t="s">
        <v>28</v>
      </c>
      <c r="E15" s="70">
        <v>82107.67</v>
      </c>
      <c r="F15" s="97"/>
    </row>
    <row r="16" ht="26.1" customHeight="true" spans="1:6">
      <c r="A16" s="93"/>
      <c r="B16" s="64" t="s">
        <v>24</v>
      </c>
      <c r="C16" s="70"/>
      <c r="D16" s="64" t="s">
        <v>29</v>
      </c>
      <c r="E16" s="70"/>
      <c r="F16" s="97"/>
    </row>
    <row r="17" ht="26.1" customHeight="true" spans="1:6">
      <c r="A17" s="93"/>
      <c r="B17" s="64" t="s">
        <v>24</v>
      </c>
      <c r="C17" s="70"/>
      <c r="D17" s="64" t="s">
        <v>30</v>
      </c>
      <c r="E17" s="70">
        <v>100000</v>
      </c>
      <c r="F17" s="97"/>
    </row>
    <row r="18" ht="26.1" customHeight="true" spans="1:6">
      <c r="A18" s="93"/>
      <c r="B18" s="64" t="s">
        <v>24</v>
      </c>
      <c r="C18" s="70"/>
      <c r="D18" s="64" t="s">
        <v>31</v>
      </c>
      <c r="E18" s="70"/>
      <c r="F18" s="97"/>
    </row>
    <row r="19" ht="26.1" customHeight="true" spans="1:6">
      <c r="A19" s="93"/>
      <c r="B19" s="64" t="s">
        <v>24</v>
      </c>
      <c r="C19" s="70"/>
      <c r="D19" s="64" t="s">
        <v>32</v>
      </c>
      <c r="E19" s="70"/>
      <c r="F19" s="97"/>
    </row>
    <row r="20" ht="26.1" customHeight="true" spans="1:6">
      <c r="A20" s="93"/>
      <c r="B20" s="64" t="s">
        <v>24</v>
      </c>
      <c r="C20" s="70"/>
      <c r="D20" s="64" t="s">
        <v>33</v>
      </c>
      <c r="E20" s="70"/>
      <c r="F20" s="97"/>
    </row>
    <row r="21" ht="26.1" customHeight="true" spans="1:6">
      <c r="A21" s="93"/>
      <c r="B21" s="64" t="s">
        <v>24</v>
      </c>
      <c r="C21" s="70"/>
      <c r="D21" s="64" t="s">
        <v>34</v>
      </c>
      <c r="E21" s="70"/>
      <c r="F21" s="97"/>
    </row>
    <row r="22" ht="26.1" customHeight="true" spans="1:6">
      <c r="A22" s="93"/>
      <c r="B22" s="64" t="s">
        <v>24</v>
      </c>
      <c r="C22" s="70"/>
      <c r="D22" s="64" t="s">
        <v>35</v>
      </c>
      <c r="E22" s="70"/>
      <c r="F22" s="97"/>
    </row>
    <row r="23" ht="26.1" customHeight="true" spans="1:6">
      <c r="A23" s="93"/>
      <c r="B23" s="64" t="s">
        <v>24</v>
      </c>
      <c r="C23" s="70"/>
      <c r="D23" s="64" t="s">
        <v>36</v>
      </c>
      <c r="E23" s="70"/>
      <c r="F23" s="97"/>
    </row>
    <row r="24" ht="26.1" customHeight="true" spans="1:6">
      <c r="A24" s="93"/>
      <c r="B24" s="64" t="s">
        <v>24</v>
      </c>
      <c r="C24" s="70"/>
      <c r="D24" s="64" t="s">
        <v>37</v>
      </c>
      <c r="E24" s="70">
        <v>1150998.96</v>
      </c>
      <c r="F24" s="97"/>
    </row>
    <row r="25" ht="26.1" customHeight="true" spans="1:6">
      <c r="A25" s="93"/>
      <c r="B25" s="64" t="s">
        <v>24</v>
      </c>
      <c r="C25" s="70"/>
      <c r="D25" s="64" t="s">
        <v>38</v>
      </c>
      <c r="E25" s="70">
        <v>114570</v>
      </c>
      <c r="F25" s="97"/>
    </row>
    <row r="26" ht="26.1" customHeight="true" spans="1:6">
      <c r="A26" s="93"/>
      <c r="B26" s="64" t="s">
        <v>24</v>
      </c>
      <c r="C26" s="70"/>
      <c r="D26" s="64" t="s">
        <v>39</v>
      </c>
      <c r="E26" s="70">
        <v>1772.4</v>
      </c>
      <c r="F26" s="97"/>
    </row>
    <row r="27" ht="26.1" customHeight="true" spans="1:6">
      <c r="A27" s="93"/>
      <c r="B27" s="64" t="s">
        <v>24</v>
      </c>
      <c r="C27" s="70"/>
      <c r="D27" s="64" t="s">
        <v>40</v>
      </c>
      <c r="E27" s="70"/>
      <c r="F27" s="97"/>
    </row>
    <row r="28" ht="26.1" customHeight="true" spans="1:6">
      <c r="A28" s="93"/>
      <c r="B28" s="64" t="s">
        <v>24</v>
      </c>
      <c r="C28" s="70"/>
      <c r="D28" s="64" t="s">
        <v>41</v>
      </c>
      <c r="E28" s="70"/>
      <c r="F28" s="97"/>
    </row>
    <row r="29" ht="26.1" customHeight="true" spans="1:6">
      <c r="A29" s="93"/>
      <c r="B29" s="64" t="s">
        <v>24</v>
      </c>
      <c r="C29" s="70"/>
      <c r="D29" s="64" t="s">
        <v>42</v>
      </c>
      <c r="E29" s="70"/>
      <c r="F29" s="97"/>
    </row>
    <row r="30" ht="26.1" customHeight="true" spans="1:6">
      <c r="A30" s="93"/>
      <c r="B30" s="64" t="s">
        <v>24</v>
      </c>
      <c r="C30" s="70"/>
      <c r="D30" s="64" t="s">
        <v>43</v>
      </c>
      <c r="E30" s="70"/>
      <c r="F30" s="97"/>
    </row>
    <row r="31" ht="26.1" customHeight="true" spans="1:6">
      <c r="A31" s="93"/>
      <c r="B31" s="64" t="s">
        <v>24</v>
      </c>
      <c r="C31" s="70"/>
      <c r="D31" s="64" t="s">
        <v>44</v>
      </c>
      <c r="E31" s="70"/>
      <c r="F31" s="97"/>
    </row>
    <row r="32" ht="26.1" customHeight="true" spans="1:6">
      <c r="A32" s="93"/>
      <c r="B32" s="64" t="s">
        <v>24</v>
      </c>
      <c r="C32" s="70"/>
      <c r="D32" s="64" t="s">
        <v>45</v>
      </c>
      <c r="E32" s="70"/>
      <c r="F32" s="97"/>
    </row>
    <row r="33" ht="26.1" customHeight="true" spans="1:6">
      <c r="A33" s="93"/>
      <c r="B33" s="64" t="s">
        <v>24</v>
      </c>
      <c r="C33" s="70"/>
      <c r="D33" s="64" t="s">
        <v>46</v>
      </c>
      <c r="E33" s="70"/>
      <c r="F33" s="97"/>
    </row>
    <row r="34" ht="26.1" customHeight="true" spans="1:6">
      <c r="A34" s="93"/>
      <c r="B34" s="64" t="s">
        <v>24</v>
      </c>
      <c r="C34" s="70"/>
      <c r="D34" s="64" t="s">
        <v>47</v>
      </c>
      <c r="E34" s="70"/>
      <c r="F34" s="97"/>
    </row>
    <row r="35" ht="26.1" customHeight="true" spans="1:6">
      <c r="A35" s="93"/>
      <c r="B35" s="64" t="s">
        <v>24</v>
      </c>
      <c r="C35" s="70"/>
      <c r="D35" s="64" t="s">
        <v>48</v>
      </c>
      <c r="E35" s="70"/>
      <c r="F35" s="97"/>
    </row>
    <row r="36" ht="26.1" customHeight="true" spans="1:6">
      <c r="A36" s="89"/>
      <c r="B36" s="61" t="s">
        <v>49</v>
      </c>
      <c r="C36" s="69">
        <f>SUM(C6:C35)</f>
        <v>1581883.07</v>
      </c>
      <c r="D36" s="61" t="s">
        <v>50</v>
      </c>
      <c r="E36" s="69">
        <f>SUM(E6:E35)</f>
        <v>1581883.07</v>
      </c>
      <c r="F36" s="98"/>
    </row>
    <row r="37" ht="26.1" customHeight="true" spans="1:6">
      <c r="A37" s="93"/>
      <c r="B37" s="64" t="s">
        <v>51</v>
      </c>
      <c r="C37" s="70"/>
      <c r="D37" s="64" t="s">
        <v>52</v>
      </c>
      <c r="E37" s="70"/>
      <c r="F37" s="133"/>
    </row>
    <row r="38" ht="26.1" customHeight="true" spans="1:6">
      <c r="A38" s="127"/>
      <c r="B38" s="64" t="s">
        <v>53</v>
      </c>
      <c r="C38" s="70"/>
      <c r="D38" s="64" t="s">
        <v>54</v>
      </c>
      <c r="E38" s="70"/>
      <c r="F38" s="133"/>
    </row>
    <row r="39" ht="26.1" customHeight="true" spans="1:6">
      <c r="A39" s="127"/>
      <c r="B39" s="128"/>
      <c r="C39" s="128"/>
      <c r="D39" s="64" t="s">
        <v>55</v>
      </c>
      <c r="E39" s="70"/>
      <c r="F39" s="133"/>
    </row>
    <row r="40" ht="26.1" customHeight="true" spans="1:6">
      <c r="A40" s="129"/>
      <c r="B40" s="61" t="s">
        <v>56</v>
      </c>
      <c r="C40" s="69">
        <f>C36</f>
        <v>1581883.07</v>
      </c>
      <c r="D40" s="61" t="s">
        <v>57</v>
      </c>
      <c r="E40" s="69">
        <f>E36</f>
        <v>1581883.07</v>
      </c>
      <c r="F40" s="134"/>
    </row>
    <row r="41" ht="9.75" customHeight="true" spans="1:6">
      <c r="A41" s="116"/>
      <c r="B41" s="116"/>
      <c r="C41" s="130"/>
      <c r="D41" s="130"/>
      <c r="E41" s="116"/>
      <c r="F41" s="120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3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4.4"/>
  <cols>
    <col min="1" max="1" width="1.5" style="83" customWidth="true"/>
    <col min="2" max="2" width="16.8796296296296" style="83" customWidth="true"/>
    <col min="3" max="3" width="31.75" style="83" customWidth="true"/>
    <col min="4" max="4" width="15.3796296296296" style="83" customWidth="true"/>
    <col min="5" max="5" width="13" style="83" customWidth="true"/>
    <col min="6" max="6" width="15.3796296296296" style="83" customWidth="true"/>
    <col min="7" max="14" width="13" style="83" customWidth="true"/>
    <col min="15" max="15" width="1.5" style="83" customWidth="true"/>
    <col min="16" max="16" width="9.75" style="83" customWidth="true"/>
    <col min="17" max="16384" width="10" style="83"/>
  </cols>
  <sheetData>
    <row r="1" ht="24.95" customHeight="true" spans="1:15">
      <c r="A1" s="84"/>
      <c r="B1" s="2" t="s">
        <v>58</v>
      </c>
      <c r="C1" s="25"/>
      <c r="D1" s="123"/>
      <c r="E1" s="123"/>
      <c r="F1" s="123"/>
      <c r="G1" s="25"/>
      <c r="H1" s="25"/>
      <c r="I1" s="25"/>
      <c r="L1" s="25"/>
      <c r="M1" s="25"/>
      <c r="N1" s="92"/>
      <c r="O1" s="93"/>
    </row>
    <row r="2" ht="22.9" customHeight="true" spans="1:15">
      <c r="A2" s="84"/>
      <c r="B2" s="85" t="s">
        <v>59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93" t="s">
        <v>4</v>
      </c>
    </row>
    <row r="3" ht="19.5" customHeight="true" spans="1:15">
      <c r="A3" s="86"/>
      <c r="B3" s="87" t="s">
        <v>6</v>
      </c>
      <c r="C3" s="87"/>
      <c r="D3" s="86"/>
      <c r="E3" s="86"/>
      <c r="F3" s="109"/>
      <c r="G3" s="86"/>
      <c r="H3" s="109"/>
      <c r="I3" s="109"/>
      <c r="J3" s="109"/>
      <c r="K3" s="109"/>
      <c r="L3" s="109"/>
      <c r="M3" s="109"/>
      <c r="N3" s="124" t="s">
        <v>7</v>
      </c>
      <c r="O3" s="95"/>
    </row>
    <row r="4" ht="24.4" customHeight="true" spans="1:15">
      <c r="A4" s="88"/>
      <c r="B4" s="81" t="s">
        <v>10</v>
      </c>
      <c r="C4" s="81"/>
      <c r="D4" s="81" t="s">
        <v>60</v>
      </c>
      <c r="E4" s="81" t="s">
        <v>61</v>
      </c>
      <c r="F4" s="81" t="s">
        <v>62</v>
      </c>
      <c r="G4" s="81" t="s">
        <v>63</v>
      </c>
      <c r="H4" s="81" t="s">
        <v>64</v>
      </c>
      <c r="I4" s="81" t="s">
        <v>65</v>
      </c>
      <c r="J4" s="81" t="s">
        <v>66</v>
      </c>
      <c r="K4" s="81" t="s">
        <v>67</v>
      </c>
      <c r="L4" s="81" t="s">
        <v>68</v>
      </c>
      <c r="M4" s="81" t="s">
        <v>69</v>
      </c>
      <c r="N4" s="81" t="s">
        <v>70</v>
      </c>
      <c r="O4" s="97"/>
    </row>
    <row r="5" ht="24.4" customHeight="true" spans="1:15">
      <c r="A5" s="88"/>
      <c r="B5" s="81" t="s">
        <v>71</v>
      </c>
      <c r="C5" s="81" t="s">
        <v>72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97"/>
    </row>
    <row r="6" ht="24.4" customHeight="true" spans="1:15">
      <c r="A6" s="88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97"/>
    </row>
    <row r="7" ht="27" customHeight="true" spans="1:15">
      <c r="A7" s="89"/>
      <c r="B7" s="61"/>
      <c r="C7" s="61" t="s">
        <v>73</v>
      </c>
      <c r="D7" s="69">
        <f>SUM(D8:D22)</f>
        <v>1581883.07</v>
      </c>
      <c r="E7" s="69">
        <f t="shared" ref="E7:N7" si="0">SUM(E8:E22)</f>
        <v>0</v>
      </c>
      <c r="F7" s="69">
        <f t="shared" si="0"/>
        <v>1481883.07</v>
      </c>
      <c r="G7" s="69">
        <f t="shared" si="0"/>
        <v>100000</v>
      </c>
      <c r="H7" s="69">
        <f t="shared" si="0"/>
        <v>0</v>
      </c>
      <c r="I7" s="69">
        <f t="shared" si="0"/>
        <v>0</v>
      </c>
      <c r="J7" s="69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  <c r="N7" s="69">
        <f t="shared" si="0"/>
        <v>0</v>
      </c>
      <c r="O7" s="98"/>
    </row>
    <row r="8" ht="27" customHeight="true" spans="1:15">
      <c r="A8" s="89"/>
      <c r="B8" s="79">
        <v>151001</v>
      </c>
      <c r="C8" s="79" t="s">
        <v>0</v>
      </c>
      <c r="D8" s="69">
        <f>SUM(E8:N8)</f>
        <v>1581883.07</v>
      </c>
      <c r="E8" s="69"/>
      <c r="F8" s="69">
        <f>'1'!C6</f>
        <v>1481883.07</v>
      </c>
      <c r="G8" s="69">
        <f>'1'!C7</f>
        <v>100000</v>
      </c>
      <c r="H8" s="69"/>
      <c r="I8" s="69"/>
      <c r="J8" s="69"/>
      <c r="K8" s="69"/>
      <c r="L8" s="69"/>
      <c r="M8" s="69"/>
      <c r="N8" s="69"/>
      <c r="O8" s="98"/>
    </row>
    <row r="9" ht="27" customHeight="true" spans="1:15">
      <c r="A9" s="89"/>
      <c r="B9" s="61"/>
      <c r="C9" s="61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8"/>
    </row>
    <row r="10" ht="27" customHeight="true" spans="1:15">
      <c r="A10" s="89"/>
      <c r="B10" s="61"/>
      <c r="C10" s="61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8"/>
    </row>
    <row r="11" ht="27" customHeight="true" spans="1:15">
      <c r="A11" s="89"/>
      <c r="B11" s="61"/>
      <c r="C11" s="61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8"/>
    </row>
    <row r="12" ht="27" customHeight="true" spans="1:15">
      <c r="A12" s="89"/>
      <c r="B12" s="61"/>
      <c r="C12" s="6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98"/>
    </row>
    <row r="13" ht="27" customHeight="true" spans="1:15">
      <c r="A13" s="89"/>
      <c r="B13" s="61"/>
      <c r="C13" s="6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98"/>
    </row>
    <row r="14" ht="27" customHeight="true" spans="1:15">
      <c r="A14" s="89"/>
      <c r="B14" s="61"/>
      <c r="C14" s="61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98"/>
    </row>
    <row r="15" ht="27" customHeight="true" spans="1:15">
      <c r="A15" s="89"/>
      <c r="B15" s="61"/>
      <c r="C15" s="61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98"/>
    </row>
    <row r="16" ht="27" customHeight="true" spans="1:15">
      <c r="A16" s="89"/>
      <c r="B16" s="61"/>
      <c r="C16" s="61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98"/>
    </row>
    <row r="17" ht="27" customHeight="true" spans="1:15">
      <c r="A17" s="89"/>
      <c r="B17" s="61"/>
      <c r="C17" s="61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98"/>
    </row>
    <row r="18" ht="27" customHeight="true" spans="1:15">
      <c r="A18" s="89"/>
      <c r="B18" s="61"/>
      <c r="C18" s="6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98"/>
    </row>
    <row r="19" ht="27" customHeight="true" spans="1:15">
      <c r="A19" s="89"/>
      <c r="B19" s="61"/>
      <c r="C19" s="61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98"/>
    </row>
    <row r="20" ht="27" customHeight="true" spans="1:15">
      <c r="A20" s="89"/>
      <c r="B20" s="61"/>
      <c r="C20" s="61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98"/>
    </row>
    <row r="21" ht="27" customHeight="true" spans="1:15">
      <c r="A21" s="88"/>
      <c r="B21" s="64"/>
      <c r="C21" s="64" t="s">
        <v>24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96"/>
    </row>
    <row r="22" ht="27" customHeight="true" spans="1:15">
      <c r="A22" s="88"/>
      <c r="B22" s="64"/>
      <c r="C22" s="64" t="s">
        <v>24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96"/>
    </row>
    <row r="23" ht="9.75" customHeight="true" spans="1:1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  <c r="O23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topLeftCell="C1" workbookViewId="0">
      <pane ySplit="6" topLeftCell="A7" activePane="bottomLeft" state="frozen"/>
      <selection/>
      <selection pane="bottomLeft" activeCell="F17" sqref="F17"/>
    </sheetView>
  </sheetViews>
  <sheetFormatPr defaultColWidth="10" defaultRowHeight="14.4"/>
  <cols>
    <col min="1" max="1" width="1.5" style="83" customWidth="true"/>
    <col min="2" max="4" width="6.12962962962963" style="83" customWidth="true"/>
    <col min="5" max="5" width="16.8796296296296" style="83" customWidth="true"/>
    <col min="6" max="6" width="41" style="83" customWidth="true"/>
    <col min="7" max="10" width="16.3796296296296" style="83" customWidth="true"/>
    <col min="11" max="11" width="22.8796296296296" style="83" customWidth="true"/>
    <col min="12" max="12" width="1.5" style="83" customWidth="true"/>
    <col min="13" max="14" width="9.75" style="83" customWidth="true"/>
    <col min="15" max="16384" width="10" style="83"/>
  </cols>
  <sheetData>
    <row r="1" ht="24.95" customHeight="true" spans="1:12">
      <c r="A1" s="84"/>
      <c r="B1" s="2" t="s">
        <v>74</v>
      </c>
      <c r="C1" s="2"/>
      <c r="D1" s="2"/>
      <c r="E1" s="25"/>
      <c r="F1" s="25"/>
      <c r="G1" s="123"/>
      <c r="H1" s="123"/>
      <c r="I1" s="123"/>
      <c r="J1" s="123"/>
      <c r="K1" s="92"/>
      <c r="L1" s="93"/>
    </row>
    <row r="2" ht="22.9" customHeight="true" spans="1:12">
      <c r="A2" s="84"/>
      <c r="B2" s="85" t="s">
        <v>75</v>
      </c>
      <c r="C2" s="85"/>
      <c r="D2" s="85"/>
      <c r="E2" s="85"/>
      <c r="F2" s="85"/>
      <c r="G2" s="85"/>
      <c r="H2" s="85"/>
      <c r="I2" s="85"/>
      <c r="J2" s="85"/>
      <c r="K2" s="85"/>
      <c r="L2" s="93" t="s">
        <v>4</v>
      </c>
    </row>
    <row r="3" ht="19.5" customHeight="true" spans="1:12">
      <c r="A3" s="86"/>
      <c r="B3" s="87" t="s">
        <v>6</v>
      </c>
      <c r="C3" s="87"/>
      <c r="D3" s="87"/>
      <c r="E3" s="87"/>
      <c r="F3" s="87"/>
      <c r="G3" s="86"/>
      <c r="H3" s="86"/>
      <c r="I3" s="109"/>
      <c r="J3" s="109"/>
      <c r="K3" s="94" t="s">
        <v>7</v>
      </c>
      <c r="L3" s="95"/>
    </row>
    <row r="4" ht="24.4" customHeight="true" spans="1:12">
      <c r="A4" s="93"/>
      <c r="B4" s="61" t="s">
        <v>10</v>
      </c>
      <c r="C4" s="61"/>
      <c r="D4" s="61"/>
      <c r="E4" s="61"/>
      <c r="F4" s="61"/>
      <c r="G4" s="61" t="s">
        <v>60</v>
      </c>
      <c r="H4" s="61" t="s">
        <v>76</v>
      </c>
      <c r="I4" s="61" t="s">
        <v>77</v>
      </c>
      <c r="J4" s="61" t="s">
        <v>78</v>
      </c>
      <c r="K4" s="61" t="s">
        <v>79</v>
      </c>
      <c r="L4" s="96"/>
    </row>
    <row r="5" ht="24.4" customHeight="true" spans="1:12">
      <c r="A5" s="88"/>
      <c r="B5" s="61" t="s">
        <v>80</v>
      </c>
      <c r="C5" s="61"/>
      <c r="D5" s="61"/>
      <c r="E5" s="61" t="s">
        <v>71</v>
      </c>
      <c r="F5" s="61" t="s">
        <v>81</v>
      </c>
      <c r="G5" s="61"/>
      <c r="H5" s="61"/>
      <c r="I5" s="61"/>
      <c r="J5" s="61"/>
      <c r="K5" s="61"/>
      <c r="L5" s="96"/>
    </row>
    <row r="6" ht="24.4" customHeight="true" spans="1:12">
      <c r="A6" s="88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61"/>
      <c r="K6" s="61"/>
      <c r="L6" s="97"/>
    </row>
    <row r="7" ht="27" customHeight="true" spans="1:12">
      <c r="A7" s="89"/>
      <c r="B7" s="61"/>
      <c r="C7" s="61"/>
      <c r="D7" s="61"/>
      <c r="E7" s="61"/>
      <c r="F7" s="61" t="s">
        <v>73</v>
      </c>
      <c r="G7" s="69">
        <f>SUM(G8:G22)</f>
        <v>1581883.07</v>
      </c>
      <c r="H7" s="69">
        <f>SUM(H8:H22)</f>
        <v>1481883.07</v>
      </c>
      <c r="I7" s="69">
        <f>SUM(I8:I22)</f>
        <v>100000</v>
      </c>
      <c r="J7" s="69">
        <f>SUM(J8:J22)</f>
        <v>0</v>
      </c>
      <c r="K7" s="69">
        <f>SUM(K8:K22)</f>
        <v>0</v>
      </c>
      <c r="L7" s="98"/>
    </row>
    <row r="8" ht="27" customHeight="true" spans="1:12">
      <c r="A8" s="89"/>
      <c r="B8" s="61" t="s">
        <v>85</v>
      </c>
      <c r="C8" s="82" t="s">
        <v>86</v>
      </c>
      <c r="D8" s="82" t="s">
        <v>86</v>
      </c>
      <c r="E8" s="79">
        <v>151001</v>
      </c>
      <c r="F8" s="61" t="s">
        <v>87</v>
      </c>
      <c r="G8" s="69">
        <f t="shared" ref="G8:G15" si="0">SUM(H8:K8)</f>
        <v>132434.04</v>
      </c>
      <c r="H8" s="69">
        <v>132434.04</v>
      </c>
      <c r="I8" s="69"/>
      <c r="J8" s="69"/>
      <c r="K8" s="69"/>
      <c r="L8" s="98"/>
    </row>
    <row r="9" ht="27" customHeight="true" spans="1:12">
      <c r="A9" s="89"/>
      <c r="B9" s="61">
        <v>210</v>
      </c>
      <c r="C9" s="61">
        <v>11</v>
      </c>
      <c r="D9" s="82" t="s">
        <v>88</v>
      </c>
      <c r="E9" s="61"/>
      <c r="F9" s="61" t="s">
        <v>89</v>
      </c>
      <c r="G9" s="69">
        <f t="shared" si="0"/>
        <v>74898.67</v>
      </c>
      <c r="H9" s="69">
        <v>74898.67</v>
      </c>
      <c r="I9" s="69"/>
      <c r="J9" s="69"/>
      <c r="K9" s="69"/>
      <c r="L9" s="98"/>
    </row>
    <row r="10" ht="27" customHeight="true" spans="1:12">
      <c r="A10" s="89"/>
      <c r="B10" s="61">
        <v>210</v>
      </c>
      <c r="C10" s="82" t="s">
        <v>90</v>
      </c>
      <c r="D10" s="61">
        <v>99</v>
      </c>
      <c r="E10" s="61"/>
      <c r="F10" s="61" t="s">
        <v>91</v>
      </c>
      <c r="G10" s="69">
        <f t="shared" si="0"/>
        <v>7209</v>
      </c>
      <c r="H10" s="69">
        <v>7209</v>
      </c>
      <c r="I10" s="69"/>
      <c r="J10" s="69"/>
      <c r="K10" s="69"/>
      <c r="L10" s="98"/>
    </row>
    <row r="11" ht="27" customHeight="true" spans="1:12">
      <c r="A11" s="89"/>
      <c r="B11" s="61">
        <v>212</v>
      </c>
      <c r="C11" s="82" t="s">
        <v>92</v>
      </c>
      <c r="D11" s="82" t="s">
        <v>88</v>
      </c>
      <c r="E11" s="61"/>
      <c r="F11" s="61" t="s">
        <v>93</v>
      </c>
      <c r="G11" s="69">
        <f t="shared" si="0"/>
        <v>100000</v>
      </c>
      <c r="H11" s="69"/>
      <c r="I11" s="69">
        <v>100000</v>
      </c>
      <c r="J11" s="69"/>
      <c r="K11" s="69"/>
      <c r="L11" s="98"/>
    </row>
    <row r="12" ht="27" customHeight="true" spans="1:12">
      <c r="A12" s="89"/>
      <c r="B12" s="61">
        <v>220</v>
      </c>
      <c r="C12" s="82" t="s">
        <v>94</v>
      </c>
      <c r="D12" s="61">
        <v>50</v>
      </c>
      <c r="E12" s="61"/>
      <c r="F12" s="61" t="s">
        <v>95</v>
      </c>
      <c r="G12" s="69">
        <f t="shared" si="0"/>
        <v>1150998.96</v>
      </c>
      <c r="H12" s="69">
        <v>1150998.96</v>
      </c>
      <c r="I12" s="69"/>
      <c r="J12" s="69"/>
      <c r="K12" s="69"/>
      <c r="L12" s="98"/>
    </row>
    <row r="13" ht="27" customHeight="true" spans="1:12">
      <c r="A13" s="89"/>
      <c r="B13" s="61">
        <v>221</v>
      </c>
      <c r="C13" s="82" t="s">
        <v>88</v>
      </c>
      <c r="D13" s="82" t="s">
        <v>94</v>
      </c>
      <c r="E13" s="61"/>
      <c r="F13" s="61" t="s">
        <v>96</v>
      </c>
      <c r="G13" s="69">
        <f t="shared" si="0"/>
        <v>114570</v>
      </c>
      <c r="H13" s="69">
        <v>114570</v>
      </c>
      <c r="I13" s="69"/>
      <c r="J13" s="69"/>
      <c r="K13" s="69"/>
      <c r="L13" s="98"/>
    </row>
    <row r="14" ht="27" customHeight="true" spans="1:12">
      <c r="A14" s="89"/>
      <c r="B14" s="61">
        <v>222</v>
      </c>
      <c r="C14" s="82" t="s">
        <v>94</v>
      </c>
      <c r="D14" s="61">
        <v>50</v>
      </c>
      <c r="E14" s="61"/>
      <c r="F14" s="61" t="s">
        <v>95</v>
      </c>
      <c r="G14" s="69">
        <f t="shared" si="0"/>
        <v>1772.4</v>
      </c>
      <c r="H14" s="69">
        <v>1772.4</v>
      </c>
      <c r="I14" s="69"/>
      <c r="J14" s="69"/>
      <c r="K14" s="69"/>
      <c r="L14" s="98"/>
    </row>
    <row r="15" ht="27" customHeight="true" spans="1:12">
      <c r="A15" s="89"/>
      <c r="B15" s="61"/>
      <c r="C15" s="82"/>
      <c r="D15" s="61"/>
      <c r="E15" s="61"/>
      <c r="F15" s="61"/>
      <c r="G15" s="69">
        <f t="shared" si="0"/>
        <v>0</v>
      </c>
      <c r="H15" s="69"/>
      <c r="I15" s="69"/>
      <c r="J15" s="69"/>
      <c r="K15" s="69"/>
      <c r="L15" s="98"/>
    </row>
    <row r="16" ht="27" customHeight="true" spans="1:12">
      <c r="A16" s="89"/>
      <c r="B16" s="61"/>
      <c r="C16" s="82"/>
      <c r="D16" s="61"/>
      <c r="E16" s="61"/>
      <c r="F16" s="61"/>
      <c r="G16" s="69"/>
      <c r="H16" s="69"/>
      <c r="I16" s="69"/>
      <c r="J16" s="69"/>
      <c r="K16" s="69"/>
      <c r="L16" s="98"/>
    </row>
    <row r="17" ht="27" customHeight="true" spans="1:12">
      <c r="A17" s="89"/>
      <c r="B17" s="61"/>
      <c r="C17" s="82"/>
      <c r="D17" s="61"/>
      <c r="E17" s="61"/>
      <c r="F17" s="61"/>
      <c r="G17" s="69"/>
      <c r="H17" s="69"/>
      <c r="I17" s="69"/>
      <c r="J17" s="69"/>
      <c r="K17" s="69"/>
      <c r="L17" s="98"/>
    </row>
    <row r="18" ht="27" customHeight="true" spans="1:12">
      <c r="A18" s="89"/>
      <c r="B18" s="61"/>
      <c r="C18" s="82"/>
      <c r="D18" s="61"/>
      <c r="E18" s="61"/>
      <c r="F18" s="61"/>
      <c r="G18" s="69"/>
      <c r="H18" s="69"/>
      <c r="I18" s="69"/>
      <c r="J18" s="69"/>
      <c r="K18" s="69"/>
      <c r="L18" s="98"/>
    </row>
    <row r="19" ht="27" customHeight="true" spans="1:12">
      <c r="A19" s="89"/>
      <c r="B19" s="61"/>
      <c r="C19" s="82"/>
      <c r="D19" s="61"/>
      <c r="E19" s="61"/>
      <c r="F19" s="61"/>
      <c r="G19" s="69"/>
      <c r="H19" s="69"/>
      <c r="I19" s="69"/>
      <c r="J19" s="69"/>
      <c r="K19" s="69"/>
      <c r="L19" s="98"/>
    </row>
    <row r="20" ht="27" customHeight="true" spans="1:12">
      <c r="A20" s="88"/>
      <c r="B20" s="64"/>
      <c r="C20" s="64"/>
      <c r="D20" s="61"/>
      <c r="E20" s="64"/>
      <c r="F20" s="64" t="s">
        <v>24</v>
      </c>
      <c r="G20" s="70"/>
      <c r="H20" s="70"/>
      <c r="I20" s="70"/>
      <c r="J20" s="70"/>
      <c r="K20" s="70"/>
      <c r="L20" s="96"/>
    </row>
    <row r="21" ht="27" customHeight="true" spans="1:12">
      <c r="A21" s="88"/>
      <c r="B21" s="64"/>
      <c r="C21" s="64"/>
      <c r="D21" s="64"/>
      <c r="E21" s="64"/>
      <c r="F21" s="64" t="s">
        <v>24</v>
      </c>
      <c r="G21" s="70"/>
      <c r="H21" s="70"/>
      <c r="I21" s="70"/>
      <c r="J21" s="70"/>
      <c r="K21" s="70"/>
      <c r="L21" s="96"/>
    </row>
    <row r="22" ht="27" customHeight="true" spans="1:12">
      <c r="A22" s="88"/>
      <c r="B22" s="64"/>
      <c r="C22" s="64"/>
      <c r="D22" s="64"/>
      <c r="E22" s="64"/>
      <c r="F22" s="64" t="s">
        <v>97</v>
      </c>
      <c r="G22" s="70"/>
      <c r="H22" s="70"/>
      <c r="I22" s="70"/>
      <c r="J22" s="70"/>
      <c r="K22" s="70"/>
      <c r="L22" s="97"/>
    </row>
    <row r="23" ht="9.75" customHeight="true" spans="1:12">
      <c r="A23" s="90"/>
      <c r="B23" s="91"/>
      <c r="C23" s="91"/>
      <c r="D23" s="91"/>
      <c r="E23" s="91"/>
      <c r="F23" s="90"/>
      <c r="G23" s="90"/>
      <c r="H23" s="90"/>
      <c r="I23" s="90"/>
      <c r="J23" s="91"/>
      <c r="K23" s="91"/>
      <c r="L23" s="10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22" activePane="bottomLeft" state="frozen"/>
      <selection/>
      <selection pane="bottomLeft" activeCell="B3" sqref="B3:C3"/>
    </sheetView>
  </sheetViews>
  <sheetFormatPr defaultColWidth="10" defaultRowHeight="14.4"/>
  <cols>
    <col min="1" max="1" width="1.5" style="83" customWidth="true"/>
    <col min="2" max="2" width="29.6296296296296" style="83" customWidth="true"/>
    <col min="3" max="3" width="13.75" style="83" customWidth="true"/>
    <col min="4" max="4" width="29.6296296296296" style="83" customWidth="true"/>
    <col min="5" max="5" width="13.75" style="83" customWidth="true"/>
    <col min="6" max="6" width="13.1296296296296" style="83" customWidth="true"/>
    <col min="7" max="8" width="11.25" style="83" customWidth="true"/>
    <col min="9" max="9" width="1.5" style="83" customWidth="true"/>
    <col min="10" max="12" width="9.75" style="83" customWidth="true"/>
    <col min="13" max="16384" width="10" style="83"/>
  </cols>
  <sheetData>
    <row r="1" ht="24.95" customHeight="true" spans="1:9">
      <c r="A1" s="112"/>
      <c r="B1" s="2" t="s">
        <v>98</v>
      </c>
      <c r="C1" s="113"/>
      <c r="D1" s="113"/>
      <c r="H1" s="117"/>
      <c r="I1" s="106" t="s">
        <v>4</v>
      </c>
    </row>
    <row r="2" ht="22.9" customHeight="true" spans="1:9">
      <c r="A2" s="114"/>
      <c r="B2" s="115" t="s">
        <v>99</v>
      </c>
      <c r="C2" s="115"/>
      <c r="D2" s="115"/>
      <c r="E2" s="115"/>
      <c r="F2" s="118"/>
      <c r="G2" s="118"/>
      <c r="H2" s="118"/>
      <c r="I2" s="120"/>
    </row>
    <row r="3" ht="19.5" customHeight="true" spans="1:9">
      <c r="A3" s="114"/>
      <c r="B3" s="87" t="s">
        <v>6</v>
      </c>
      <c r="C3" s="87"/>
      <c r="D3" s="25"/>
      <c r="F3" s="119" t="s">
        <v>7</v>
      </c>
      <c r="G3" s="119"/>
      <c r="H3" s="119"/>
      <c r="I3" s="121"/>
    </row>
    <row r="4" ht="30" customHeight="true" spans="1:9">
      <c r="A4" s="114"/>
      <c r="B4" s="61" t="s">
        <v>8</v>
      </c>
      <c r="C4" s="61"/>
      <c r="D4" s="61" t="s">
        <v>9</v>
      </c>
      <c r="E4" s="61"/>
      <c r="F4" s="61"/>
      <c r="G4" s="61"/>
      <c r="H4" s="61"/>
      <c r="I4" s="122"/>
    </row>
    <row r="5" ht="30" customHeight="true" spans="1:9">
      <c r="A5" s="114"/>
      <c r="B5" s="61" t="s">
        <v>10</v>
      </c>
      <c r="C5" s="61" t="s">
        <v>11</v>
      </c>
      <c r="D5" s="61" t="s">
        <v>10</v>
      </c>
      <c r="E5" s="61" t="s">
        <v>60</v>
      </c>
      <c r="F5" s="81" t="s">
        <v>100</v>
      </c>
      <c r="G5" s="81" t="s">
        <v>101</v>
      </c>
      <c r="H5" s="81" t="s">
        <v>102</v>
      </c>
      <c r="I5" s="106"/>
    </row>
    <row r="6" ht="30" customHeight="true" spans="1:9">
      <c r="A6" s="93"/>
      <c r="B6" s="64" t="s">
        <v>103</v>
      </c>
      <c r="C6" s="70">
        <f>C7+C8+C9</f>
        <v>1581883.07</v>
      </c>
      <c r="D6" s="64" t="s">
        <v>104</v>
      </c>
      <c r="E6" s="70">
        <f>F6+G6+H6</f>
        <v>1581883.07</v>
      </c>
      <c r="F6" s="70">
        <f>SUM(F7:F33)</f>
        <v>1481883.07</v>
      </c>
      <c r="G6" s="70">
        <f>SUM(G7:G33)</f>
        <v>100000</v>
      </c>
      <c r="H6" s="70">
        <f>SUM(H7:H33)</f>
        <v>0</v>
      </c>
      <c r="I6" s="97"/>
    </row>
    <row r="7" ht="30" customHeight="true" spans="1:9">
      <c r="A7" s="93"/>
      <c r="B7" s="64" t="s">
        <v>105</v>
      </c>
      <c r="C7" s="70">
        <f>'1'!C6</f>
        <v>1481883.07</v>
      </c>
      <c r="D7" s="64" t="s">
        <v>106</v>
      </c>
      <c r="E7" s="70">
        <f t="shared" ref="E7:E14" si="0">SUM(F7:H7)</f>
        <v>0</v>
      </c>
      <c r="F7" s="70"/>
      <c r="G7" s="70"/>
      <c r="H7" s="70"/>
      <c r="I7" s="97"/>
    </row>
    <row r="8" ht="30" customHeight="true" spans="1:9">
      <c r="A8" s="93"/>
      <c r="B8" s="64" t="s">
        <v>107</v>
      </c>
      <c r="C8" s="70">
        <f>'1'!C7</f>
        <v>100000</v>
      </c>
      <c r="D8" s="64" t="s">
        <v>108</v>
      </c>
      <c r="E8" s="70">
        <f t="shared" si="0"/>
        <v>0</v>
      </c>
      <c r="F8" s="70"/>
      <c r="G8" s="70"/>
      <c r="H8" s="70"/>
      <c r="I8" s="97"/>
    </row>
    <row r="9" ht="30" customHeight="true" spans="1:9">
      <c r="A9" s="93"/>
      <c r="B9" s="64" t="s">
        <v>109</v>
      </c>
      <c r="C9" s="70"/>
      <c r="D9" s="64" t="s">
        <v>110</v>
      </c>
      <c r="E9" s="70">
        <f t="shared" si="0"/>
        <v>0</v>
      </c>
      <c r="F9" s="70"/>
      <c r="G9" s="70"/>
      <c r="H9" s="70"/>
      <c r="I9" s="97"/>
    </row>
    <row r="10" ht="30" customHeight="true" spans="1:9">
      <c r="A10" s="93"/>
      <c r="B10" s="64" t="s">
        <v>111</v>
      </c>
      <c r="C10" s="70">
        <f>C11+C12+C13</f>
        <v>0</v>
      </c>
      <c r="D10" s="64" t="s">
        <v>112</v>
      </c>
      <c r="E10" s="70">
        <f t="shared" si="0"/>
        <v>0</v>
      </c>
      <c r="F10" s="70"/>
      <c r="G10" s="70"/>
      <c r="H10" s="70"/>
      <c r="I10" s="97"/>
    </row>
    <row r="11" ht="30" customHeight="true" spans="1:9">
      <c r="A11" s="93"/>
      <c r="B11" s="64" t="s">
        <v>105</v>
      </c>
      <c r="C11" s="70"/>
      <c r="D11" s="64" t="s">
        <v>113</v>
      </c>
      <c r="E11" s="70">
        <f t="shared" si="0"/>
        <v>0</v>
      </c>
      <c r="F11" s="70"/>
      <c r="G11" s="70"/>
      <c r="H11" s="70"/>
      <c r="I11" s="97"/>
    </row>
    <row r="12" ht="30" customHeight="true" spans="1:9">
      <c r="A12" s="93"/>
      <c r="B12" s="64" t="s">
        <v>107</v>
      </c>
      <c r="C12" s="70"/>
      <c r="D12" s="64" t="s">
        <v>114</v>
      </c>
      <c r="E12" s="70">
        <f t="shared" si="0"/>
        <v>0</v>
      </c>
      <c r="F12" s="70"/>
      <c r="G12" s="70"/>
      <c r="H12" s="70"/>
      <c r="I12" s="97"/>
    </row>
    <row r="13" ht="30" customHeight="true" spans="1:9">
      <c r="A13" s="93"/>
      <c r="B13" s="64" t="s">
        <v>109</v>
      </c>
      <c r="C13" s="70"/>
      <c r="D13" s="64" t="s">
        <v>115</v>
      </c>
      <c r="E13" s="70">
        <f t="shared" si="0"/>
        <v>0</v>
      </c>
      <c r="F13" s="70"/>
      <c r="G13" s="70"/>
      <c r="H13" s="70"/>
      <c r="I13" s="97"/>
    </row>
    <row r="14" ht="30" customHeight="true" spans="1:9">
      <c r="A14" s="93"/>
      <c r="B14" s="64" t="s">
        <v>97</v>
      </c>
      <c r="C14" s="70"/>
      <c r="D14" s="64" t="s">
        <v>116</v>
      </c>
      <c r="E14" s="70">
        <f t="shared" si="0"/>
        <v>132434.04</v>
      </c>
      <c r="F14" s="70">
        <f>'1'!E13</f>
        <v>132434.04</v>
      </c>
      <c r="G14" s="70"/>
      <c r="H14" s="70"/>
      <c r="I14" s="97"/>
    </row>
    <row r="15" ht="30" customHeight="true" spans="1:9">
      <c r="A15" s="93"/>
      <c r="B15" s="64" t="s">
        <v>97</v>
      </c>
      <c r="C15" s="70"/>
      <c r="D15" s="64" t="s">
        <v>117</v>
      </c>
      <c r="E15" s="70">
        <f t="shared" ref="E15:E33" si="1">SUM(F15:H15)</f>
        <v>0</v>
      </c>
      <c r="F15" s="70"/>
      <c r="G15" s="70"/>
      <c r="H15" s="70"/>
      <c r="I15" s="97"/>
    </row>
    <row r="16" ht="30" customHeight="true" spans="1:9">
      <c r="A16" s="93"/>
      <c r="B16" s="64" t="s">
        <v>97</v>
      </c>
      <c r="C16" s="70"/>
      <c r="D16" s="64" t="s">
        <v>118</v>
      </c>
      <c r="E16" s="70">
        <f t="shared" si="1"/>
        <v>82107.67</v>
      </c>
      <c r="F16" s="70">
        <f>'1'!E15</f>
        <v>82107.67</v>
      </c>
      <c r="G16" s="70"/>
      <c r="H16" s="70"/>
      <c r="I16" s="97"/>
    </row>
    <row r="17" ht="30" customHeight="true" spans="1:9">
      <c r="A17" s="93"/>
      <c r="B17" s="64" t="s">
        <v>97</v>
      </c>
      <c r="C17" s="70"/>
      <c r="D17" s="64" t="s">
        <v>119</v>
      </c>
      <c r="E17" s="70">
        <f t="shared" si="1"/>
        <v>0</v>
      </c>
      <c r="F17" s="70"/>
      <c r="G17" s="70"/>
      <c r="H17" s="70"/>
      <c r="I17" s="97"/>
    </row>
    <row r="18" ht="30" customHeight="true" spans="1:9">
      <c r="A18" s="93"/>
      <c r="B18" s="64" t="s">
        <v>97</v>
      </c>
      <c r="C18" s="70"/>
      <c r="D18" s="64" t="s">
        <v>120</v>
      </c>
      <c r="E18" s="70">
        <f t="shared" si="1"/>
        <v>100000</v>
      </c>
      <c r="F18" s="70"/>
      <c r="G18" s="70">
        <f>'1'!E17</f>
        <v>100000</v>
      </c>
      <c r="H18" s="70"/>
      <c r="I18" s="97"/>
    </row>
    <row r="19" ht="30" customHeight="true" spans="1:9">
      <c r="A19" s="93"/>
      <c r="B19" s="64" t="s">
        <v>97</v>
      </c>
      <c r="C19" s="70"/>
      <c r="D19" s="64" t="s">
        <v>121</v>
      </c>
      <c r="E19" s="70">
        <f t="shared" si="1"/>
        <v>0</v>
      </c>
      <c r="F19" s="70"/>
      <c r="G19" s="70"/>
      <c r="H19" s="70"/>
      <c r="I19" s="97"/>
    </row>
    <row r="20" ht="30" customHeight="true" spans="1:9">
      <c r="A20" s="93"/>
      <c r="B20" s="64" t="s">
        <v>97</v>
      </c>
      <c r="C20" s="70"/>
      <c r="D20" s="64" t="s">
        <v>122</v>
      </c>
      <c r="E20" s="70">
        <f t="shared" si="1"/>
        <v>0</v>
      </c>
      <c r="F20" s="70"/>
      <c r="G20" s="70"/>
      <c r="H20" s="70"/>
      <c r="I20" s="97"/>
    </row>
    <row r="21" ht="30" customHeight="true" spans="1:9">
      <c r="A21" s="93"/>
      <c r="B21" s="64" t="s">
        <v>97</v>
      </c>
      <c r="C21" s="70"/>
      <c r="D21" s="64" t="s">
        <v>123</v>
      </c>
      <c r="E21" s="70">
        <f t="shared" si="1"/>
        <v>0</v>
      </c>
      <c r="F21" s="70"/>
      <c r="G21" s="70"/>
      <c r="H21" s="70"/>
      <c r="I21" s="97"/>
    </row>
    <row r="22" ht="30" customHeight="true" spans="1:9">
      <c r="A22" s="93"/>
      <c r="B22" s="64" t="s">
        <v>97</v>
      </c>
      <c r="C22" s="70"/>
      <c r="D22" s="64" t="s">
        <v>124</v>
      </c>
      <c r="E22" s="70">
        <f t="shared" si="1"/>
        <v>0</v>
      </c>
      <c r="F22" s="70"/>
      <c r="G22" s="70"/>
      <c r="H22" s="70"/>
      <c r="I22" s="97"/>
    </row>
    <row r="23" ht="30" customHeight="true" spans="1:9">
      <c r="A23" s="93"/>
      <c r="B23" s="64" t="s">
        <v>97</v>
      </c>
      <c r="C23" s="70"/>
      <c r="D23" s="64" t="s">
        <v>125</v>
      </c>
      <c r="E23" s="70">
        <f t="shared" si="1"/>
        <v>0</v>
      </c>
      <c r="F23" s="70"/>
      <c r="G23" s="70"/>
      <c r="H23" s="70"/>
      <c r="I23" s="97"/>
    </row>
    <row r="24" ht="30" customHeight="true" spans="1:9">
      <c r="A24" s="93"/>
      <c r="B24" s="64" t="s">
        <v>97</v>
      </c>
      <c r="C24" s="70"/>
      <c r="D24" s="64" t="s">
        <v>126</v>
      </c>
      <c r="E24" s="70">
        <f t="shared" si="1"/>
        <v>0</v>
      </c>
      <c r="F24" s="70"/>
      <c r="G24" s="70"/>
      <c r="H24" s="70"/>
      <c r="I24" s="97"/>
    </row>
    <row r="25" ht="30" customHeight="true" spans="1:9">
      <c r="A25" s="93"/>
      <c r="B25" s="64" t="s">
        <v>97</v>
      </c>
      <c r="C25" s="70"/>
      <c r="D25" s="64" t="s">
        <v>127</v>
      </c>
      <c r="E25" s="70">
        <f t="shared" si="1"/>
        <v>1150998.96</v>
      </c>
      <c r="F25" s="70">
        <f>'1'!E24</f>
        <v>1150998.96</v>
      </c>
      <c r="G25" s="70"/>
      <c r="H25" s="70"/>
      <c r="I25" s="97"/>
    </row>
    <row r="26" ht="30" customHeight="true" spans="1:9">
      <c r="A26" s="93"/>
      <c r="B26" s="64" t="s">
        <v>97</v>
      </c>
      <c r="C26" s="70"/>
      <c r="D26" s="64" t="s">
        <v>128</v>
      </c>
      <c r="E26" s="70">
        <f t="shared" si="1"/>
        <v>114570</v>
      </c>
      <c r="F26" s="70">
        <f>'1'!E25</f>
        <v>114570</v>
      </c>
      <c r="G26" s="70"/>
      <c r="H26" s="70"/>
      <c r="I26" s="97"/>
    </row>
    <row r="27" ht="30" customHeight="true" spans="1:9">
      <c r="A27" s="93"/>
      <c r="B27" s="64" t="s">
        <v>97</v>
      </c>
      <c r="C27" s="70"/>
      <c r="D27" s="64" t="s">
        <v>129</v>
      </c>
      <c r="E27" s="70">
        <f t="shared" si="1"/>
        <v>1772.4</v>
      </c>
      <c r="F27" s="70">
        <f>'1'!E26</f>
        <v>1772.4</v>
      </c>
      <c r="G27" s="70"/>
      <c r="H27" s="70"/>
      <c r="I27" s="97"/>
    </row>
    <row r="28" ht="30" customHeight="true" spans="1:9">
      <c r="A28" s="93"/>
      <c r="B28" s="64" t="s">
        <v>97</v>
      </c>
      <c r="C28" s="70"/>
      <c r="D28" s="64" t="s">
        <v>130</v>
      </c>
      <c r="E28" s="70">
        <f t="shared" si="1"/>
        <v>0</v>
      </c>
      <c r="F28" s="70"/>
      <c r="G28" s="70"/>
      <c r="H28" s="70"/>
      <c r="I28" s="97"/>
    </row>
    <row r="29" ht="30" customHeight="true" spans="1:9">
      <c r="A29" s="93"/>
      <c r="B29" s="64" t="s">
        <v>97</v>
      </c>
      <c r="C29" s="70"/>
      <c r="D29" s="64" t="s">
        <v>131</v>
      </c>
      <c r="E29" s="70">
        <f t="shared" si="1"/>
        <v>0</v>
      </c>
      <c r="F29" s="70"/>
      <c r="G29" s="70"/>
      <c r="H29" s="70"/>
      <c r="I29" s="97"/>
    </row>
    <row r="30" ht="30" customHeight="true" spans="1:9">
      <c r="A30" s="93"/>
      <c r="B30" s="64" t="s">
        <v>97</v>
      </c>
      <c r="C30" s="70"/>
      <c r="D30" s="64" t="s">
        <v>132</v>
      </c>
      <c r="E30" s="70">
        <f t="shared" si="1"/>
        <v>0</v>
      </c>
      <c r="F30" s="70"/>
      <c r="G30" s="70"/>
      <c r="H30" s="70"/>
      <c r="I30" s="97"/>
    </row>
    <row r="31" ht="30" customHeight="true" spans="1:9">
      <c r="A31" s="93"/>
      <c r="B31" s="64" t="s">
        <v>97</v>
      </c>
      <c r="C31" s="70"/>
      <c r="D31" s="64" t="s">
        <v>133</v>
      </c>
      <c r="E31" s="70">
        <f t="shared" si="1"/>
        <v>0</v>
      </c>
      <c r="F31" s="70"/>
      <c r="G31" s="70"/>
      <c r="H31" s="70"/>
      <c r="I31" s="97"/>
    </row>
    <row r="32" ht="30" customHeight="true" spans="1:9">
      <c r="A32" s="93"/>
      <c r="B32" s="64" t="s">
        <v>97</v>
      </c>
      <c r="C32" s="70"/>
      <c r="D32" s="64" t="s">
        <v>134</v>
      </c>
      <c r="E32" s="70">
        <f t="shared" si="1"/>
        <v>0</v>
      </c>
      <c r="F32" s="70"/>
      <c r="G32" s="70"/>
      <c r="H32" s="70"/>
      <c r="I32" s="97"/>
    </row>
    <row r="33" ht="30" customHeight="true" spans="1:9">
      <c r="A33" s="93"/>
      <c r="B33" s="64" t="s">
        <v>97</v>
      </c>
      <c r="C33" s="70"/>
      <c r="D33" s="64" t="s">
        <v>135</v>
      </c>
      <c r="E33" s="70">
        <f t="shared" si="1"/>
        <v>0</v>
      </c>
      <c r="F33" s="70"/>
      <c r="G33" s="70"/>
      <c r="H33" s="70"/>
      <c r="I33" s="97"/>
    </row>
    <row r="34" ht="9.75" customHeight="true" spans="1:9">
      <c r="A34" s="116"/>
      <c r="B34" s="116"/>
      <c r="C34" s="116"/>
      <c r="D34" s="25"/>
      <c r="E34" s="116"/>
      <c r="F34" s="116"/>
      <c r="G34" s="116"/>
      <c r="H34" s="116"/>
      <c r="I34" s="10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true"/>
  <pageMargins left="1.37777777777778" right="0.984027777777778" top="0.984027777777778" bottom="0.984027777777778" header="0" footer="0"/>
  <pageSetup paperSize="9" scale="6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29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4.4"/>
  <cols>
    <col min="1" max="1" width="1.5" style="83" customWidth="true"/>
    <col min="2" max="3" width="5.87962962962963" style="83" customWidth="true"/>
    <col min="4" max="4" width="11.6296296296296" style="83" customWidth="true"/>
    <col min="5" max="5" width="31.5" style="83" customWidth="true"/>
    <col min="6" max="9" width="15.3796296296296" style="83" customWidth="true"/>
    <col min="10" max="10" width="5.87962962962963" style="83" customWidth="true"/>
    <col min="11" max="12" width="12.8796296296296" style="83" customWidth="true"/>
    <col min="13" max="13" width="5.87962962962963" style="83" customWidth="true"/>
    <col min="14" max="16" width="7.25" style="83" customWidth="true"/>
    <col min="17" max="23" width="5.87962962962963" style="83" customWidth="true"/>
    <col min="24" max="26" width="7.25" style="83" customWidth="true"/>
    <col min="27" max="33" width="5.87962962962963" style="83" customWidth="true"/>
    <col min="34" max="39" width="7.25" style="83" customWidth="true"/>
    <col min="40" max="40" width="1.5" style="83" customWidth="true"/>
    <col min="41" max="42" width="9.75" style="83" customWidth="true"/>
    <col min="43" max="16384" width="10" style="83"/>
  </cols>
  <sheetData>
    <row r="1" ht="24.95" customHeight="true" spans="1:40">
      <c r="A1" s="101"/>
      <c r="B1" s="2" t="s">
        <v>136</v>
      </c>
      <c r="C1" s="2"/>
      <c r="D1" s="102"/>
      <c r="E1" s="102"/>
      <c r="F1" s="84"/>
      <c r="G1" s="84"/>
      <c r="H1" s="84"/>
      <c r="I1" s="102"/>
      <c r="J1" s="102"/>
      <c r="K1" s="84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4"/>
      <c r="AN1" s="110"/>
    </row>
    <row r="2" ht="22.9" customHeight="true" spans="1:40">
      <c r="A2" s="84"/>
      <c r="B2" s="85" t="s">
        <v>137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110"/>
    </row>
    <row r="3" ht="19.5" customHeight="true" spans="1:40">
      <c r="A3" s="86"/>
      <c r="B3" s="87" t="s">
        <v>6</v>
      </c>
      <c r="C3" s="87"/>
      <c r="D3" s="87"/>
      <c r="E3" s="87"/>
      <c r="F3" s="108"/>
      <c r="G3" s="86"/>
      <c r="H3" s="94"/>
      <c r="I3" s="108"/>
      <c r="J3" s="108"/>
      <c r="K3" s="109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94" t="s">
        <v>7</v>
      </c>
      <c r="AM3" s="94"/>
      <c r="AN3" s="111"/>
    </row>
    <row r="4" ht="24.4" customHeight="true" spans="1:40">
      <c r="A4" s="93"/>
      <c r="B4" s="81" t="s">
        <v>10</v>
      </c>
      <c r="C4" s="81"/>
      <c r="D4" s="81"/>
      <c r="E4" s="81"/>
      <c r="F4" s="81" t="s">
        <v>138</v>
      </c>
      <c r="G4" s="81" t="s">
        <v>139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140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141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106"/>
    </row>
    <row r="5" ht="24.4" customHeight="true" spans="1:40">
      <c r="A5" s="93"/>
      <c r="B5" s="81" t="s">
        <v>80</v>
      </c>
      <c r="C5" s="81"/>
      <c r="D5" s="81" t="s">
        <v>71</v>
      </c>
      <c r="E5" s="81" t="s">
        <v>81</v>
      </c>
      <c r="F5" s="81"/>
      <c r="G5" s="81" t="s">
        <v>60</v>
      </c>
      <c r="H5" s="81" t="s">
        <v>142</v>
      </c>
      <c r="I5" s="81"/>
      <c r="J5" s="81"/>
      <c r="K5" s="81" t="s">
        <v>143</v>
      </c>
      <c r="L5" s="81"/>
      <c r="M5" s="81"/>
      <c r="N5" s="81" t="s">
        <v>144</v>
      </c>
      <c r="O5" s="81"/>
      <c r="P5" s="81"/>
      <c r="Q5" s="81" t="s">
        <v>60</v>
      </c>
      <c r="R5" s="81" t="s">
        <v>142</v>
      </c>
      <c r="S5" s="81"/>
      <c r="T5" s="81"/>
      <c r="U5" s="81" t="s">
        <v>143</v>
      </c>
      <c r="V5" s="81"/>
      <c r="W5" s="81"/>
      <c r="X5" s="81" t="s">
        <v>144</v>
      </c>
      <c r="Y5" s="81"/>
      <c r="Z5" s="81"/>
      <c r="AA5" s="81" t="s">
        <v>60</v>
      </c>
      <c r="AB5" s="81" t="s">
        <v>142</v>
      </c>
      <c r="AC5" s="81"/>
      <c r="AD5" s="81"/>
      <c r="AE5" s="81" t="s">
        <v>143</v>
      </c>
      <c r="AF5" s="81"/>
      <c r="AG5" s="81"/>
      <c r="AH5" s="81" t="s">
        <v>144</v>
      </c>
      <c r="AI5" s="81"/>
      <c r="AJ5" s="81"/>
      <c r="AK5" s="81" t="s">
        <v>145</v>
      </c>
      <c r="AL5" s="81"/>
      <c r="AM5" s="81"/>
      <c r="AN5" s="106"/>
    </row>
    <row r="6" ht="39" customHeight="true" spans="1:40">
      <c r="A6" s="25"/>
      <c r="B6" s="81" t="s">
        <v>82</v>
      </c>
      <c r="C6" s="81" t="s">
        <v>83</v>
      </c>
      <c r="D6" s="81"/>
      <c r="E6" s="81"/>
      <c r="F6" s="81"/>
      <c r="G6" s="81"/>
      <c r="H6" s="81" t="s">
        <v>146</v>
      </c>
      <c r="I6" s="81" t="s">
        <v>76</v>
      </c>
      <c r="J6" s="81" t="s">
        <v>77</v>
      </c>
      <c r="K6" s="81" t="s">
        <v>146</v>
      </c>
      <c r="L6" s="81" t="s">
        <v>76</v>
      </c>
      <c r="M6" s="81" t="s">
        <v>77</v>
      </c>
      <c r="N6" s="81" t="s">
        <v>146</v>
      </c>
      <c r="O6" s="81" t="s">
        <v>147</v>
      </c>
      <c r="P6" s="81" t="s">
        <v>148</v>
      </c>
      <c r="Q6" s="81"/>
      <c r="R6" s="81" t="s">
        <v>146</v>
      </c>
      <c r="S6" s="81" t="s">
        <v>76</v>
      </c>
      <c r="T6" s="81" t="s">
        <v>77</v>
      </c>
      <c r="U6" s="81" t="s">
        <v>146</v>
      </c>
      <c r="V6" s="81" t="s">
        <v>76</v>
      </c>
      <c r="W6" s="81" t="s">
        <v>77</v>
      </c>
      <c r="X6" s="81" t="s">
        <v>146</v>
      </c>
      <c r="Y6" s="81" t="s">
        <v>147</v>
      </c>
      <c r="Z6" s="81" t="s">
        <v>148</v>
      </c>
      <c r="AA6" s="81"/>
      <c r="AB6" s="81" t="s">
        <v>146</v>
      </c>
      <c r="AC6" s="81" t="s">
        <v>76</v>
      </c>
      <c r="AD6" s="81" t="s">
        <v>77</v>
      </c>
      <c r="AE6" s="81" t="s">
        <v>146</v>
      </c>
      <c r="AF6" s="81" t="s">
        <v>76</v>
      </c>
      <c r="AG6" s="81" t="s">
        <v>77</v>
      </c>
      <c r="AH6" s="81" t="s">
        <v>146</v>
      </c>
      <c r="AI6" s="81" t="s">
        <v>147</v>
      </c>
      <c r="AJ6" s="81" t="s">
        <v>148</v>
      </c>
      <c r="AK6" s="81" t="s">
        <v>146</v>
      </c>
      <c r="AL6" s="81" t="s">
        <v>147</v>
      </c>
      <c r="AM6" s="81" t="s">
        <v>148</v>
      </c>
      <c r="AN6" s="106"/>
    </row>
    <row r="7" ht="22.9" customHeight="true" spans="1:40">
      <c r="A7" s="93"/>
      <c r="B7" s="61"/>
      <c r="C7" s="61"/>
      <c r="D7" s="61"/>
      <c r="E7" s="61" t="s">
        <v>73</v>
      </c>
      <c r="F7" s="69">
        <f>G7+Q7+AA7</f>
        <v>1581883.07</v>
      </c>
      <c r="G7" s="69">
        <f>H7+K7+N7</f>
        <v>1581883.07</v>
      </c>
      <c r="H7" s="69">
        <f>SUM(H8:H28)</f>
        <v>1481883.07</v>
      </c>
      <c r="I7" s="69">
        <f t="shared" ref="I7:AM7" si="0">SUM(I8:I28)</f>
        <v>1481883.07</v>
      </c>
      <c r="J7" s="69">
        <f t="shared" si="0"/>
        <v>0</v>
      </c>
      <c r="K7" s="69">
        <f t="shared" si="0"/>
        <v>100000</v>
      </c>
      <c r="L7" s="69">
        <f t="shared" si="0"/>
        <v>100000</v>
      </c>
      <c r="M7" s="69">
        <f t="shared" si="0"/>
        <v>0</v>
      </c>
      <c r="N7" s="69">
        <f t="shared" si="0"/>
        <v>0</v>
      </c>
      <c r="O7" s="69">
        <f t="shared" si="0"/>
        <v>0</v>
      </c>
      <c r="P7" s="69">
        <f t="shared" si="0"/>
        <v>0</v>
      </c>
      <c r="Q7" s="69">
        <f t="shared" si="0"/>
        <v>0</v>
      </c>
      <c r="R7" s="69">
        <f t="shared" si="0"/>
        <v>0</v>
      </c>
      <c r="S7" s="69">
        <f t="shared" si="0"/>
        <v>0</v>
      </c>
      <c r="T7" s="69">
        <f t="shared" si="0"/>
        <v>0</v>
      </c>
      <c r="U7" s="69">
        <f t="shared" si="0"/>
        <v>0</v>
      </c>
      <c r="V7" s="69">
        <f t="shared" si="0"/>
        <v>0</v>
      </c>
      <c r="W7" s="69">
        <f t="shared" si="0"/>
        <v>0</v>
      </c>
      <c r="X7" s="69">
        <f t="shared" si="0"/>
        <v>0</v>
      </c>
      <c r="Y7" s="69">
        <f t="shared" si="0"/>
        <v>0</v>
      </c>
      <c r="Z7" s="69">
        <f t="shared" si="0"/>
        <v>0</v>
      </c>
      <c r="AA7" s="69">
        <f t="shared" si="0"/>
        <v>0</v>
      </c>
      <c r="AB7" s="69">
        <f t="shared" si="0"/>
        <v>0</v>
      </c>
      <c r="AC7" s="69">
        <f t="shared" si="0"/>
        <v>0</v>
      </c>
      <c r="AD7" s="69">
        <f t="shared" si="0"/>
        <v>0</v>
      </c>
      <c r="AE7" s="69">
        <f t="shared" si="0"/>
        <v>0</v>
      </c>
      <c r="AF7" s="69">
        <f t="shared" si="0"/>
        <v>0</v>
      </c>
      <c r="AG7" s="69">
        <f t="shared" si="0"/>
        <v>0</v>
      </c>
      <c r="AH7" s="69">
        <f t="shared" si="0"/>
        <v>0</v>
      </c>
      <c r="AI7" s="69">
        <f t="shared" si="0"/>
        <v>0</v>
      </c>
      <c r="AJ7" s="69">
        <f t="shared" si="0"/>
        <v>0</v>
      </c>
      <c r="AK7" s="69">
        <f t="shared" si="0"/>
        <v>0</v>
      </c>
      <c r="AL7" s="69">
        <f t="shared" si="0"/>
        <v>0</v>
      </c>
      <c r="AM7" s="69">
        <f t="shared" si="0"/>
        <v>0</v>
      </c>
      <c r="AN7" s="106"/>
    </row>
    <row r="8" ht="22.9" customHeight="true" spans="1:40">
      <c r="A8" s="93"/>
      <c r="B8" s="61">
        <v>301</v>
      </c>
      <c r="C8" s="82" t="s">
        <v>94</v>
      </c>
      <c r="D8" s="79">
        <v>151001</v>
      </c>
      <c r="E8" s="61" t="s">
        <v>149</v>
      </c>
      <c r="F8" s="69">
        <f t="shared" ref="F8:F24" si="1">G8+Q8+AA8</f>
        <v>354480</v>
      </c>
      <c r="G8" s="69">
        <f t="shared" ref="G8:G24" si="2">H8+K8+N8</f>
        <v>354480</v>
      </c>
      <c r="H8" s="69">
        <f>I8+J8</f>
        <v>354480</v>
      </c>
      <c r="I8" s="69">
        <v>354480</v>
      </c>
      <c r="J8" s="69">
        <f t="shared" ref="J8:J24" si="3">SUM(J9:J29)</f>
        <v>0</v>
      </c>
      <c r="K8" s="69">
        <f t="shared" ref="K8:K24" si="4">L8+M8</f>
        <v>0</v>
      </c>
      <c r="L8" s="69"/>
      <c r="M8" s="69"/>
      <c r="N8" s="69">
        <f>O8+P8</f>
        <v>0</v>
      </c>
      <c r="O8" s="69"/>
      <c r="P8" s="69"/>
      <c r="Q8" s="69">
        <f>R8+U8+X8</f>
        <v>0</v>
      </c>
      <c r="R8" s="69">
        <f>S8+T8</f>
        <v>0</v>
      </c>
      <c r="S8" s="69"/>
      <c r="T8" s="69"/>
      <c r="U8" s="69">
        <f>V8+W8</f>
        <v>0</v>
      </c>
      <c r="V8" s="69"/>
      <c r="W8" s="69"/>
      <c r="X8" s="69">
        <f>Y8+Z8</f>
        <v>0</v>
      </c>
      <c r="Y8" s="69"/>
      <c r="Z8" s="69"/>
      <c r="AA8" s="69">
        <f>AB8+AE8+AH8+AK8</f>
        <v>0</v>
      </c>
      <c r="AB8" s="69">
        <f>AC8+AD8</f>
        <v>0</v>
      </c>
      <c r="AC8" s="69"/>
      <c r="AD8" s="69"/>
      <c r="AE8" s="69">
        <f>AF8+AG8</f>
        <v>0</v>
      </c>
      <c r="AF8" s="69"/>
      <c r="AG8" s="69"/>
      <c r="AH8" s="69">
        <f>AI8+AJ8</f>
        <v>0</v>
      </c>
      <c r="AI8" s="69"/>
      <c r="AJ8" s="69"/>
      <c r="AK8" s="69">
        <f>AL8+AM8</f>
        <v>0</v>
      </c>
      <c r="AL8" s="69"/>
      <c r="AM8" s="69"/>
      <c r="AN8" s="106"/>
    </row>
    <row r="9" ht="22.9" customHeight="true" spans="1:40">
      <c r="A9" s="93"/>
      <c r="B9" s="61">
        <v>301</v>
      </c>
      <c r="C9" s="82" t="s">
        <v>88</v>
      </c>
      <c r="D9" s="79">
        <v>151001</v>
      </c>
      <c r="E9" s="61" t="s">
        <v>150</v>
      </c>
      <c r="F9" s="69">
        <f t="shared" si="1"/>
        <v>44246.76</v>
      </c>
      <c r="G9" s="69">
        <f t="shared" si="2"/>
        <v>44246.76</v>
      </c>
      <c r="H9" s="69">
        <f t="shared" ref="H9:H16" si="5">I9+J9</f>
        <v>44246.76</v>
      </c>
      <c r="I9" s="69">
        <v>44246.76</v>
      </c>
      <c r="J9" s="69">
        <f t="shared" si="3"/>
        <v>0</v>
      </c>
      <c r="K9" s="69">
        <f t="shared" si="4"/>
        <v>0</v>
      </c>
      <c r="L9" s="69"/>
      <c r="M9" s="69"/>
      <c r="N9" s="69">
        <f t="shared" ref="N9:N24" si="6">O9+P9</f>
        <v>0</v>
      </c>
      <c r="O9" s="69"/>
      <c r="P9" s="69"/>
      <c r="Q9" s="69">
        <f t="shared" ref="Q9:Q24" si="7">R9+U9+X9</f>
        <v>0</v>
      </c>
      <c r="R9" s="69">
        <f t="shared" ref="R9:R24" si="8">S9+T9</f>
        <v>0</v>
      </c>
      <c r="S9" s="69"/>
      <c r="T9" s="69"/>
      <c r="U9" s="69">
        <f t="shared" ref="U9:U25" si="9">V9+W9</f>
        <v>0</v>
      </c>
      <c r="V9" s="69"/>
      <c r="W9" s="69"/>
      <c r="X9" s="69">
        <f t="shared" ref="X9:X25" si="10">Y9+Z9</f>
        <v>0</v>
      </c>
      <c r="Y9" s="69"/>
      <c r="Z9" s="69"/>
      <c r="AA9" s="69">
        <f t="shared" ref="AA9:AA25" si="11">AB9+AE9+AH9+AK9</f>
        <v>0</v>
      </c>
      <c r="AB9" s="69">
        <f t="shared" ref="AB9:AB25" si="12">AC9+AD9</f>
        <v>0</v>
      </c>
      <c r="AC9" s="69"/>
      <c r="AD9" s="69"/>
      <c r="AE9" s="69">
        <f t="shared" ref="AE9:AE25" si="13">AF9+AG9</f>
        <v>0</v>
      </c>
      <c r="AF9" s="69"/>
      <c r="AG9" s="69"/>
      <c r="AH9" s="69">
        <f t="shared" ref="AH9:AH25" si="14">AI9+AJ9</f>
        <v>0</v>
      </c>
      <c r="AI9" s="69"/>
      <c r="AJ9" s="69"/>
      <c r="AK9" s="69">
        <f t="shared" ref="AK9:AK25" si="15">AL9+AM9</f>
        <v>0</v>
      </c>
      <c r="AL9" s="69"/>
      <c r="AM9" s="69"/>
      <c r="AN9" s="106"/>
    </row>
    <row r="10" ht="22.9" customHeight="true" spans="1:40">
      <c r="A10" s="93"/>
      <c r="B10" s="61">
        <v>301</v>
      </c>
      <c r="C10" s="82" t="s">
        <v>151</v>
      </c>
      <c r="D10" s="79">
        <v>151001</v>
      </c>
      <c r="E10" s="61" t="s">
        <v>152</v>
      </c>
      <c r="F10" s="69">
        <f t="shared" si="1"/>
        <v>556033</v>
      </c>
      <c r="G10" s="69">
        <f t="shared" si="2"/>
        <v>556033</v>
      </c>
      <c r="H10" s="69">
        <f t="shared" si="5"/>
        <v>556033</v>
      </c>
      <c r="I10" s="69">
        <v>556033</v>
      </c>
      <c r="J10" s="69">
        <f t="shared" si="3"/>
        <v>0</v>
      </c>
      <c r="K10" s="69">
        <f t="shared" si="4"/>
        <v>0</v>
      </c>
      <c r="L10" s="69"/>
      <c r="M10" s="69"/>
      <c r="N10" s="69">
        <f t="shared" si="6"/>
        <v>0</v>
      </c>
      <c r="O10" s="69"/>
      <c r="P10" s="69"/>
      <c r="Q10" s="69">
        <f t="shared" si="7"/>
        <v>0</v>
      </c>
      <c r="R10" s="69">
        <f t="shared" si="8"/>
        <v>0</v>
      </c>
      <c r="S10" s="69"/>
      <c r="T10" s="69"/>
      <c r="U10" s="69">
        <f t="shared" si="9"/>
        <v>0</v>
      </c>
      <c r="V10" s="69"/>
      <c r="W10" s="69"/>
      <c r="X10" s="69">
        <f t="shared" si="10"/>
        <v>0</v>
      </c>
      <c r="Y10" s="69"/>
      <c r="Z10" s="69"/>
      <c r="AA10" s="69">
        <f t="shared" si="11"/>
        <v>0</v>
      </c>
      <c r="AB10" s="69">
        <f t="shared" si="12"/>
        <v>0</v>
      </c>
      <c r="AC10" s="69"/>
      <c r="AD10" s="69"/>
      <c r="AE10" s="69">
        <f t="shared" si="13"/>
        <v>0</v>
      </c>
      <c r="AF10" s="69"/>
      <c r="AG10" s="69"/>
      <c r="AH10" s="69">
        <f t="shared" si="14"/>
        <v>0</v>
      </c>
      <c r="AI10" s="69"/>
      <c r="AJ10" s="69"/>
      <c r="AK10" s="69">
        <f t="shared" si="15"/>
        <v>0</v>
      </c>
      <c r="AL10" s="69"/>
      <c r="AM10" s="69"/>
      <c r="AN10" s="106"/>
    </row>
    <row r="11" ht="22.9" customHeight="true" spans="1:40">
      <c r="A11" s="93"/>
      <c r="B11" s="61">
        <v>301</v>
      </c>
      <c r="C11" s="82" t="s">
        <v>92</v>
      </c>
      <c r="D11" s="79">
        <v>151001</v>
      </c>
      <c r="E11" s="61" t="s">
        <v>153</v>
      </c>
      <c r="F11" s="69">
        <f t="shared" si="1"/>
        <v>132434.04</v>
      </c>
      <c r="G11" s="69">
        <f t="shared" si="2"/>
        <v>132434.04</v>
      </c>
      <c r="H11" s="69">
        <f t="shared" si="5"/>
        <v>132434.04</v>
      </c>
      <c r="I11" s="69">
        <v>132434.04</v>
      </c>
      <c r="J11" s="69">
        <f t="shared" si="3"/>
        <v>0</v>
      </c>
      <c r="K11" s="69">
        <f t="shared" si="4"/>
        <v>0</v>
      </c>
      <c r="L11" s="69"/>
      <c r="M11" s="69"/>
      <c r="N11" s="69">
        <f t="shared" si="6"/>
        <v>0</v>
      </c>
      <c r="O11" s="69"/>
      <c r="P11" s="69"/>
      <c r="Q11" s="69">
        <f t="shared" si="7"/>
        <v>0</v>
      </c>
      <c r="R11" s="69">
        <f t="shared" si="8"/>
        <v>0</v>
      </c>
      <c r="S11" s="69"/>
      <c r="T11" s="69"/>
      <c r="U11" s="69">
        <f t="shared" si="9"/>
        <v>0</v>
      </c>
      <c r="V11" s="69"/>
      <c r="W11" s="69"/>
      <c r="X11" s="69">
        <f t="shared" si="10"/>
        <v>0</v>
      </c>
      <c r="Y11" s="69"/>
      <c r="Z11" s="69"/>
      <c r="AA11" s="69">
        <f t="shared" si="11"/>
        <v>0</v>
      </c>
      <c r="AB11" s="69">
        <f t="shared" si="12"/>
        <v>0</v>
      </c>
      <c r="AC11" s="69"/>
      <c r="AD11" s="69"/>
      <c r="AE11" s="69">
        <f t="shared" si="13"/>
        <v>0</v>
      </c>
      <c r="AF11" s="69"/>
      <c r="AG11" s="69"/>
      <c r="AH11" s="69">
        <f t="shared" si="14"/>
        <v>0</v>
      </c>
      <c r="AI11" s="69"/>
      <c r="AJ11" s="69"/>
      <c r="AK11" s="69">
        <f t="shared" si="15"/>
        <v>0</v>
      </c>
      <c r="AL11" s="69"/>
      <c r="AM11" s="69"/>
      <c r="AN11" s="106"/>
    </row>
    <row r="12" ht="22.9" customHeight="true" spans="1:40">
      <c r="A12" s="93"/>
      <c r="B12" s="61">
        <v>301</v>
      </c>
      <c r="C12" s="82" t="s">
        <v>154</v>
      </c>
      <c r="D12" s="79">
        <v>151001</v>
      </c>
      <c r="E12" s="61" t="s">
        <v>155</v>
      </c>
      <c r="F12" s="69">
        <f t="shared" si="1"/>
        <v>74898.67</v>
      </c>
      <c r="G12" s="69">
        <f t="shared" si="2"/>
        <v>74898.67</v>
      </c>
      <c r="H12" s="69">
        <f t="shared" si="5"/>
        <v>74898.67</v>
      </c>
      <c r="I12" s="69">
        <v>74898.67</v>
      </c>
      <c r="J12" s="69">
        <f t="shared" si="3"/>
        <v>0</v>
      </c>
      <c r="K12" s="69">
        <f t="shared" si="4"/>
        <v>0</v>
      </c>
      <c r="L12" s="69"/>
      <c r="M12" s="69"/>
      <c r="N12" s="69">
        <f t="shared" si="6"/>
        <v>0</v>
      </c>
      <c r="O12" s="69"/>
      <c r="P12" s="69"/>
      <c r="Q12" s="69">
        <f t="shared" si="7"/>
        <v>0</v>
      </c>
      <c r="R12" s="69">
        <f t="shared" si="8"/>
        <v>0</v>
      </c>
      <c r="S12" s="69"/>
      <c r="T12" s="69"/>
      <c r="U12" s="69">
        <f t="shared" si="9"/>
        <v>0</v>
      </c>
      <c r="V12" s="69"/>
      <c r="W12" s="69"/>
      <c r="X12" s="69">
        <f t="shared" si="10"/>
        <v>0</v>
      </c>
      <c r="Y12" s="69"/>
      <c r="Z12" s="69"/>
      <c r="AA12" s="69">
        <f t="shared" si="11"/>
        <v>0</v>
      </c>
      <c r="AB12" s="69">
        <f t="shared" si="12"/>
        <v>0</v>
      </c>
      <c r="AC12" s="69"/>
      <c r="AD12" s="69"/>
      <c r="AE12" s="69">
        <f t="shared" si="13"/>
        <v>0</v>
      </c>
      <c r="AF12" s="69"/>
      <c r="AG12" s="69"/>
      <c r="AH12" s="69">
        <f t="shared" si="14"/>
        <v>0</v>
      </c>
      <c r="AI12" s="69"/>
      <c r="AJ12" s="69"/>
      <c r="AK12" s="69">
        <f t="shared" si="15"/>
        <v>0</v>
      </c>
      <c r="AL12" s="69"/>
      <c r="AM12" s="69"/>
      <c r="AN12" s="106"/>
    </row>
    <row r="13" ht="22.9" customHeight="true" spans="1:40">
      <c r="A13" s="93"/>
      <c r="B13" s="61">
        <v>301</v>
      </c>
      <c r="C13" s="82" t="s">
        <v>90</v>
      </c>
      <c r="D13" s="79">
        <v>151001</v>
      </c>
      <c r="E13" s="61" t="s">
        <v>156</v>
      </c>
      <c r="F13" s="69">
        <f t="shared" si="1"/>
        <v>7209</v>
      </c>
      <c r="G13" s="69">
        <f t="shared" si="2"/>
        <v>7209</v>
      </c>
      <c r="H13" s="69">
        <f t="shared" si="5"/>
        <v>7209</v>
      </c>
      <c r="I13" s="69">
        <v>7209</v>
      </c>
      <c r="J13" s="69">
        <f t="shared" si="3"/>
        <v>0</v>
      </c>
      <c r="K13" s="69">
        <f t="shared" si="4"/>
        <v>0</v>
      </c>
      <c r="L13" s="69"/>
      <c r="M13" s="69"/>
      <c r="N13" s="69">
        <f t="shared" si="6"/>
        <v>0</v>
      </c>
      <c r="O13" s="69"/>
      <c r="P13" s="69"/>
      <c r="Q13" s="69">
        <f t="shared" si="7"/>
        <v>0</v>
      </c>
      <c r="R13" s="69">
        <f t="shared" si="8"/>
        <v>0</v>
      </c>
      <c r="S13" s="69"/>
      <c r="T13" s="69"/>
      <c r="U13" s="69">
        <f t="shared" si="9"/>
        <v>0</v>
      </c>
      <c r="V13" s="69"/>
      <c r="W13" s="69"/>
      <c r="X13" s="69">
        <f t="shared" si="10"/>
        <v>0</v>
      </c>
      <c r="Y13" s="69"/>
      <c r="Z13" s="69"/>
      <c r="AA13" s="69">
        <f t="shared" si="11"/>
        <v>0</v>
      </c>
      <c r="AB13" s="69">
        <f t="shared" si="12"/>
        <v>0</v>
      </c>
      <c r="AC13" s="69"/>
      <c r="AD13" s="69"/>
      <c r="AE13" s="69">
        <f t="shared" si="13"/>
        <v>0</v>
      </c>
      <c r="AF13" s="69"/>
      <c r="AG13" s="69"/>
      <c r="AH13" s="69">
        <f t="shared" si="14"/>
        <v>0</v>
      </c>
      <c r="AI13" s="69"/>
      <c r="AJ13" s="69"/>
      <c r="AK13" s="69">
        <f t="shared" si="15"/>
        <v>0</v>
      </c>
      <c r="AL13" s="69"/>
      <c r="AM13" s="69"/>
      <c r="AN13" s="106"/>
    </row>
    <row r="14" ht="22.9" customHeight="true" spans="1:40">
      <c r="A14" s="93"/>
      <c r="B14" s="61">
        <v>301</v>
      </c>
      <c r="C14" s="82" t="s">
        <v>157</v>
      </c>
      <c r="D14" s="79">
        <v>151001</v>
      </c>
      <c r="E14" s="61" t="s">
        <v>158</v>
      </c>
      <c r="F14" s="69">
        <f t="shared" si="1"/>
        <v>13366.65</v>
      </c>
      <c r="G14" s="69">
        <f t="shared" si="2"/>
        <v>13366.65</v>
      </c>
      <c r="H14" s="69">
        <f t="shared" si="5"/>
        <v>13366.65</v>
      </c>
      <c r="I14" s="69">
        <v>13366.65</v>
      </c>
      <c r="J14" s="69">
        <f t="shared" si="3"/>
        <v>0</v>
      </c>
      <c r="K14" s="69">
        <f t="shared" si="4"/>
        <v>0</v>
      </c>
      <c r="L14" s="69"/>
      <c r="M14" s="69"/>
      <c r="N14" s="69">
        <f t="shared" si="6"/>
        <v>0</v>
      </c>
      <c r="O14" s="69"/>
      <c r="P14" s="69"/>
      <c r="Q14" s="69">
        <f t="shared" si="7"/>
        <v>0</v>
      </c>
      <c r="R14" s="69">
        <f t="shared" si="8"/>
        <v>0</v>
      </c>
      <c r="S14" s="69"/>
      <c r="T14" s="69"/>
      <c r="U14" s="69">
        <f t="shared" si="9"/>
        <v>0</v>
      </c>
      <c r="V14" s="69"/>
      <c r="W14" s="69"/>
      <c r="X14" s="69">
        <f t="shared" si="10"/>
        <v>0</v>
      </c>
      <c r="Y14" s="69"/>
      <c r="Z14" s="69"/>
      <c r="AA14" s="69">
        <f t="shared" si="11"/>
        <v>0</v>
      </c>
      <c r="AB14" s="69">
        <f t="shared" si="12"/>
        <v>0</v>
      </c>
      <c r="AC14" s="69"/>
      <c r="AD14" s="69"/>
      <c r="AE14" s="69">
        <f t="shared" si="13"/>
        <v>0</v>
      </c>
      <c r="AF14" s="69"/>
      <c r="AG14" s="69"/>
      <c r="AH14" s="69">
        <f t="shared" si="14"/>
        <v>0</v>
      </c>
      <c r="AI14" s="69"/>
      <c r="AJ14" s="69"/>
      <c r="AK14" s="69">
        <f t="shared" si="15"/>
        <v>0</v>
      </c>
      <c r="AL14" s="69"/>
      <c r="AM14" s="69"/>
      <c r="AN14" s="106"/>
    </row>
    <row r="15" ht="22.9" customHeight="true" spans="1:40">
      <c r="A15" s="93"/>
      <c r="B15" s="61">
        <v>301</v>
      </c>
      <c r="C15" s="82" t="s">
        <v>159</v>
      </c>
      <c r="D15" s="79">
        <v>151001</v>
      </c>
      <c r="E15" s="61" t="s">
        <v>96</v>
      </c>
      <c r="F15" s="69">
        <f t="shared" si="1"/>
        <v>114570</v>
      </c>
      <c r="G15" s="69">
        <f t="shared" si="2"/>
        <v>114570</v>
      </c>
      <c r="H15" s="69">
        <f t="shared" si="5"/>
        <v>114570</v>
      </c>
      <c r="I15" s="69">
        <v>114570</v>
      </c>
      <c r="J15" s="69">
        <f t="shared" si="3"/>
        <v>0</v>
      </c>
      <c r="K15" s="69">
        <f t="shared" si="4"/>
        <v>0</v>
      </c>
      <c r="L15" s="69"/>
      <c r="M15" s="69"/>
      <c r="N15" s="69">
        <f t="shared" si="6"/>
        <v>0</v>
      </c>
      <c r="O15" s="69"/>
      <c r="P15" s="69"/>
      <c r="Q15" s="69">
        <f t="shared" si="7"/>
        <v>0</v>
      </c>
      <c r="R15" s="69">
        <f t="shared" si="8"/>
        <v>0</v>
      </c>
      <c r="S15" s="69"/>
      <c r="T15" s="69"/>
      <c r="U15" s="69">
        <f t="shared" si="9"/>
        <v>0</v>
      </c>
      <c r="V15" s="69"/>
      <c r="W15" s="69"/>
      <c r="X15" s="69">
        <f t="shared" si="10"/>
        <v>0</v>
      </c>
      <c r="Y15" s="69"/>
      <c r="Z15" s="69"/>
      <c r="AA15" s="69">
        <f t="shared" si="11"/>
        <v>0</v>
      </c>
      <c r="AB15" s="69">
        <f t="shared" si="12"/>
        <v>0</v>
      </c>
      <c r="AC15" s="69"/>
      <c r="AD15" s="69"/>
      <c r="AE15" s="69">
        <f t="shared" si="13"/>
        <v>0</v>
      </c>
      <c r="AF15" s="69"/>
      <c r="AG15" s="69"/>
      <c r="AH15" s="69">
        <f t="shared" si="14"/>
        <v>0</v>
      </c>
      <c r="AI15" s="69"/>
      <c r="AJ15" s="69"/>
      <c r="AK15" s="69">
        <f t="shared" si="15"/>
        <v>0</v>
      </c>
      <c r="AL15" s="69"/>
      <c r="AM15" s="69"/>
      <c r="AN15" s="106"/>
    </row>
    <row r="16" ht="22.9" customHeight="true" spans="1:40">
      <c r="A16" s="93"/>
      <c r="B16" s="61">
        <v>301</v>
      </c>
      <c r="C16" s="82" t="s">
        <v>160</v>
      </c>
      <c r="D16" s="79">
        <v>151001</v>
      </c>
      <c r="E16" s="61" t="s">
        <v>161</v>
      </c>
      <c r="F16" s="69">
        <f t="shared" si="1"/>
        <v>89145.93</v>
      </c>
      <c r="G16" s="69">
        <f t="shared" si="2"/>
        <v>89145.93</v>
      </c>
      <c r="H16" s="69">
        <f t="shared" si="5"/>
        <v>89145.93</v>
      </c>
      <c r="I16" s="69">
        <v>89145.93</v>
      </c>
      <c r="J16" s="69">
        <f t="shared" si="3"/>
        <v>0</v>
      </c>
      <c r="K16" s="69">
        <f t="shared" si="4"/>
        <v>0</v>
      </c>
      <c r="L16" s="69"/>
      <c r="M16" s="69"/>
      <c r="N16" s="69">
        <f t="shared" si="6"/>
        <v>0</v>
      </c>
      <c r="O16" s="69"/>
      <c r="P16" s="69"/>
      <c r="Q16" s="69">
        <f t="shared" si="7"/>
        <v>0</v>
      </c>
      <c r="R16" s="69">
        <f t="shared" si="8"/>
        <v>0</v>
      </c>
      <c r="S16" s="69"/>
      <c r="T16" s="69"/>
      <c r="U16" s="69">
        <f t="shared" si="9"/>
        <v>0</v>
      </c>
      <c r="V16" s="69"/>
      <c r="W16" s="69"/>
      <c r="X16" s="69">
        <f t="shared" si="10"/>
        <v>0</v>
      </c>
      <c r="Y16" s="69"/>
      <c r="Z16" s="69"/>
      <c r="AA16" s="69">
        <f t="shared" si="11"/>
        <v>0</v>
      </c>
      <c r="AB16" s="69">
        <f t="shared" si="12"/>
        <v>0</v>
      </c>
      <c r="AC16" s="69"/>
      <c r="AD16" s="69"/>
      <c r="AE16" s="69">
        <f t="shared" si="13"/>
        <v>0</v>
      </c>
      <c r="AF16" s="69"/>
      <c r="AG16" s="69"/>
      <c r="AH16" s="69">
        <f t="shared" si="14"/>
        <v>0</v>
      </c>
      <c r="AI16" s="69"/>
      <c r="AJ16" s="69"/>
      <c r="AK16" s="69">
        <f t="shared" si="15"/>
        <v>0</v>
      </c>
      <c r="AL16" s="69"/>
      <c r="AM16" s="69"/>
      <c r="AN16" s="106"/>
    </row>
    <row r="17" ht="22.9" customHeight="true" spans="1:40">
      <c r="A17" s="93"/>
      <c r="B17" s="61">
        <v>302</v>
      </c>
      <c r="C17" s="82" t="s">
        <v>94</v>
      </c>
      <c r="D17" s="79">
        <v>151001</v>
      </c>
      <c r="E17" s="61" t="s">
        <v>162</v>
      </c>
      <c r="F17" s="69">
        <f t="shared" si="1"/>
        <v>36000</v>
      </c>
      <c r="G17" s="69">
        <f t="shared" si="2"/>
        <v>36000</v>
      </c>
      <c r="H17" s="69">
        <f t="shared" ref="H17:H23" si="16">I17+J17</f>
        <v>36000</v>
      </c>
      <c r="I17" s="69">
        <v>36000</v>
      </c>
      <c r="J17" s="69">
        <f t="shared" si="3"/>
        <v>0</v>
      </c>
      <c r="K17" s="69">
        <f t="shared" si="4"/>
        <v>0</v>
      </c>
      <c r="L17" s="69"/>
      <c r="M17" s="69"/>
      <c r="N17" s="69">
        <f t="shared" si="6"/>
        <v>0</v>
      </c>
      <c r="O17" s="69"/>
      <c r="P17" s="69"/>
      <c r="Q17" s="69">
        <f t="shared" si="7"/>
        <v>0</v>
      </c>
      <c r="R17" s="69">
        <f t="shared" si="8"/>
        <v>0</v>
      </c>
      <c r="S17" s="69"/>
      <c r="T17" s="69"/>
      <c r="U17" s="69">
        <f t="shared" si="9"/>
        <v>0</v>
      </c>
      <c r="V17" s="69"/>
      <c r="W17" s="69"/>
      <c r="X17" s="69">
        <f t="shared" si="10"/>
        <v>0</v>
      </c>
      <c r="Y17" s="69"/>
      <c r="Z17" s="69"/>
      <c r="AA17" s="69">
        <f t="shared" si="11"/>
        <v>0</v>
      </c>
      <c r="AB17" s="69">
        <f t="shared" si="12"/>
        <v>0</v>
      </c>
      <c r="AC17" s="69"/>
      <c r="AD17" s="69"/>
      <c r="AE17" s="69">
        <f t="shared" si="13"/>
        <v>0</v>
      </c>
      <c r="AF17" s="69"/>
      <c r="AG17" s="69"/>
      <c r="AH17" s="69">
        <f t="shared" si="14"/>
        <v>0</v>
      </c>
      <c r="AI17" s="69"/>
      <c r="AJ17" s="69"/>
      <c r="AK17" s="69">
        <f t="shared" si="15"/>
        <v>0</v>
      </c>
      <c r="AL17" s="69"/>
      <c r="AM17" s="69"/>
      <c r="AN17" s="106"/>
    </row>
    <row r="18" ht="22.9" customHeight="true" spans="1:40">
      <c r="A18" s="93"/>
      <c r="B18" s="61">
        <v>302</v>
      </c>
      <c r="C18" s="82" t="s">
        <v>86</v>
      </c>
      <c r="D18" s="79">
        <v>151001</v>
      </c>
      <c r="E18" s="61" t="s">
        <v>163</v>
      </c>
      <c r="F18" s="69">
        <f t="shared" si="1"/>
        <v>3600</v>
      </c>
      <c r="G18" s="69">
        <f t="shared" si="2"/>
        <v>3600</v>
      </c>
      <c r="H18" s="69">
        <f t="shared" si="16"/>
        <v>3600</v>
      </c>
      <c r="I18" s="69">
        <v>3600</v>
      </c>
      <c r="J18" s="69">
        <f t="shared" si="3"/>
        <v>0</v>
      </c>
      <c r="K18" s="69">
        <f t="shared" si="4"/>
        <v>0</v>
      </c>
      <c r="L18" s="69"/>
      <c r="M18" s="69"/>
      <c r="N18" s="69">
        <f t="shared" si="6"/>
        <v>0</v>
      </c>
      <c r="O18" s="69"/>
      <c r="P18" s="69"/>
      <c r="Q18" s="69">
        <f t="shared" si="7"/>
        <v>0</v>
      </c>
      <c r="R18" s="69">
        <f t="shared" si="8"/>
        <v>0</v>
      </c>
      <c r="S18" s="69"/>
      <c r="T18" s="69"/>
      <c r="U18" s="69">
        <f t="shared" si="9"/>
        <v>0</v>
      </c>
      <c r="V18" s="69"/>
      <c r="W18" s="69"/>
      <c r="X18" s="69">
        <f t="shared" si="10"/>
        <v>0</v>
      </c>
      <c r="Y18" s="69"/>
      <c r="Z18" s="69"/>
      <c r="AA18" s="69">
        <f t="shared" si="11"/>
        <v>0</v>
      </c>
      <c r="AB18" s="69">
        <f t="shared" si="12"/>
        <v>0</v>
      </c>
      <c r="AC18" s="69"/>
      <c r="AD18" s="69"/>
      <c r="AE18" s="69">
        <f t="shared" si="13"/>
        <v>0</v>
      </c>
      <c r="AF18" s="69"/>
      <c r="AG18" s="69"/>
      <c r="AH18" s="69">
        <f t="shared" si="14"/>
        <v>0</v>
      </c>
      <c r="AI18" s="69"/>
      <c r="AJ18" s="69"/>
      <c r="AK18" s="69">
        <f t="shared" si="15"/>
        <v>0</v>
      </c>
      <c r="AL18" s="69"/>
      <c r="AM18" s="69"/>
      <c r="AN18" s="106"/>
    </row>
    <row r="19" ht="22.9" customHeight="true" spans="1:40">
      <c r="A19" s="93"/>
      <c r="B19" s="61">
        <v>302</v>
      </c>
      <c r="C19" s="82" t="s">
        <v>164</v>
      </c>
      <c r="D19" s="79">
        <v>151001</v>
      </c>
      <c r="E19" s="61" t="s">
        <v>165</v>
      </c>
      <c r="F19" s="69">
        <f t="shared" si="1"/>
        <v>7200</v>
      </c>
      <c r="G19" s="69">
        <f t="shared" si="2"/>
        <v>7200</v>
      </c>
      <c r="H19" s="69">
        <f t="shared" si="16"/>
        <v>7200</v>
      </c>
      <c r="I19" s="69">
        <v>7200</v>
      </c>
      <c r="J19" s="69">
        <f t="shared" si="3"/>
        <v>0</v>
      </c>
      <c r="K19" s="69">
        <f t="shared" si="4"/>
        <v>0</v>
      </c>
      <c r="L19" s="69"/>
      <c r="M19" s="69"/>
      <c r="N19" s="69">
        <f t="shared" si="6"/>
        <v>0</v>
      </c>
      <c r="O19" s="69"/>
      <c r="P19" s="69"/>
      <c r="Q19" s="69">
        <f t="shared" si="7"/>
        <v>0</v>
      </c>
      <c r="R19" s="69">
        <f t="shared" si="8"/>
        <v>0</v>
      </c>
      <c r="S19" s="69"/>
      <c r="T19" s="69"/>
      <c r="U19" s="69">
        <f t="shared" si="9"/>
        <v>0</v>
      </c>
      <c r="V19" s="69"/>
      <c r="W19" s="69"/>
      <c r="X19" s="69">
        <f t="shared" si="10"/>
        <v>0</v>
      </c>
      <c r="Y19" s="69"/>
      <c r="Z19" s="69"/>
      <c r="AA19" s="69">
        <f t="shared" si="11"/>
        <v>0</v>
      </c>
      <c r="AB19" s="69">
        <f t="shared" si="12"/>
        <v>0</v>
      </c>
      <c r="AC19" s="69"/>
      <c r="AD19" s="69"/>
      <c r="AE19" s="69">
        <f t="shared" si="13"/>
        <v>0</v>
      </c>
      <c r="AF19" s="69"/>
      <c r="AG19" s="69"/>
      <c r="AH19" s="69">
        <f t="shared" si="14"/>
        <v>0</v>
      </c>
      <c r="AI19" s="69"/>
      <c r="AJ19" s="69"/>
      <c r="AK19" s="69">
        <f t="shared" si="15"/>
        <v>0</v>
      </c>
      <c r="AL19" s="69"/>
      <c r="AM19" s="69"/>
      <c r="AN19" s="106"/>
    </row>
    <row r="20" ht="22.9" customHeight="true" spans="1:40">
      <c r="A20" s="93"/>
      <c r="B20" s="61">
        <v>302</v>
      </c>
      <c r="C20" s="82" t="s">
        <v>90</v>
      </c>
      <c r="D20" s="79">
        <v>151001</v>
      </c>
      <c r="E20" s="61" t="s">
        <v>166</v>
      </c>
      <c r="F20" s="69">
        <f t="shared" si="1"/>
        <v>27000</v>
      </c>
      <c r="G20" s="69">
        <f t="shared" si="2"/>
        <v>27000</v>
      </c>
      <c r="H20" s="69">
        <f t="shared" si="16"/>
        <v>27000</v>
      </c>
      <c r="I20" s="69">
        <v>27000</v>
      </c>
      <c r="J20" s="69">
        <f t="shared" si="3"/>
        <v>0</v>
      </c>
      <c r="K20" s="69">
        <f t="shared" si="4"/>
        <v>0</v>
      </c>
      <c r="L20" s="69"/>
      <c r="M20" s="69"/>
      <c r="N20" s="69">
        <f t="shared" si="6"/>
        <v>0</v>
      </c>
      <c r="O20" s="69"/>
      <c r="P20" s="69"/>
      <c r="Q20" s="69">
        <f t="shared" si="7"/>
        <v>0</v>
      </c>
      <c r="R20" s="69">
        <f t="shared" si="8"/>
        <v>0</v>
      </c>
      <c r="S20" s="69"/>
      <c r="T20" s="69"/>
      <c r="U20" s="69">
        <f t="shared" si="9"/>
        <v>0</v>
      </c>
      <c r="V20" s="69"/>
      <c r="W20" s="69"/>
      <c r="X20" s="69">
        <f t="shared" si="10"/>
        <v>0</v>
      </c>
      <c r="Y20" s="69"/>
      <c r="Z20" s="69"/>
      <c r="AA20" s="69">
        <f t="shared" si="11"/>
        <v>0</v>
      </c>
      <c r="AB20" s="69">
        <f t="shared" si="12"/>
        <v>0</v>
      </c>
      <c r="AC20" s="69"/>
      <c r="AD20" s="69"/>
      <c r="AE20" s="69">
        <f t="shared" si="13"/>
        <v>0</v>
      </c>
      <c r="AF20" s="69"/>
      <c r="AG20" s="69"/>
      <c r="AH20" s="69">
        <f t="shared" si="14"/>
        <v>0</v>
      </c>
      <c r="AI20" s="69"/>
      <c r="AJ20" s="69"/>
      <c r="AK20" s="69">
        <f t="shared" si="15"/>
        <v>0</v>
      </c>
      <c r="AL20" s="69"/>
      <c r="AM20" s="69"/>
      <c r="AN20" s="106"/>
    </row>
    <row r="21" ht="22.9" customHeight="true" spans="1:40">
      <c r="A21" s="93"/>
      <c r="B21" s="61">
        <v>302</v>
      </c>
      <c r="C21" s="82" t="s">
        <v>167</v>
      </c>
      <c r="D21" s="79">
        <v>151001</v>
      </c>
      <c r="E21" s="61" t="s">
        <v>168</v>
      </c>
      <c r="F21" s="69">
        <f t="shared" si="1"/>
        <v>14209.42</v>
      </c>
      <c r="G21" s="69">
        <f t="shared" si="2"/>
        <v>14209.42</v>
      </c>
      <c r="H21" s="69">
        <f t="shared" si="16"/>
        <v>14209.42</v>
      </c>
      <c r="I21" s="69">
        <v>14209.42</v>
      </c>
      <c r="J21" s="69">
        <f t="shared" si="3"/>
        <v>0</v>
      </c>
      <c r="K21" s="69">
        <f t="shared" si="4"/>
        <v>0</v>
      </c>
      <c r="L21" s="69"/>
      <c r="M21" s="69"/>
      <c r="N21" s="69">
        <f t="shared" si="6"/>
        <v>0</v>
      </c>
      <c r="O21" s="69"/>
      <c r="P21" s="69"/>
      <c r="Q21" s="69">
        <f t="shared" si="7"/>
        <v>0</v>
      </c>
      <c r="R21" s="69">
        <f t="shared" si="8"/>
        <v>0</v>
      </c>
      <c r="S21" s="69"/>
      <c r="T21" s="69"/>
      <c r="U21" s="69">
        <f t="shared" si="9"/>
        <v>0</v>
      </c>
      <c r="V21" s="69"/>
      <c r="W21" s="69"/>
      <c r="X21" s="69">
        <f t="shared" si="10"/>
        <v>0</v>
      </c>
      <c r="Y21" s="69"/>
      <c r="Z21" s="69"/>
      <c r="AA21" s="69">
        <f t="shared" si="11"/>
        <v>0</v>
      </c>
      <c r="AB21" s="69">
        <f t="shared" si="12"/>
        <v>0</v>
      </c>
      <c r="AC21" s="69"/>
      <c r="AD21" s="69"/>
      <c r="AE21" s="69">
        <f t="shared" si="13"/>
        <v>0</v>
      </c>
      <c r="AF21" s="69"/>
      <c r="AG21" s="69"/>
      <c r="AH21" s="69">
        <f t="shared" si="14"/>
        <v>0</v>
      </c>
      <c r="AI21" s="69"/>
      <c r="AJ21" s="69"/>
      <c r="AK21" s="69">
        <f t="shared" si="15"/>
        <v>0</v>
      </c>
      <c r="AL21" s="69"/>
      <c r="AM21" s="69"/>
      <c r="AN21" s="106"/>
    </row>
    <row r="22" ht="22.9" customHeight="true" spans="1:40">
      <c r="A22" s="93"/>
      <c r="B22" s="61">
        <v>302</v>
      </c>
      <c r="C22" s="82" t="s">
        <v>169</v>
      </c>
      <c r="D22" s="79">
        <v>151001</v>
      </c>
      <c r="E22" s="61" t="s">
        <v>170</v>
      </c>
      <c r="F22" s="69">
        <f t="shared" si="1"/>
        <v>5317.2</v>
      </c>
      <c r="G22" s="69">
        <f t="shared" si="2"/>
        <v>5317.2</v>
      </c>
      <c r="H22" s="69">
        <f t="shared" si="16"/>
        <v>5317.2</v>
      </c>
      <c r="I22" s="69">
        <v>5317.2</v>
      </c>
      <c r="J22" s="69">
        <f t="shared" si="3"/>
        <v>0</v>
      </c>
      <c r="K22" s="69">
        <f t="shared" si="4"/>
        <v>0</v>
      </c>
      <c r="L22" s="69"/>
      <c r="M22" s="69"/>
      <c r="N22" s="69">
        <f t="shared" si="6"/>
        <v>0</v>
      </c>
      <c r="O22" s="69"/>
      <c r="P22" s="69"/>
      <c r="Q22" s="69">
        <f t="shared" si="7"/>
        <v>0</v>
      </c>
      <c r="R22" s="69">
        <f t="shared" si="8"/>
        <v>0</v>
      </c>
      <c r="S22" s="69"/>
      <c r="T22" s="69"/>
      <c r="U22" s="69">
        <f t="shared" si="9"/>
        <v>0</v>
      </c>
      <c r="V22" s="69"/>
      <c r="W22" s="69"/>
      <c r="X22" s="69">
        <f t="shared" si="10"/>
        <v>0</v>
      </c>
      <c r="Y22" s="69"/>
      <c r="Z22" s="69"/>
      <c r="AA22" s="69">
        <f t="shared" si="11"/>
        <v>0</v>
      </c>
      <c r="AB22" s="69">
        <f t="shared" si="12"/>
        <v>0</v>
      </c>
      <c r="AC22" s="69"/>
      <c r="AD22" s="69"/>
      <c r="AE22" s="69">
        <f t="shared" si="13"/>
        <v>0</v>
      </c>
      <c r="AF22" s="69"/>
      <c r="AG22" s="69"/>
      <c r="AH22" s="69">
        <f t="shared" si="14"/>
        <v>0</v>
      </c>
      <c r="AI22" s="69"/>
      <c r="AJ22" s="69"/>
      <c r="AK22" s="69">
        <f t="shared" si="15"/>
        <v>0</v>
      </c>
      <c r="AL22" s="69"/>
      <c r="AM22" s="69"/>
      <c r="AN22" s="106"/>
    </row>
    <row r="23" ht="22.9" customHeight="true" spans="1:40">
      <c r="A23" s="93"/>
      <c r="B23" s="61">
        <v>302</v>
      </c>
      <c r="C23" s="82" t="s">
        <v>160</v>
      </c>
      <c r="D23" s="79">
        <v>151001</v>
      </c>
      <c r="E23" s="61" t="s">
        <v>171</v>
      </c>
      <c r="F23" s="69">
        <f t="shared" si="1"/>
        <v>2172.4</v>
      </c>
      <c r="G23" s="69">
        <f t="shared" si="2"/>
        <v>2172.4</v>
      </c>
      <c r="H23" s="69">
        <f t="shared" si="16"/>
        <v>2172.4</v>
      </c>
      <c r="I23" s="69">
        <v>2172.4</v>
      </c>
      <c r="J23" s="69">
        <f t="shared" si="3"/>
        <v>0</v>
      </c>
      <c r="K23" s="69">
        <f t="shared" si="4"/>
        <v>0</v>
      </c>
      <c r="L23" s="69"/>
      <c r="M23" s="69"/>
      <c r="N23" s="69">
        <f t="shared" si="6"/>
        <v>0</v>
      </c>
      <c r="O23" s="69"/>
      <c r="P23" s="69"/>
      <c r="Q23" s="69">
        <f t="shared" si="7"/>
        <v>0</v>
      </c>
      <c r="R23" s="69">
        <f t="shared" si="8"/>
        <v>0</v>
      </c>
      <c r="S23" s="69"/>
      <c r="T23" s="69"/>
      <c r="U23" s="69">
        <f t="shared" si="9"/>
        <v>0</v>
      </c>
      <c r="V23" s="69"/>
      <c r="W23" s="69"/>
      <c r="X23" s="69">
        <f t="shared" si="10"/>
        <v>0</v>
      </c>
      <c r="Y23" s="69"/>
      <c r="Z23" s="69"/>
      <c r="AA23" s="69">
        <f t="shared" si="11"/>
        <v>0</v>
      </c>
      <c r="AB23" s="69">
        <f t="shared" si="12"/>
        <v>0</v>
      </c>
      <c r="AC23" s="69"/>
      <c r="AD23" s="69"/>
      <c r="AE23" s="69">
        <f t="shared" si="13"/>
        <v>0</v>
      </c>
      <c r="AF23" s="69"/>
      <c r="AG23" s="69"/>
      <c r="AH23" s="69">
        <f t="shared" si="14"/>
        <v>0</v>
      </c>
      <c r="AI23" s="69"/>
      <c r="AJ23" s="69"/>
      <c r="AK23" s="69">
        <f t="shared" si="15"/>
        <v>0</v>
      </c>
      <c r="AL23" s="69"/>
      <c r="AM23" s="69"/>
      <c r="AN23" s="106"/>
    </row>
    <row r="24" ht="22.9" customHeight="true" spans="1:40">
      <c r="A24" s="93"/>
      <c r="B24" s="61">
        <v>302</v>
      </c>
      <c r="C24" s="82" t="s">
        <v>160</v>
      </c>
      <c r="D24" s="79">
        <v>151001</v>
      </c>
      <c r="E24" s="61" t="s">
        <v>93</v>
      </c>
      <c r="F24" s="69">
        <f t="shared" si="1"/>
        <v>100000</v>
      </c>
      <c r="G24" s="69">
        <f t="shared" si="2"/>
        <v>100000</v>
      </c>
      <c r="H24" s="69"/>
      <c r="I24" s="69"/>
      <c r="J24" s="69">
        <f t="shared" si="3"/>
        <v>0</v>
      </c>
      <c r="K24" s="69">
        <f t="shared" si="4"/>
        <v>100000</v>
      </c>
      <c r="L24" s="69">
        <v>100000</v>
      </c>
      <c r="M24" s="69"/>
      <c r="N24" s="69">
        <f t="shared" si="6"/>
        <v>0</v>
      </c>
      <c r="O24" s="69"/>
      <c r="P24" s="69"/>
      <c r="Q24" s="69">
        <f t="shared" si="7"/>
        <v>0</v>
      </c>
      <c r="R24" s="69">
        <f t="shared" si="8"/>
        <v>0</v>
      </c>
      <c r="S24" s="69"/>
      <c r="T24" s="69"/>
      <c r="U24" s="69">
        <f t="shared" si="9"/>
        <v>0</v>
      </c>
      <c r="V24" s="69"/>
      <c r="W24" s="69"/>
      <c r="X24" s="69">
        <f t="shared" si="10"/>
        <v>0</v>
      </c>
      <c r="Y24" s="69"/>
      <c r="Z24" s="69"/>
      <c r="AA24" s="69">
        <f t="shared" si="11"/>
        <v>0</v>
      </c>
      <c r="AB24" s="69">
        <f t="shared" si="12"/>
        <v>0</v>
      </c>
      <c r="AC24" s="69"/>
      <c r="AD24" s="69"/>
      <c r="AE24" s="69">
        <f t="shared" si="13"/>
        <v>0</v>
      </c>
      <c r="AF24" s="69"/>
      <c r="AG24" s="69"/>
      <c r="AH24" s="69">
        <f t="shared" si="14"/>
        <v>0</v>
      </c>
      <c r="AI24" s="69"/>
      <c r="AJ24" s="69"/>
      <c r="AK24" s="69">
        <f t="shared" si="15"/>
        <v>0</v>
      </c>
      <c r="AL24" s="69"/>
      <c r="AM24" s="69"/>
      <c r="AN24" s="106"/>
    </row>
    <row r="25" ht="22.9" customHeight="true" spans="1:40">
      <c r="A25" s="93"/>
      <c r="B25" s="61"/>
      <c r="C25" s="82"/>
      <c r="D25" s="61"/>
      <c r="E25" s="61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106"/>
    </row>
    <row r="26" ht="22.9" customHeight="true" spans="1:40">
      <c r="A26" s="93"/>
      <c r="B26" s="61"/>
      <c r="C26" s="61"/>
      <c r="D26" s="61"/>
      <c r="E26" s="61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106"/>
    </row>
    <row r="27" ht="22.9" customHeight="true" spans="1:40">
      <c r="A27" s="93"/>
      <c r="B27" s="79" t="s">
        <v>24</v>
      </c>
      <c r="C27" s="79" t="s">
        <v>24</v>
      </c>
      <c r="D27" s="64"/>
      <c r="E27" s="64" t="s">
        <v>24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106"/>
    </row>
    <row r="28" ht="22.9" customHeight="true" spans="1:40">
      <c r="A28" s="93"/>
      <c r="B28" s="79" t="s">
        <v>24</v>
      </c>
      <c r="C28" s="79" t="s">
        <v>24</v>
      </c>
      <c r="D28" s="64"/>
      <c r="E28" s="64" t="s">
        <v>97</v>
      </c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106"/>
    </row>
    <row r="29" ht="9.75" customHeight="true" spans="1:40">
      <c r="A29" s="90"/>
      <c r="B29" s="90"/>
      <c r="C29" s="90"/>
      <c r="D29" s="103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10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4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5"/>
  <sheetViews>
    <sheetView workbookViewId="0">
      <pane ySplit="6" topLeftCell="A7" activePane="bottomLeft" state="frozen"/>
      <selection/>
      <selection pane="bottomLeft" activeCell="B7" sqref="B7:I14"/>
    </sheetView>
  </sheetViews>
  <sheetFormatPr defaultColWidth="10" defaultRowHeight="14.4"/>
  <cols>
    <col min="1" max="1" width="1.5" style="83" customWidth="true"/>
    <col min="2" max="4" width="6.12962962962963" style="83" customWidth="true"/>
    <col min="5" max="5" width="16.8796296296296" style="83" customWidth="true"/>
    <col min="6" max="6" width="41" style="83" customWidth="true"/>
    <col min="7" max="9" width="16.3796296296296" style="83" customWidth="true"/>
    <col min="10" max="10" width="1.5" style="83" customWidth="true"/>
    <col min="11" max="12" width="9.75" style="83" customWidth="true"/>
    <col min="13" max="16384" width="10" style="83"/>
  </cols>
  <sheetData>
    <row r="1" ht="24.95" customHeight="true" spans="1:10">
      <c r="A1" s="84"/>
      <c r="B1" s="2" t="s">
        <v>172</v>
      </c>
      <c r="C1" s="2"/>
      <c r="D1" s="2"/>
      <c r="E1" s="25"/>
      <c r="F1" s="25"/>
      <c r="G1" s="92"/>
      <c r="H1" s="92"/>
      <c r="I1" s="92"/>
      <c r="J1" s="93"/>
    </row>
    <row r="2" ht="22.9" customHeight="true" spans="1:10">
      <c r="A2" s="84"/>
      <c r="B2" s="85" t="s">
        <v>173</v>
      </c>
      <c r="C2" s="85"/>
      <c r="D2" s="85"/>
      <c r="E2" s="85"/>
      <c r="F2" s="85"/>
      <c r="G2" s="85"/>
      <c r="H2" s="85"/>
      <c r="I2" s="85"/>
      <c r="J2" s="93" t="s">
        <v>4</v>
      </c>
    </row>
    <row r="3" ht="19.5" customHeight="true" spans="1:10">
      <c r="A3" s="86"/>
      <c r="B3" s="87" t="s">
        <v>6</v>
      </c>
      <c r="C3" s="87"/>
      <c r="D3" s="87"/>
      <c r="E3" s="87"/>
      <c r="F3" s="87"/>
      <c r="G3" s="86"/>
      <c r="I3" s="94" t="s">
        <v>7</v>
      </c>
      <c r="J3" s="95"/>
    </row>
    <row r="4" ht="24.4" customHeight="true" spans="1:10">
      <c r="A4" s="25"/>
      <c r="B4" s="61" t="s">
        <v>10</v>
      </c>
      <c r="C4" s="61"/>
      <c r="D4" s="61"/>
      <c r="E4" s="61"/>
      <c r="F4" s="61"/>
      <c r="G4" s="61" t="s">
        <v>60</v>
      </c>
      <c r="H4" s="81" t="s">
        <v>174</v>
      </c>
      <c r="I4" s="81" t="s">
        <v>141</v>
      </c>
      <c r="J4" s="25"/>
    </row>
    <row r="5" ht="24.4" customHeight="true" spans="1:10">
      <c r="A5" s="25"/>
      <c r="B5" s="61" t="s">
        <v>80</v>
      </c>
      <c r="C5" s="61"/>
      <c r="D5" s="61"/>
      <c r="E5" s="61" t="s">
        <v>71</v>
      </c>
      <c r="F5" s="61" t="s">
        <v>81</v>
      </c>
      <c r="G5" s="61"/>
      <c r="H5" s="81"/>
      <c r="I5" s="81"/>
      <c r="J5" s="25"/>
    </row>
    <row r="6" ht="24.4" customHeight="true" spans="1:10">
      <c r="A6" s="88"/>
      <c r="B6" s="61" t="s">
        <v>82</v>
      </c>
      <c r="C6" s="61" t="s">
        <v>83</v>
      </c>
      <c r="D6" s="61" t="s">
        <v>84</v>
      </c>
      <c r="E6" s="61"/>
      <c r="F6" s="61"/>
      <c r="G6" s="61"/>
      <c r="H6" s="81"/>
      <c r="I6" s="81"/>
      <c r="J6" s="97"/>
    </row>
    <row r="7" ht="22.9" customHeight="true" spans="1:10">
      <c r="A7" s="89"/>
      <c r="B7" s="61"/>
      <c r="C7" s="61"/>
      <c r="D7" s="61"/>
      <c r="E7" s="61"/>
      <c r="F7" s="61" t="s">
        <v>73</v>
      </c>
      <c r="G7" s="69">
        <f>SUM(G8:G23)</f>
        <v>1581883.07</v>
      </c>
      <c r="H7" s="69">
        <f>SUM(H8:H23)</f>
        <v>1581883.07</v>
      </c>
      <c r="I7" s="69">
        <f>SUM(I8:I23)</f>
        <v>0</v>
      </c>
      <c r="J7" s="98"/>
    </row>
    <row r="8" ht="22.9" customHeight="true" spans="1:10">
      <c r="A8" s="89"/>
      <c r="B8" s="61">
        <v>208</v>
      </c>
      <c r="C8" s="82" t="s">
        <v>86</v>
      </c>
      <c r="D8" s="82" t="s">
        <v>86</v>
      </c>
      <c r="E8" s="79">
        <v>151001</v>
      </c>
      <c r="F8" s="99" t="s">
        <v>87</v>
      </c>
      <c r="G8" s="69">
        <f t="shared" ref="G8:G14" si="0">H8+I8</f>
        <v>132434.04</v>
      </c>
      <c r="H8" s="69">
        <v>132434.04</v>
      </c>
      <c r="I8" s="69"/>
      <c r="J8" s="98"/>
    </row>
    <row r="9" ht="22.9" customHeight="true" spans="1:10">
      <c r="A9" s="89"/>
      <c r="B9" s="61">
        <v>210</v>
      </c>
      <c r="C9" s="82" t="s">
        <v>90</v>
      </c>
      <c r="D9" s="82" t="s">
        <v>88</v>
      </c>
      <c r="E9" s="79">
        <v>151001</v>
      </c>
      <c r="F9" s="99" t="s">
        <v>89</v>
      </c>
      <c r="G9" s="69">
        <f t="shared" si="0"/>
        <v>74898.67</v>
      </c>
      <c r="H9" s="69">
        <v>74898.67</v>
      </c>
      <c r="I9" s="69"/>
      <c r="J9" s="98"/>
    </row>
    <row r="10" ht="22.9" customHeight="true" spans="1:10">
      <c r="A10" s="89"/>
      <c r="B10" s="61">
        <v>210</v>
      </c>
      <c r="C10" s="82" t="s">
        <v>90</v>
      </c>
      <c r="D10" s="82" t="s">
        <v>160</v>
      </c>
      <c r="E10" s="79">
        <v>151001</v>
      </c>
      <c r="F10" s="99" t="s">
        <v>91</v>
      </c>
      <c r="G10" s="69">
        <f t="shared" si="0"/>
        <v>7209</v>
      </c>
      <c r="H10" s="69">
        <v>7209</v>
      </c>
      <c r="I10" s="69"/>
      <c r="J10" s="98"/>
    </row>
    <row r="11" ht="22.9" customHeight="true" spans="1:10">
      <c r="A11" s="89"/>
      <c r="B11" s="61">
        <v>220</v>
      </c>
      <c r="C11" s="82" t="s">
        <v>94</v>
      </c>
      <c r="D11" s="82" t="s">
        <v>175</v>
      </c>
      <c r="E11" s="79">
        <v>151001</v>
      </c>
      <c r="F11" s="99" t="s">
        <v>95</v>
      </c>
      <c r="G11" s="69">
        <f t="shared" si="0"/>
        <v>1150998.96</v>
      </c>
      <c r="H11" s="69">
        <v>1150998.96</v>
      </c>
      <c r="I11" s="69"/>
      <c r="J11" s="98"/>
    </row>
    <row r="12" ht="22.9" customHeight="true" spans="1:10">
      <c r="A12" s="89"/>
      <c r="B12" s="61">
        <v>221</v>
      </c>
      <c r="C12" s="82" t="s">
        <v>88</v>
      </c>
      <c r="D12" s="82" t="s">
        <v>94</v>
      </c>
      <c r="E12" s="79">
        <v>151001</v>
      </c>
      <c r="F12" s="99" t="s">
        <v>96</v>
      </c>
      <c r="G12" s="69">
        <f t="shared" si="0"/>
        <v>114570</v>
      </c>
      <c r="H12" s="69">
        <v>114570</v>
      </c>
      <c r="I12" s="69"/>
      <c r="J12" s="98"/>
    </row>
    <row r="13" ht="22.9" customHeight="true" spans="1:10">
      <c r="A13" s="89"/>
      <c r="B13" s="61">
        <v>222</v>
      </c>
      <c r="C13" s="82" t="s">
        <v>94</v>
      </c>
      <c r="D13" s="82" t="s">
        <v>175</v>
      </c>
      <c r="E13" s="79">
        <v>151001</v>
      </c>
      <c r="F13" s="99" t="s">
        <v>95</v>
      </c>
      <c r="G13" s="69">
        <f t="shared" si="0"/>
        <v>1772.4</v>
      </c>
      <c r="H13" s="69">
        <v>1772.4</v>
      </c>
      <c r="I13" s="69"/>
      <c r="J13" s="98"/>
    </row>
    <row r="14" ht="22.9" customHeight="true" spans="1:10">
      <c r="A14" s="89"/>
      <c r="B14" s="61">
        <v>212</v>
      </c>
      <c r="C14" s="82" t="s">
        <v>92</v>
      </c>
      <c r="D14" s="82" t="s">
        <v>88</v>
      </c>
      <c r="E14" s="79">
        <v>151001</v>
      </c>
      <c r="F14" s="99" t="s">
        <v>93</v>
      </c>
      <c r="G14" s="69">
        <f t="shared" si="0"/>
        <v>100000</v>
      </c>
      <c r="H14" s="69">
        <v>100000</v>
      </c>
      <c r="I14" s="69"/>
      <c r="J14" s="98"/>
    </row>
    <row r="15" ht="22.9" customHeight="true" spans="1:10">
      <c r="A15" s="89"/>
      <c r="B15" s="61"/>
      <c r="C15" s="82"/>
      <c r="D15" s="82"/>
      <c r="E15" s="79"/>
      <c r="F15" s="79"/>
      <c r="G15" s="69"/>
      <c r="H15" s="69"/>
      <c r="I15" s="69"/>
      <c r="J15" s="98"/>
    </row>
    <row r="16" ht="22.9" customHeight="true" spans="1:10">
      <c r="A16" s="89"/>
      <c r="B16" s="61"/>
      <c r="C16" s="82"/>
      <c r="D16" s="82"/>
      <c r="E16" s="61"/>
      <c r="F16" s="61"/>
      <c r="G16" s="69"/>
      <c r="H16" s="69"/>
      <c r="I16" s="69"/>
      <c r="J16" s="98"/>
    </row>
    <row r="17" ht="22.9" customHeight="true" spans="1:10">
      <c r="A17" s="89"/>
      <c r="B17" s="61"/>
      <c r="C17" s="82"/>
      <c r="D17" s="82"/>
      <c r="E17" s="61"/>
      <c r="F17" s="61"/>
      <c r="G17" s="69"/>
      <c r="H17" s="69"/>
      <c r="I17" s="69"/>
      <c r="J17" s="98"/>
    </row>
    <row r="18" ht="22.9" customHeight="true" spans="1:10">
      <c r="A18" s="89"/>
      <c r="B18" s="61"/>
      <c r="C18" s="82"/>
      <c r="D18" s="82"/>
      <c r="E18" s="61"/>
      <c r="F18" s="61"/>
      <c r="G18" s="69"/>
      <c r="H18" s="69"/>
      <c r="I18" s="69"/>
      <c r="J18" s="98"/>
    </row>
    <row r="19" ht="22.9" customHeight="true" spans="1:10">
      <c r="A19" s="89"/>
      <c r="B19" s="61"/>
      <c r="C19" s="82"/>
      <c r="D19" s="82"/>
      <c r="E19" s="61"/>
      <c r="F19" s="61"/>
      <c r="G19" s="69"/>
      <c r="H19" s="69"/>
      <c r="I19" s="69"/>
      <c r="J19" s="98"/>
    </row>
    <row r="20" ht="22.9" customHeight="true" spans="1:10">
      <c r="A20" s="89"/>
      <c r="B20" s="61"/>
      <c r="C20" s="82"/>
      <c r="D20" s="82"/>
      <c r="E20" s="61"/>
      <c r="F20" s="61"/>
      <c r="G20" s="69"/>
      <c r="H20" s="69"/>
      <c r="I20" s="69"/>
      <c r="J20" s="98"/>
    </row>
    <row r="21" ht="22.9" customHeight="true" spans="1:10">
      <c r="A21" s="89"/>
      <c r="B21" s="61"/>
      <c r="C21" s="82"/>
      <c r="D21" s="82"/>
      <c r="E21" s="61"/>
      <c r="F21" s="61"/>
      <c r="G21" s="69"/>
      <c r="H21" s="69"/>
      <c r="I21" s="69"/>
      <c r="J21" s="98"/>
    </row>
    <row r="22" ht="22.9" customHeight="true" spans="1:10">
      <c r="A22" s="89"/>
      <c r="B22" s="61"/>
      <c r="C22" s="82"/>
      <c r="D22" s="82"/>
      <c r="E22" s="61"/>
      <c r="F22" s="61"/>
      <c r="G22" s="69"/>
      <c r="H22" s="69"/>
      <c r="I22" s="69"/>
      <c r="J22" s="98"/>
    </row>
    <row r="23" ht="22.9" customHeight="true" spans="1:10">
      <c r="A23" s="89"/>
      <c r="B23" s="61"/>
      <c r="C23" s="82"/>
      <c r="D23" s="82"/>
      <c r="E23" s="61"/>
      <c r="F23" s="61"/>
      <c r="G23" s="69"/>
      <c r="H23" s="69"/>
      <c r="I23" s="69"/>
      <c r="J23" s="98"/>
    </row>
    <row r="24" ht="22.9" customHeight="true" spans="1:10">
      <c r="A24" s="89"/>
      <c r="B24" s="61"/>
      <c r="C24" s="82"/>
      <c r="D24" s="82"/>
      <c r="E24" s="61"/>
      <c r="F24" s="61"/>
      <c r="G24" s="69"/>
      <c r="H24" s="69"/>
      <c r="I24" s="69"/>
      <c r="J24" s="98"/>
    </row>
    <row r="25" ht="9.75" customHeight="true" spans="1:10">
      <c r="A25" s="90"/>
      <c r="B25" s="91"/>
      <c r="C25" s="91"/>
      <c r="D25" s="91"/>
      <c r="E25" s="91"/>
      <c r="F25" s="90"/>
      <c r="G25" s="90"/>
      <c r="H25" s="90"/>
      <c r="I25" s="90"/>
      <c r="J25" s="10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5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4.4"/>
  <cols>
    <col min="1" max="1" width="1.5" style="83" customWidth="true"/>
    <col min="2" max="3" width="6.12962962962963" style="83" customWidth="true"/>
    <col min="4" max="4" width="9.37962962962963" style="83" customWidth="true"/>
    <col min="5" max="5" width="41" style="83" customWidth="true"/>
    <col min="6" max="8" width="17.3796296296296" style="83" customWidth="true"/>
    <col min="9" max="9" width="1.5" style="83" customWidth="true"/>
    <col min="10" max="10" width="9.75" style="83" customWidth="true"/>
    <col min="11" max="16384" width="10" style="83"/>
  </cols>
  <sheetData>
    <row r="1" ht="24.95" customHeight="true" spans="1:9">
      <c r="A1" s="101"/>
      <c r="B1" s="2" t="s">
        <v>176</v>
      </c>
      <c r="C1" s="2"/>
      <c r="D1" s="102"/>
      <c r="E1" s="102"/>
      <c r="F1" s="84"/>
      <c r="G1" s="84"/>
      <c r="H1" s="104"/>
      <c r="I1" s="106"/>
    </row>
    <row r="2" ht="22.9" customHeight="true" spans="1:9">
      <c r="A2" s="84"/>
      <c r="B2" s="85" t="s">
        <v>177</v>
      </c>
      <c r="C2" s="85"/>
      <c r="D2" s="85"/>
      <c r="E2" s="85"/>
      <c r="F2" s="85"/>
      <c r="G2" s="85"/>
      <c r="H2" s="85"/>
      <c r="I2" s="106"/>
    </row>
    <row r="3" ht="19.5" customHeight="true" spans="1:9">
      <c r="A3" s="86"/>
      <c r="B3" s="87" t="s">
        <v>6</v>
      </c>
      <c r="C3" s="87"/>
      <c r="D3" s="87"/>
      <c r="E3" s="87"/>
      <c r="G3" s="86"/>
      <c r="H3" s="94" t="s">
        <v>7</v>
      </c>
      <c r="I3" s="106"/>
    </row>
    <row r="4" ht="24.4" customHeight="true" spans="1:9">
      <c r="A4" s="93"/>
      <c r="B4" s="61" t="s">
        <v>10</v>
      </c>
      <c r="C4" s="61"/>
      <c r="D4" s="61"/>
      <c r="E4" s="61"/>
      <c r="F4" s="61" t="s">
        <v>76</v>
      </c>
      <c r="G4" s="61"/>
      <c r="H4" s="61"/>
      <c r="I4" s="106"/>
    </row>
    <row r="5" ht="24.4" customHeight="true" spans="1:9">
      <c r="A5" s="93"/>
      <c r="B5" s="61" t="s">
        <v>80</v>
      </c>
      <c r="C5" s="61"/>
      <c r="D5" s="61" t="s">
        <v>71</v>
      </c>
      <c r="E5" s="61" t="s">
        <v>81</v>
      </c>
      <c r="F5" s="61" t="s">
        <v>60</v>
      </c>
      <c r="G5" s="61" t="s">
        <v>178</v>
      </c>
      <c r="H5" s="61" t="s">
        <v>179</v>
      </c>
      <c r="I5" s="106"/>
    </row>
    <row r="6" ht="24.4" customHeight="true" spans="1:9">
      <c r="A6" s="25"/>
      <c r="B6" s="61" t="s">
        <v>82</v>
      </c>
      <c r="C6" s="61" t="s">
        <v>83</v>
      </c>
      <c r="D6" s="61"/>
      <c r="E6" s="61"/>
      <c r="F6" s="61"/>
      <c r="G6" s="61"/>
      <c r="H6" s="61"/>
      <c r="I6" s="106"/>
    </row>
    <row r="7" ht="22.9" customHeight="true" spans="1:9">
      <c r="A7" s="93"/>
      <c r="B7" s="61"/>
      <c r="C7" s="61"/>
      <c r="D7" s="61"/>
      <c r="E7" s="61" t="s">
        <v>73</v>
      </c>
      <c r="F7" s="69">
        <f>SUM(F8:F23)</f>
        <v>1481883.07</v>
      </c>
      <c r="G7" s="69">
        <f>SUM(G8:G23)</f>
        <v>1386384.05</v>
      </c>
      <c r="H7" s="69">
        <f>SUM(H8:H23)</f>
        <v>95499.02</v>
      </c>
      <c r="I7" s="106"/>
    </row>
    <row r="8" ht="22.9" customHeight="true" spans="1:9">
      <c r="A8" s="93"/>
      <c r="B8" s="79">
        <v>301</v>
      </c>
      <c r="C8" s="82" t="s">
        <v>94</v>
      </c>
      <c r="D8" s="79">
        <v>151001</v>
      </c>
      <c r="E8" s="105" t="s">
        <v>149</v>
      </c>
      <c r="F8" s="69">
        <f>G8+H8</f>
        <v>354480</v>
      </c>
      <c r="G8" s="69">
        <v>354480</v>
      </c>
      <c r="H8" s="69"/>
      <c r="I8" s="106"/>
    </row>
    <row r="9" ht="22.9" customHeight="true" spans="1:9">
      <c r="A9" s="93"/>
      <c r="B9" s="79">
        <v>301</v>
      </c>
      <c r="C9" s="82" t="s">
        <v>88</v>
      </c>
      <c r="D9" s="79">
        <v>151001</v>
      </c>
      <c r="E9" s="79" t="s">
        <v>150</v>
      </c>
      <c r="F9" s="69">
        <f t="shared" ref="F9:F23" si="0">G9+H9</f>
        <v>44246.76</v>
      </c>
      <c r="G9" s="69">
        <v>44246.76</v>
      </c>
      <c r="H9" s="69"/>
      <c r="I9" s="106"/>
    </row>
    <row r="10" ht="22.9" customHeight="true" spans="1:9">
      <c r="A10" s="93"/>
      <c r="B10" s="79">
        <v>301</v>
      </c>
      <c r="C10" s="82" t="s">
        <v>151</v>
      </c>
      <c r="D10" s="79">
        <v>151001</v>
      </c>
      <c r="E10" s="79" t="s">
        <v>152</v>
      </c>
      <c r="F10" s="69">
        <f t="shared" si="0"/>
        <v>556033</v>
      </c>
      <c r="G10" s="69">
        <v>556033</v>
      </c>
      <c r="H10" s="69"/>
      <c r="I10" s="106"/>
    </row>
    <row r="11" ht="22.9" customHeight="true" spans="1:9">
      <c r="A11" s="93"/>
      <c r="B11" s="79">
        <v>301</v>
      </c>
      <c r="C11" s="82" t="s">
        <v>92</v>
      </c>
      <c r="D11" s="79">
        <v>151001</v>
      </c>
      <c r="E11" s="79" t="s">
        <v>153</v>
      </c>
      <c r="F11" s="69">
        <f t="shared" si="0"/>
        <v>132434.04</v>
      </c>
      <c r="G11" s="69">
        <v>132434.04</v>
      </c>
      <c r="H11" s="69"/>
      <c r="I11" s="106"/>
    </row>
    <row r="12" ht="22.9" customHeight="true" spans="1:9">
      <c r="A12" s="93"/>
      <c r="B12" s="79">
        <v>301</v>
      </c>
      <c r="C12" s="82">
        <v>10</v>
      </c>
      <c r="D12" s="79">
        <v>151001</v>
      </c>
      <c r="E12" s="79" t="s">
        <v>155</v>
      </c>
      <c r="F12" s="69">
        <f t="shared" si="0"/>
        <v>74898.67</v>
      </c>
      <c r="G12" s="69">
        <v>74898.67</v>
      </c>
      <c r="H12" s="69"/>
      <c r="I12" s="106"/>
    </row>
    <row r="13" ht="22.9" customHeight="true" spans="1:9">
      <c r="A13" s="93"/>
      <c r="B13" s="79">
        <v>301</v>
      </c>
      <c r="C13" s="82" t="s">
        <v>90</v>
      </c>
      <c r="D13" s="79">
        <v>151001</v>
      </c>
      <c r="E13" s="79" t="s">
        <v>156</v>
      </c>
      <c r="F13" s="69">
        <f t="shared" si="0"/>
        <v>7209</v>
      </c>
      <c r="G13" s="69">
        <v>7209</v>
      </c>
      <c r="H13" s="69"/>
      <c r="I13" s="106"/>
    </row>
    <row r="14" ht="22.9" customHeight="true" spans="1:9">
      <c r="A14" s="93"/>
      <c r="B14" s="79">
        <v>301</v>
      </c>
      <c r="C14" s="82" t="s">
        <v>157</v>
      </c>
      <c r="D14" s="79">
        <v>151001</v>
      </c>
      <c r="E14" s="79" t="s">
        <v>158</v>
      </c>
      <c r="F14" s="69">
        <f t="shared" si="0"/>
        <v>13366.65</v>
      </c>
      <c r="G14" s="69">
        <v>13366.65</v>
      </c>
      <c r="H14" s="69"/>
      <c r="I14" s="106"/>
    </row>
    <row r="15" ht="22.9" customHeight="true" spans="1:9">
      <c r="A15" s="93"/>
      <c r="B15" s="79">
        <v>301</v>
      </c>
      <c r="C15" s="82" t="s">
        <v>159</v>
      </c>
      <c r="D15" s="79">
        <v>151001</v>
      </c>
      <c r="E15" s="79" t="s">
        <v>96</v>
      </c>
      <c r="F15" s="69">
        <f t="shared" si="0"/>
        <v>114570</v>
      </c>
      <c r="G15" s="69">
        <v>114570</v>
      </c>
      <c r="H15" s="69"/>
      <c r="I15" s="106"/>
    </row>
    <row r="16" ht="22.9" customHeight="true" spans="1:9">
      <c r="A16" s="93"/>
      <c r="B16" s="79">
        <v>301</v>
      </c>
      <c r="C16" s="82" t="s">
        <v>160</v>
      </c>
      <c r="D16" s="79">
        <v>151001</v>
      </c>
      <c r="E16" s="79" t="s">
        <v>161</v>
      </c>
      <c r="F16" s="69">
        <f t="shared" si="0"/>
        <v>89145.93</v>
      </c>
      <c r="G16" s="69">
        <v>89145.93</v>
      </c>
      <c r="H16" s="69"/>
      <c r="I16" s="106"/>
    </row>
    <row r="17" ht="22.9" customHeight="true" spans="1:9">
      <c r="A17" s="93"/>
      <c r="B17" s="79">
        <v>302</v>
      </c>
      <c r="C17" s="82" t="s">
        <v>94</v>
      </c>
      <c r="D17" s="79">
        <v>151001</v>
      </c>
      <c r="E17" s="79" t="s">
        <v>162</v>
      </c>
      <c r="F17" s="69">
        <f t="shared" si="0"/>
        <v>36000</v>
      </c>
      <c r="G17" s="69"/>
      <c r="H17" s="69">
        <v>36000</v>
      </c>
      <c r="I17" s="106"/>
    </row>
    <row r="18" ht="22.9" customHeight="true" spans="1:9">
      <c r="A18" s="93"/>
      <c r="B18" s="79">
        <v>302</v>
      </c>
      <c r="C18" s="82" t="s">
        <v>86</v>
      </c>
      <c r="D18" s="79">
        <v>151001</v>
      </c>
      <c r="E18" s="79" t="s">
        <v>163</v>
      </c>
      <c r="F18" s="69">
        <f t="shared" si="0"/>
        <v>3600</v>
      </c>
      <c r="G18" s="69"/>
      <c r="H18" s="69">
        <v>3600</v>
      </c>
      <c r="I18" s="106"/>
    </row>
    <row r="19" ht="22.9" customHeight="true" spans="1:9">
      <c r="A19" s="93"/>
      <c r="B19" s="79">
        <v>302</v>
      </c>
      <c r="C19" s="82" t="s">
        <v>164</v>
      </c>
      <c r="D19" s="79">
        <v>151001</v>
      </c>
      <c r="E19" s="79" t="s">
        <v>165</v>
      </c>
      <c r="F19" s="69">
        <f t="shared" si="0"/>
        <v>7200</v>
      </c>
      <c r="G19" s="69"/>
      <c r="H19" s="69">
        <v>7200</v>
      </c>
      <c r="I19" s="106"/>
    </row>
    <row r="20" ht="22.9" customHeight="true" spans="1:9">
      <c r="A20" s="93"/>
      <c r="B20" s="79">
        <v>302</v>
      </c>
      <c r="C20" s="82" t="s">
        <v>90</v>
      </c>
      <c r="D20" s="79">
        <v>151001</v>
      </c>
      <c r="E20" s="79" t="s">
        <v>166</v>
      </c>
      <c r="F20" s="69">
        <f t="shared" si="0"/>
        <v>27000</v>
      </c>
      <c r="G20" s="69"/>
      <c r="H20" s="69">
        <v>27000</v>
      </c>
      <c r="I20" s="106"/>
    </row>
    <row r="21" ht="22.9" customHeight="true" spans="1:9">
      <c r="A21" s="93"/>
      <c r="B21" s="79">
        <v>302</v>
      </c>
      <c r="C21" s="82" t="s">
        <v>167</v>
      </c>
      <c r="D21" s="79">
        <v>151001</v>
      </c>
      <c r="E21" s="79" t="s">
        <v>168</v>
      </c>
      <c r="F21" s="69">
        <f t="shared" si="0"/>
        <v>14209.42</v>
      </c>
      <c r="G21" s="69"/>
      <c r="H21" s="69">
        <v>14209.42</v>
      </c>
      <c r="I21" s="106"/>
    </row>
    <row r="22" ht="22.9" customHeight="true" spans="1:9">
      <c r="A22" s="93"/>
      <c r="B22" s="79">
        <v>302</v>
      </c>
      <c r="C22" s="82" t="s">
        <v>169</v>
      </c>
      <c r="D22" s="79">
        <v>151001</v>
      </c>
      <c r="E22" s="79" t="s">
        <v>170</v>
      </c>
      <c r="F22" s="69">
        <f t="shared" si="0"/>
        <v>5317.2</v>
      </c>
      <c r="G22" s="69"/>
      <c r="H22" s="69">
        <v>5317.2</v>
      </c>
      <c r="I22" s="106"/>
    </row>
    <row r="23" ht="22.9" customHeight="true" spans="1:9">
      <c r="A23" s="93"/>
      <c r="B23" s="79">
        <v>302</v>
      </c>
      <c r="C23" s="82" t="s">
        <v>160</v>
      </c>
      <c r="D23" s="79">
        <v>151001</v>
      </c>
      <c r="E23" s="79" t="s">
        <v>171</v>
      </c>
      <c r="F23" s="69">
        <f t="shared" si="0"/>
        <v>2172.4</v>
      </c>
      <c r="G23" s="69"/>
      <c r="H23" s="69">
        <v>2172.4</v>
      </c>
      <c r="I23" s="106"/>
    </row>
    <row r="24" ht="22.9" customHeight="true" spans="1:9">
      <c r="A24" s="93"/>
      <c r="B24" s="79" t="s">
        <v>24</v>
      </c>
      <c r="C24" s="79" t="s">
        <v>24</v>
      </c>
      <c r="D24" s="64"/>
      <c r="E24" s="64" t="s">
        <v>24</v>
      </c>
      <c r="F24" s="70"/>
      <c r="G24" s="70"/>
      <c r="H24" s="70"/>
      <c r="I24" s="106"/>
    </row>
    <row r="25" ht="9.75" customHeight="true" spans="1:9">
      <c r="A25" s="90"/>
      <c r="B25" s="90"/>
      <c r="C25" s="90"/>
      <c r="D25" s="103"/>
      <c r="E25" s="90"/>
      <c r="F25" s="90"/>
      <c r="G25" s="90"/>
      <c r="H25" s="90"/>
      <c r="I25" s="10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pane ySplit="5" topLeftCell="A6" activePane="bottomLeft" state="frozen"/>
      <selection/>
      <selection pane="bottomLeft" activeCell="F23" sqref="F23"/>
    </sheetView>
  </sheetViews>
  <sheetFormatPr defaultColWidth="10" defaultRowHeight="14.4" outlineLevelCol="7"/>
  <cols>
    <col min="1" max="1" width="1.5" style="83" customWidth="true"/>
    <col min="2" max="4" width="6.62962962962963" style="83" customWidth="true"/>
    <col min="5" max="5" width="26.6296296296296" style="83" customWidth="true"/>
    <col min="6" max="6" width="48.6296296296296" style="83" customWidth="true"/>
    <col min="7" max="7" width="26.6296296296296" style="83" customWidth="true"/>
    <col min="8" max="8" width="1.5" style="83" customWidth="true"/>
    <col min="9" max="10" width="9.75" style="83" customWidth="true"/>
    <col min="11" max="16384" width="10" style="83"/>
  </cols>
  <sheetData>
    <row r="1" ht="24.95" customHeight="true" spans="1:8">
      <c r="A1" s="84"/>
      <c r="B1" s="2" t="s">
        <v>180</v>
      </c>
      <c r="C1" s="2"/>
      <c r="D1" s="2"/>
      <c r="E1" s="25"/>
      <c r="F1" s="25"/>
      <c r="G1" s="92"/>
      <c r="H1" s="93"/>
    </row>
    <row r="2" ht="22.9" customHeight="true" spans="1:8">
      <c r="A2" s="84"/>
      <c r="B2" s="85" t="s">
        <v>181</v>
      </c>
      <c r="C2" s="85"/>
      <c r="D2" s="85"/>
      <c r="E2" s="85"/>
      <c r="F2" s="85"/>
      <c r="G2" s="85"/>
      <c r="H2" s="93" t="s">
        <v>4</v>
      </c>
    </row>
    <row r="3" ht="19.5" customHeight="true" spans="1:8">
      <c r="A3" s="86"/>
      <c r="B3" s="87" t="s">
        <v>6</v>
      </c>
      <c r="C3" s="87"/>
      <c r="D3" s="87"/>
      <c r="E3" s="87"/>
      <c r="F3" s="87"/>
      <c r="G3" s="94" t="s">
        <v>7</v>
      </c>
      <c r="H3" s="95"/>
    </row>
    <row r="4" ht="24.4" customHeight="true" spans="1:8">
      <c r="A4" s="88"/>
      <c r="B4" s="61" t="s">
        <v>80</v>
      </c>
      <c r="C4" s="61"/>
      <c r="D4" s="61"/>
      <c r="E4" s="61" t="s">
        <v>71</v>
      </c>
      <c r="F4" s="61" t="s">
        <v>81</v>
      </c>
      <c r="G4" s="61" t="s">
        <v>182</v>
      </c>
      <c r="H4" s="96"/>
    </row>
    <row r="5" ht="24.4" customHeight="true" spans="1:8">
      <c r="A5" s="88"/>
      <c r="B5" s="61" t="s">
        <v>82</v>
      </c>
      <c r="C5" s="61" t="s">
        <v>83</v>
      </c>
      <c r="D5" s="61" t="s">
        <v>84</v>
      </c>
      <c r="E5" s="61"/>
      <c r="F5" s="61"/>
      <c r="G5" s="61"/>
      <c r="H5" s="97"/>
    </row>
    <row r="6" ht="22.9" customHeight="true" spans="1:8">
      <c r="A6" s="89"/>
      <c r="B6" s="61"/>
      <c r="C6" s="61"/>
      <c r="D6" s="61"/>
      <c r="E6" s="61"/>
      <c r="F6" s="61" t="s">
        <v>73</v>
      </c>
      <c r="G6" s="69">
        <f>SUM(G7:G13)</f>
        <v>1581883.07</v>
      </c>
      <c r="H6" s="98"/>
    </row>
    <row r="7" ht="22.9" customHeight="true" spans="1:8">
      <c r="A7" s="89"/>
      <c r="B7" s="61">
        <v>208</v>
      </c>
      <c r="C7" s="82" t="s">
        <v>86</v>
      </c>
      <c r="D7" s="82" t="s">
        <v>86</v>
      </c>
      <c r="E7" s="61">
        <v>151001</v>
      </c>
      <c r="F7" s="99" t="s">
        <v>87</v>
      </c>
      <c r="G7" s="69">
        <v>132434.04</v>
      </c>
      <c r="H7" s="98"/>
    </row>
    <row r="8" ht="22.9" customHeight="true" spans="1:8">
      <c r="A8" s="89"/>
      <c r="B8" s="61">
        <v>210</v>
      </c>
      <c r="C8" s="82" t="s">
        <v>90</v>
      </c>
      <c r="D8" s="82" t="s">
        <v>88</v>
      </c>
      <c r="E8" s="61">
        <v>151001</v>
      </c>
      <c r="F8" s="99" t="s">
        <v>89</v>
      </c>
      <c r="G8" s="69">
        <v>74898.67</v>
      </c>
      <c r="H8" s="98"/>
    </row>
    <row r="9" ht="22.9" customHeight="true" spans="1:8">
      <c r="A9" s="89"/>
      <c r="B9" s="61">
        <v>210</v>
      </c>
      <c r="C9" s="82" t="s">
        <v>90</v>
      </c>
      <c r="D9" s="82" t="s">
        <v>160</v>
      </c>
      <c r="E9" s="61">
        <v>151001</v>
      </c>
      <c r="F9" s="99" t="s">
        <v>91</v>
      </c>
      <c r="G9" s="69">
        <v>7209</v>
      </c>
      <c r="H9" s="98"/>
    </row>
    <row r="10" ht="22.9" customHeight="true" spans="1:8">
      <c r="A10" s="89"/>
      <c r="B10" s="61">
        <v>220</v>
      </c>
      <c r="C10" s="82" t="s">
        <v>94</v>
      </c>
      <c r="D10" s="82" t="s">
        <v>175</v>
      </c>
      <c r="E10" s="61">
        <v>151001</v>
      </c>
      <c r="F10" s="99" t="s">
        <v>95</v>
      </c>
      <c r="G10" s="69">
        <v>1150998.96</v>
      </c>
      <c r="H10" s="98"/>
    </row>
    <row r="11" ht="22.9" customHeight="true" spans="1:8">
      <c r="A11" s="89"/>
      <c r="B11" s="61">
        <v>221</v>
      </c>
      <c r="C11" s="82" t="s">
        <v>88</v>
      </c>
      <c r="D11" s="82" t="s">
        <v>94</v>
      </c>
      <c r="E11" s="61">
        <v>151001</v>
      </c>
      <c r="F11" s="99" t="s">
        <v>96</v>
      </c>
      <c r="G11" s="69">
        <v>114570</v>
      </c>
      <c r="H11" s="98"/>
    </row>
    <row r="12" ht="22.9" customHeight="true" spans="1:8">
      <c r="A12" s="89"/>
      <c r="B12" s="61">
        <v>222</v>
      </c>
      <c r="C12" s="82" t="s">
        <v>94</v>
      </c>
      <c r="D12" s="82" t="s">
        <v>175</v>
      </c>
      <c r="E12" s="61">
        <v>151001</v>
      </c>
      <c r="F12" s="99" t="s">
        <v>95</v>
      </c>
      <c r="G12" s="69">
        <v>1772.4</v>
      </c>
      <c r="H12" s="98"/>
    </row>
    <row r="13" ht="22.9" customHeight="true" spans="1:8">
      <c r="A13" s="89"/>
      <c r="B13" s="61">
        <v>212</v>
      </c>
      <c r="C13" s="82" t="s">
        <v>92</v>
      </c>
      <c r="D13" s="82" t="s">
        <v>88</v>
      </c>
      <c r="E13" s="61">
        <v>151001</v>
      </c>
      <c r="F13" s="99" t="s">
        <v>93</v>
      </c>
      <c r="G13" s="69">
        <v>100000</v>
      </c>
      <c r="H13" s="98"/>
    </row>
    <row r="14" ht="22.9" customHeight="true" spans="1:8">
      <c r="A14" s="89"/>
      <c r="B14" s="61"/>
      <c r="C14" s="61"/>
      <c r="D14" s="61"/>
      <c r="E14" s="61"/>
      <c r="F14" s="61"/>
      <c r="G14" s="69"/>
      <c r="H14" s="98"/>
    </row>
    <row r="15" ht="22.9" customHeight="true" spans="1:8">
      <c r="A15" s="88"/>
      <c r="B15" s="64"/>
      <c r="C15" s="64"/>
      <c r="D15" s="64"/>
      <c r="E15" s="64"/>
      <c r="F15" s="64" t="s">
        <v>24</v>
      </c>
      <c r="G15" s="70"/>
      <c r="H15" s="96"/>
    </row>
    <row r="16" ht="22.9" customHeight="true" spans="1:8">
      <c r="A16" s="88"/>
      <c r="B16" s="64"/>
      <c r="C16" s="64"/>
      <c r="D16" s="64"/>
      <c r="E16" s="64"/>
      <c r="F16" s="64" t="s">
        <v>24</v>
      </c>
      <c r="G16" s="70"/>
      <c r="H16" s="96"/>
    </row>
    <row r="17" ht="22.9" customHeight="true" spans="1:8">
      <c r="A17" s="88"/>
      <c r="B17" s="64"/>
      <c r="C17" s="64"/>
      <c r="D17" s="64"/>
      <c r="E17" s="64"/>
      <c r="F17" s="64" t="s">
        <v>97</v>
      </c>
      <c r="G17" s="70"/>
      <c r="H17" s="97"/>
    </row>
    <row r="18" ht="22.9" customHeight="true" spans="1:8">
      <c r="A18" s="88"/>
      <c r="B18" s="64"/>
      <c r="C18" s="64"/>
      <c r="D18" s="64"/>
      <c r="E18" s="64"/>
      <c r="F18" s="64" t="s">
        <v>183</v>
      </c>
      <c r="G18" s="70"/>
      <c r="H18" s="97"/>
    </row>
    <row r="19" ht="9.75" customHeight="true" spans="1:8">
      <c r="A19" s="90"/>
      <c r="B19" s="91"/>
      <c r="C19" s="91"/>
      <c r="D19" s="91"/>
      <c r="E19" s="91"/>
      <c r="F19" s="90"/>
      <c r="G19" s="90"/>
      <c r="H19" s="10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13 -2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2024-08-20T09:58:35Z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C2006FC9C7144D11812BE4E62212E5EA</vt:lpwstr>
  </property>
</Properties>
</file>