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/>
  </bookViews>
  <sheets>
    <sheet name="封面" sheetId="1" r:id="rId1"/>
    <sheet name="1" sheetId="2" r:id="rId2"/>
    <sheet name="2" sheetId="3" r:id="rId3"/>
    <sheet name="3" sheetId="4" r:id="rId4"/>
    <sheet name="4" sheetId="5" r:id="rId5"/>
    <sheet name="5" sheetId="6" r:id="rId6"/>
    <sheet name="6" sheetId="7" r:id="rId7"/>
    <sheet name="7" sheetId="8" r:id="rId8"/>
    <sheet name="8" sheetId="9" r:id="rId9"/>
    <sheet name="9" sheetId="10" r:id="rId10"/>
    <sheet name="10" sheetId="11" r:id="rId11"/>
    <sheet name="11" sheetId="12" r:id="rId12"/>
    <sheet name="12" sheetId="13" r:id="rId13"/>
    <sheet name="13-1" sheetId="14" r:id="rId14"/>
    <sheet name="13-2" sheetId="15" r:id="rId15"/>
    <sheet name="13-3" sheetId="16" r:id="rId16"/>
    <sheet name="13-4" sheetId="17" r:id="rId17"/>
    <sheet name="13-5" sheetId="18" r:id="rId18"/>
    <sheet name="13-6" sheetId="19" r:id="rId19"/>
    <sheet name="14" sheetId="20" r:id="rId20"/>
  </sheets>
  <externalReferences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</externalReferences>
  <definedNames>
    <definedName name="________________A01" localSheetId="0">#REF!</definedName>
    <definedName name="________________A01">#REF!</definedName>
    <definedName name="________________A08">'[1]A01-1'!$A$5:$C$36</definedName>
    <definedName name="_______________A01" localSheetId="0">#REF!</definedName>
    <definedName name="_______________A01">#REF!</definedName>
    <definedName name="_______________A08">'[2]A01-1'!$A$5:$C$36</definedName>
    <definedName name="______________A01" localSheetId="0">#REF!</definedName>
    <definedName name="______________A01">#REF!</definedName>
    <definedName name="______________A08">'[3]A01-1'!$A$5:$C$36</definedName>
    <definedName name="_____________A01" localSheetId="0">#REF!</definedName>
    <definedName name="_____________A01">#REF!</definedName>
    <definedName name="_____________A08">'[4]A01-1'!$A$5:$C$36</definedName>
    <definedName name="____________A01" localSheetId="0">#REF!</definedName>
    <definedName name="____________A01">#REF!</definedName>
    <definedName name="____________A08">'[5]A01-1'!$A$5:$C$36</definedName>
    <definedName name="____________qyc1234" localSheetId="0">#REF!</definedName>
    <definedName name="____________qyc1234">#REF!</definedName>
    <definedName name="___________A01" localSheetId="0">#REF!</definedName>
    <definedName name="___________A01">#REF!</definedName>
    <definedName name="___________A08">'[5]A01-1'!$A$5:$C$36</definedName>
    <definedName name="___________qyc1234" localSheetId="0">#REF!</definedName>
    <definedName name="___________qyc1234">#REF!</definedName>
    <definedName name="__________A01" localSheetId="0">#REF!</definedName>
    <definedName name="__________A01">#REF!</definedName>
    <definedName name="__________A08">'[5]A01-1'!$A$5:$C$36</definedName>
    <definedName name="__________qyc1234" localSheetId="0">#REF!</definedName>
    <definedName name="__________qyc1234">#REF!</definedName>
    <definedName name="_________A01" localSheetId="0">#REF!</definedName>
    <definedName name="_________A01">#REF!</definedName>
    <definedName name="_________A08">'[6]A01-1'!$A$5:$C$36</definedName>
    <definedName name="_________qyc1234" localSheetId="0">#REF!</definedName>
    <definedName name="_________qyc1234">#REF!</definedName>
    <definedName name="________A01" localSheetId="0">#REF!</definedName>
    <definedName name="________A01">#REF!</definedName>
    <definedName name="________A08">'[5]A01-1'!$A$5:$C$36</definedName>
    <definedName name="________qyc1234" localSheetId="0">#REF!</definedName>
    <definedName name="________qyc1234">#REF!</definedName>
    <definedName name="_______A01" localSheetId="0">#REF!</definedName>
    <definedName name="_______A01">#REF!</definedName>
    <definedName name="_______A08">'[7]A01-1'!$A$5:$C$36</definedName>
    <definedName name="_______qyc1234" localSheetId="0">#REF!</definedName>
    <definedName name="_______qyc1234">#REF!</definedName>
    <definedName name="______A01" localSheetId="0">#REF!</definedName>
    <definedName name="______A01">#REF!</definedName>
    <definedName name="______A08">'[8]A01-1'!$A$5:$C$36</definedName>
    <definedName name="______qyc1234" localSheetId="0">#REF!</definedName>
    <definedName name="______qyc1234">#REF!</definedName>
    <definedName name="_____A01" localSheetId="0">#REF!</definedName>
    <definedName name="_____A01">#REF!</definedName>
    <definedName name="_____A08">'[8]A01-1'!$A$5:$C$36</definedName>
    <definedName name="_____qyc1234" localSheetId="0">#REF!</definedName>
    <definedName name="_____qyc1234">#REF!</definedName>
    <definedName name="____1A01_" localSheetId="0">#REF!</definedName>
    <definedName name="____1A01_">#REF!</definedName>
    <definedName name="____2A08_">'[9]A01-1'!$A$5:$C$36</definedName>
    <definedName name="____A01" localSheetId="0">#REF!</definedName>
    <definedName name="____A01">#REF!</definedName>
    <definedName name="____A08">'[10]A01-1'!$A$5:$C$36</definedName>
    <definedName name="____qyc1234" localSheetId="0">#REF!</definedName>
    <definedName name="____qyc1234">#REF!</definedName>
    <definedName name="___1A01_" localSheetId="0">#REF!</definedName>
    <definedName name="___1A01_">#REF!</definedName>
    <definedName name="___2A08_">'[2]A01-1'!$A$5:$C$36</definedName>
    <definedName name="___A01" localSheetId="0">#REF!</definedName>
    <definedName name="___A01">#REF!</definedName>
    <definedName name="___A08">'[10]A01-1'!$A$5:$C$36</definedName>
    <definedName name="___qyc1234" localSheetId="0">#REF!</definedName>
    <definedName name="___qyc1234">#REF!</definedName>
    <definedName name="__1A01_" localSheetId="0">#REF!</definedName>
    <definedName name="__1A01_">#REF!</definedName>
    <definedName name="__2A01_" localSheetId="0">#REF!</definedName>
    <definedName name="__2A01_">#REF!</definedName>
    <definedName name="__2A08_">'[2]A01-1'!$A$5:$C$36</definedName>
    <definedName name="__4A08_">'[2]A01-1'!$A$5:$C$36</definedName>
    <definedName name="__A01" localSheetId="0">#REF!</definedName>
    <definedName name="__A01">#REF!</definedName>
    <definedName name="__A08">'[2]A01-1'!$A$5:$C$36</definedName>
    <definedName name="__qyc1234" localSheetId="0">#REF!</definedName>
    <definedName name="__qyc1234">#REF!</definedName>
    <definedName name="_1A01_" localSheetId="0">#REF!</definedName>
    <definedName name="_1A01_">#REF!</definedName>
    <definedName name="_2A01_" localSheetId="0">#REF!</definedName>
    <definedName name="_2A01_">#REF!</definedName>
    <definedName name="_2A08_" localSheetId="0">'[11]A01-1'!$A$5:$C$36</definedName>
    <definedName name="_2A08_">'[11]A01-1'!$A$5:$C$36</definedName>
    <definedName name="_4A08_">'[2]A01-1'!$A$5:$C$36</definedName>
    <definedName name="_A01" localSheetId="0">#REF!</definedName>
    <definedName name="_A01">#REF!</definedName>
    <definedName name="_A08">'[2]A01-1'!$A$5:$C$36</definedName>
    <definedName name="_a8756">'[1]A01-1'!$A$5:$C$36</definedName>
    <definedName name="_qyc1234" localSheetId="0">#REF!</definedName>
    <definedName name="_qyc1234">#REF!</definedName>
    <definedName name="a">#N/A</definedName>
    <definedName name="b">#N/A</definedName>
    <definedName name="d">#N/A</definedName>
    <definedName name="Database" localSheetId="0" hidden="1">#REF!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'1'!$B$1:$E$40</definedName>
    <definedName name="_xlnm.Print_Area" localSheetId="3">'3'!$B$1:$K$32</definedName>
    <definedName name="_xlnm.Print_Area" localSheetId="0">封面!$A$1:$A$18</definedName>
    <definedName name="_xlnm.Print_Titles">#N/A</definedName>
    <definedName name="s">#N/A</definedName>
    <definedName name="地区名称" localSheetId="0">#REF!</definedName>
    <definedName name="地区名称">#REF!</definedName>
    <definedName name="分类" localSheetId="0">#REF!</definedName>
    <definedName name="分类">#REF!</definedName>
    <definedName name="行业">[12]Sheet1!$W$2:$W$9</definedName>
    <definedName name="市州">[12]Sheet1!$A$2:$U$2</definedName>
    <definedName name="形式" localSheetId="0">#REF!</definedName>
    <definedName name="形式">#REF!</definedName>
    <definedName name="性质">[13]Sheet2!$A$1:$A$4</definedName>
    <definedName name="支出" localSheetId="0">#REF!</definedName>
    <definedName name="支出">#REF!</definedName>
    <definedName name="_______________A01" localSheetId="17">#REF!</definedName>
    <definedName name="_______________A08" localSheetId="17">'[14]A01-1'!$A$5:$C$36</definedName>
    <definedName name="____1A01_" localSheetId="17">#REF!</definedName>
    <definedName name="____A01" localSheetId="17">#REF!</definedName>
    <definedName name="___1A01_" localSheetId="17">#REF!</definedName>
    <definedName name="___2A08_" localSheetId="17">'[14]A01-1'!$A$5:$C$36</definedName>
    <definedName name="___A01" localSheetId="17">#REF!</definedName>
    <definedName name="__1A01_" localSheetId="17">#REF!</definedName>
    <definedName name="__2A01_" localSheetId="17">#REF!</definedName>
    <definedName name="__2A08_" localSheetId="17">'[14]A01-1'!$A$5:$C$36</definedName>
    <definedName name="__4A08_" localSheetId="17">'[14]A01-1'!$A$5:$C$36</definedName>
    <definedName name="__A01" localSheetId="17">#REF!</definedName>
    <definedName name="__A08" localSheetId="17">'[14]A01-1'!$A$5:$C$36</definedName>
    <definedName name="_1A01_" localSheetId="17">#REF!</definedName>
    <definedName name="_2A01_" localSheetId="17">#REF!</definedName>
    <definedName name="_4A08_" localSheetId="17">'[14]A01-1'!$A$5:$C$36</definedName>
    <definedName name="_A01" localSheetId="17">#REF!</definedName>
    <definedName name="_A08" localSheetId="17">'[14]A01-1'!$A$5:$C$36</definedName>
    <definedName name="_qyc1234" localSheetId="17">#REF!</definedName>
    <definedName name="______________A01" localSheetId="17">#REF!</definedName>
    <definedName name="Database" localSheetId="17" hidden="1">#REF!</definedName>
    <definedName name="___________qyc1234" localSheetId="17">#REF!</definedName>
    <definedName name="地区名称" localSheetId="17">#REF!</definedName>
    <definedName name="支出" localSheetId="17">#REF!</definedName>
    <definedName name="_____A01" localSheetId="17">#REF!</definedName>
    <definedName name="__qyc1234" localSheetId="17">#REF!</definedName>
    <definedName name="______A01" localSheetId="17">#REF!</definedName>
    <definedName name="___qyc1234" localSheetId="17">#REF!</definedName>
    <definedName name="____________A01" localSheetId="17">#REF!</definedName>
    <definedName name="___________A01" localSheetId="17">#REF!</definedName>
    <definedName name="__________A01" localSheetId="17">#REF!</definedName>
    <definedName name="_________qyc1234" localSheetId="17">#REF!</definedName>
    <definedName name="________qyc1234" localSheetId="17">#REF!</definedName>
    <definedName name="_______qyc1234" localSheetId="17">#REF!</definedName>
    <definedName name="________A01" localSheetId="17">#REF!</definedName>
    <definedName name="_______A01" localSheetId="17">#REF!</definedName>
    <definedName name="_____qyc1234" localSheetId="17">#REF!</definedName>
    <definedName name="____qyc1234" localSheetId="17">#REF!</definedName>
    <definedName name="_________A01" localSheetId="17">#REF!</definedName>
    <definedName name="______qyc1234" localSheetId="17">#REF!</definedName>
    <definedName name="分类" localSheetId="17">#REF!</definedName>
    <definedName name="形式" localSheetId="17">#REF!</definedName>
    <definedName name="_____________A01" localSheetId="17">#REF!</definedName>
    <definedName name="__________qyc1234" localSheetId="17">#REF!</definedName>
    <definedName name="________________A01" localSheetId="17">#REF!</definedName>
    <definedName name="____________qyc1234" localSheetId="17">#REF!</definedName>
  </definedNames>
  <calcPr calcId="144525" concurrentCalc="0"/>
</workbook>
</file>

<file path=xl/sharedStrings.xml><?xml version="1.0" encoding="utf-8"?>
<sst xmlns="http://schemas.openxmlformats.org/spreadsheetml/2006/main" count="1182" uniqueCount="401">
  <si>
    <t>攀枝花市西区文化广播电视和旅游局</t>
  </si>
  <si>
    <t>2023年部门预算公开表</t>
  </si>
  <si>
    <t>报送日期：2023年3月17日</t>
  </si>
  <si>
    <t>表1</t>
  </si>
  <si>
    <t xml:space="preserve"> </t>
  </si>
  <si>
    <t>部门收支总表</t>
  </si>
  <si>
    <t>部门：攀枝花市西区文化广播电视和旅游局</t>
  </si>
  <si>
    <t>金额单位：元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</si>
  <si>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</si>
  <si>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</si>
  <si>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</si>
  <si>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</si>
  <si>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</si>
  <si>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</si>
  <si>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</si>
  <si>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</si>
  <si>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</si>
  <si>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</si>
  <si>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</si>
  <si>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</si>
  <si>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</si>
  <si>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</si>
  <si>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</si>
  <si>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</si>
  <si>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</si>
  <si>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</si>
  <si>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</si>
  <si>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</si>
  <si>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</si>
  <si>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</si>
  <si>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</si>
  <si>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</si>
  <si>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</si>
  <si>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</si>
  <si>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</si>
  <si>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</si>
  <si>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</si>
  <si>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</si>
  <si>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</si>
  <si>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</si>
  <si>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</si>
  <si>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</si>
  <si>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</si>
  <si>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</si>
  <si>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</si>
  <si>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</si>
  <si>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</si>
  <si>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</si>
  <si>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</si>
  <si>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</si>
  <si>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</si>
  <si>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</si>
  <si>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</si>
  <si>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</si>
  <si>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</si>
  <si>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</si>
  <si>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</si>
  <si>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</si>
  <si>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表2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</si>
  <si>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</si>
  <si>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</si>
  <si>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</si>
  <si>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</si>
  <si>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</si>
  <si>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</si>
  <si>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</si>
  <si>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 xml:space="preserve">事业单位经营
收入 </t>
  </si>
  <si>
    <t>其他收入</t>
  </si>
  <si>
    <t>上级补助收入</t>
  </si>
  <si>
    <t>附属单位上缴
收入</t>
  </si>
  <si>
    <t>用事业基金弥补收支差额</t>
  </si>
  <si>
    <t>单位代码</t>
  </si>
  <si>
    <t>单位名称</t>
  </si>
  <si>
    <t>合    计</t>
  </si>
  <si>
    <t>攀枝花市西区文化馆（西区文物保护中心）</t>
  </si>
  <si>
    <t>攀枝花市西区图书馆</t>
  </si>
  <si>
    <t>表3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</si>
  <si>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</si>
  <si>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</si>
  <si>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</si>
  <si>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</si>
  <si>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</si>
  <si>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</si>
  <si>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单位名称（科目）</t>
  </si>
  <si>
    <t>类</t>
  </si>
  <si>
    <t>款</t>
  </si>
  <si>
    <t>项</t>
  </si>
  <si>
    <t>207</t>
  </si>
  <si>
    <t>01</t>
  </si>
  <si>
    <t>126001</t>
  </si>
  <si>
    <t>行政运行</t>
  </si>
  <si>
    <t>99</t>
  </si>
  <si>
    <t>其他文化和旅游支出</t>
  </si>
  <si>
    <t>208</t>
  </si>
  <si>
    <t>05</t>
  </si>
  <si>
    <t>行政单位离退休</t>
  </si>
  <si>
    <t>机关事业单位基本养老保险缴费支出</t>
  </si>
  <si>
    <t>210</t>
  </si>
  <si>
    <t>11</t>
  </si>
  <si>
    <t>行政单位医疗</t>
  </si>
  <si>
    <t>02</t>
  </si>
  <si>
    <t>事业单位医疗</t>
  </si>
  <si>
    <t>03</t>
  </si>
  <si>
    <t>公务员医疗补助</t>
  </si>
  <si>
    <t>其他行政事业单位医疗支出</t>
  </si>
  <si>
    <t>221</t>
  </si>
  <si>
    <t>住房公积金</t>
  </si>
  <si>
    <t>212</t>
  </si>
  <si>
    <t>08</t>
  </si>
  <si>
    <t>土地开发支出</t>
  </si>
  <si>
    <t>09</t>
  </si>
  <si>
    <t>群众文化</t>
  </si>
  <si>
    <t>事业单位离退休</t>
  </si>
  <si>
    <t>其他文化旅游体育与传媒支出</t>
  </si>
  <si>
    <t>04</t>
  </si>
  <si>
    <t>图书馆</t>
  </si>
  <si>
    <r>
      <rPr>
        <sz val="11"/>
        <rFont val="宋体"/>
        <charset val="134"/>
      </rPr>
      <t> </t>
    </r>
  </si>
  <si>
    <t>表4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</si>
  <si>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</si>
  <si>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</si>
  <si>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</si>
  <si>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</si>
  <si>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</si>
  <si>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</si>
  <si>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</si>
  <si>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</si>
  <si>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</si>
  <si>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</si>
  <si>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</si>
  <si>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</si>
  <si>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二、上年结转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</si>
  <si>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</si>
  <si>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</si>
  <si>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</si>
  <si>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</si>
  <si>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</si>
  <si>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</si>
  <si>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</si>
  <si>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</si>
  <si>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</si>
  <si>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</si>
  <si>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</si>
  <si>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</si>
  <si>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</si>
  <si>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</si>
  <si>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</si>
  <si>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</si>
  <si>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</si>
  <si>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</si>
  <si>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</si>
  <si>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</si>
  <si>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</si>
  <si>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</si>
  <si>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</si>
  <si>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</si>
  <si>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表5</t>
  </si>
  <si>
    <t>财政拨款支出预算表（部门经济分类科目）</t>
  </si>
  <si>
    <t>总计</t>
  </si>
  <si>
    <t>区级当年财政拨款安排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</si>
  <si>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</si>
  <si>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</si>
  <si>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</si>
  <si>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</si>
  <si>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</si>
  <si>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</si>
  <si>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</si>
  <si>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</si>
  <si>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</si>
  <si>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r>
      <rPr>
        <sz val="11"/>
        <rFont val="宋体"/>
        <charset val="134"/>
      </rPr>
      <t>30101-基本工资</t>
    </r>
  </si>
  <si>
    <r>
      <rPr>
        <sz val="11"/>
        <rFont val="宋体"/>
        <charset val="134"/>
      </rPr>
      <t>30102-津贴补贴</t>
    </r>
  </si>
  <si>
    <t>30103-奖金</t>
  </si>
  <si>
    <t>07</t>
  </si>
  <si>
    <t>30107-绩效工资</t>
  </si>
  <si>
    <r>
      <rPr>
        <sz val="11"/>
        <rFont val="宋体"/>
        <charset val="134"/>
      </rPr>
      <t>30108-机关事业单位基本养老保险缴费</t>
    </r>
  </si>
  <si>
    <t>30302-退休费</t>
  </si>
  <si>
    <t>10</t>
  </si>
  <si>
    <r>
      <rPr>
        <sz val="11"/>
        <rFont val="宋体"/>
        <charset val="134"/>
      </rPr>
      <t>30110-职工基本医疗保险缴费</t>
    </r>
  </si>
  <si>
    <r>
      <rPr>
        <sz val="11"/>
        <rFont val="宋体"/>
        <charset val="134"/>
      </rPr>
      <t>30111-公务员医疗补助缴费</t>
    </r>
  </si>
  <si>
    <t>30307-医疗费补助</t>
  </si>
  <si>
    <t>12</t>
  </si>
  <si>
    <r>
      <rPr>
        <sz val="11"/>
        <rFont val="宋体"/>
        <charset val="134"/>
      </rPr>
      <t>30112-其他社会保障缴费</t>
    </r>
  </si>
  <si>
    <t>13</t>
  </si>
  <si>
    <r>
      <rPr>
        <sz val="11"/>
        <rFont val="宋体"/>
        <charset val="134"/>
      </rPr>
      <t>30113-住房公积金</t>
    </r>
  </si>
  <si>
    <r>
      <rPr>
        <sz val="11"/>
        <rFont val="宋体"/>
        <charset val="134"/>
      </rPr>
      <t>30199-其他工资福利支出</t>
    </r>
  </si>
  <si>
    <r>
      <rPr>
        <sz val="11"/>
        <rFont val="宋体"/>
        <charset val="134"/>
      </rPr>
      <t>30201-办公费</t>
    </r>
  </si>
  <si>
    <t>30205-水费</t>
  </si>
  <si>
    <t>06</t>
  </si>
  <si>
    <t>30206-电费</t>
  </si>
  <si>
    <r>
      <rPr>
        <sz val="11"/>
        <rFont val="宋体"/>
        <charset val="134"/>
      </rPr>
      <t>30211-差旅费</t>
    </r>
  </si>
  <si>
    <t>28</t>
  </si>
  <si>
    <r>
      <rPr>
        <sz val="11"/>
        <rFont val="宋体"/>
        <charset val="134"/>
      </rPr>
      <t>30228-工会经费</t>
    </r>
  </si>
  <si>
    <t>29</t>
  </si>
  <si>
    <r>
      <rPr>
        <sz val="11"/>
        <rFont val="宋体"/>
        <charset val="134"/>
      </rPr>
      <t>30229-福利费</t>
    </r>
  </si>
  <si>
    <t>39</t>
  </si>
  <si>
    <t>30239-其他交通费用</t>
  </si>
  <si>
    <r>
      <rPr>
        <sz val="11"/>
        <rFont val="宋体"/>
        <charset val="134"/>
      </rPr>
      <t>30299-其他商品和服务支出</t>
    </r>
  </si>
  <si>
    <r>
      <rPr>
        <sz val="11"/>
        <rFont val="宋体"/>
        <charset val="134"/>
      </rPr>
      <t>30107-绩效工资</t>
    </r>
  </si>
  <si>
    <t>表6</t>
  </si>
  <si>
    <t>一般公共预算支出预算表</t>
  </si>
  <si>
    <t>当年财政拨款安排</t>
  </si>
  <si>
    <r>
      <rPr>
        <sz val="11"/>
        <rFont val="宋体"/>
        <charset val="134"/>
      </rPr>
      <t>机关事业单位基本养老保险缴费支出</t>
    </r>
  </si>
  <si>
    <r>
      <rPr>
        <sz val="11"/>
        <rFont val="宋体"/>
        <charset val="134"/>
      </rPr>
      <t>事业单位医疗</t>
    </r>
  </si>
  <si>
    <r>
      <rPr>
        <sz val="11"/>
        <rFont val="宋体"/>
        <charset val="134"/>
      </rPr>
      <t>住房公积金</t>
    </r>
  </si>
  <si>
    <t>表7</t>
  </si>
  <si>
    <t>一般公共预算基本支出预算表</t>
  </si>
  <si>
    <t>人员经费</t>
  </si>
  <si>
    <t>公用经费</t>
  </si>
  <si>
    <t>表8</t>
  </si>
  <si>
    <t>一般公共预算项目支出预算表</t>
  </si>
  <si>
    <t>金额</t>
  </si>
  <si>
    <t>文化旅游体育与传媒支出</t>
  </si>
  <si>
    <t>文化和旅游</t>
  </si>
  <si>
    <t>“五老”网吧义务监督员补助经费“五老”网吧义务监督员补助经费</t>
  </si>
  <si>
    <t>基层公共文化服务站点建设维护运行经费</t>
  </si>
  <si>
    <t>西区农村广播电视维护运行工作经费</t>
  </si>
  <si>
    <t>免费开放文化培训工作经费</t>
  </si>
  <si>
    <t>图书馆区级免费开放配套资金及西区图书馆分馆、馆外阅读点日常建设费</t>
  </si>
  <si>
    <r>
      <rPr>
        <sz val="11"/>
        <rFont val="宋体"/>
        <charset val="134"/>
      </rPr>
      <t>  </t>
    </r>
  </si>
  <si>
    <t>表9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</si>
  <si>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</si>
  <si>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</si>
  <si>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</si>
  <si>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</si>
  <si>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</si>
  <si>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</si>
  <si>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</si>
  <si>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</si>
  <si>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说明：本年年初预算未安排一般公共预算“三公”经费预算支出</t>
  </si>
  <si>
    <t>表10</t>
  </si>
  <si>
    <t xml:space="preserve">政府性基金预算支出预算表 </t>
  </si>
  <si>
    <t>本年政府性基金预算支出</t>
  </si>
  <si>
    <t>城乡社区支出</t>
  </si>
  <si>
    <t>国有土地使用权出让收入安排的支出</t>
  </si>
  <si>
    <t>第四批国家公共文化服务体系示范区复检工作经费</t>
  </si>
  <si>
    <t>表11</t>
  </si>
  <si>
    <t>政府性基金预算“三公”经费支出预算表</t>
  </si>
  <si>
    <t>说明：本年年初预算未安排政府基金预算“三公”经费支出预算支出</t>
  </si>
  <si>
    <t>表12</t>
  </si>
  <si>
    <t>国有资本经营预算支出预算表</t>
  </si>
  <si>
    <t>本年国有资本经营预算支出</t>
  </si>
  <si>
    <t>说明：本年年初预算未安排国有资本经营预算支出</t>
  </si>
  <si>
    <t>表13</t>
  </si>
  <si>
    <t>部门预算项目绩效目标表（2023年度）</t>
  </si>
  <si>
    <t>(2023年度)</t>
  </si>
  <si>
    <t>项目名称</t>
  </si>
  <si>
    <t>“五老”网吧义务监督员补助经费</t>
  </si>
  <si>
    <t>部门（单位）</t>
  </si>
  <si>
    <t>项目资金
（元）</t>
  </si>
  <si>
    <t>年度资金总额</t>
  </si>
  <si>
    <t>财政拨款</t>
  </si>
  <si>
    <t>其他资金</t>
  </si>
  <si>
    <t>总体目标</t>
  </si>
  <si>
    <t>鼓励和支持其包片对区域内8个网吧开展志愿监管活动，不定期对网格范围内网吧进行巡查，防范和举报未成年上网和黑网吧经营等不法经营行为，为全区文旅市场稳定有序运行、文明城市创建等工作提供支持。</t>
  </si>
  <si>
    <t>绩效指标</t>
  </si>
  <si>
    <t>一级指标</t>
  </si>
  <si>
    <t>二级指标</t>
  </si>
  <si>
    <t>三级指标</t>
  </si>
  <si>
    <t>指标值（包含数字及文字描述）</t>
  </si>
  <si>
    <t>完成指标</t>
  </si>
  <si>
    <r>
      <rPr>
        <sz val="9"/>
        <rFont val="等线"/>
        <charset val="134"/>
      </rPr>
      <t>数量指标</t>
    </r>
    <r>
      <rPr>
        <sz val="11"/>
        <color indexed="8"/>
        <rFont val="等线"/>
        <charset val="1"/>
      </rPr>
      <t xml:space="preserve"> </t>
    </r>
  </si>
  <si>
    <t>网吧义务监督员</t>
  </si>
  <si>
    <t>25个</t>
  </si>
  <si>
    <r>
      <rPr>
        <sz val="9"/>
        <rFont val="等线"/>
        <charset val="134"/>
      </rPr>
      <t>质量指标</t>
    </r>
    <r>
      <rPr>
        <sz val="11"/>
        <color indexed="8"/>
        <rFont val="等线"/>
        <charset val="1"/>
      </rPr>
      <t xml:space="preserve"> </t>
    </r>
  </si>
  <si>
    <t>文旅市场</t>
  </si>
  <si>
    <t>组织“五老”网吧义务监管员开展工作，对文化旅游市场进行综合性监督管理</t>
  </si>
  <si>
    <r>
      <rPr>
        <sz val="9"/>
        <rFont val="等线"/>
        <charset val="134"/>
      </rPr>
      <t>时效指标</t>
    </r>
    <r>
      <rPr>
        <sz val="11"/>
        <color indexed="8"/>
        <rFont val="等线"/>
        <charset val="1"/>
      </rPr>
      <t xml:space="preserve"> </t>
    </r>
  </si>
  <si>
    <t>全年</t>
  </si>
  <si>
    <t>2023年</t>
  </si>
  <si>
    <t>成本指标</t>
  </si>
  <si>
    <t>25个人，400元/人，共计1万元</t>
  </si>
  <si>
    <t>效益指标</t>
  </si>
  <si>
    <t>社会效益指标</t>
  </si>
  <si>
    <t>各类违法违规问题得到有效查处</t>
  </si>
  <si>
    <t>全年运行平稳有序</t>
  </si>
  <si>
    <t>满意度指标</t>
  </si>
  <si>
    <t>服务对象满意度指标</t>
  </si>
  <si>
    <t>群众对网吧和娱乐场所接待未成年人的投诉</t>
  </si>
  <si>
    <t>基本满意</t>
  </si>
  <si>
    <t>主要用于西区20个社区综合文化服务中心和6个村综合文化服务中心开展设施设备购置修缮、日常公共服务开展、文化活动组织等站点维护运行相关支出，确保全区26个基层公共文化站点正常运行。</t>
  </si>
  <si>
    <t>基层公共文化服务站点</t>
  </si>
  <si>
    <t>26个</t>
  </si>
  <si>
    <t>站点运行</t>
  </si>
  <si>
    <t>公共文化服务站点正常运行</t>
  </si>
  <si>
    <t>群众性文化活动</t>
  </si>
  <si>
    <r>
      <rPr>
        <sz val="9"/>
        <rFont val="等线"/>
        <charset val="134"/>
      </rPr>
      <t>有序开展，每年每站集中开展群众性文艺活动不少于</t>
    </r>
    <r>
      <rPr>
        <sz val="11"/>
        <color indexed="8"/>
        <rFont val="等线"/>
        <charset val="1"/>
      </rPr>
      <t>1</t>
    </r>
    <r>
      <rPr>
        <sz val="11"/>
        <color indexed="8"/>
        <rFont val="等线"/>
        <charset val="1"/>
      </rPr>
      <t>次</t>
    </r>
  </si>
  <si>
    <t>站点开放时长</t>
  </si>
  <si>
    <r>
      <rPr>
        <sz val="9"/>
        <rFont val="等线"/>
        <charset val="134"/>
      </rPr>
      <t>有免费开放项目，每周开放时间不少于</t>
    </r>
    <r>
      <rPr>
        <sz val="11"/>
        <color indexed="8"/>
        <rFont val="等线"/>
        <charset val="1"/>
      </rPr>
      <t>42</t>
    </r>
    <r>
      <rPr>
        <sz val="11"/>
        <color indexed="8"/>
        <rFont val="等线"/>
        <charset val="1"/>
      </rPr>
      <t>小时</t>
    </r>
  </si>
  <si>
    <t>基层公共文化服务站点运行维护</t>
  </si>
  <si>
    <r>
      <rPr>
        <sz val="9"/>
        <rFont val="等线"/>
        <charset val="134"/>
      </rPr>
      <t>26</t>
    </r>
    <r>
      <rPr>
        <sz val="11"/>
        <color indexed="8"/>
        <rFont val="等线"/>
        <charset val="1"/>
      </rPr>
      <t>个站点，</t>
    </r>
    <r>
      <rPr>
        <sz val="11"/>
        <color indexed="8"/>
        <rFont val="等线"/>
        <charset val="1"/>
      </rPr>
      <t>3000</t>
    </r>
    <r>
      <rPr>
        <sz val="11"/>
        <color indexed="8"/>
        <rFont val="等线"/>
        <charset val="1"/>
      </rPr>
      <t>元</t>
    </r>
    <r>
      <rPr>
        <sz val="11"/>
        <color indexed="8"/>
        <rFont val="等线"/>
        <charset val="1"/>
      </rPr>
      <t>/</t>
    </r>
    <r>
      <rPr>
        <sz val="11"/>
        <color indexed="8"/>
        <rFont val="等线"/>
        <charset val="1"/>
      </rPr>
      <t>个，共计</t>
    </r>
    <r>
      <rPr>
        <sz val="11"/>
        <color indexed="8"/>
        <rFont val="等线"/>
        <charset val="1"/>
      </rPr>
      <t>7.8</t>
    </r>
    <r>
      <rPr>
        <sz val="11"/>
        <color indexed="8"/>
        <rFont val="等线"/>
        <charset val="1"/>
      </rPr>
      <t>万元</t>
    </r>
  </si>
  <si>
    <t>群众享受公共文化服务权益</t>
  </si>
  <si>
    <t>得到有效保障</t>
  </si>
  <si>
    <t>社会文明素质提升</t>
  </si>
  <si>
    <t>提升就业创业技能，维护社会和谐稳定</t>
  </si>
  <si>
    <t>生态效益指标</t>
  </si>
  <si>
    <t>普及环境保护知识</t>
  </si>
  <si>
    <t>使群众树立环境保护意识</t>
  </si>
  <si>
    <t>可持续影响指标</t>
  </si>
  <si>
    <t>文旅事业发展</t>
  </si>
  <si>
    <t>推动西区文旅工作有序开展，促进西区文旅环境改善，为事业发展奠定长效基础</t>
  </si>
  <si>
    <t>群众对公共文化服务站点满意度</t>
  </si>
  <si>
    <t>≥75%</t>
  </si>
  <si>
    <t>办好“苏铁”系列文化品牌活动，持续推出“菜单式·订单式”文化惠民项目，以线下线上相结合的方式提供文化活动；持续推进文艺作品和文创产品创作，丰富西区“山水灵秀新城”城市文化维度。</t>
  </si>
  <si>
    <t>落实文化惠民服务</t>
  </si>
  <si>
    <t>落实文化惠民服务，建成网上图书馆和网上文化馆，通过网站、APP、微信等推出图书导读、视频讲座、线上互动等服务</t>
  </si>
  <si>
    <t>建设和运行图书馆</t>
  </si>
  <si>
    <t>1个总馆，6个分馆</t>
  </si>
  <si>
    <t>建设和运行文化馆</t>
  </si>
  <si>
    <t>1个总馆，4个分馆</t>
  </si>
  <si>
    <t>推进城乡公共文化服务体系一体化建设，繁荣发展群众文艺，提升公共文化服务效能</t>
  </si>
  <si>
    <t>全年按计划推进</t>
  </si>
  <si>
    <t>按照规划任务要求完成本年度建设目标</t>
  </si>
  <si>
    <t>严格按预算执行</t>
  </si>
  <si>
    <t>8万元</t>
  </si>
  <si>
    <t>文化服务水平提升</t>
  </si>
  <si>
    <t>水平有明显提高</t>
  </si>
  <si>
    <t>西区特色文化展示</t>
  </si>
  <si>
    <t>得到有效凸显</t>
  </si>
  <si>
    <t>经济效益指标</t>
  </si>
  <si>
    <t>提升城市文化形象，为社会经济发展奠定良好基础</t>
  </si>
  <si>
    <t>通过公共文化服务提升，塑造城市文化形象，优化西区投资环境</t>
  </si>
  <si>
    <t>区内文物、非遗、历史文化资源保护</t>
  </si>
  <si>
    <t>得到有效保护和传承</t>
  </si>
  <si>
    <t>群众满意度</t>
  </si>
  <si>
    <t>较高</t>
  </si>
  <si>
    <t>用于西区1个乡镇广播站，15个村（社区）广播室，27个农村“户户通”地面数字电视工程点开展日常供电、修理维护等工作，确保基站、线路、设备正常运转，农村广播“村村响”，农村电视“户户通”。</t>
  </si>
  <si>
    <t xml:space="preserve">数量指标 </t>
  </si>
  <si>
    <t>镇级广播平台</t>
  </si>
  <si>
    <t>1个</t>
  </si>
  <si>
    <t>村级广播平台</t>
  </si>
  <si>
    <t>15个</t>
  </si>
  <si>
    <t>户户通网络维护</t>
  </si>
  <si>
    <t>27个</t>
  </si>
  <si>
    <t xml:space="preserve">质量指标 </t>
  </si>
  <si>
    <t>广播播放音效</t>
  </si>
  <si>
    <t>保障格里坪镇所有村村响广播正常播放</t>
  </si>
  <si>
    <t>户户通收视质量</t>
  </si>
  <si>
    <t>保障户户通用户能够正常观看电视</t>
  </si>
  <si>
    <t xml:space="preserve">时效指标 </t>
  </si>
  <si>
    <t>2023年底完成</t>
  </si>
  <si>
    <t>镇级广播平台、村级广播平台、户户通网络维护</t>
  </si>
  <si>
    <t>42180元</t>
  </si>
  <si>
    <t>保障群众文化生活</t>
  </si>
  <si>
    <t>保障群众收听、收看广播、电视的权益</t>
  </si>
  <si>
    <t>群众文化娱乐</t>
  </si>
  <si>
    <t>持续保障群众听广播、看电视的权益</t>
  </si>
  <si>
    <t>抽样调查达到满意及以上</t>
  </si>
  <si>
    <t>为举办普及性的公益性讲座，开展宣传活动，组织公益性群众文化活动，基层文化骨干业务辅导及村级文化骨干辅导，开展民间文化传承活动指导、群众文艺作品创作、业务活动用房小型修缮及零星业务设备更新等工作的顺利开展。</t>
  </si>
  <si>
    <t>数量指标</t>
  </si>
  <si>
    <t>文化馆开展民生工程免费开放活动</t>
  </si>
  <si>
    <t>1个文化馆及7个综合文化站</t>
  </si>
  <si>
    <t>质量指标</t>
  </si>
  <si>
    <t>丰富辖区居民艺术文化生活</t>
  </si>
  <si>
    <t>举办公益性讲座、展览，开展宣传活动，组织公益性群众文化活动，基层文化骨干业务辅导及村级文化骨干辅导，开展民间文化传承活动，业务活动用房小型修缮及零星业务设备更新等</t>
  </si>
  <si>
    <t>时效指标</t>
  </si>
  <si>
    <t>全年推进开展</t>
  </si>
  <si>
    <t>2023年全年</t>
  </si>
  <si>
    <t>文化馆及乡镇、街道综合文化站免费开放区级配套资金</t>
  </si>
  <si>
    <t>3万元</t>
  </si>
  <si>
    <t>让辖区居民老有所好、老有所乐，老有所学</t>
  </si>
  <si>
    <t>丰富群众的文化艺术生活，活跃群众身心健康，提高辖区文化文艺基础知识</t>
  </si>
  <si>
    <t>每月开展文化活动；开展文化培训</t>
  </si>
  <si>
    <t>长期开展，提升群众精神文化生活，提高群众个人文艺水平，让西区文化发展越来越好</t>
  </si>
  <si>
    <t>服务对象满意度</t>
  </si>
  <si>
    <t>抽样调查及网上填报调查表，并达到满意度95％及以上</t>
  </si>
  <si>
    <t>免费开放西区图书馆分馆、馆外阅读点，为辖区各社区的居民群众提供更好的阅读服务。</t>
  </si>
  <si>
    <t>日常维修、更换馆内设施，零星业务设备更新费，维护网络、设备费用</t>
  </si>
  <si>
    <t>每月约开展3次，约10天下基层流动服务1次</t>
  </si>
  <si>
    <t>分馆和馆外阅读点日常建设费用</t>
  </si>
  <si>
    <t>建立图书馆总分馆制，设立6个分馆，10个馆外阅读点</t>
  </si>
  <si>
    <t>维修、更换馆内相关设施设备</t>
  </si>
  <si>
    <t>保证馆舍正常开放</t>
  </si>
  <si>
    <t>评定指标要求</t>
  </si>
  <si>
    <t>暂无级别，准备评三级馆</t>
  </si>
  <si>
    <t>建设费用</t>
  </si>
  <si>
    <t>表14</t>
  </si>
  <si>
    <t>单位整体支出绩效目标表</t>
  </si>
  <si>
    <t>（2023年度）</t>
  </si>
  <si>
    <t>部门名称</t>
  </si>
  <si>
    <t>年度主要任务</t>
  </si>
  <si>
    <t>任务名称</t>
  </si>
  <si>
    <t>主要内容</t>
  </si>
  <si>
    <t>保障全局在职职工全年的工资、津贴补贴支出办公费、水电费、差旅费等</t>
  </si>
  <si>
    <t>保障基层公共文化服务站点建设维护运行经费、第四批国家公共文化服务体系示范区2023年度复检工作经费等专项顺利开展</t>
  </si>
  <si>
    <t>年度部门整体支出预算</t>
  </si>
  <si>
    <t>资金总额</t>
  </si>
  <si>
    <t>年度总体目标</t>
  </si>
  <si>
    <t>年度绩效指标</t>
  </si>
  <si>
    <t>指标值
（包含数字及文字描述）</t>
  </si>
  <si>
    <t>产出指标</t>
  </si>
  <si>
    <t>保障职工工资、绩效、各项社会保险和按需求支付办公费、电费、邮电费、差旅费费等日常公用经费，做好全局日常保障工作</t>
  </si>
  <si>
    <t>按计划开展各项项目工作</t>
  </si>
  <si>
    <t>全面保障职工人员经费、保障单位日常运行</t>
  </si>
  <si>
    <t>按项目要求开展</t>
  </si>
  <si>
    <t>按工作进度</t>
  </si>
  <si>
    <t>533.28万元</t>
  </si>
  <si>
    <t>27.02万元</t>
  </si>
  <si>
    <t>职能职责</t>
  </si>
  <si>
    <t>保证机构正常运行，确保完成年度职能目标任务</t>
  </si>
  <si>
    <t>抽样调查</t>
  </si>
  <si>
    <t>≥95</t>
  </si>
  <si>
    <t xml:space="preserve">注：各部门在公开部门预算时，应将部门预算项目绩效目标随同部门预算公开，并逐步加大公开力度，将整体支出绩效目标向社会公开。
   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</si>
</sst>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8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  <scheme val="minor"/>
    </font>
    <font>
      <sz val="9"/>
      <name val="SimSun"/>
      <charset val="134"/>
    </font>
    <font>
      <sz val="9"/>
      <name val="simhei"/>
      <charset val="134"/>
    </font>
    <font>
      <b/>
      <sz val="15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宋体"/>
      <charset val="134"/>
      <scheme val="minor"/>
    </font>
    <font>
      <sz val="9"/>
      <name val="宋体"/>
      <charset val="134"/>
    </font>
    <font>
      <b/>
      <sz val="9"/>
      <name val="宋体"/>
      <charset val="134"/>
    </font>
    <font>
      <sz val="9"/>
      <color theme="1"/>
      <name val="宋体"/>
      <charset val="134"/>
      <scheme val="minor"/>
    </font>
    <font>
      <b/>
      <sz val="11"/>
      <name val="宋体"/>
      <charset val="134"/>
    </font>
    <font>
      <b/>
      <sz val="11"/>
      <color indexed="8"/>
      <name val="宋体"/>
      <charset val="1"/>
      <scheme val="minor"/>
    </font>
    <font>
      <sz val="11"/>
      <name val="SimSun"/>
      <charset val="134"/>
    </font>
    <font>
      <b/>
      <sz val="16"/>
      <name val="黑体"/>
      <charset val="134"/>
    </font>
    <font>
      <sz val="12"/>
      <color indexed="8"/>
      <name val="方正黑体简体"/>
      <charset val="134"/>
    </font>
    <font>
      <sz val="9"/>
      <name val="Hiragino Sans GB"/>
      <charset val="134"/>
    </font>
    <font>
      <b/>
      <sz val="9"/>
      <name val="Hiragino Sans GB"/>
      <charset val="134"/>
    </font>
    <font>
      <sz val="12"/>
      <name val="宋体"/>
      <charset val="134"/>
    </font>
    <font>
      <sz val="12"/>
      <name val="黑体"/>
      <charset val="134"/>
    </font>
    <font>
      <sz val="40"/>
      <name val="方正大标宋简体"/>
      <charset val="134"/>
    </font>
    <font>
      <sz val="26"/>
      <name val="方正小标宋简体"/>
      <charset val="134"/>
    </font>
    <font>
      <sz val="1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等线"/>
      <charset val="134"/>
    </font>
    <font>
      <sz val="11"/>
      <color indexed="8"/>
      <name val="等线"/>
      <charset val="1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6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/>
      <right/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26" fillId="0" borderId="0" applyFont="0" applyFill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28" fillId="3" borderId="28" applyNumberFormat="0" applyAlignment="0" applyProtection="0">
      <alignment vertical="center"/>
    </xf>
    <xf numFmtId="44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6" fillId="7" borderId="29" applyNumberFormat="0" applyFont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30" applyNumberFormat="0" applyFill="0" applyAlignment="0" applyProtection="0">
      <alignment vertical="center"/>
    </xf>
    <xf numFmtId="0" fontId="38" fillId="0" borderId="30" applyNumberFormat="0" applyFill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3" fillId="0" borderId="31" applyNumberFormat="0" applyFill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9" fillId="11" borderId="32" applyNumberFormat="0" applyAlignment="0" applyProtection="0">
      <alignment vertical="center"/>
    </xf>
    <xf numFmtId="0" fontId="40" fillId="11" borderId="28" applyNumberFormat="0" applyAlignment="0" applyProtection="0">
      <alignment vertical="center"/>
    </xf>
    <xf numFmtId="0" fontId="41" fillId="12" borderId="33" applyNumberFormat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42" fillId="0" borderId="34" applyNumberFormat="0" applyFill="0" applyAlignment="0" applyProtection="0">
      <alignment vertical="center"/>
    </xf>
    <xf numFmtId="0" fontId="43" fillId="0" borderId="35" applyNumberFormat="0" applyFill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1" fillId="0" borderId="0"/>
    <xf numFmtId="0" fontId="11" fillId="0" borderId="0"/>
  </cellStyleXfs>
  <cellXfs count="177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49" fontId="10" fillId="0" borderId="8" xfId="50" applyNumberFormat="1" applyFont="1" applyFill="1" applyBorder="1" applyAlignment="1" applyProtection="1">
      <alignment horizontal="left" vertical="center"/>
    </xf>
    <xf numFmtId="49" fontId="10" fillId="0" borderId="9" xfId="50" applyNumberFormat="1" applyFont="1" applyFill="1" applyBorder="1" applyAlignment="1" applyProtection="1">
      <alignment horizontal="left" vertical="center"/>
    </xf>
    <xf numFmtId="0" fontId="9" fillId="0" borderId="10" xfId="0" applyFont="1" applyFill="1" applyBorder="1" applyAlignment="1">
      <alignment horizontal="center" vertical="center"/>
    </xf>
    <xf numFmtId="49" fontId="9" fillId="0" borderId="4" xfId="0" applyNumberFormat="1" applyFont="1" applyFill="1" applyBorder="1" applyAlignment="1" applyProtection="1">
      <alignment horizontal="center" vertical="center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0" fontId="9" fillId="0" borderId="4" xfId="0" applyNumberFormat="1" applyFont="1" applyFill="1" applyBorder="1" applyAlignment="1" applyProtection="1">
      <alignment horizontal="left" vertical="center"/>
    </xf>
    <xf numFmtId="3" fontId="9" fillId="0" borderId="4" xfId="0" applyNumberFormat="1" applyFont="1" applyFill="1" applyBorder="1" applyAlignment="1" applyProtection="1">
      <alignment horizontal="left" vertical="center"/>
    </xf>
    <xf numFmtId="0" fontId="9" fillId="0" borderId="4" xfId="0" applyNumberFormat="1" applyFont="1" applyFill="1" applyBorder="1" applyAlignment="1" applyProtection="1">
      <alignment horizontal="center" vertical="center"/>
    </xf>
    <xf numFmtId="0" fontId="9" fillId="0" borderId="11" xfId="0" applyNumberFormat="1" applyFont="1" applyFill="1" applyBorder="1" applyAlignment="1" applyProtection="1">
      <alignment horizontal="center" vertical="center" wrapText="1"/>
    </xf>
    <xf numFmtId="49" fontId="10" fillId="0" borderId="4" xfId="50" applyNumberFormat="1" applyFont="1" applyFill="1" applyBorder="1" applyAlignment="1" applyProtection="1">
      <alignment horizontal="left" vertical="center" wrapText="1"/>
    </xf>
    <xf numFmtId="0" fontId="9" fillId="0" borderId="12" xfId="0" applyNumberFormat="1" applyFont="1" applyFill="1" applyBorder="1" applyAlignment="1" applyProtection="1">
      <alignment horizontal="center" vertical="center" wrapText="1"/>
    </xf>
    <xf numFmtId="0" fontId="10" fillId="0" borderId="4" xfId="50" applyNumberFormat="1" applyFont="1" applyFill="1" applyBorder="1" applyAlignment="1" applyProtection="1">
      <alignment horizontal="center" vertical="center"/>
    </xf>
    <xf numFmtId="0" fontId="10" fillId="0" borderId="13" xfId="50" applyFont="1" applyFill="1" applyBorder="1" applyAlignment="1">
      <alignment horizontal="center" vertical="center"/>
    </xf>
    <xf numFmtId="0" fontId="10" fillId="0" borderId="13" xfId="50" applyNumberFormat="1" applyFont="1" applyFill="1" applyBorder="1" applyAlignment="1" applyProtection="1">
      <alignment horizontal="center" vertical="center"/>
    </xf>
    <xf numFmtId="0" fontId="10" fillId="0" borderId="14" xfId="50" applyNumberFormat="1" applyFont="1" applyFill="1" applyBorder="1" applyAlignment="1" applyProtection="1">
      <alignment horizontal="center" vertical="center"/>
    </xf>
    <xf numFmtId="0" fontId="10" fillId="0" borderId="15" xfId="50" applyNumberFormat="1" applyFont="1" applyFill="1" applyBorder="1" applyAlignment="1" applyProtection="1">
      <alignment horizontal="left" vertical="center" wrapText="1"/>
    </xf>
    <xf numFmtId="0" fontId="10" fillId="0" borderId="16" xfId="50" applyNumberFormat="1" applyFont="1" applyFill="1" applyBorder="1" applyAlignment="1" applyProtection="1">
      <alignment horizontal="left" vertical="center" wrapText="1"/>
    </xf>
    <xf numFmtId="0" fontId="10" fillId="0" borderId="0" xfId="50" applyNumberFormat="1" applyFont="1" applyFill="1" applyBorder="1" applyAlignment="1" applyProtection="1">
      <alignment horizontal="left" vertical="center" wrapText="1"/>
    </xf>
    <xf numFmtId="0" fontId="10" fillId="0" borderId="11" xfId="50" applyNumberFormat="1" applyFont="1" applyFill="1" applyBorder="1" applyAlignment="1" applyProtection="1">
      <alignment horizontal="left" vertical="center" wrapText="1"/>
    </xf>
    <xf numFmtId="0" fontId="10" fillId="0" borderId="17" xfId="50" applyNumberFormat="1" applyFont="1" applyFill="1" applyBorder="1" applyAlignment="1" applyProtection="1">
      <alignment horizontal="left" vertical="center" wrapText="1"/>
    </xf>
    <xf numFmtId="0" fontId="10" fillId="0" borderId="18" xfId="50" applyNumberFormat="1" applyFont="1" applyFill="1" applyBorder="1" applyAlignment="1" applyProtection="1">
      <alignment horizontal="left" vertical="center" wrapText="1"/>
    </xf>
    <xf numFmtId="0" fontId="10" fillId="0" borderId="4" xfId="50" applyNumberFormat="1" applyFont="1" applyFill="1" applyBorder="1" applyAlignment="1" applyProtection="1">
      <alignment horizontal="left" vertical="center" wrapText="1"/>
    </xf>
    <xf numFmtId="49" fontId="10" fillId="0" borderId="12" xfId="50" applyNumberFormat="1" applyFont="1" applyFill="1" applyBorder="1" applyAlignment="1" applyProtection="1">
      <alignment horizontal="left" vertical="center" wrapText="1"/>
    </xf>
    <xf numFmtId="49" fontId="10" fillId="0" borderId="19" xfId="50" applyNumberFormat="1" applyFont="1" applyFill="1" applyBorder="1" applyAlignment="1" applyProtection="1">
      <alignment horizontal="left" vertical="center" wrapText="1"/>
    </xf>
    <xf numFmtId="49" fontId="10" fillId="0" borderId="20" xfId="50" applyNumberFormat="1" applyFont="1" applyFill="1" applyBorder="1" applyAlignment="1" applyProtection="1">
      <alignment horizontal="left" vertical="center" wrapText="1"/>
    </xf>
    <xf numFmtId="49" fontId="10" fillId="0" borderId="11" xfId="50" applyNumberFormat="1" applyFont="1" applyFill="1" applyBorder="1" applyAlignment="1" applyProtection="1">
      <alignment horizontal="left" vertical="center" wrapText="1"/>
    </xf>
    <xf numFmtId="49" fontId="10" fillId="0" borderId="17" xfId="50" applyNumberFormat="1" applyFont="1" applyFill="1" applyBorder="1" applyAlignment="1" applyProtection="1">
      <alignment horizontal="left" vertical="center" wrapText="1"/>
    </xf>
    <xf numFmtId="49" fontId="10" fillId="0" borderId="18" xfId="50" applyNumberFormat="1" applyFont="1" applyFill="1" applyBorder="1" applyAlignment="1" applyProtection="1">
      <alignment horizontal="left" vertical="center" wrapText="1"/>
    </xf>
    <xf numFmtId="0" fontId="10" fillId="0" borderId="20" xfId="50" applyNumberFormat="1" applyFont="1" applyFill="1" applyBorder="1" applyAlignment="1" applyProtection="1">
      <alignment horizontal="center" vertical="center"/>
    </xf>
    <xf numFmtId="0" fontId="10" fillId="0" borderId="4" xfId="50" applyNumberFormat="1" applyFont="1" applyFill="1" applyBorder="1" applyAlignment="1" applyProtection="1">
      <alignment horizontal="center" vertical="center" wrapText="1"/>
    </xf>
    <xf numFmtId="49" fontId="10" fillId="0" borderId="10" xfId="50" applyNumberFormat="1" applyFont="1" applyFill="1" applyBorder="1" applyAlignment="1" applyProtection="1">
      <alignment horizontal="left" vertical="center" wrapText="1"/>
    </xf>
    <xf numFmtId="0" fontId="10" fillId="0" borderId="0" xfId="50" applyNumberFormat="1" applyFont="1" applyFill="1" applyBorder="1" applyAlignment="1" applyProtection="1">
      <alignment horizontal="center" vertical="center"/>
    </xf>
    <xf numFmtId="0" fontId="10" fillId="0" borderId="8" xfId="50" applyNumberFormat="1" applyFont="1" applyFill="1" applyBorder="1" applyAlignment="1" applyProtection="1">
      <alignment horizontal="center" vertical="center" wrapText="1"/>
    </xf>
    <xf numFmtId="0" fontId="7" fillId="0" borderId="2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11" fillId="0" borderId="7" xfId="0" applyFont="1" applyFill="1" applyBorder="1" applyAlignment="1">
      <alignment horizontal="right" vertical="center" wrapText="1"/>
    </xf>
    <xf numFmtId="0" fontId="12" fillId="0" borderId="0" xfId="0" applyFont="1" applyFill="1" applyBorder="1" applyAlignment="1">
      <alignment horizontal="center" vertical="center"/>
    </xf>
    <xf numFmtId="49" fontId="10" fillId="0" borderId="22" xfId="50" applyNumberFormat="1" applyFont="1" applyFill="1" applyBorder="1" applyAlignment="1" applyProtection="1">
      <alignment horizontal="left" vertical="center"/>
    </xf>
    <xf numFmtId="0" fontId="1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49" fontId="10" fillId="0" borderId="4" xfId="50" applyNumberFormat="1" applyFont="1" applyFill="1" applyBorder="1" applyAlignment="1" applyProtection="1">
      <alignment horizontal="left" vertical="center"/>
    </xf>
    <xf numFmtId="0" fontId="10" fillId="0" borderId="4" xfId="50" applyFont="1" applyFill="1" applyBorder="1" applyAlignment="1">
      <alignment horizontal="center" vertical="center"/>
    </xf>
    <xf numFmtId="49" fontId="10" fillId="0" borderId="8" xfId="49" applyNumberFormat="1" applyFont="1" applyFill="1" applyBorder="1" applyAlignment="1" applyProtection="1">
      <alignment horizontal="left" vertical="center"/>
    </xf>
    <xf numFmtId="49" fontId="10" fillId="0" borderId="9" xfId="49" applyNumberFormat="1" applyFont="1" applyFill="1" applyBorder="1" applyAlignment="1" applyProtection="1">
      <alignment horizontal="left" vertical="center"/>
    </xf>
    <xf numFmtId="49" fontId="10" fillId="0" borderId="4" xfId="49" applyNumberFormat="1" applyFont="1" applyFill="1" applyBorder="1" applyAlignment="1" applyProtection="1">
      <alignment horizontal="left" vertical="center" wrapText="1"/>
    </xf>
    <xf numFmtId="0" fontId="10" fillId="0" borderId="4" xfId="49" applyNumberFormat="1" applyFont="1" applyFill="1" applyBorder="1" applyAlignment="1" applyProtection="1">
      <alignment horizontal="center" vertical="center"/>
    </xf>
    <xf numFmtId="0" fontId="10" fillId="0" borderId="13" xfId="49" applyFont="1" applyFill="1" applyBorder="1" applyAlignment="1">
      <alignment horizontal="center" vertical="center"/>
    </xf>
    <xf numFmtId="0" fontId="10" fillId="0" borderId="13" xfId="49" applyNumberFormat="1" applyFont="1" applyFill="1" applyBorder="1" applyAlignment="1" applyProtection="1">
      <alignment horizontal="left" vertical="center"/>
    </xf>
    <xf numFmtId="0" fontId="10" fillId="0" borderId="14" xfId="49" applyNumberFormat="1" applyFont="1" applyFill="1" applyBorder="1" applyAlignment="1" applyProtection="1">
      <alignment horizontal="center" vertical="center"/>
    </xf>
    <xf numFmtId="0" fontId="10" fillId="0" borderId="4" xfId="49" applyNumberFormat="1" applyFont="1" applyFill="1" applyBorder="1" applyAlignment="1" applyProtection="1">
      <alignment horizontal="center" vertical="center" wrapText="1"/>
    </xf>
    <xf numFmtId="0" fontId="10" fillId="0" borderId="4" xfId="49" applyNumberFormat="1" applyFont="1" applyFill="1" applyBorder="1" applyAlignment="1" applyProtection="1">
      <alignment horizontal="left" vertical="center" wrapText="1"/>
    </xf>
    <xf numFmtId="0" fontId="13" fillId="0" borderId="4" xfId="49" applyFont="1" applyFill="1" applyBorder="1" applyAlignment="1">
      <alignment horizontal="left" vertical="center"/>
    </xf>
    <xf numFmtId="0" fontId="10" fillId="0" borderId="10" xfId="49" applyNumberFormat="1" applyFont="1" applyFill="1" applyBorder="1" applyAlignment="1" applyProtection="1">
      <alignment horizontal="center" vertical="center" wrapText="1"/>
    </xf>
    <xf numFmtId="0" fontId="10" fillId="0" borderId="13" xfId="49" applyNumberFormat="1" applyFont="1" applyFill="1" applyBorder="1" applyAlignment="1" applyProtection="1">
      <alignment horizontal="center" vertical="center" wrapText="1"/>
    </xf>
    <xf numFmtId="0" fontId="10" fillId="0" borderId="8" xfId="49" applyNumberFormat="1" applyFont="1" applyFill="1" applyBorder="1" applyAlignment="1" applyProtection="1">
      <alignment horizontal="left" vertical="center" wrapText="1"/>
    </xf>
    <xf numFmtId="0" fontId="10" fillId="0" borderId="22" xfId="49" applyNumberFormat="1" applyFont="1" applyFill="1" applyBorder="1" applyAlignment="1" applyProtection="1">
      <alignment horizontal="left" vertical="center" wrapText="1"/>
    </xf>
    <xf numFmtId="0" fontId="10" fillId="0" borderId="20" xfId="49" applyNumberFormat="1" applyFont="1" applyFill="1" applyBorder="1" applyAlignment="1" applyProtection="1">
      <alignment horizontal="center" vertical="center"/>
    </xf>
    <xf numFmtId="0" fontId="10" fillId="0" borderId="0" xfId="49" applyNumberFormat="1" applyFont="1" applyFill="1" applyBorder="1" applyAlignment="1" applyProtection="1">
      <alignment horizontal="center" vertical="center"/>
    </xf>
    <xf numFmtId="0" fontId="10" fillId="0" borderId="8" xfId="49" applyNumberFormat="1" applyFont="1" applyFill="1" applyBorder="1" applyAlignment="1" applyProtection="1">
      <alignment horizontal="center" vertical="center" wrapText="1"/>
    </xf>
    <xf numFmtId="49" fontId="10" fillId="0" borderId="22" xfId="49" applyNumberFormat="1" applyFont="1" applyFill="1" applyBorder="1" applyAlignment="1" applyProtection="1">
      <alignment horizontal="left" vertical="center"/>
    </xf>
    <xf numFmtId="0" fontId="10" fillId="0" borderId="4" xfId="49" applyFont="1" applyFill="1" applyBorder="1" applyAlignment="1">
      <alignment horizontal="center" vertical="center"/>
    </xf>
    <xf numFmtId="0" fontId="10" fillId="0" borderId="13" xfId="49" applyNumberFormat="1" applyFont="1" applyFill="1" applyBorder="1" applyAlignment="1" applyProtection="1">
      <alignment horizontal="center" vertical="center"/>
    </xf>
    <xf numFmtId="0" fontId="10" fillId="0" borderId="9" xfId="49" applyNumberFormat="1" applyFont="1" applyFill="1" applyBorder="1" applyAlignment="1" applyProtection="1">
      <alignment horizontal="left" vertical="center" wrapText="1"/>
    </xf>
    <xf numFmtId="0" fontId="10" fillId="0" borderId="12" xfId="49" applyNumberFormat="1" applyFont="1" applyFill="1" applyBorder="1" applyAlignment="1" applyProtection="1">
      <alignment horizontal="center" vertical="center" wrapText="1"/>
    </xf>
    <xf numFmtId="0" fontId="10" fillId="0" borderId="0" xfId="49" applyNumberFormat="1" applyFont="1" applyFill="1" applyAlignment="1" applyProtection="1">
      <alignment horizontal="center" vertical="center"/>
    </xf>
    <xf numFmtId="0" fontId="10" fillId="0" borderId="15" xfId="49" applyNumberFormat="1" applyFont="1" applyFill="1" applyBorder="1" applyAlignment="1" applyProtection="1">
      <alignment horizontal="center" vertical="center" wrapText="1"/>
    </xf>
    <xf numFmtId="0" fontId="10" fillId="0" borderId="11" xfId="49" applyNumberFormat="1" applyFont="1" applyFill="1" applyBorder="1" applyAlignment="1" applyProtection="1">
      <alignment horizontal="center" vertical="center" wrapText="1"/>
    </xf>
    <xf numFmtId="0" fontId="13" fillId="0" borderId="4" xfId="49" applyFont="1" applyFill="1" applyBorder="1" applyAlignment="1">
      <alignment horizontal="left" vertical="center" wrapText="1"/>
    </xf>
    <xf numFmtId="0" fontId="11" fillId="0" borderId="1" xfId="0" applyFont="1" applyBorder="1">
      <alignment vertical="center"/>
    </xf>
    <xf numFmtId="0" fontId="6" fillId="0" borderId="0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7" xfId="0" applyFont="1" applyBorder="1">
      <alignment vertical="center"/>
    </xf>
    <xf numFmtId="0" fontId="8" fillId="0" borderId="7" xfId="0" applyFont="1" applyBorder="1" applyAlignment="1">
      <alignment horizontal="left" vertical="center"/>
    </xf>
    <xf numFmtId="0" fontId="11" fillId="0" borderId="5" xfId="0" applyFont="1" applyBorder="1">
      <alignment vertical="center"/>
    </xf>
    <xf numFmtId="0" fontId="14" fillId="0" borderId="4" xfId="0" applyFont="1" applyFill="1" applyBorder="1" applyAlignment="1">
      <alignment horizontal="center" vertical="center"/>
    </xf>
    <xf numFmtId="0" fontId="11" fillId="0" borderId="5" xfId="0" applyFont="1" applyBorder="1" applyAlignment="1">
      <alignment vertical="center" wrapText="1"/>
    </xf>
    <xf numFmtId="0" fontId="12" fillId="0" borderId="5" xfId="0" applyFont="1" applyBorder="1">
      <alignment vertical="center"/>
    </xf>
    <xf numFmtId="4" fontId="14" fillId="0" borderId="4" xfId="0" applyNumberFormat="1" applyFont="1" applyFill="1" applyBorder="1" applyAlignment="1">
      <alignment horizontal="right" vertical="center"/>
    </xf>
    <xf numFmtId="0" fontId="8" fillId="0" borderId="4" xfId="0" applyFont="1" applyFill="1" applyBorder="1" applyAlignment="1">
      <alignment horizontal="left" vertical="center"/>
    </xf>
    <xf numFmtId="4" fontId="8" fillId="0" borderId="4" xfId="0" applyNumberFormat="1" applyFont="1" applyFill="1" applyBorder="1" applyAlignment="1">
      <alignment horizontal="right" vertical="center"/>
    </xf>
    <xf numFmtId="0" fontId="11" fillId="0" borderId="23" xfId="0" applyFont="1" applyBorder="1">
      <alignment vertical="center"/>
    </xf>
    <xf numFmtId="0" fontId="11" fillId="0" borderId="23" xfId="0" applyFont="1" applyBorder="1" applyAlignment="1">
      <alignment vertical="center" wrapText="1"/>
    </xf>
    <xf numFmtId="0" fontId="0" fillId="0" borderId="0" xfId="0" applyFont="1" applyAlignment="1">
      <alignment horizontal="left" vertical="center"/>
    </xf>
    <xf numFmtId="0" fontId="8" fillId="0" borderId="1" xfId="0" applyFont="1" applyBorder="1" applyAlignment="1">
      <alignment horizontal="right" vertical="center" wrapText="1"/>
    </xf>
    <xf numFmtId="0" fontId="8" fillId="0" borderId="7" xfId="0" applyFont="1" applyBorder="1" applyAlignment="1">
      <alignment horizontal="right" vertical="center"/>
    </xf>
    <xf numFmtId="0" fontId="11" fillId="0" borderId="24" xfId="0" applyFont="1" applyBorder="1">
      <alignment vertical="center"/>
    </xf>
    <xf numFmtId="0" fontId="11" fillId="0" borderId="6" xfId="0" applyFont="1" applyBorder="1">
      <alignment vertical="center"/>
    </xf>
    <xf numFmtId="0" fontId="11" fillId="0" borderId="6" xfId="0" applyFont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11" fillId="0" borderId="25" xfId="0" applyFont="1" applyBorder="1" applyAlignment="1">
      <alignment vertical="center" wrapText="1"/>
    </xf>
    <xf numFmtId="0" fontId="8" fillId="0" borderId="7" xfId="0" applyFont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 wrapText="1"/>
    </xf>
    <xf numFmtId="49" fontId="14" fillId="0" borderId="4" xfId="0" applyNumberFormat="1" applyFont="1" applyFill="1" applyBorder="1" applyAlignment="1" applyProtection="1">
      <alignment vertical="center" wrapText="1"/>
    </xf>
    <xf numFmtId="49" fontId="14" fillId="0" borderId="8" xfId="0" applyNumberFormat="1" applyFont="1" applyFill="1" applyBorder="1" applyAlignment="1" applyProtection="1">
      <alignment vertical="center" wrapText="1"/>
    </xf>
    <xf numFmtId="49" fontId="14" fillId="0" borderId="4" xfId="0" applyNumberFormat="1" applyFont="1" applyFill="1" applyBorder="1" applyAlignment="1">
      <alignment horizontal="center" vertical="center"/>
    </xf>
    <xf numFmtId="49" fontId="15" fillId="0" borderId="4" xfId="0" applyNumberFormat="1" applyFont="1" applyFill="1" applyBorder="1" applyAlignment="1">
      <alignment horizontal="center" vertical="center"/>
    </xf>
    <xf numFmtId="49" fontId="14" fillId="0" borderId="4" xfId="0" applyNumberFormat="1" applyFont="1" applyFill="1" applyBorder="1" applyAlignment="1">
      <alignment horizontal="left" vertical="center"/>
    </xf>
    <xf numFmtId="0" fontId="0" fillId="0" borderId="0" xfId="0" applyFont="1" applyFill="1">
      <alignment vertical="center"/>
    </xf>
    <xf numFmtId="0" fontId="11" fillId="0" borderId="1" xfId="0" applyFont="1" applyFill="1" applyBorder="1">
      <alignment vertical="center"/>
    </xf>
    <xf numFmtId="0" fontId="8" fillId="0" borderId="1" xfId="0" applyFont="1" applyFill="1" applyBorder="1" applyAlignment="1">
      <alignment horizontal="right" vertical="center" wrapText="1"/>
    </xf>
    <xf numFmtId="0" fontId="11" fillId="0" borderId="5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1" fillId="0" borderId="7" xfId="0" applyFont="1" applyFill="1" applyBorder="1">
      <alignment vertical="center"/>
    </xf>
    <xf numFmtId="0" fontId="8" fillId="0" borderId="7" xfId="0" applyFont="1" applyFill="1" applyBorder="1" applyAlignment="1">
      <alignment horizontal="left" vertical="center"/>
    </xf>
    <xf numFmtId="0" fontId="8" fillId="0" borderId="7" xfId="0" applyFont="1" applyFill="1" applyBorder="1" applyAlignment="1">
      <alignment horizontal="right" vertical="center"/>
    </xf>
    <xf numFmtId="0" fontId="11" fillId="0" borderId="24" xfId="0" applyFont="1" applyFill="1" applyBorder="1">
      <alignment vertical="center"/>
    </xf>
    <xf numFmtId="0" fontId="11" fillId="0" borderId="5" xfId="0" applyFont="1" applyFill="1" applyBorder="1" applyAlignment="1">
      <alignment vertical="center" wrapText="1"/>
    </xf>
    <xf numFmtId="0" fontId="11" fillId="0" borderId="6" xfId="0" applyFont="1" applyFill="1" applyBorder="1">
      <alignment vertical="center"/>
    </xf>
    <xf numFmtId="0" fontId="11" fillId="0" borderId="6" xfId="0" applyFont="1" applyFill="1" applyBorder="1" applyAlignment="1">
      <alignment vertical="center" wrapText="1"/>
    </xf>
    <xf numFmtId="0" fontId="12" fillId="0" borderId="5" xfId="0" applyFont="1" applyFill="1" applyBorder="1">
      <alignment vertical="center"/>
    </xf>
    <xf numFmtId="0" fontId="12" fillId="0" borderId="6" xfId="0" applyFont="1" applyFill="1" applyBorder="1" applyAlignment="1">
      <alignment vertical="center" wrapText="1"/>
    </xf>
    <xf numFmtId="0" fontId="11" fillId="0" borderId="23" xfId="0" applyFont="1" applyFill="1" applyBorder="1">
      <alignment vertical="center"/>
    </xf>
    <xf numFmtId="0" fontId="11" fillId="0" borderId="23" xfId="0" applyFont="1" applyFill="1" applyBorder="1" applyAlignment="1">
      <alignment vertical="center" wrapText="1"/>
    </xf>
    <xf numFmtId="0" fontId="11" fillId="0" borderId="25" xfId="0" applyFont="1" applyFill="1" applyBorder="1" applyAlignment="1">
      <alignment vertical="center" wrapText="1"/>
    </xf>
    <xf numFmtId="0" fontId="8" fillId="0" borderId="1" xfId="0" applyFont="1" applyFill="1" applyBorder="1">
      <alignment vertical="center"/>
    </xf>
    <xf numFmtId="0" fontId="5" fillId="0" borderId="1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horizontal="right" vertical="center" wrapText="1"/>
    </xf>
    <xf numFmtId="0" fontId="8" fillId="0" borderId="4" xfId="0" applyFont="1" applyFill="1" applyBorder="1" applyAlignment="1">
      <alignment horizontal="left" vertical="center" indent="1"/>
    </xf>
    <xf numFmtId="0" fontId="11" fillId="0" borderId="4" xfId="0" applyFont="1" applyFill="1" applyBorder="1">
      <alignment vertical="center"/>
    </xf>
    <xf numFmtId="0" fontId="0" fillId="0" borderId="4" xfId="0" applyFont="1" applyFill="1" applyBorder="1">
      <alignment vertical="center"/>
    </xf>
    <xf numFmtId="0" fontId="5" fillId="0" borderId="6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vertical="center" wrapText="1"/>
    </xf>
    <xf numFmtId="0" fontId="11" fillId="0" borderId="7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vertical="center" wrapText="1"/>
    </xf>
    <xf numFmtId="0" fontId="5" fillId="0" borderId="24" xfId="0" applyFont="1" applyFill="1" applyBorder="1" applyAlignment="1">
      <alignment vertical="center" wrapText="1"/>
    </xf>
    <xf numFmtId="0" fontId="5" fillId="0" borderId="23" xfId="0" applyFont="1" applyFill="1" applyBorder="1" applyAlignment="1">
      <alignment vertical="center" wrapText="1"/>
    </xf>
    <xf numFmtId="0" fontId="5" fillId="0" borderId="25" xfId="0" applyFont="1" applyFill="1" applyBorder="1" applyAlignment="1">
      <alignment vertical="center" wrapText="1"/>
    </xf>
    <xf numFmtId="0" fontId="16" fillId="0" borderId="5" xfId="0" applyFont="1" applyFill="1" applyBorder="1">
      <alignment vertical="center"/>
    </xf>
    <xf numFmtId="0" fontId="5" fillId="0" borderId="1" xfId="0" applyFont="1" applyFill="1" applyBorder="1">
      <alignment vertical="center"/>
    </xf>
    <xf numFmtId="0" fontId="16" fillId="0" borderId="1" xfId="0" applyFont="1" applyFill="1" applyBorder="1" applyAlignment="1">
      <alignment horizontal="right" vertical="center"/>
    </xf>
    <xf numFmtId="0" fontId="5" fillId="0" borderId="5" xfId="0" applyFont="1" applyFill="1" applyBorder="1">
      <alignment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right" vertical="center"/>
    </xf>
    <xf numFmtId="0" fontId="5" fillId="0" borderId="23" xfId="0" applyFont="1" applyFill="1" applyBorder="1">
      <alignment vertical="center"/>
    </xf>
    <xf numFmtId="0" fontId="5" fillId="0" borderId="26" xfId="0" applyFont="1" applyFill="1" applyBorder="1" applyAlignment="1">
      <alignment vertical="center" wrapText="1"/>
    </xf>
    <xf numFmtId="0" fontId="16" fillId="0" borderId="0" xfId="0" applyFont="1" applyFill="1" applyAlignment="1">
      <alignment vertical="center"/>
    </xf>
    <xf numFmtId="0" fontId="5" fillId="0" borderId="27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8" fillId="0" borderId="7" xfId="0" applyFont="1" applyFill="1" applyBorder="1" applyAlignment="1">
      <alignment horizontal="center" vertical="center"/>
    </xf>
    <xf numFmtId="0" fontId="18" fillId="0" borderId="0" xfId="0" applyFont="1" applyFill="1">
      <alignment vertical="center"/>
    </xf>
    <xf numFmtId="0" fontId="2" fillId="0" borderId="5" xfId="0" applyFont="1" applyFill="1" applyBorder="1">
      <alignment vertical="center"/>
    </xf>
    <xf numFmtId="0" fontId="2" fillId="0" borderId="6" xfId="0" applyFont="1" applyFill="1" applyBorder="1" applyAlignment="1">
      <alignment vertical="center" wrapText="1"/>
    </xf>
    <xf numFmtId="0" fontId="16" fillId="0" borderId="7" xfId="0" applyFont="1" applyFill="1" applyBorder="1" applyAlignment="1">
      <alignment horizontal="right" vertical="center"/>
    </xf>
    <xf numFmtId="0" fontId="19" fillId="0" borderId="6" xfId="0" applyFont="1" applyFill="1" applyBorder="1" applyAlignment="1">
      <alignment vertical="center" wrapText="1"/>
    </xf>
    <xf numFmtId="0" fontId="19" fillId="0" borderId="5" xfId="0" applyFont="1" applyFill="1" applyBorder="1" applyAlignment="1">
      <alignment vertical="center" wrapText="1"/>
    </xf>
    <xf numFmtId="0" fontId="19" fillId="0" borderId="4" xfId="0" applyFont="1" applyFill="1" applyBorder="1" applyAlignment="1">
      <alignment vertical="center" wrapText="1"/>
    </xf>
    <xf numFmtId="0" fontId="20" fillId="0" borderId="5" xfId="0" applyFont="1" applyFill="1" applyBorder="1" applyAlignment="1">
      <alignment vertical="center" wrapText="1"/>
    </xf>
    <xf numFmtId="0" fontId="20" fillId="0" borderId="6" xfId="0" applyFont="1" applyFill="1" applyBorder="1" applyAlignment="1">
      <alignment vertical="center" wrapText="1"/>
    </xf>
    <xf numFmtId="0" fontId="19" fillId="0" borderId="23" xfId="0" applyFont="1" applyFill="1" applyBorder="1" applyAlignment="1">
      <alignment vertical="center" wrapText="1"/>
    </xf>
    <xf numFmtId="0" fontId="21" fillId="0" borderId="0" xfId="0" applyFont="1" applyFill="1" applyAlignment="1">
      <alignment vertical="center"/>
    </xf>
    <xf numFmtId="0" fontId="22" fillId="0" borderId="0" xfId="0" applyFont="1" applyFill="1" applyAlignment="1">
      <alignment vertical="center"/>
    </xf>
    <xf numFmtId="0" fontId="23" fillId="0" borderId="0" xfId="0" applyFont="1" applyFill="1" applyAlignment="1">
      <alignment horizontal="center" vertical="center" wrapText="1"/>
    </xf>
    <xf numFmtId="0" fontId="24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5" xfId="50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7" Type="http://schemas.openxmlformats.org/officeDocument/2006/relationships/sharedStrings" Target="sharedStrings.xml"/><Relationship Id="rId36" Type="http://schemas.openxmlformats.org/officeDocument/2006/relationships/styles" Target="styles.xml"/><Relationship Id="rId35" Type="http://schemas.openxmlformats.org/officeDocument/2006/relationships/theme" Target="theme/theme1.xml"/><Relationship Id="rId34" Type="http://schemas.openxmlformats.org/officeDocument/2006/relationships/externalLink" Target="externalLinks/externalLink14.xml"/><Relationship Id="rId33" Type="http://schemas.openxmlformats.org/officeDocument/2006/relationships/externalLink" Target="externalLinks/externalLink13.xml"/><Relationship Id="rId32" Type="http://schemas.openxmlformats.org/officeDocument/2006/relationships/externalLink" Target="externalLinks/externalLink12.xml"/><Relationship Id="rId31" Type="http://schemas.openxmlformats.org/officeDocument/2006/relationships/externalLink" Target="externalLinks/externalLink11.xml"/><Relationship Id="rId30" Type="http://schemas.openxmlformats.org/officeDocument/2006/relationships/externalLink" Target="externalLinks/externalLink10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9.xml"/><Relationship Id="rId28" Type="http://schemas.openxmlformats.org/officeDocument/2006/relationships/externalLink" Target="externalLinks/externalLink8.xml"/><Relationship Id="rId27" Type="http://schemas.openxmlformats.org/officeDocument/2006/relationships/externalLink" Target="externalLinks/externalLink7.xml"/><Relationship Id="rId26" Type="http://schemas.openxmlformats.org/officeDocument/2006/relationships/externalLink" Target="externalLinks/externalLink6.xml"/><Relationship Id="rId25" Type="http://schemas.openxmlformats.org/officeDocument/2006/relationships/externalLink" Target="externalLinks/externalLink5.xml"/><Relationship Id="rId24" Type="http://schemas.openxmlformats.org/officeDocument/2006/relationships/externalLink" Target="externalLinks/externalLink4.xml"/><Relationship Id="rId23" Type="http://schemas.openxmlformats.org/officeDocument/2006/relationships/externalLink" Target="externalLinks/externalLink3.xml"/><Relationship Id="rId22" Type="http://schemas.openxmlformats.org/officeDocument/2006/relationships/externalLink" Target="externalLinks/externalLink2.xml"/><Relationship Id="rId21" Type="http://schemas.openxmlformats.org/officeDocument/2006/relationships/externalLink" Target="externalLinks/externalLink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enovo\Desktop\&#24066;&#32423;2023&#24180;&#37096;&#38376;&#39044;&#31639;\2023&#24180;&#37096;&#38376;&#39044;&#31639;&#20844;&#24320;&#25253;&#34920;&#65288;&#37096;&#38376;&#65289;1.2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1"/>
      <sheetName val="1-1"/>
      <sheetName val="1-2"/>
      <sheetName val="2"/>
      <sheetName val="2-1"/>
      <sheetName val="3"/>
      <sheetName val="3-1"/>
      <sheetName val="3-2"/>
      <sheetName val="3-3"/>
      <sheetName val="4"/>
      <sheetName val="4-1"/>
      <sheetName val="5"/>
      <sheetName val="6-1"/>
      <sheetName val="6-2"/>
      <sheetName val="7"/>
      <sheetName val="A01-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11"/>
  <sheetViews>
    <sheetView tabSelected="1" workbookViewId="0">
      <selection activeCell="A2" sqref="A2"/>
    </sheetView>
  </sheetViews>
  <sheetFormatPr defaultColWidth="9" defaultRowHeight="14.25"/>
  <cols>
    <col min="1" max="1" width="123.133333333333" style="172" customWidth="1"/>
    <col min="2" max="16384" width="9" style="172"/>
  </cols>
  <sheetData>
    <row r="1" spans="1:1">
      <c r="A1" s="173"/>
    </row>
    <row r="2" ht="137.1" customHeight="1" spans="1:1">
      <c r="A2" s="173"/>
    </row>
    <row r="3" ht="137.1" customHeight="1" spans="1:1">
      <c r="A3" s="174" t="s">
        <v>0</v>
      </c>
    </row>
    <row r="4" ht="9" customHeight="1"/>
    <row r="5" ht="33" customHeight="1"/>
    <row r="6" ht="34.5" spans="1:1">
      <c r="A6" s="175" t="s">
        <v>1</v>
      </c>
    </row>
    <row r="11" ht="35.1" customHeight="1" spans="1:1">
      <c r="A11" s="176" t="s">
        <v>2</v>
      </c>
    </row>
  </sheetData>
  <printOptions horizontalCentered="1"/>
  <pageMargins left="0.590277777777778" right="0.590277777777778" top="0.786805555555556" bottom="0.786805555555556" header="0.5" footer="0.5"/>
  <pageSetup paperSize="9" scale="74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F11" sqref="F11"/>
    </sheetView>
  </sheetViews>
  <sheetFormatPr defaultColWidth="10" defaultRowHeight="13.5"/>
  <cols>
    <col min="1" max="1" width="1.5" customWidth="1"/>
    <col min="2" max="2" width="11.8833333333333" customWidth="1"/>
    <col min="3" max="3" width="41.5" customWidth="1"/>
    <col min="4" max="9" width="14.75" customWidth="1"/>
    <col min="10" max="10" width="1.5" customWidth="1"/>
    <col min="11" max="11" width="9.75" customWidth="1"/>
  </cols>
  <sheetData>
    <row r="1" ht="24.95" customHeight="1" spans="1:10">
      <c r="A1" s="90"/>
      <c r="B1" s="2" t="s">
        <v>218</v>
      </c>
      <c r="C1" s="91"/>
      <c r="D1" s="92"/>
      <c r="E1" s="92"/>
      <c r="F1" s="92"/>
      <c r="G1" s="92"/>
      <c r="H1" s="92"/>
      <c r="I1" s="105"/>
      <c r="J1" s="95"/>
    </row>
    <row r="2" ht="22.9" customHeight="1" spans="1:10">
      <c r="A2" s="90"/>
      <c r="B2" s="3" t="s">
        <v>219</v>
      </c>
      <c r="C2" s="3"/>
      <c r="D2" s="3"/>
      <c r="E2" s="3"/>
      <c r="F2" s="3"/>
      <c r="G2" s="3"/>
      <c r="H2" s="3"/>
      <c r="I2" s="3"/>
      <c r="J2" s="95" t="s">
        <v>4</v>
      </c>
    </row>
    <row r="3" ht="19.5" customHeight="1" spans="1:10">
      <c r="A3" s="93"/>
      <c r="B3" s="94" t="s">
        <v>6</v>
      </c>
      <c r="C3" s="94"/>
      <c r="D3" s="112"/>
      <c r="E3" s="112"/>
      <c r="F3" s="112"/>
      <c r="G3" s="112"/>
      <c r="H3" s="112"/>
      <c r="I3" s="106" t="s">
        <v>7</v>
      </c>
      <c r="J3" s="107"/>
    </row>
    <row r="4" ht="24.4" customHeight="1" spans="1:10">
      <c r="A4" s="95"/>
      <c r="B4" s="96" t="s">
        <v>220</v>
      </c>
      <c r="C4" s="96" t="s">
        <v>83</v>
      </c>
      <c r="D4" s="96" t="s">
        <v>221</v>
      </c>
      <c r="E4" s="96"/>
      <c r="F4" s="96"/>
      <c r="G4" s="96"/>
      <c r="H4" s="96"/>
      <c r="I4" s="96"/>
      <c r="J4" s="108"/>
    </row>
    <row r="5" ht="24.4" customHeight="1" spans="1:10">
      <c r="A5" s="97"/>
      <c r="B5" s="96"/>
      <c r="C5" s="96"/>
      <c r="D5" s="96" t="s">
        <v>60</v>
      </c>
      <c r="E5" s="113" t="s">
        <v>222</v>
      </c>
      <c r="F5" s="96" t="s">
        <v>223</v>
      </c>
      <c r="G5" s="96"/>
      <c r="H5" s="96"/>
      <c r="I5" s="96" t="s">
        <v>224</v>
      </c>
      <c r="J5" s="108"/>
    </row>
    <row r="6" ht="24.4" customHeight="1" spans="1:10">
      <c r="A6" s="97"/>
      <c r="B6" s="96"/>
      <c r="C6" s="96"/>
      <c r="D6" s="96"/>
      <c r="E6" s="113"/>
      <c r="F6" s="96" t="s">
        <v>165</v>
      </c>
      <c r="G6" s="96" t="s">
        <v>225</v>
      </c>
      <c r="H6" s="96" t="s">
        <v>226</v>
      </c>
      <c r="I6" s="96"/>
      <c r="J6" s="109"/>
    </row>
    <row r="7" ht="22.9" customHeight="1" spans="1:10">
      <c r="A7" s="98"/>
      <c r="B7" s="96"/>
      <c r="C7" s="96" t="s">
        <v>73</v>
      </c>
      <c r="D7" s="99"/>
      <c r="E7" s="99"/>
      <c r="F7" s="99"/>
      <c r="G7" s="99"/>
      <c r="H7" s="99"/>
      <c r="I7" s="99"/>
      <c r="J7" s="110"/>
    </row>
    <row r="8" ht="22.9" customHeight="1" spans="1:10">
      <c r="A8" s="98"/>
      <c r="B8" s="96">
        <v>126</v>
      </c>
      <c r="C8" s="114" t="s">
        <v>0</v>
      </c>
      <c r="D8" s="99"/>
      <c r="E8" s="99"/>
      <c r="F8" s="99"/>
      <c r="G8" s="99"/>
      <c r="H8" s="99"/>
      <c r="I8" s="99"/>
      <c r="J8" s="110"/>
    </row>
    <row r="9" ht="22.9" customHeight="1" spans="1:10">
      <c r="A9" s="98"/>
      <c r="B9" s="96">
        <v>126001</v>
      </c>
      <c r="C9" s="114" t="s">
        <v>0</v>
      </c>
      <c r="D9" s="99"/>
      <c r="E9" s="99"/>
      <c r="F9" s="99"/>
      <c r="G9" s="99"/>
      <c r="H9" s="99"/>
      <c r="I9" s="99"/>
      <c r="J9" s="110"/>
    </row>
    <row r="10" ht="22.9" customHeight="1" spans="1:10">
      <c r="A10" s="98"/>
      <c r="B10" s="96">
        <v>126002</v>
      </c>
      <c r="C10" s="114" t="s">
        <v>74</v>
      </c>
      <c r="D10" s="99"/>
      <c r="E10" s="99"/>
      <c r="F10" s="99"/>
      <c r="G10" s="99"/>
      <c r="H10" s="99"/>
      <c r="I10" s="99"/>
      <c r="J10" s="110"/>
    </row>
    <row r="11" ht="22.9" customHeight="1" spans="1:10">
      <c r="A11" s="98"/>
      <c r="B11" s="96">
        <v>126003</v>
      </c>
      <c r="C11" s="115" t="s">
        <v>75</v>
      </c>
      <c r="D11" s="99"/>
      <c r="E11" s="99"/>
      <c r="F11" s="99"/>
      <c r="G11" s="99"/>
      <c r="H11" s="99"/>
      <c r="I11" s="99"/>
      <c r="J11" s="110"/>
    </row>
    <row r="12" ht="22.9" customHeight="1" spans="1:10">
      <c r="A12" s="98"/>
      <c r="B12" s="96"/>
      <c r="C12" s="96"/>
      <c r="D12" s="99"/>
      <c r="E12" s="99"/>
      <c r="F12" s="99"/>
      <c r="G12" s="99"/>
      <c r="H12" s="99"/>
      <c r="I12" s="99"/>
      <c r="J12" s="110"/>
    </row>
    <row r="13" ht="22.9" customHeight="1" spans="1:10">
      <c r="A13" s="98"/>
      <c r="B13" s="96"/>
      <c r="C13" s="96"/>
      <c r="D13" s="99"/>
      <c r="E13" s="99"/>
      <c r="F13" s="99"/>
      <c r="G13" s="99"/>
      <c r="H13" s="99"/>
      <c r="I13" s="99"/>
      <c r="J13" s="110"/>
    </row>
    <row r="14" ht="22.9" customHeight="1" spans="1:10">
      <c r="A14" s="98"/>
      <c r="B14" s="96"/>
      <c r="C14" s="96"/>
      <c r="D14" s="99"/>
      <c r="E14" s="99"/>
      <c r="F14" s="99"/>
      <c r="G14" s="99"/>
      <c r="H14" s="99"/>
      <c r="I14" s="99"/>
      <c r="J14" s="110"/>
    </row>
    <row r="15" ht="22.9" customHeight="1" spans="1:10">
      <c r="A15" s="98"/>
      <c r="B15" s="96"/>
      <c r="C15" s="96"/>
      <c r="D15" s="99"/>
      <c r="E15" s="99"/>
      <c r="F15" s="99"/>
      <c r="G15" s="99"/>
      <c r="H15" s="99"/>
      <c r="I15" s="99"/>
      <c r="J15" s="110"/>
    </row>
    <row r="16" ht="22.9" customHeight="1" spans="1:10">
      <c r="A16" s="98"/>
      <c r="B16" s="96"/>
      <c r="C16" s="96"/>
      <c r="D16" s="99"/>
      <c r="E16" s="99"/>
      <c r="F16" s="99"/>
      <c r="G16" s="99"/>
      <c r="H16" s="99"/>
      <c r="I16" s="99"/>
      <c r="J16" s="110"/>
    </row>
    <row r="18" ht="30" customHeight="1" spans="2:9">
      <c r="B18" s="104" t="s">
        <v>227</v>
      </c>
      <c r="C18" s="104"/>
      <c r="D18" s="104"/>
      <c r="E18" s="104"/>
      <c r="F18" s="104"/>
      <c r="G18" s="104"/>
      <c r="H18" s="104"/>
      <c r="I18" s="104"/>
    </row>
  </sheetData>
  <mergeCells count="10">
    <mergeCell ref="B2:I2"/>
    <mergeCell ref="B3:C3"/>
    <mergeCell ref="D4:I4"/>
    <mergeCell ref="F5:H5"/>
    <mergeCell ref="B18:I18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workbookViewId="0">
      <pane ySplit="6" topLeftCell="A7" activePane="bottomLeft" state="frozen"/>
      <selection/>
      <selection pane="bottomLeft" activeCell="B19" sqref="B19:I19"/>
    </sheetView>
  </sheetViews>
  <sheetFormatPr defaultColWidth="10" defaultRowHeight="13.5"/>
  <cols>
    <col min="1" max="1" width="1.5" customWidth="1"/>
    <col min="2" max="4" width="6.13333333333333" customWidth="1"/>
    <col min="5" max="5" width="10.625" customWidth="1"/>
    <col min="6" max="6" width="46.5" customWidth="1"/>
    <col min="7" max="9" width="17" customWidth="1"/>
    <col min="10" max="10" width="1.5" customWidth="1"/>
    <col min="11" max="12" width="9.75" customWidth="1"/>
  </cols>
  <sheetData>
    <row r="1" ht="24.95" customHeight="1" spans="1:10">
      <c r="A1" s="90"/>
      <c r="B1" s="2" t="s">
        <v>228</v>
      </c>
      <c r="C1" s="2"/>
      <c r="D1" s="2"/>
      <c r="E1" s="91"/>
      <c r="F1" s="91"/>
      <c r="G1" s="92"/>
      <c r="H1" s="92"/>
      <c r="I1" s="105"/>
      <c r="J1" s="95"/>
    </row>
    <row r="2" ht="22.9" customHeight="1" spans="1:10">
      <c r="A2" s="90"/>
      <c r="B2" s="3" t="s">
        <v>229</v>
      </c>
      <c r="C2" s="3"/>
      <c r="D2" s="3"/>
      <c r="E2" s="3"/>
      <c r="F2" s="3"/>
      <c r="G2" s="3"/>
      <c r="H2" s="3"/>
      <c r="I2" s="3"/>
      <c r="J2" s="95" t="s">
        <v>4</v>
      </c>
    </row>
    <row r="3" ht="19.5" customHeight="1" spans="1:10">
      <c r="A3" s="93"/>
      <c r="B3" s="94" t="s">
        <v>6</v>
      </c>
      <c r="C3" s="94"/>
      <c r="D3" s="94"/>
      <c r="E3" s="94"/>
      <c r="F3" s="94"/>
      <c r="G3" s="93"/>
      <c r="H3" s="93"/>
      <c r="I3" s="106" t="s">
        <v>7</v>
      </c>
      <c r="J3" s="107"/>
    </row>
    <row r="4" ht="24.4" customHeight="1" spans="1:10">
      <c r="A4" s="95"/>
      <c r="B4" s="96" t="s">
        <v>10</v>
      </c>
      <c r="C4" s="96"/>
      <c r="D4" s="96"/>
      <c r="E4" s="96"/>
      <c r="F4" s="96"/>
      <c r="G4" s="96" t="s">
        <v>230</v>
      </c>
      <c r="H4" s="96"/>
      <c r="I4" s="96"/>
      <c r="J4" s="108"/>
    </row>
    <row r="5" ht="24.4" customHeight="1" spans="1:10">
      <c r="A5" s="97"/>
      <c r="B5" s="96" t="s">
        <v>82</v>
      </c>
      <c r="C5" s="96"/>
      <c r="D5" s="96"/>
      <c r="E5" s="96" t="s">
        <v>71</v>
      </c>
      <c r="F5" s="96" t="s">
        <v>83</v>
      </c>
      <c r="G5" s="96" t="s">
        <v>60</v>
      </c>
      <c r="H5" s="96" t="s">
        <v>78</v>
      </c>
      <c r="I5" s="96" t="s">
        <v>79</v>
      </c>
      <c r="J5" s="108"/>
    </row>
    <row r="6" ht="24.4" customHeight="1" spans="1:10">
      <c r="A6" s="97"/>
      <c r="B6" s="96" t="s">
        <v>84</v>
      </c>
      <c r="C6" s="96" t="s">
        <v>85</v>
      </c>
      <c r="D6" s="96" t="s">
        <v>86</v>
      </c>
      <c r="E6" s="96"/>
      <c r="F6" s="96"/>
      <c r="G6" s="96"/>
      <c r="H6" s="96"/>
      <c r="I6" s="96"/>
      <c r="J6" s="109"/>
    </row>
    <row r="7" ht="22.9" customHeight="1" spans="1:10">
      <c r="A7" s="98"/>
      <c r="B7" s="96"/>
      <c r="C7" s="96"/>
      <c r="D7" s="96"/>
      <c r="E7" s="96"/>
      <c r="F7" s="96" t="s">
        <v>73</v>
      </c>
      <c r="G7" s="99">
        <f>SUM(H7:I7)</f>
        <v>80000</v>
      </c>
      <c r="H7" s="99"/>
      <c r="I7" s="99">
        <v>80000</v>
      </c>
      <c r="J7" s="110"/>
    </row>
    <row r="8" ht="22.9" customHeight="1" spans="1:10">
      <c r="A8" s="98"/>
      <c r="B8" s="116" t="s">
        <v>107</v>
      </c>
      <c r="C8" s="117"/>
      <c r="D8" s="117"/>
      <c r="E8" s="118" t="s">
        <v>89</v>
      </c>
      <c r="F8" s="96" t="s">
        <v>231</v>
      </c>
      <c r="G8" s="99">
        <v>80000</v>
      </c>
      <c r="H8" s="99"/>
      <c r="I8" s="99">
        <v>80000</v>
      </c>
      <c r="J8" s="110"/>
    </row>
    <row r="9" ht="22.9" customHeight="1" spans="1:10">
      <c r="A9" s="98"/>
      <c r="B9" s="116" t="s">
        <v>107</v>
      </c>
      <c r="C9" s="117" t="s">
        <v>108</v>
      </c>
      <c r="D9" s="117"/>
      <c r="E9" s="96"/>
      <c r="F9" s="96" t="s">
        <v>232</v>
      </c>
      <c r="G9" s="99">
        <v>80000</v>
      </c>
      <c r="H9" s="99"/>
      <c r="I9" s="99">
        <v>80000</v>
      </c>
      <c r="J9" s="110"/>
    </row>
    <row r="10" ht="22.9" customHeight="1" spans="1:10">
      <c r="A10" s="98"/>
      <c r="B10" s="116" t="s">
        <v>107</v>
      </c>
      <c r="C10" s="117" t="s">
        <v>108</v>
      </c>
      <c r="D10" s="117" t="s">
        <v>100</v>
      </c>
      <c r="E10" s="118"/>
      <c r="F10" s="96" t="s">
        <v>109</v>
      </c>
      <c r="G10" s="99">
        <v>80000</v>
      </c>
      <c r="H10" s="99"/>
      <c r="I10" s="99">
        <v>80000</v>
      </c>
      <c r="J10" s="110"/>
    </row>
    <row r="11" ht="22.9" customHeight="1" spans="1:10">
      <c r="A11" s="98"/>
      <c r="B11" s="96"/>
      <c r="C11" s="96"/>
      <c r="D11" s="96"/>
      <c r="E11" s="96"/>
      <c r="F11" s="96" t="s">
        <v>233</v>
      </c>
      <c r="G11" s="99">
        <v>80000</v>
      </c>
      <c r="H11" s="99"/>
      <c r="I11" s="99">
        <v>80000</v>
      </c>
      <c r="J11" s="110"/>
    </row>
    <row r="12" ht="22.9" customHeight="1" spans="1:10">
      <c r="A12" s="98"/>
      <c r="B12" s="96"/>
      <c r="C12" s="96"/>
      <c r="D12" s="96"/>
      <c r="E12" s="96"/>
      <c r="F12" s="96"/>
      <c r="G12" s="99"/>
      <c r="H12" s="99"/>
      <c r="I12" s="99"/>
      <c r="J12" s="110"/>
    </row>
    <row r="13" ht="22.9" customHeight="1" spans="1:10">
      <c r="A13" s="98"/>
      <c r="B13" s="96"/>
      <c r="C13" s="96"/>
      <c r="D13" s="96"/>
      <c r="E13" s="96"/>
      <c r="F13" s="96"/>
      <c r="G13" s="99"/>
      <c r="H13" s="99"/>
      <c r="I13" s="99"/>
      <c r="J13" s="110"/>
    </row>
    <row r="14" ht="22.9" customHeight="1" spans="1:10">
      <c r="A14" s="98"/>
      <c r="B14" s="96"/>
      <c r="C14" s="96"/>
      <c r="D14" s="96"/>
      <c r="E14" s="96"/>
      <c r="F14" s="96"/>
      <c r="G14" s="99"/>
      <c r="H14" s="99"/>
      <c r="I14" s="99"/>
      <c r="J14" s="110"/>
    </row>
    <row r="15" ht="22.9" customHeight="1" spans="1:10">
      <c r="A15" s="98"/>
      <c r="B15" s="96"/>
      <c r="C15" s="96"/>
      <c r="D15" s="96"/>
      <c r="E15" s="96"/>
      <c r="F15" s="96"/>
      <c r="G15" s="99"/>
      <c r="H15" s="99"/>
      <c r="I15" s="99"/>
      <c r="J15" s="110"/>
    </row>
    <row r="16" ht="22.9" customHeight="1" spans="1:10">
      <c r="A16" s="97"/>
      <c r="B16" s="100"/>
      <c r="C16" s="100"/>
      <c r="D16" s="100"/>
      <c r="E16" s="100"/>
      <c r="F16" s="100" t="s">
        <v>24</v>
      </c>
      <c r="G16" s="101"/>
      <c r="H16" s="101"/>
      <c r="I16" s="101"/>
      <c r="J16" s="108"/>
    </row>
    <row r="17" ht="22.9" customHeight="1" spans="1:10">
      <c r="A17" s="97"/>
      <c r="B17" s="100"/>
      <c r="C17" s="100"/>
      <c r="D17" s="100"/>
      <c r="E17" s="100"/>
      <c r="F17" s="100" t="s">
        <v>24</v>
      </c>
      <c r="G17" s="101"/>
      <c r="H17" s="101"/>
      <c r="I17" s="101"/>
      <c r="J17" s="108"/>
    </row>
    <row r="19" ht="27" customHeight="1" spans="2:9">
      <c r="B19" s="104"/>
      <c r="C19" s="104"/>
      <c r="D19" s="104"/>
      <c r="E19" s="104"/>
      <c r="F19" s="104"/>
      <c r="G19" s="104"/>
      <c r="H19" s="104"/>
      <c r="I19" s="104"/>
    </row>
  </sheetData>
  <mergeCells count="11">
    <mergeCell ref="B2:I2"/>
    <mergeCell ref="B3:F3"/>
    <mergeCell ref="B4:F4"/>
    <mergeCell ref="G4:I4"/>
    <mergeCell ref="B5:D5"/>
    <mergeCell ref="B19:I19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workbookViewId="0">
      <pane ySplit="6" topLeftCell="A7" activePane="bottomLeft" state="frozen"/>
      <selection/>
      <selection pane="bottomLeft" activeCell="B8" sqref="B8:C11"/>
    </sheetView>
  </sheetViews>
  <sheetFormatPr defaultColWidth="10" defaultRowHeight="13.5"/>
  <cols>
    <col min="1" max="1" width="1.5" customWidth="1"/>
    <col min="2" max="2" width="12.25" customWidth="1"/>
    <col min="3" max="3" width="33.75" customWidth="1"/>
    <col min="4" max="9" width="14.5" customWidth="1"/>
    <col min="10" max="10" width="1.5" customWidth="1"/>
    <col min="11" max="11" width="9.75" customWidth="1"/>
  </cols>
  <sheetData>
    <row r="1" ht="24.95" customHeight="1" spans="1:10">
      <c r="A1" s="90"/>
      <c r="B1" s="2" t="s">
        <v>234</v>
      </c>
      <c r="C1" s="91"/>
      <c r="D1" s="92"/>
      <c r="E1" s="92"/>
      <c r="F1" s="92"/>
      <c r="G1" s="92"/>
      <c r="H1" s="92"/>
      <c r="I1" s="105"/>
      <c r="J1" s="95"/>
    </row>
    <row r="2" ht="22.9" customHeight="1" spans="1:10">
      <c r="A2" s="90"/>
      <c r="B2" s="3" t="s">
        <v>235</v>
      </c>
      <c r="C2" s="3"/>
      <c r="D2" s="3"/>
      <c r="E2" s="3"/>
      <c r="F2" s="3"/>
      <c r="G2" s="3"/>
      <c r="H2" s="3"/>
      <c r="I2" s="3"/>
      <c r="J2" s="95" t="s">
        <v>4</v>
      </c>
    </row>
    <row r="3" ht="19.5" customHeight="1" spans="1:10">
      <c r="A3" s="93"/>
      <c r="B3" s="94" t="s">
        <v>6</v>
      </c>
      <c r="C3" s="94"/>
      <c r="D3" s="112"/>
      <c r="E3" s="112"/>
      <c r="F3" s="112"/>
      <c r="G3" s="112"/>
      <c r="H3" s="112"/>
      <c r="I3" s="112" t="s">
        <v>7</v>
      </c>
      <c r="J3" s="107"/>
    </row>
    <row r="4" ht="24.4" customHeight="1" spans="1:10">
      <c r="A4" s="95"/>
      <c r="B4" s="96" t="s">
        <v>220</v>
      </c>
      <c r="C4" s="96" t="s">
        <v>83</v>
      </c>
      <c r="D4" s="96" t="s">
        <v>221</v>
      </c>
      <c r="E4" s="96"/>
      <c r="F4" s="96"/>
      <c r="G4" s="96"/>
      <c r="H4" s="96"/>
      <c r="I4" s="96"/>
      <c r="J4" s="108"/>
    </row>
    <row r="5" ht="24.4" customHeight="1" spans="1:10">
      <c r="A5" s="97"/>
      <c r="B5" s="96"/>
      <c r="C5" s="96"/>
      <c r="D5" s="96" t="s">
        <v>60</v>
      </c>
      <c r="E5" s="113" t="s">
        <v>222</v>
      </c>
      <c r="F5" s="96" t="s">
        <v>223</v>
      </c>
      <c r="G5" s="96"/>
      <c r="H5" s="96"/>
      <c r="I5" s="96" t="s">
        <v>224</v>
      </c>
      <c r="J5" s="108"/>
    </row>
    <row r="6" ht="24.4" customHeight="1" spans="1:10">
      <c r="A6" s="97"/>
      <c r="B6" s="96"/>
      <c r="C6" s="96"/>
      <c r="D6" s="96"/>
      <c r="E6" s="113"/>
      <c r="F6" s="96" t="s">
        <v>165</v>
      </c>
      <c r="G6" s="96" t="s">
        <v>225</v>
      </c>
      <c r="H6" s="96" t="s">
        <v>226</v>
      </c>
      <c r="I6" s="96"/>
      <c r="J6" s="109"/>
    </row>
    <row r="7" ht="22.9" customHeight="1" spans="1:10">
      <c r="A7" s="98"/>
      <c r="B7" s="96"/>
      <c r="C7" s="96" t="s">
        <v>73</v>
      </c>
      <c r="D7" s="99"/>
      <c r="E7" s="99"/>
      <c r="F7" s="99"/>
      <c r="G7" s="99"/>
      <c r="H7" s="99"/>
      <c r="I7" s="99"/>
      <c r="J7" s="110"/>
    </row>
    <row r="8" ht="22.9" customHeight="1" spans="1:10">
      <c r="A8" s="98"/>
      <c r="B8" s="96">
        <v>126</v>
      </c>
      <c r="C8" s="114" t="s">
        <v>0</v>
      </c>
      <c r="D8" s="99"/>
      <c r="E8" s="99"/>
      <c r="F8" s="99"/>
      <c r="G8" s="99"/>
      <c r="H8" s="99"/>
      <c r="I8" s="99"/>
      <c r="J8" s="110"/>
    </row>
    <row r="9" ht="22.9" customHeight="1" spans="1:10">
      <c r="A9" s="98"/>
      <c r="B9" s="96">
        <v>126001</v>
      </c>
      <c r="C9" s="114" t="s">
        <v>0</v>
      </c>
      <c r="D9" s="99"/>
      <c r="E9" s="99"/>
      <c r="F9" s="99"/>
      <c r="G9" s="99"/>
      <c r="H9" s="99"/>
      <c r="I9" s="99"/>
      <c r="J9" s="110"/>
    </row>
    <row r="10" ht="22.9" customHeight="1" spans="1:10">
      <c r="A10" s="98"/>
      <c r="B10" s="96">
        <v>126002</v>
      </c>
      <c r="C10" s="114" t="s">
        <v>74</v>
      </c>
      <c r="D10" s="99"/>
      <c r="E10" s="99"/>
      <c r="F10" s="99"/>
      <c r="G10" s="99"/>
      <c r="H10" s="99"/>
      <c r="I10" s="99"/>
      <c r="J10" s="110"/>
    </row>
    <row r="11" ht="22.9" customHeight="1" spans="1:10">
      <c r="A11" s="98"/>
      <c r="B11" s="96">
        <v>126003</v>
      </c>
      <c r="C11" s="115" t="s">
        <v>75</v>
      </c>
      <c r="D11" s="99"/>
      <c r="E11" s="99"/>
      <c r="F11" s="99"/>
      <c r="G11" s="99"/>
      <c r="H11" s="99"/>
      <c r="I11" s="99"/>
      <c r="J11" s="110"/>
    </row>
    <row r="12" ht="22.9" customHeight="1" spans="1:10">
      <c r="A12" s="98"/>
      <c r="B12" s="96"/>
      <c r="C12" s="96"/>
      <c r="D12" s="99"/>
      <c r="E12" s="99"/>
      <c r="F12" s="99"/>
      <c r="G12" s="99"/>
      <c r="H12" s="99"/>
      <c r="I12" s="99"/>
      <c r="J12" s="110"/>
    </row>
    <row r="13" ht="22.9" customHeight="1" spans="1:10">
      <c r="A13" s="98"/>
      <c r="B13" s="96"/>
      <c r="C13" s="96"/>
      <c r="D13" s="99"/>
      <c r="E13" s="99"/>
      <c r="F13" s="99"/>
      <c r="G13" s="99"/>
      <c r="H13" s="99"/>
      <c r="I13" s="99"/>
      <c r="J13" s="110"/>
    </row>
    <row r="14" ht="22.9" customHeight="1" spans="1:10">
      <c r="A14" s="98"/>
      <c r="B14" s="96"/>
      <c r="C14" s="96"/>
      <c r="D14" s="99"/>
      <c r="E14" s="99"/>
      <c r="F14" s="99"/>
      <c r="G14" s="99"/>
      <c r="H14" s="99"/>
      <c r="I14" s="99"/>
      <c r="J14" s="110"/>
    </row>
    <row r="15" ht="22.9" customHeight="1" spans="1:10">
      <c r="A15" s="98"/>
      <c r="B15" s="96"/>
      <c r="C15" s="96"/>
      <c r="D15" s="99"/>
      <c r="E15" s="99"/>
      <c r="F15" s="99"/>
      <c r="G15" s="99"/>
      <c r="H15" s="99"/>
      <c r="I15" s="99"/>
      <c r="J15" s="110"/>
    </row>
    <row r="16" ht="22.9" customHeight="1" spans="1:10">
      <c r="A16" s="98"/>
      <c r="B16" s="96"/>
      <c r="C16" s="96"/>
      <c r="D16" s="99"/>
      <c r="E16" s="99"/>
      <c r="F16" s="99"/>
      <c r="G16" s="99"/>
      <c r="H16" s="99"/>
      <c r="I16" s="99"/>
      <c r="J16" s="110"/>
    </row>
    <row r="17" ht="22.9" customHeight="1" spans="1:10">
      <c r="A17" s="98"/>
      <c r="B17" s="96"/>
      <c r="C17" s="96"/>
      <c r="D17" s="99"/>
      <c r="E17" s="99"/>
      <c r="F17" s="99"/>
      <c r="G17" s="99"/>
      <c r="H17" s="99"/>
      <c r="I17" s="99"/>
      <c r="J17" s="110"/>
    </row>
    <row r="19" spans="2:9">
      <c r="B19" s="104" t="s">
        <v>236</v>
      </c>
      <c r="C19" s="104"/>
      <c r="D19" s="104"/>
      <c r="E19" s="104"/>
      <c r="F19" s="104"/>
      <c r="G19" s="104"/>
      <c r="H19" s="104"/>
      <c r="I19" s="104"/>
    </row>
  </sheetData>
  <mergeCells count="10">
    <mergeCell ref="B2:I2"/>
    <mergeCell ref="B3:C3"/>
    <mergeCell ref="D4:I4"/>
    <mergeCell ref="F5:H5"/>
    <mergeCell ref="B19:I19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workbookViewId="0">
      <pane ySplit="6" topLeftCell="A7" activePane="bottomLeft" state="frozen"/>
      <selection/>
      <selection pane="bottomLeft" activeCell="G8" sqref="G8"/>
    </sheetView>
  </sheetViews>
  <sheetFormatPr defaultColWidth="10" defaultRowHeight="13.5"/>
  <cols>
    <col min="1" max="1" width="1.5" customWidth="1"/>
    <col min="2" max="4" width="6.63333333333333" customWidth="1"/>
    <col min="5" max="5" width="13.3833333333333" customWidth="1"/>
    <col min="6" max="6" width="41" customWidth="1"/>
    <col min="7" max="9" width="17.6333333333333" customWidth="1"/>
    <col min="10" max="10" width="1.5" customWidth="1"/>
    <col min="11" max="12" width="9.75" customWidth="1"/>
  </cols>
  <sheetData>
    <row r="1" ht="24.95" customHeight="1" spans="1:10">
      <c r="A1" s="90"/>
      <c r="B1" s="2" t="s">
        <v>237</v>
      </c>
      <c r="C1" s="2"/>
      <c r="D1" s="2"/>
      <c r="E1" s="91"/>
      <c r="F1" s="91"/>
      <c r="G1" s="92"/>
      <c r="H1" s="92"/>
      <c r="I1" s="105"/>
      <c r="J1" s="95"/>
    </row>
    <row r="2" ht="22.9" customHeight="1" spans="1:10">
      <c r="A2" s="90"/>
      <c r="B2" s="3" t="s">
        <v>238</v>
      </c>
      <c r="C2" s="3"/>
      <c r="D2" s="3"/>
      <c r="E2" s="3"/>
      <c r="F2" s="3"/>
      <c r="G2" s="3"/>
      <c r="H2" s="3"/>
      <c r="I2" s="3"/>
      <c r="J2" s="95" t="s">
        <v>4</v>
      </c>
    </row>
    <row r="3" ht="19.5" customHeight="1" spans="1:10">
      <c r="A3" s="93"/>
      <c r="B3" s="94" t="s">
        <v>6</v>
      </c>
      <c r="C3" s="94"/>
      <c r="D3" s="94"/>
      <c r="E3" s="94"/>
      <c r="F3" s="94"/>
      <c r="G3" s="93"/>
      <c r="H3" s="93"/>
      <c r="I3" s="106" t="s">
        <v>7</v>
      </c>
      <c r="J3" s="107"/>
    </row>
    <row r="4" ht="24.4" customHeight="1" spans="1:10">
      <c r="A4" s="95"/>
      <c r="B4" s="96" t="s">
        <v>10</v>
      </c>
      <c r="C4" s="96"/>
      <c r="D4" s="96"/>
      <c r="E4" s="96"/>
      <c r="F4" s="96"/>
      <c r="G4" s="96" t="s">
        <v>239</v>
      </c>
      <c r="H4" s="96"/>
      <c r="I4" s="96"/>
      <c r="J4" s="108"/>
    </row>
    <row r="5" ht="24.4" customHeight="1" spans="1:10">
      <c r="A5" s="97"/>
      <c r="B5" s="96" t="s">
        <v>82</v>
      </c>
      <c r="C5" s="96"/>
      <c r="D5" s="96"/>
      <c r="E5" s="96" t="s">
        <v>71</v>
      </c>
      <c r="F5" s="96" t="s">
        <v>83</v>
      </c>
      <c r="G5" s="96" t="s">
        <v>60</v>
      </c>
      <c r="H5" s="96" t="s">
        <v>78</v>
      </c>
      <c r="I5" s="96" t="s">
        <v>79</v>
      </c>
      <c r="J5" s="108"/>
    </row>
    <row r="6" ht="24.4" customHeight="1" spans="1:10">
      <c r="A6" s="97"/>
      <c r="B6" s="96" t="s">
        <v>84</v>
      </c>
      <c r="C6" s="96" t="s">
        <v>85</v>
      </c>
      <c r="D6" s="96" t="s">
        <v>86</v>
      </c>
      <c r="E6" s="96"/>
      <c r="F6" s="96"/>
      <c r="G6" s="96"/>
      <c r="H6" s="96"/>
      <c r="I6" s="96"/>
      <c r="J6" s="109"/>
    </row>
    <row r="7" ht="22.9" customHeight="1" spans="1:10">
      <c r="A7" s="98"/>
      <c r="B7" s="96"/>
      <c r="C7" s="96"/>
      <c r="D7" s="96"/>
      <c r="E7" s="96">
        <v>126</v>
      </c>
      <c r="F7" s="96" t="s">
        <v>73</v>
      </c>
      <c r="G7" s="99">
        <f>SUM(H7:I7)</f>
        <v>0</v>
      </c>
      <c r="H7" s="99">
        <f>SUM(H8)</f>
        <v>0</v>
      </c>
      <c r="I7" s="99">
        <f>SUM(I8)</f>
        <v>0</v>
      </c>
      <c r="J7" s="110"/>
    </row>
    <row r="8" ht="22.9" customHeight="1" spans="1:10">
      <c r="A8" s="97"/>
      <c r="B8" s="100"/>
      <c r="C8" s="100"/>
      <c r="D8" s="100"/>
      <c r="E8" s="100">
        <v>126001</v>
      </c>
      <c r="F8" s="100"/>
      <c r="G8" s="101"/>
      <c r="H8" s="101"/>
      <c r="I8" s="101"/>
      <c r="J8" s="108"/>
    </row>
    <row r="9" ht="22.9" customHeight="1" spans="1:10">
      <c r="A9" s="97"/>
      <c r="B9" s="100"/>
      <c r="C9" s="100"/>
      <c r="D9" s="100"/>
      <c r="E9" s="100">
        <v>126002</v>
      </c>
      <c r="F9" s="100"/>
      <c r="G9" s="101"/>
      <c r="H9" s="101"/>
      <c r="I9" s="101"/>
      <c r="J9" s="108"/>
    </row>
    <row r="10" ht="22.9" customHeight="1" spans="1:10">
      <c r="A10" s="97"/>
      <c r="B10" s="100"/>
      <c r="C10" s="100"/>
      <c r="D10" s="100"/>
      <c r="E10" s="100">
        <v>126003</v>
      </c>
      <c r="F10" s="100"/>
      <c r="G10" s="101"/>
      <c r="H10" s="101"/>
      <c r="I10" s="101"/>
      <c r="J10" s="108"/>
    </row>
    <row r="11" ht="22.9" customHeight="1" spans="1:10">
      <c r="A11" s="97"/>
      <c r="B11" s="100"/>
      <c r="C11" s="100"/>
      <c r="D11" s="100"/>
      <c r="E11" s="100"/>
      <c r="F11" s="100"/>
      <c r="G11" s="101"/>
      <c r="H11" s="101"/>
      <c r="I11" s="101"/>
      <c r="J11" s="108"/>
    </row>
    <row r="12" ht="22.9" customHeight="1" spans="1:10">
      <c r="A12" s="97"/>
      <c r="B12" s="100"/>
      <c r="C12" s="100"/>
      <c r="D12" s="100"/>
      <c r="E12" s="100"/>
      <c r="F12" s="100"/>
      <c r="G12" s="101"/>
      <c r="H12" s="101"/>
      <c r="I12" s="101"/>
      <c r="J12" s="108"/>
    </row>
    <row r="13" ht="22.9" customHeight="1" spans="1:10">
      <c r="A13" s="97"/>
      <c r="B13" s="100"/>
      <c r="C13" s="100"/>
      <c r="D13" s="100"/>
      <c r="E13" s="100"/>
      <c r="F13" s="100"/>
      <c r="G13" s="101"/>
      <c r="H13" s="101"/>
      <c r="I13" s="101"/>
      <c r="J13" s="108"/>
    </row>
    <row r="14" ht="22.9" customHeight="1" spans="1:10">
      <c r="A14" s="97"/>
      <c r="B14" s="100"/>
      <c r="C14" s="100"/>
      <c r="D14" s="100"/>
      <c r="E14" s="100"/>
      <c r="F14" s="100"/>
      <c r="G14" s="101"/>
      <c r="H14" s="101"/>
      <c r="I14" s="101"/>
      <c r="J14" s="108"/>
    </row>
    <row r="15" ht="22.9" customHeight="1" spans="1:10">
      <c r="A15" s="97"/>
      <c r="B15" s="100"/>
      <c r="C15" s="100"/>
      <c r="D15" s="100"/>
      <c r="E15" s="100"/>
      <c r="F15" s="100"/>
      <c r="G15" s="101"/>
      <c r="H15" s="101"/>
      <c r="I15" s="101"/>
      <c r="J15" s="108"/>
    </row>
    <row r="16" ht="22.9" customHeight="1" spans="1:10">
      <c r="A16" s="97"/>
      <c r="B16" s="100"/>
      <c r="C16" s="100"/>
      <c r="D16" s="100"/>
      <c r="E16" s="100"/>
      <c r="F16" s="100" t="s">
        <v>24</v>
      </c>
      <c r="G16" s="101"/>
      <c r="H16" s="101"/>
      <c r="I16" s="101"/>
      <c r="J16" s="108"/>
    </row>
    <row r="17" ht="22.9" customHeight="1" spans="1:10">
      <c r="A17" s="97"/>
      <c r="B17" s="100"/>
      <c r="C17" s="100"/>
      <c r="D17" s="100"/>
      <c r="E17" s="100"/>
      <c r="F17" s="100" t="s">
        <v>116</v>
      </c>
      <c r="G17" s="101"/>
      <c r="H17" s="101"/>
      <c r="I17" s="101"/>
      <c r="J17" s="109"/>
    </row>
    <row r="18" ht="9.75" customHeight="1" spans="1:10">
      <c r="A18" s="102"/>
      <c r="B18" s="103"/>
      <c r="C18" s="103"/>
      <c r="D18" s="103"/>
      <c r="E18" s="103"/>
      <c r="F18" s="102"/>
      <c r="G18" s="102"/>
      <c r="H18" s="102"/>
      <c r="I18" s="102"/>
      <c r="J18" s="111"/>
    </row>
    <row r="19" spans="2:9">
      <c r="B19" s="104" t="s">
        <v>240</v>
      </c>
      <c r="C19" s="104"/>
      <c r="D19" s="104"/>
      <c r="E19" s="104"/>
      <c r="F19" s="104"/>
      <c r="G19" s="104"/>
      <c r="H19" s="104"/>
      <c r="I19" s="104"/>
    </row>
  </sheetData>
  <mergeCells count="11">
    <mergeCell ref="B2:I2"/>
    <mergeCell ref="B3:F3"/>
    <mergeCell ref="B4:F4"/>
    <mergeCell ref="G4:I4"/>
    <mergeCell ref="B5:D5"/>
    <mergeCell ref="B19:I19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workbookViewId="0">
      <selection activeCell="A7" sqref="A7:A9"/>
    </sheetView>
  </sheetViews>
  <sheetFormatPr defaultColWidth="9" defaultRowHeight="13.5"/>
  <cols>
    <col min="1" max="1" width="9" style="1"/>
    <col min="2" max="2" width="9" style="15"/>
    <col min="3" max="3" width="9" style="1"/>
    <col min="4" max="4" width="10.25" style="1" customWidth="1"/>
    <col min="5" max="5" width="12.625" style="1" customWidth="1"/>
    <col min="6" max="6" width="17.5" style="1" customWidth="1"/>
    <col min="7" max="7" width="10.25" style="1" customWidth="1"/>
    <col min="8" max="8" width="10.5" style="1" customWidth="1"/>
    <col min="9" max="9" width="9.875" style="1" customWidth="1"/>
    <col min="10" max="10" width="9.625" style="1" customWidth="1"/>
    <col min="11" max="11" width="9.5" style="1" customWidth="1"/>
    <col min="12" max="12" width="9.75" style="1" customWidth="1"/>
    <col min="13" max="16384" width="9" style="1"/>
  </cols>
  <sheetData>
    <row r="1" s="15" customFormat="1" ht="25" customHeight="1" spans="1:12">
      <c r="A1" s="2" t="s">
        <v>241</v>
      </c>
      <c r="C1" s="1"/>
      <c r="D1" s="1"/>
      <c r="E1" s="1"/>
      <c r="F1" s="1"/>
      <c r="G1" s="1"/>
      <c r="H1" s="1"/>
      <c r="I1" s="1"/>
      <c r="J1" s="1"/>
      <c r="K1" s="1"/>
      <c r="L1" s="1"/>
    </row>
    <row r="2" s="1" customFormat="1" ht="19.5" spans="1:12">
      <c r="A2" s="16" t="s">
        <v>242</v>
      </c>
      <c r="B2" s="17"/>
      <c r="C2" s="17"/>
      <c r="D2" s="17"/>
      <c r="E2" s="17"/>
      <c r="F2" s="17"/>
      <c r="G2" s="17"/>
      <c r="H2" s="17"/>
      <c r="I2" s="55"/>
      <c r="J2" s="56"/>
      <c r="K2" s="56"/>
      <c r="L2" s="56"/>
    </row>
    <row r="3" s="1" customFormat="1" spans="1:11">
      <c r="A3" s="18"/>
      <c r="B3" s="19"/>
      <c r="C3" s="18"/>
      <c r="D3" s="19"/>
      <c r="E3" s="19"/>
      <c r="F3" s="19"/>
      <c r="G3" s="19"/>
      <c r="H3" s="19"/>
      <c r="I3" s="57" t="s">
        <v>7</v>
      </c>
      <c r="J3" s="57"/>
      <c r="K3" s="57"/>
    </row>
    <row r="4" s="1" customFormat="1" ht="25" customHeight="1" spans="1:12">
      <c r="A4" s="20" t="s">
        <v>243</v>
      </c>
      <c r="B4" s="20"/>
      <c r="C4" s="20"/>
      <c r="D4" s="20"/>
      <c r="E4" s="20"/>
      <c r="F4" s="20"/>
      <c r="G4" s="20"/>
      <c r="H4" s="20"/>
      <c r="I4" s="20"/>
      <c r="J4" s="58"/>
      <c r="K4" s="58"/>
      <c r="L4" s="58"/>
    </row>
    <row r="5" s="1" customFormat="1" ht="25" customHeight="1" spans="1:12">
      <c r="A5" s="21" t="s">
        <v>244</v>
      </c>
      <c r="B5" s="64" t="s">
        <v>245</v>
      </c>
      <c r="C5" s="65"/>
      <c r="D5" s="65"/>
      <c r="E5" s="65"/>
      <c r="F5" s="65"/>
      <c r="G5" s="65"/>
      <c r="H5" s="65"/>
      <c r="I5" s="81"/>
      <c r="J5" s="60"/>
      <c r="K5" s="60"/>
      <c r="L5" s="60"/>
    </row>
    <row r="6" s="1" customFormat="1" ht="25" customHeight="1" spans="1:12">
      <c r="A6" s="24" t="s">
        <v>246</v>
      </c>
      <c r="B6" s="25" t="s">
        <v>0</v>
      </c>
      <c r="C6" s="25"/>
      <c r="D6" s="25"/>
      <c r="E6" s="25"/>
      <c r="F6" s="25"/>
      <c r="G6" s="25"/>
      <c r="H6" s="25"/>
      <c r="I6" s="25"/>
      <c r="J6" s="60"/>
      <c r="K6" s="60"/>
      <c r="L6" s="60"/>
    </row>
    <row r="7" s="1" customFormat="1" ht="25" customHeight="1" spans="1:12">
      <c r="A7" s="26" t="s">
        <v>247</v>
      </c>
      <c r="B7" s="27" t="s">
        <v>248</v>
      </c>
      <c r="C7" s="27"/>
      <c r="D7" s="27"/>
      <c r="E7" s="28">
        <v>10000</v>
      </c>
      <c r="F7" s="28"/>
      <c r="G7" s="28"/>
      <c r="H7" s="28"/>
      <c r="I7" s="28"/>
      <c r="J7" s="60"/>
      <c r="K7" s="60"/>
      <c r="L7" s="60"/>
    </row>
    <row r="8" s="1" customFormat="1" ht="25" customHeight="1" spans="1:12">
      <c r="A8" s="29"/>
      <c r="B8" s="27" t="s">
        <v>249</v>
      </c>
      <c r="C8" s="27"/>
      <c r="D8" s="27"/>
      <c r="E8" s="28">
        <v>10000</v>
      </c>
      <c r="F8" s="28"/>
      <c r="G8" s="28"/>
      <c r="H8" s="28"/>
      <c r="I8" s="28"/>
      <c r="J8" s="60"/>
      <c r="K8" s="60"/>
      <c r="L8" s="60"/>
    </row>
    <row r="9" s="1" customFormat="1" ht="25" customHeight="1" spans="1:12">
      <c r="A9" s="29"/>
      <c r="B9" s="27" t="s">
        <v>250</v>
      </c>
      <c r="C9" s="27"/>
      <c r="D9" s="27"/>
      <c r="E9" s="28"/>
      <c r="F9" s="28"/>
      <c r="G9" s="28"/>
      <c r="H9" s="28"/>
      <c r="I9" s="28"/>
      <c r="J9" s="60"/>
      <c r="K9" s="60"/>
      <c r="L9" s="60"/>
    </row>
    <row r="10" s="1" customFormat="1" ht="25" customHeight="1" spans="1:12">
      <c r="A10" s="30" t="s">
        <v>251</v>
      </c>
      <c r="B10" s="66" t="s">
        <v>252</v>
      </c>
      <c r="C10" s="66"/>
      <c r="D10" s="66"/>
      <c r="E10" s="66"/>
      <c r="F10" s="66"/>
      <c r="G10" s="66"/>
      <c r="H10" s="66"/>
      <c r="I10" s="66"/>
      <c r="J10" s="60"/>
      <c r="K10" s="60"/>
      <c r="L10" s="60"/>
    </row>
    <row r="11" s="1" customFormat="1" ht="25" customHeight="1" spans="1:12">
      <c r="A11" s="32"/>
      <c r="B11" s="66"/>
      <c r="C11" s="66"/>
      <c r="D11" s="66"/>
      <c r="E11" s="66"/>
      <c r="F11" s="66"/>
      <c r="G11" s="66"/>
      <c r="H11" s="66"/>
      <c r="I11" s="66"/>
      <c r="J11" s="60"/>
      <c r="K11" s="60"/>
      <c r="L11" s="60"/>
    </row>
    <row r="12" s="1" customFormat="1" ht="25" customHeight="1" spans="1:12">
      <c r="A12" s="67" t="s">
        <v>253</v>
      </c>
      <c r="B12" s="68" t="s">
        <v>254</v>
      </c>
      <c r="C12" s="68" t="s">
        <v>255</v>
      </c>
      <c r="D12" s="83" t="s">
        <v>256</v>
      </c>
      <c r="E12" s="83"/>
      <c r="F12" s="83" t="s">
        <v>257</v>
      </c>
      <c r="G12" s="83"/>
      <c r="H12" s="83"/>
      <c r="I12" s="83"/>
      <c r="J12" s="60"/>
      <c r="K12" s="60"/>
      <c r="L12" s="60"/>
    </row>
    <row r="13" s="1" customFormat="1" ht="41" customHeight="1" spans="1:12">
      <c r="A13" s="67"/>
      <c r="B13" s="70" t="s">
        <v>258</v>
      </c>
      <c r="C13" s="71" t="s">
        <v>259</v>
      </c>
      <c r="D13" s="72" t="s">
        <v>260</v>
      </c>
      <c r="E13" s="72"/>
      <c r="F13" s="89" t="s">
        <v>261</v>
      </c>
      <c r="G13" s="89"/>
      <c r="H13" s="89"/>
      <c r="I13" s="89"/>
      <c r="J13" s="60"/>
      <c r="K13" s="60"/>
      <c r="L13" s="60"/>
    </row>
    <row r="14" s="1" customFormat="1" ht="41" customHeight="1" spans="1:12">
      <c r="A14" s="67"/>
      <c r="B14" s="70"/>
      <c r="C14" s="74" t="s">
        <v>262</v>
      </c>
      <c r="D14" s="72" t="s">
        <v>263</v>
      </c>
      <c r="E14" s="72"/>
      <c r="F14" s="76" t="s">
        <v>264</v>
      </c>
      <c r="G14" s="84"/>
      <c r="H14" s="84"/>
      <c r="I14" s="77"/>
      <c r="J14" s="61"/>
      <c r="K14" s="61"/>
      <c r="L14" s="61"/>
    </row>
    <row r="15" s="1" customFormat="1" ht="41" customHeight="1" spans="1:9">
      <c r="A15" s="67"/>
      <c r="B15" s="70"/>
      <c r="C15" s="71" t="s">
        <v>265</v>
      </c>
      <c r="D15" s="72" t="s">
        <v>266</v>
      </c>
      <c r="E15" s="72"/>
      <c r="F15" s="72" t="s">
        <v>267</v>
      </c>
      <c r="G15" s="72"/>
      <c r="H15" s="72"/>
      <c r="I15" s="72"/>
    </row>
    <row r="16" s="1" customFormat="1" ht="41" customHeight="1" spans="1:9">
      <c r="A16" s="67"/>
      <c r="B16" s="70"/>
      <c r="C16" s="71" t="s">
        <v>268</v>
      </c>
      <c r="D16" s="72" t="s">
        <v>260</v>
      </c>
      <c r="E16" s="72"/>
      <c r="F16" s="72" t="s">
        <v>269</v>
      </c>
      <c r="G16" s="72"/>
      <c r="H16" s="72"/>
      <c r="I16" s="72"/>
    </row>
    <row r="17" s="1" customFormat="1" ht="41" customHeight="1" spans="1:9">
      <c r="A17" s="67"/>
      <c r="B17" s="78" t="s">
        <v>270</v>
      </c>
      <c r="C17" s="85" t="s">
        <v>271</v>
      </c>
      <c r="D17" s="72" t="s">
        <v>263</v>
      </c>
      <c r="E17" s="72"/>
      <c r="F17" s="72" t="s">
        <v>272</v>
      </c>
      <c r="G17" s="72"/>
      <c r="H17" s="72"/>
      <c r="I17" s="72"/>
    </row>
    <row r="18" s="1" customFormat="1" ht="41" customHeight="1" spans="1:9">
      <c r="A18" s="67"/>
      <c r="B18" s="86"/>
      <c r="C18" s="87"/>
      <c r="D18" s="72" t="s">
        <v>263</v>
      </c>
      <c r="E18" s="72"/>
      <c r="F18" s="72" t="s">
        <v>273</v>
      </c>
      <c r="G18" s="72"/>
      <c r="H18" s="72"/>
      <c r="I18" s="72"/>
    </row>
    <row r="19" s="1" customFormat="1" ht="41" customHeight="1" spans="1:9">
      <c r="A19" s="67"/>
      <c r="B19" s="67" t="s">
        <v>274</v>
      </c>
      <c r="C19" s="80" t="s">
        <v>275</v>
      </c>
      <c r="D19" s="76" t="s">
        <v>276</v>
      </c>
      <c r="E19" s="77"/>
      <c r="F19" s="76" t="s">
        <v>277</v>
      </c>
      <c r="G19" s="84"/>
      <c r="H19" s="84"/>
      <c r="I19" s="77"/>
    </row>
  </sheetData>
  <mergeCells count="34">
    <mergeCell ref="A2:I2"/>
    <mergeCell ref="A3:D3"/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A7:A9"/>
    <mergeCell ref="A10:A11"/>
    <mergeCell ref="A12:A19"/>
    <mergeCell ref="B13:B16"/>
    <mergeCell ref="B17:B18"/>
    <mergeCell ref="C17:C18"/>
    <mergeCell ref="B10:I11"/>
  </mergeCells>
  <dataValidations count="1">
    <dataValidation type="list" allowBlank="1" showInputMessage="1" showErrorMessage="1" sqref="L5">
      <formula1>"正向指标,反向指标"</formula1>
    </dataValidation>
  </dataValidations>
  <pageMargins left="0.75" right="0.75" top="1" bottom="1" header="0.511805555555556" footer="0.511805555555556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2"/>
  <sheetViews>
    <sheetView workbookViewId="0">
      <selection activeCell="A7" sqref="A7:A9"/>
    </sheetView>
  </sheetViews>
  <sheetFormatPr defaultColWidth="9" defaultRowHeight="13.5"/>
  <cols>
    <col min="1" max="1" width="9" style="1"/>
    <col min="2" max="2" width="9" style="15"/>
    <col min="3" max="3" width="9" style="1"/>
    <col min="4" max="4" width="10.25" style="1" customWidth="1"/>
    <col min="5" max="5" width="12.625" style="1" customWidth="1"/>
    <col min="6" max="6" width="17.5" style="1" customWidth="1"/>
    <col min="7" max="7" width="10.25" style="1" customWidth="1"/>
    <col min="8" max="8" width="10.5" style="1" customWidth="1"/>
    <col min="9" max="9" width="9.875" style="1" customWidth="1"/>
    <col min="10" max="10" width="9.625" style="1" customWidth="1"/>
    <col min="11" max="11" width="9.5" style="1" customWidth="1"/>
    <col min="12" max="12" width="9.75" style="1" customWidth="1"/>
    <col min="13" max="16384" width="9" style="1"/>
  </cols>
  <sheetData>
    <row r="1" s="15" customFormat="1" ht="25" customHeight="1" spans="1:12">
      <c r="A1" s="2" t="s">
        <v>241</v>
      </c>
      <c r="C1" s="1"/>
      <c r="D1" s="1"/>
      <c r="E1" s="1"/>
      <c r="F1" s="1"/>
      <c r="G1" s="1"/>
      <c r="H1" s="1"/>
      <c r="I1" s="1"/>
      <c r="J1" s="1"/>
      <c r="K1" s="1"/>
      <c r="L1" s="1"/>
    </row>
    <row r="2" s="1" customFormat="1" ht="19.5" spans="1:12">
      <c r="A2" s="16" t="s">
        <v>242</v>
      </c>
      <c r="B2" s="17"/>
      <c r="C2" s="17"/>
      <c r="D2" s="17"/>
      <c r="E2" s="17"/>
      <c r="F2" s="17"/>
      <c r="G2" s="17"/>
      <c r="H2" s="17"/>
      <c r="I2" s="55"/>
      <c r="J2" s="56"/>
      <c r="K2" s="56"/>
      <c r="L2" s="56"/>
    </row>
    <row r="3" s="1" customFormat="1" spans="1:12">
      <c r="A3" s="18"/>
      <c r="B3" s="19"/>
      <c r="C3" s="18"/>
      <c r="D3" s="19"/>
      <c r="E3" s="19"/>
      <c r="F3" s="19"/>
      <c r="G3" s="19"/>
      <c r="H3" s="19"/>
      <c r="I3" s="57" t="s">
        <v>7</v>
      </c>
      <c r="J3" s="57"/>
      <c r="K3" s="57"/>
      <c r="L3"/>
    </row>
    <row r="4" s="1" customFormat="1" ht="25" customHeight="1" spans="1:12">
      <c r="A4" s="20" t="s">
        <v>243</v>
      </c>
      <c r="B4" s="20"/>
      <c r="C4" s="20"/>
      <c r="D4" s="20"/>
      <c r="E4" s="20"/>
      <c r="F4" s="20"/>
      <c r="G4" s="20"/>
      <c r="H4" s="20"/>
      <c r="I4" s="20"/>
      <c r="J4" s="58"/>
      <c r="K4" s="58"/>
      <c r="L4" s="58"/>
    </row>
    <row r="5" s="1" customFormat="1" ht="25" customHeight="1" spans="1:12">
      <c r="A5" s="21" t="s">
        <v>244</v>
      </c>
      <c r="B5" s="64" t="s">
        <v>213</v>
      </c>
      <c r="C5" s="65"/>
      <c r="D5" s="65"/>
      <c r="E5" s="65"/>
      <c r="F5" s="65"/>
      <c r="G5" s="65"/>
      <c r="H5" s="65"/>
      <c r="I5" s="81"/>
      <c r="J5" s="60"/>
      <c r="K5" s="60"/>
      <c r="L5" s="60"/>
    </row>
    <row r="6" s="1" customFormat="1" ht="25" customHeight="1" spans="1:12">
      <c r="A6" s="24" t="s">
        <v>246</v>
      </c>
      <c r="B6" s="25" t="s">
        <v>0</v>
      </c>
      <c r="C6" s="25"/>
      <c r="D6" s="25"/>
      <c r="E6" s="25"/>
      <c r="F6" s="25"/>
      <c r="G6" s="25"/>
      <c r="H6" s="25"/>
      <c r="I6" s="25"/>
      <c r="J6" s="60"/>
      <c r="K6" s="60"/>
      <c r="L6" s="60"/>
    </row>
    <row r="7" s="1" customFormat="1" ht="25" customHeight="1" spans="1:12">
      <c r="A7" s="26" t="s">
        <v>247</v>
      </c>
      <c r="B7" s="27" t="s">
        <v>248</v>
      </c>
      <c r="C7" s="27"/>
      <c r="D7" s="27"/>
      <c r="E7" s="28">
        <v>78000</v>
      </c>
      <c r="F7" s="28"/>
      <c r="G7" s="28"/>
      <c r="H7" s="28"/>
      <c r="I7" s="28"/>
      <c r="J7" s="60"/>
      <c r="K7" s="60"/>
      <c r="L7" s="60"/>
    </row>
    <row r="8" s="1" customFormat="1" ht="25" customHeight="1" spans="1:12">
      <c r="A8" s="29"/>
      <c r="B8" s="27" t="s">
        <v>249</v>
      </c>
      <c r="C8" s="27"/>
      <c r="D8" s="27"/>
      <c r="E8" s="28">
        <v>78000</v>
      </c>
      <c r="F8" s="28"/>
      <c r="G8" s="28"/>
      <c r="H8" s="28"/>
      <c r="I8" s="28"/>
      <c r="J8" s="60"/>
      <c r="K8" s="60"/>
      <c r="L8" s="60"/>
    </row>
    <row r="9" s="1" customFormat="1" ht="25" customHeight="1" spans="1:12">
      <c r="A9" s="29"/>
      <c r="B9" s="27" t="s">
        <v>250</v>
      </c>
      <c r="C9" s="27"/>
      <c r="D9" s="27"/>
      <c r="E9" s="28"/>
      <c r="F9" s="28"/>
      <c r="G9" s="28"/>
      <c r="H9" s="28"/>
      <c r="I9" s="28"/>
      <c r="J9" s="60"/>
      <c r="K9" s="60"/>
      <c r="L9" s="60"/>
    </row>
    <row r="10" s="1" customFormat="1" ht="25" customHeight="1" spans="1:12">
      <c r="A10" s="30" t="s">
        <v>251</v>
      </c>
      <c r="B10" s="66" t="s">
        <v>278</v>
      </c>
      <c r="C10" s="66"/>
      <c r="D10" s="66"/>
      <c r="E10" s="66"/>
      <c r="F10" s="66"/>
      <c r="G10" s="66"/>
      <c r="H10" s="66"/>
      <c r="I10" s="66"/>
      <c r="J10" s="60"/>
      <c r="K10" s="60"/>
      <c r="L10" s="60"/>
    </row>
    <row r="11" s="1" customFormat="1" ht="25" customHeight="1" spans="1:12">
      <c r="A11" s="32"/>
      <c r="B11" s="66"/>
      <c r="C11" s="66"/>
      <c r="D11" s="66"/>
      <c r="E11" s="66"/>
      <c r="F11" s="66"/>
      <c r="G11" s="66"/>
      <c r="H11" s="66"/>
      <c r="I11" s="66"/>
      <c r="J11" s="60"/>
      <c r="K11" s="60"/>
      <c r="L11" s="60"/>
    </row>
    <row r="12" s="1" customFormat="1" ht="25" customHeight="1" spans="1:12">
      <c r="A12" s="67" t="s">
        <v>253</v>
      </c>
      <c r="B12" s="68" t="s">
        <v>254</v>
      </c>
      <c r="C12" s="68" t="s">
        <v>255</v>
      </c>
      <c r="D12" s="83" t="s">
        <v>256</v>
      </c>
      <c r="E12" s="83"/>
      <c r="F12" s="83" t="s">
        <v>257</v>
      </c>
      <c r="G12" s="83"/>
      <c r="H12" s="83"/>
      <c r="I12" s="83"/>
      <c r="J12" s="60"/>
      <c r="K12" s="60"/>
      <c r="L12" s="60"/>
    </row>
    <row r="13" s="1" customFormat="1" ht="25" customHeight="1" spans="1:12">
      <c r="A13" s="67"/>
      <c r="B13" s="70" t="s">
        <v>258</v>
      </c>
      <c r="C13" s="71" t="s">
        <v>259</v>
      </c>
      <c r="D13" s="72" t="s">
        <v>279</v>
      </c>
      <c r="E13" s="72"/>
      <c r="F13" s="76" t="s">
        <v>280</v>
      </c>
      <c r="G13" s="84"/>
      <c r="H13" s="84"/>
      <c r="I13" s="77"/>
      <c r="J13" s="60"/>
      <c r="K13" s="60"/>
      <c r="L13" s="60"/>
    </row>
    <row r="14" s="1" customFormat="1" ht="38" customHeight="1" spans="1:12">
      <c r="A14" s="67"/>
      <c r="B14" s="70"/>
      <c r="C14" s="74" t="s">
        <v>262</v>
      </c>
      <c r="D14" s="72" t="s">
        <v>281</v>
      </c>
      <c r="E14" s="72"/>
      <c r="F14" s="76" t="s">
        <v>282</v>
      </c>
      <c r="G14" s="84"/>
      <c r="H14" s="84"/>
      <c r="I14" s="77"/>
      <c r="J14" s="61"/>
      <c r="K14" s="61"/>
      <c r="L14" s="61"/>
    </row>
    <row r="15" s="1" customFormat="1" spans="1:12">
      <c r="A15" s="67"/>
      <c r="B15" s="70"/>
      <c r="C15" s="75"/>
      <c r="D15" s="76" t="s">
        <v>283</v>
      </c>
      <c r="E15" s="77"/>
      <c r="F15" s="76" t="s">
        <v>284</v>
      </c>
      <c r="G15" s="84"/>
      <c r="H15" s="84"/>
      <c r="I15" s="77"/>
      <c r="J15"/>
      <c r="K15"/>
      <c r="L15"/>
    </row>
    <row r="16" s="1" customFormat="1" spans="1:12">
      <c r="A16" s="67"/>
      <c r="B16" s="70"/>
      <c r="C16" s="71" t="s">
        <v>265</v>
      </c>
      <c r="D16" s="72" t="s">
        <v>285</v>
      </c>
      <c r="E16" s="72"/>
      <c r="F16" s="72" t="s">
        <v>286</v>
      </c>
      <c r="G16" s="72"/>
      <c r="H16" s="72"/>
      <c r="I16" s="72"/>
      <c r="J16"/>
      <c r="K16"/>
      <c r="L16"/>
    </row>
    <row r="17" s="1" customFormat="1" spans="1:12">
      <c r="A17" s="67"/>
      <c r="B17" s="70"/>
      <c r="C17" s="71" t="s">
        <v>268</v>
      </c>
      <c r="D17" s="72" t="s">
        <v>287</v>
      </c>
      <c r="E17" s="72"/>
      <c r="F17" s="72" t="s">
        <v>288</v>
      </c>
      <c r="G17" s="72"/>
      <c r="H17" s="72"/>
      <c r="I17" s="72"/>
      <c r="J17"/>
      <c r="K17"/>
      <c r="L17"/>
    </row>
    <row r="18" s="1" customFormat="1" spans="1:12">
      <c r="A18" s="67"/>
      <c r="B18" s="78" t="s">
        <v>270</v>
      </c>
      <c r="C18" s="85" t="s">
        <v>271</v>
      </c>
      <c r="D18" s="72" t="s">
        <v>289</v>
      </c>
      <c r="E18" s="72"/>
      <c r="F18" s="72" t="s">
        <v>290</v>
      </c>
      <c r="G18" s="72"/>
      <c r="H18" s="72"/>
      <c r="I18" s="72"/>
      <c r="J18"/>
      <c r="K18"/>
      <c r="L18"/>
    </row>
    <row r="19" s="1" customFormat="1" spans="1:12">
      <c r="A19" s="67"/>
      <c r="B19" s="86"/>
      <c r="C19" s="87"/>
      <c r="D19" s="72" t="s">
        <v>291</v>
      </c>
      <c r="E19" s="72"/>
      <c r="F19" s="72" t="s">
        <v>292</v>
      </c>
      <c r="G19" s="72"/>
      <c r="H19" s="72"/>
      <c r="I19" s="72"/>
      <c r="J19"/>
      <c r="K19"/>
      <c r="L19"/>
    </row>
    <row r="20" s="1" customFormat="1" ht="22.5" spans="1:12">
      <c r="A20" s="67"/>
      <c r="B20" s="86"/>
      <c r="C20" s="71" t="s">
        <v>293</v>
      </c>
      <c r="D20" s="72" t="s">
        <v>294</v>
      </c>
      <c r="E20" s="72"/>
      <c r="F20" s="72" t="s">
        <v>295</v>
      </c>
      <c r="G20" s="72"/>
      <c r="H20" s="72"/>
      <c r="I20" s="72"/>
      <c r="J20"/>
      <c r="K20"/>
      <c r="L20"/>
    </row>
    <row r="21" s="1" customFormat="1" ht="22.5" spans="1:12">
      <c r="A21" s="67"/>
      <c r="B21" s="86"/>
      <c r="C21" s="88" t="s">
        <v>296</v>
      </c>
      <c r="D21" s="72" t="s">
        <v>297</v>
      </c>
      <c r="E21" s="72"/>
      <c r="F21" s="72" t="s">
        <v>298</v>
      </c>
      <c r="G21" s="72"/>
      <c r="H21" s="72"/>
      <c r="I21" s="72"/>
      <c r="J21"/>
      <c r="K21"/>
      <c r="L21"/>
    </row>
    <row r="22" s="1" customFormat="1" ht="22.5" spans="1:12">
      <c r="A22" s="67"/>
      <c r="B22" s="67" t="s">
        <v>274</v>
      </c>
      <c r="C22" s="80" t="s">
        <v>275</v>
      </c>
      <c r="D22" s="72" t="s">
        <v>299</v>
      </c>
      <c r="E22" s="72"/>
      <c r="F22" s="72" t="s">
        <v>300</v>
      </c>
      <c r="G22" s="72"/>
      <c r="H22" s="72"/>
      <c r="I22" s="72"/>
      <c r="J22"/>
      <c r="K22"/>
      <c r="L22"/>
    </row>
  </sheetData>
  <mergeCells count="41">
    <mergeCell ref="A2:I2"/>
    <mergeCell ref="A3:D3"/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D22:E22"/>
    <mergeCell ref="F22:I22"/>
    <mergeCell ref="A7:A9"/>
    <mergeCell ref="A10:A11"/>
    <mergeCell ref="A12:A22"/>
    <mergeCell ref="B13:B17"/>
    <mergeCell ref="B18:B21"/>
    <mergeCell ref="C14:C15"/>
    <mergeCell ref="C18:C19"/>
    <mergeCell ref="B10:I11"/>
  </mergeCells>
  <dataValidations count="1">
    <dataValidation type="list" allowBlank="1" showInputMessage="1" showErrorMessage="1" sqref="L5">
      <formula1>"正向指标,反向指标"</formula1>
    </dataValidation>
  </dataValidations>
  <pageMargins left="0.75" right="0.75" top="1" bottom="1" header="0.511805555555556" footer="0.511805555555556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topLeftCell="A3" workbookViewId="0">
      <selection activeCell="A7" sqref="A7:A9"/>
    </sheetView>
  </sheetViews>
  <sheetFormatPr defaultColWidth="9" defaultRowHeight="13.5"/>
  <cols>
    <col min="1" max="1" width="9" style="1"/>
    <col min="2" max="2" width="9" style="15"/>
    <col min="3" max="3" width="9" style="1"/>
    <col min="4" max="4" width="10.25" style="1" customWidth="1"/>
    <col min="5" max="5" width="12.625" style="1" customWidth="1"/>
    <col min="6" max="6" width="17.5" style="1" customWidth="1"/>
    <col min="7" max="7" width="10.25" style="1" customWidth="1"/>
    <col min="8" max="8" width="10.5" style="1" customWidth="1"/>
    <col min="9" max="9" width="9.875" style="1" customWidth="1"/>
    <col min="10" max="10" width="9.625" style="1" customWidth="1"/>
    <col min="11" max="11" width="9.5" style="1" customWidth="1"/>
    <col min="12" max="12" width="9.75" style="1" customWidth="1"/>
    <col min="13" max="16384" width="9" style="1"/>
  </cols>
  <sheetData>
    <row r="1" s="15" customFormat="1" ht="25" customHeight="1" spans="1:12">
      <c r="A1" s="2" t="s">
        <v>241</v>
      </c>
      <c r="C1" s="1"/>
      <c r="D1" s="1"/>
      <c r="E1" s="1"/>
      <c r="F1" s="1"/>
      <c r="G1" s="1"/>
      <c r="H1" s="1"/>
      <c r="I1" s="1"/>
      <c r="J1" s="1"/>
      <c r="K1" s="1"/>
      <c r="L1" s="1"/>
    </row>
    <row r="2" s="1" customFormat="1" ht="19.5" spans="1:12">
      <c r="A2" s="16" t="s">
        <v>242</v>
      </c>
      <c r="B2" s="17"/>
      <c r="C2" s="17"/>
      <c r="D2" s="17"/>
      <c r="E2" s="17"/>
      <c r="F2" s="17"/>
      <c r="G2" s="17"/>
      <c r="H2" s="17"/>
      <c r="I2" s="55"/>
      <c r="J2" s="56"/>
      <c r="K2" s="56"/>
      <c r="L2" s="56"/>
    </row>
    <row r="3" s="1" customFormat="1" spans="1:12">
      <c r="A3" s="18"/>
      <c r="B3" s="19"/>
      <c r="C3" s="18"/>
      <c r="D3" s="19"/>
      <c r="E3" s="19"/>
      <c r="F3" s="19"/>
      <c r="G3" s="19"/>
      <c r="H3" s="19"/>
      <c r="I3" s="57" t="s">
        <v>7</v>
      </c>
      <c r="J3" s="57"/>
      <c r="K3" s="57"/>
      <c r="L3"/>
    </row>
    <row r="4" s="1" customFormat="1" ht="25" customHeight="1" spans="1:12">
      <c r="A4" s="20" t="s">
        <v>243</v>
      </c>
      <c r="B4" s="20"/>
      <c r="C4" s="20"/>
      <c r="D4" s="20"/>
      <c r="E4" s="20"/>
      <c r="F4" s="20"/>
      <c r="G4" s="20"/>
      <c r="H4" s="20"/>
      <c r="I4" s="20"/>
      <c r="J4" s="58"/>
      <c r="K4" s="58"/>
      <c r="L4" s="58"/>
    </row>
    <row r="5" s="1" customFormat="1" ht="25" customHeight="1" spans="1:12">
      <c r="A5" s="21" t="s">
        <v>244</v>
      </c>
      <c r="B5" s="64" t="s">
        <v>233</v>
      </c>
      <c r="C5" s="65"/>
      <c r="D5" s="65"/>
      <c r="E5" s="65"/>
      <c r="F5" s="65"/>
      <c r="G5" s="65"/>
      <c r="H5" s="65"/>
      <c r="I5" s="81"/>
      <c r="J5" s="60"/>
      <c r="K5" s="60"/>
      <c r="L5" s="60"/>
    </row>
    <row r="6" s="1" customFormat="1" ht="25" customHeight="1" spans="1:12">
      <c r="A6" s="24" t="s">
        <v>246</v>
      </c>
      <c r="B6" s="25" t="s">
        <v>0</v>
      </c>
      <c r="C6" s="25"/>
      <c r="D6" s="25"/>
      <c r="E6" s="25"/>
      <c r="F6" s="25"/>
      <c r="G6" s="25"/>
      <c r="H6" s="25"/>
      <c r="I6" s="25"/>
      <c r="J6" s="60"/>
      <c r="K6" s="60"/>
      <c r="L6" s="60"/>
    </row>
    <row r="7" s="1" customFormat="1" ht="25" customHeight="1" spans="1:12">
      <c r="A7" s="26" t="s">
        <v>247</v>
      </c>
      <c r="B7" s="27" t="s">
        <v>248</v>
      </c>
      <c r="C7" s="27"/>
      <c r="D7" s="27"/>
      <c r="E7" s="28">
        <v>80000</v>
      </c>
      <c r="F7" s="28"/>
      <c r="G7" s="28"/>
      <c r="H7" s="28"/>
      <c r="I7" s="28"/>
      <c r="J7" s="60"/>
      <c r="K7" s="60"/>
      <c r="L7" s="60"/>
    </row>
    <row r="8" s="1" customFormat="1" ht="25" customHeight="1" spans="1:12">
      <c r="A8" s="29"/>
      <c r="B8" s="27" t="s">
        <v>249</v>
      </c>
      <c r="C8" s="27"/>
      <c r="D8" s="27"/>
      <c r="E8" s="28">
        <v>80000</v>
      </c>
      <c r="F8" s="28"/>
      <c r="G8" s="28"/>
      <c r="H8" s="28"/>
      <c r="I8" s="28"/>
      <c r="J8" s="60"/>
      <c r="K8" s="60"/>
      <c r="L8" s="60"/>
    </row>
    <row r="9" s="1" customFormat="1" ht="25" customHeight="1" spans="1:12">
      <c r="A9" s="29"/>
      <c r="B9" s="27" t="s">
        <v>250</v>
      </c>
      <c r="C9" s="27"/>
      <c r="D9" s="27"/>
      <c r="E9" s="28"/>
      <c r="F9" s="28"/>
      <c r="G9" s="28"/>
      <c r="H9" s="28"/>
      <c r="I9" s="28"/>
      <c r="J9" s="60"/>
      <c r="K9" s="60"/>
      <c r="L9" s="60"/>
    </row>
    <row r="10" s="1" customFormat="1" ht="25" customHeight="1" spans="1:12">
      <c r="A10" s="30" t="s">
        <v>251</v>
      </c>
      <c r="B10" s="66" t="s">
        <v>301</v>
      </c>
      <c r="C10" s="66"/>
      <c r="D10" s="66"/>
      <c r="E10" s="66"/>
      <c r="F10" s="66"/>
      <c r="G10" s="66"/>
      <c r="H10" s="66"/>
      <c r="I10" s="66"/>
      <c r="J10" s="60"/>
      <c r="K10" s="60"/>
      <c r="L10" s="60"/>
    </row>
    <row r="11" s="1" customFormat="1" ht="25" customHeight="1" spans="1:12">
      <c r="A11" s="32"/>
      <c r="B11" s="66"/>
      <c r="C11" s="66"/>
      <c r="D11" s="66"/>
      <c r="E11" s="66"/>
      <c r="F11" s="66"/>
      <c r="G11" s="66"/>
      <c r="H11" s="66"/>
      <c r="I11" s="66"/>
      <c r="J11" s="60"/>
      <c r="K11" s="60"/>
      <c r="L11" s="60"/>
    </row>
    <row r="12" s="1" customFormat="1" ht="25" customHeight="1" spans="1:12">
      <c r="A12" s="67" t="s">
        <v>253</v>
      </c>
      <c r="B12" s="82" t="s">
        <v>254</v>
      </c>
      <c r="C12" s="82" t="s">
        <v>255</v>
      </c>
      <c r="D12" s="83" t="s">
        <v>256</v>
      </c>
      <c r="E12" s="83"/>
      <c r="F12" s="83" t="s">
        <v>257</v>
      </c>
      <c r="G12" s="83"/>
      <c r="H12" s="83"/>
      <c r="I12" s="83"/>
      <c r="J12" s="60"/>
      <c r="K12" s="60"/>
      <c r="L12" s="60"/>
    </row>
    <row r="13" s="1" customFormat="1" ht="25" customHeight="1" spans="1:12">
      <c r="A13" s="67"/>
      <c r="B13" s="67" t="s">
        <v>258</v>
      </c>
      <c r="C13" s="71" t="s">
        <v>259</v>
      </c>
      <c r="D13" s="72" t="s">
        <v>302</v>
      </c>
      <c r="E13" s="72"/>
      <c r="F13" s="76" t="s">
        <v>303</v>
      </c>
      <c r="G13" s="84"/>
      <c r="H13" s="84"/>
      <c r="I13" s="77"/>
      <c r="J13" s="60"/>
      <c r="K13" s="60"/>
      <c r="L13" s="60"/>
    </row>
    <row r="14" s="1" customFormat="1" ht="38" customHeight="1" spans="1:12">
      <c r="A14" s="67"/>
      <c r="B14" s="67"/>
      <c r="C14" s="71"/>
      <c r="D14" s="76" t="s">
        <v>304</v>
      </c>
      <c r="E14" s="77"/>
      <c r="F14" s="76" t="s">
        <v>305</v>
      </c>
      <c r="G14" s="84"/>
      <c r="H14" s="84"/>
      <c r="I14" s="77"/>
      <c r="J14" s="61"/>
      <c r="K14" s="61"/>
      <c r="L14" s="61"/>
    </row>
    <row r="15" s="1" customFormat="1" spans="1:12">
      <c r="A15" s="67"/>
      <c r="B15" s="67"/>
      <c r="C15" s="71"/>
      <c r="D15" s="72" t="s">
        <v>306</v>
      </c>
      <c r="E15" s="72"/>
      <c r="F15" s="76" t="s">
        <v>307</v>
      </c>
      <c r="G15" s="84"/>
      <c r="H15" s="84"/>
      <c r="I15" s="77"/>
      <c r="J15"/>
      <c r="K15"/>
      <c r="L15"/>
    </row>
    <row r="16" s="1" customFormat="1" spans="1:12">
      <c r="A16" s="67"/>
      <c r="B16" s="67"/>
      <c r="C16" s="71" t="s">
        <v>262</v>
      </c>
      <c r="D16" s="72" t="s">
        <v>302</v>
      </c>
      <c r="E16" s="72"/>
      <c r="F16" s="76" t="s">
        <v>308</v>
      </c>
      <c r="G16" s="84"/>
      <c r="H16" s="84"/>
      <c r="I16" s="77"/>
      <c r="J16"/>
      <c r="K16"/>
      <c r="L16"/>
    </row>
    <row r="17" s="1" customFormat="1" spans="1:12">
      <c r="A17" s="67"/>
      <c r="B17" s="67"/>
      <c r="C17" s="71" t="s">
        <v>265</v>
      </c>
      <c r="D17" s="72" t="s">
        <v>309</v>
      </c>
      <c r="E17" s="72"/>
      <c r="F17" s="76" t="s">
        <v>310</v>
      </c>
      <c r="G17" s="84"/>
      <c r="H17" s="84"/>
      <c r="I17" s="77"/>
      <c r="J17"/>
      <c r="K17"/>
      <c r="L17"/>
    </row>
    <row r="18" s="1" customFormat="1" spans="1:12">
      <c r="A18" s="67"/>
      <c r="B18" s="67"/>
      <c r="C18" s="71" t="s">
        <v>268</v>
      </c>
      <c r="D18" s="72" t="s">
        <v>311</v>
      </c>
      <c r="E18" s="72"/>
      <c r="F18" s="76" t="s">
        <v>312</v>
      </c>
      <c r="G18" s="84"/>
      <c r="H18" s="84"/>
      <c r="I18" s="77"/>
      <c r="J18"/>
      <c r="K18"/>
      <c r="L18"/>
    </row>
    <row r="19" s="1" customFormat="1" spans="1:12">
      <c r="A19" s="67"/>
      <c r="B19" s="67" t="s">
        <v>270</v>
      </c>
      <c r="C19" s="71" t="s">
        <v>271</v>
      </c>
      <c r="D19" s="72" t="s">
        <v>313</v>
      </c>
      <c r="E19" s="72"/>
      <c r="F19" s="76" t="s">
        <v>314</v>
      </c>
      <c r="G19" s="84"/>
      <c r="H19" s="84"/>
      <c r="I19" s="77"/>
      <c r="J19"/>
      <c r="K19"/>
      <c r="L19"/>
    </row>
    <row r="20" s="1" customFormat="1" spans="1:12">
      <c r="A20" s="67"/>
      <c r="B20" s="67"/>
      <c r="C20" s="71"/>
      <c r="D20" s="72" t="s">
        <v>315</v>
      </c>
      <c r="E20" s="72"/>
      <c r="F20" s="76" t="s">
        <v>316</v>
      </c>
      <c r="G20" s="84"/>
      <c r="H20" s="84"/>
      <c r="I20" s="77"/>
      <c r="J20"/>
      <c r="K20"/>
      <c r="L20"/>
    </row>
    <row r="21" s="1" customFormat="1" spans="1:12">
      <c r="A21" s="67"/>
      <c r="B21" s="67"/>
      <c r="C21" s="71" t="s">
        <v>317</v>
      </c>
      <c r="D21" s="72" t="s">
        <v>318</v>
      </c>
      <c r="E21" s="72"/>
      <c r="F21" s="76" t="s">
        <v>319</v>
      </c>
      <c r="G21" s="84"/>
      <c r="H21" s="84"/>
      <c r="I21" s="77"/>
      <c r="J21"/>
      <c r="K21"/>
      <c r="L21"/>
    </row>
    <row r="22" s="1" customFormat="1" spans="1:12">
      <c r="A22" s="67"/>
      <c r="B22" s="67"/>
      <c r="C22" s="71"/>
      <c r="D22" s="76" t="s">
        <v>320</v>
      </c>
      <c r="E22" s="77"/>
      <c r="F22" s="76" t="s">
        <v>321</v>
      </c>
      <c r="G22" s="84"/>
      <c r="H22" s="84"/>
      <c r="I22" s="77"/>
      <c r="J22"/>
      <c r="K22"/>
      <c r="L22"/>
    </row>
    <row r="23" s="1" customFormat="1" ht="22.5" spans="1:12">
      <c r="A23" s="67"/>
      <c r="B23" s="67" t="s">
        <v>274</v>
      </c>
      <c r="C23" s="71" t="s">
        <v>275</v>
      </c>
      <c r="D23" s="72" t="s">
        <v>322</v>
      </c>
      <c r="E23" s="72"/>
      <c r="F23" s="76" t="s">
        <v>323</v>
      </c>
      <c r="G23" s="84"/>
      <c r="H23" s="84"/>
      <c r="I23" s="77"/>
      <c r="J23"/>
      <c r="K23"/>
      <c r="L23"/>
    </row>
    <row r="24" s="1" customFormat="1" spans="2:12">
      <c r="B24" s="15"/>
      <c r="C24"/>
      <c r="D24"/>
      <c r="E24"/>
      <c r="F24"/>
      <c r="G24"/>
      <c r="H24"/>
      <c r="I24"/>
      <c r="J24"/>
      <c r="K24"/>
      <c r="L24"/>
    </row>
  </sheetData>
  <mergeCells count="44">
    <mergeCell ref="A2:I2"/>
    <mergeCell ref="A3:D3"/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D22:E22"/>
    <mergeCell ref="F22:I22"/>
    <mergeCell ref="D23:E23"/>
    <mergeCell ref="F23:I23"/>
    <mergeCell ref="A7:A9"/>
    <mergeCell ref="A10:A11"/>
    <mergeCell ref="A12:A23"/>
    <mergeCell ref="B13:B18"/>
    <mergeCell ref="B19:B22"/>
    <mergeCell ref="C13:C15"/>
    <mergeCell ref="C19:C20"/>
    <mergeCell ref="C21:C22"/>
    <mergeCell ref="B10:I11"/>
  </mergeCells>
  <dataValidations count="1">
    <dataValidation type="list" allowBlank="1" showInputMessage="1" showErrorMessage="1" sqref="L5">
      <formula1>"正向指标,反向指标"</formula1>
    </dataValidation>
  </dataValidations>
  <pageMargins left="0.75" right="0.75" top="1" bottom="1" header="0.511805555555556" footer="0.511805555555556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workbookViewId="0">
      <selection activeCell="A7" sqref="A7:A9"/>
    </sheetView>
  </sheetViews>
  <sheetFormatPr defaultColWidth="9" defaultRowHeight="13.5"/>
  <cols>
    <col min="1" max="1" width="9" style="1"/>
    <col min="2" max="2" width="9" style="15"/>
    <col min="3" max="3" width="9" style="1"/>
    <col min="4" max="4" width="10.25" style="1" customWidth="1"/>
    <col min="5" max="5" width="12.625" style="1" customWidth="1"/>
    <col min="6" max="6" width="17.5" style="1" customWidth="1"/>
    <col min="7" max="7" width="10.25" style="1" customWidth="1"/>
    <col min="8" max="8" width="10.5" style="1" customWidth="1"/>
    <col min="9" max="9" width="9.875" style="1" customWidth="1"/>
    <col min="10" max="10" width="9.625" style="1" customWidth="1"/>
    <col min="11" max="11" width="9.5" style="1" customWidth="1"/>
    <col min="12" max="12" width="9.75" style="1" customWidth="1"/>
    <col min="13" max="16384" width="9" style="1"/>
  </cols>
  <sheetData>
    <row r="1" s="15" customFormat="1" ht="25" customHeight="1" spans="1:12">
      <c r="A1" s="2" t="s">
        <v>241</v>
      </c>
      <c r="C1" s="1"/>
      <c r="D1" s="1"/>
      <c r="E1" s="1"/>
      <c r="F1" s="1"/>
      <c r="G1" s="1"/>
      <c r="H1" s="1"/>
      <c r="I1" s="1"/>
      <c r="J1" s="1"/>
      <c r="K1" s="1"/>
      <c r="L1" s="1"/>
    </row>
    <row r="2" s="1" customFormat="1" ht="19.5" spans="1:12">
      <c r="A2" s="16" t="s">
        <v>242</v>
      </c>
      <c r="B2" s="17"/>
      <c r="C2" s="17"/>
      <c r="D2" s="17"/>
      <c r="E2" s="17"/>
      <c r="F2" s="17"/>
      <c r="G2" s="17"/>
      <c r="H2" s="17"/>
      <c r="I2" s="55"/>
      <c r="J2" s="56"/>
      <c r="K2" s="56"/>
      <c r="L2" s="56"/>
    </row>
    <row r="3" s="1" customFormat="1" spans="1:12">
      <c r="A3" s="18"/>
      <c r="B3" s="19"/>
      <c r="C3" s="18"/>
      <c r="D3" s="19"/>
      <c r="E3" s="19"/>
      <c r="F3" s="19"/>
      <c r="G3" s="19"/>
      <c r="H3" s="19"/>
      <c r="I3" s="57" t="s">
        <v>7</v>
      </c>
      <c r="J3" s="57"/>
      <c r="K3" s="57"/>
      <c r="L3"/>
    </row>
    <row r="4" s="1" customFormat="1" ht="25" customHeight="1" spans="1:12">
      <c r="A4" s="20" t="s">
        <v>243</v>
      </c>
      <c r="B4" s="20"/>
      <c r="C4" s="20"/>
      <c r="D4" s="20"/>
      <c r="E4" s="20"/>
      <c r="F4" s="20"/>
      <c r="G4" s="20"/>
      <c r="H4" s="20"/>
      <c r="I4" s="20"/>
      <c r="J4" s="58"/>
      <c r="K4" s="58"/>
      <c r="L4" s="58"/>
    </row>
    <row r="5" s="1" customFormat="1" ht="25" customHeight="1" spans="1:12">
      <c r="A5" s="21" t="s">
        <v>244</v>
      </c>
      <c r="B5" s="64" t="s">
        <v>214</v>
      </c>
      <c r="C5" s="65"/>
      <c r="D5" s="65"/>
      <c r="E5" s="65"/>
      <c r="F5" s="65"/>
      <c r="G5" s="65"/>
      <c r="H5" s="65"/>
      <c r="I5" s="81"/>
      <c r="J5" s="60"/>
      <c r="K5" s="60"/>
      <c r="L5" s="60"/>
    </row>
    <row r="6" s="1" customFormat="1" ht="25" customHeight="1" spans="1:12">
      <c r="A6" s="24" t="s">
        <v>246</v>
      </c>
      <c r="B6" s="25" t="s">
        <v>0</v>
      </c>
      <c r="C6" s="25"/>
      <c r="D6" s="25"/>
      <c r="E6" s="25"/>
      <c r="F6" s="25"/>
      <c r="G6" s="25"/>
      <c r="H6" s="25"/>
      <c r="I6" s="25"/>
      <c r="J6" s="60"/>
      <c r="K6" s="60"/>
      <c r="L6" s="60"/>
    </row>
    <row r="7" s="1" customFormat="1" ht="25" customHeight="1" spans="1:12">
      <c r="A7" s="26" t="s">
        <v>247</v>
      </c>
      <c r="B7" s="27" t="s">
        <v>248</v>
      </c>
      <c r="C7" s="27"/>
      <c r="D7" s="27"/>
      <c r="E7" s="28">
        <v>42180</v>
      </c>
      <c r="F7" s="28"/>
      <c r="G7" s="28"/>
      <c r="H7" s="28"/>
      <c r="I7" s="28"/>
      <c r="J7" s="60"/>
      <c r="K7" s="60"/>
      <c r="L7" s="60"/>
    </row>
    <row r="8" s="1" customFormat="1" ht="25" customHeight="1" spans="1:12">
      <c r="A8" s="29"/>
      <c r="B8" s="27" t="s">
        <v>249</v>
      </c>
      <c r="C8" s="27"/>
      <c r="D8" s="27"/>
      <c r="E8" s="28">
        <v>42180</v>
      </c>
      <c r="F8" s="28"/>
      <c r="G8" s="28"/>
      <c r="H8" s="28"/>
      <c r="I8" s="28"/>
      <c r="J8" s="60"/>
      <c r="K8" s="60"/>
      <c r="L8" s="60"/>
    </row>
    <row r="9" s="1" customFormat="1" ht="25" customHeight="1" spans="1:12">
      <c r="A9" s="29"/>
      <c r="B9" s="27" t="s">
        <v>250</v>
      </c>
      <c r="C9" s="27"/>
      <c r="D9" s="27"/>
      <c r="E9" s="28"/>
      <c r="F9" s="28"/>
      <c r="G9" s="28"/>
      <c r="H9" s="28"/>
      <c r="I9" s="28"/>
      <c r="J9" s="60"/>
      <c r="K9" s="60"/>
      <c r="L9" s="60"/>
    </row>
    <row r="10" s="1" customFormat="1" ht="25" customHeight="1" spans="1:12">
      <c r="A10" s="30" t="s">
        <v>251</v>
      </c>
      <c r="B10" s="66" t="s">
        <v>324</v>
      </c>
      <c r="C10" s="66"/>
      <c r="D10" s="66"/>
      <c r="E10" s="66"/>
      <c r="F10" s="66"/>
      <c r="G10" s="66"/>
      <c r="H10" s="66"/>
      <c r="I10" s="66"/>
      <c r="J10" s="60"/>
      <c r="K10" s="60"/>
      <c r="L10" s="60"/>
    </row>
    <row r="11" s="1" customFormat="1" ht="25" customHeight="1" spans="1:12">
      <c r="A11" s="32"/>
      <c r="B11" s="66"/>
      <c r="C11" s="66"/>
      <c r="D11" s="66"/>
      <c r="E11" s="66"/>
      <c r="F11" s="66"/>
      <c r="G11" s="66"/>
      <c r="H11" s="66"/>
      <c r="I11" s="66"/>
      <c r="J11" s="60"/>
      <c r="K11" s="60"/>
      <c r="L11" s="60"/>
    </row>
    <row r="12" s="1" customFormat="1" ht="25" customHeight="1" spans="1:12">
      <c r="A12" s="67" t="s">
        <v>253</v>
      </c>
      <c r="B12" s="68" t="s">
        <v>254</v>
      </c>
      <c r="C12" s="68" t="s">
        <v>255</v>
      </c>
      <c r="D12" s="69" t="s">
        <v>256</v>
      </c>
      <c r="E12" s="69"/>
      <c r="F12" s="69" t="s">
        <v>257</v>
      </c>
      <c r="G12" s="69"/>
      <c r="H12" s="69"/>
      <c r="I12" s="69"/>
      <c r="J12" s="60"/>
      <c r="K12" s="60"/>
      <c r="L12" s="60"/>
    </row>
    <row r="13" s="1" customFormat="1" ht="25" customHeight="1" spans="1:12">
      <c r="A13" s="67"/>
      <c r="B13" s="70" t="s">
        <v>258</v>
      </c>
      <c r="C13" s="71" t="s">
        <v>325</v>
      </c>
      <c r="D13" s="72" t="s">
        <v>326</v>
      </c>
      <c r="E13" s="72"/>
      <c r="F13" s="73" t="s">
        <v>327</v>
      </c>
      <c r="G13" s="73"/>
      <c r="H13" s="73"/>
      <c r="I13" s="73"/>
      <c r="J13" s="60"/>
      <c r="K13" s="60"/>
      <c r="L13" s="60"/>
    </row>
    <row r="14" s="1" customFormat="1" ht="38" customHeight="1" spans="1:12">
      <c r="A14" s="67"/>
      <c r="B14" s="70"/>
      <c r="C14" s="71"/>
      <c r="D14" s="72" t="s">
        <v>328</v>
      </c>
      <c r="E14" s="72"/>
      <c r="F14" s="73" t="s">
        <v>329</v>
      </c>
      <c r="G14" s="73"/>
      <c r="H14" s="73"/>
      <c r="I14" s="73"/>
      <c r="J14" s="61"/>
      <c r="K14" s="61"/>
      <c r="L14" s="61"/>
    </row>
    <row r="15" s="1" customFormat="1" spans="1:12">
      <c r="A15" s="67"/>
      <c r="B15" s="70"/>
      <c r="C15" s="71"/>
      <c r="D15" s="72" t="s">
        <v>330</v>
      </c>
      <c r="E15" s="72"/>
      <c r="F15" s="73" t="s">
        <v>331</v>
      </c>
      <c r="G15" s="73"/>
      <c r="H15" s="73"/>
      <c r="I15" s="73"/>
      <c r="J15"/>
      <c r="K15"/>
      <c r="L15"/>
    </row>
    <row r="16" s="1" customFormat="1" spans="1:12">
      <c r="A16" s="67"/>
      <c r="B16" s="70"/>
      <c r="C16" s="74" t="s">
        <v>332</v>
      </c>
      <c r="D16" s="72" t="s">
        <v>333</v>
      </c>
      <c r="E16" s="72"/>
      <c r="F16" s="72" t="s">
        <v>334</v>
      </c>
      <c r="G16" s="72"/>
      <c r="H16" s="72"/>
      <c r="I16" s="72"/>
      <c r="J16"/>
      <c r="K16"/>
      <c r="L16"/>
    </row>
    <row r="17" s="1" customFormat="1" spans="1:12">
      <c r="A17" s="67"/>
      <c r="B17" s="70"/>
      <c r="C17" s="75"/>
      <c r="D17" s="76" t="s">
        <v>335</v>
      </c>
      <c r="E17" s="77"/>
      <c r="F17" s="72" t="s">
        <v>336</v>
      </c>
      <c r="G17" s="72"/>
      <c r="H17" s="72"/>
      <c r="I17" s="72"/>
      <c r="J17"/>
      <c r="K17"/>
      <c r="L17"/>
    </row>
    <row r="18" s="1" customFormat="1" spans="1:12">
      <c r="A18" s="67"/>
      <c r="B18" s="70"/>
      <c r="C18" s="71" t="s">
        <v>337</v>
      </c>
      <c r="D18" s="72" t="s">
        <v>309</v>
      </c>
      <c r="E18" s="72"/>
      <c r="F18" s="72" t="s">
        <v>338</v>
      </c>
      <c r="G18" s="72"/>
      <c r="H18" s="72"/>
      <c r="I18" s="72"/>
      <c r="J18"/>
      <c r="K18"/>
      <c r="L18"/>
    </row>
    <row r="19" s="1" customFormat="1" spans="1:12">
      <c r="A19" s="67"/>
      <c r="B19" s="70"/>
      <c r="C19" s="71" t="s">
        <v>268</v>
      </c>
      <c r="D19" s="72" t="s">
        <v>339</v>
      </c>
      <c r="E19" s="72"/>
      <c r="F19" s="72" t="s">
        <v>340</v>
      </c>
      <c r="G19" s="72"/>
      <c r="H19" s="72"/>
      <c r="I19" s="72"/>
      <c r="J19"/>
      <c r="K19"/>
      <c r="L19"/>
    </row>
    <row r="20" s="1" customFormat="1" ht="22.5" spans="1:12">
      <c r="A20" s="67"/>
      <c r="B20" s="78" t="s">
        <v>270</v>
      </c>
      <c r="C20" s="71" t="s">
        <v>271</v>
      </c>
      <c r="D20" s="72" t="s">
        <v>341</v>
      </c>
      <c r="E20" s="72"/>
      <c r="F20" s="72" t="s">
        <v>342</v>
      </c>
      <c r="G20" s="72"/>
      <c r="H20" s="72"/>
      <c r="I20" s="72"/>
      <c r="J20"/>
      <c r="K20"/>
      <c r="L20"/>
    </row>
    <row r="21" s="1" customFormat="1" ht="22.5" spans="1:12">
      <c r="A21" s="67"/>
      <c r="B21" s="79"/>
      <c r="C21" s="71" t="s">
        <v>296</v>
      </c>
      <c r="D21" s="72" t="s">
        <v>343</v>
      </c>
      <c r="E21" s="72"/>
      <c r="F21" s="72" t="s">
        <v>344</v>
      </c>
      <c r="G21" s="72"/>
      <c r="H21" s="72"/>
      <c r="I21" s="72"/>
      <c r="J21"/>
      <c r="K21"/>
      <c r="L21"/>
    </row>
    <row r="22" s="1" customFormat="1" ht="22.5" spans="1:12">
      <c r="A22" s="67"/>
      <c r="B22" s="67" t="s">
        <v>274</v>
      </c>
      <c r="C22" s="80" t="s">
        <v>275</v>
      </c>
      <c r="D22" s="72" t="s">
        <v>322</v>
      </c>
      <c r="E22" s="72"/>
      <c r="F22" s="72" t="s">
        <v>345</v>
      </c>
      <c r="G22" s="72"/>
      <c r="H22" s="72"/>
      <c r="I22" s="72"/>
      <c r="J22"/>
      <c r="K22"/>
      <c r="L22"/>
    </row>
    <row r="23" s="1" customFormat="1" spans="2:12">
      <c r="B23" s="15"/>
      <c r="C23"/>
      <c r="D23"/>
      <c r="E23"/>
      <c r="F23"/>
      <c r="G23"/>
      <c r="H23"/>
      <c r="I23"/>
      <c r="J23"/>
      <c r="K23"/>
      <c r="L23"/>
    </row>
    <row r="24" s="1" customFormat="1" spans="2:12">
      <c r="B24" s="15"/>
      <c r="C24"/>
      <c r="D24"/>
      <c r="E24"/>
      <c r="F24"/>
      <c r="G24"/>
      <c r="H24"/>
      <c r="I24"/>
      <c r="J24"/>
      <c r="K24"/>
      <c r="L24"/>
    </row>
  </sheetData>
  <mergeCells count="41">
    <mergeCell ref="A2:I2"/>
    <mergeCell ref="A3:D3"/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D22:E22"/>
    <mergeCell ref="F22:I22"/>
    <mergeCell ref="A7:A9"/>
    <mergeCell ref="A10:A11"/>
    <mergeCell ref="A12:A22"/>
    <mergeCell ref="B13:B19"/>
    <mergeCell ref="B20:B21"/>
    <mergeCell ref="C13:C15"/>
    <mergeCell ref="C16:C17"/>
    <mergeCell ref="B10:I11"/>
  </mergeCells>
  <dataValidations count="1">
    <dataValidation type="list" allowBlank="1" showInputMessage="1" showErrorMessage="1" sqref="L5">
      <formula1>"正向指标,反向指标"</formula1>
    </dataValidation>
  </dataValidations>
  <pageMargins left="0.75" right="0.75" top="1" bottom="1" header="0.511805555555556" footer="0.511805555555556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3"/>
  <sheetViews>
    <sheetView workbookViewId="0">
      <selection activeCell="A7" sqref="A7:A9"/>
    </sheetView>
  </sheetViews>
  <sheetFormatPr defaultColWidth="9" defaultRowHeight="13.5"/>
  <cols>
    <col min="1" max="1" width="9" style="1"/>
    <col min="2" max="2" width="9" style="15"/>
    <col min="3" max="3" width="9" style="1"/>
    <col min="4" max="4" width="10.25" style="1" customWidth="1"/>
    <col min="5" max="5" width="12.625" style="1" customWidth="1"/>
    <col min="6" max="6" width="17.5" style="1" customWidth="1"/>
    <col min="7" max="7" width="10.25" style="1" customWidth="1"/>
    <col min="8" max="8" width="10.5" style="1" customWidth="1"/>
    <col min="9" max="9" width="9.875" style="1" customWidth="1"/>
    <col min="10" max="10" width="9.625" style="1" customWidth="1"/>
    <col min="11" max="11" width="9.5" style="1" customWidth="1"/>
    <col min="12" max="12" width="9.75" style="1" customWidth="1"/>
    <col min="13" max="16384" width="9" style="1"/>
  </cols>
  <sheetData>
    <row r="1" s="15" customFormat="1" ht="25" customHeight="1" spans="1:12">
      <c r="A1" s="2" t="s">
        <v>241</v>
      </c>
      <c r="C1" s="1"/>
      <c r="D1" s="1"/>
      <c r="E1" s="1"/>
      <c r="F1" s="1"/>
      <c r="G1" s="1"/>
      <c r="H1" s="1"/>
      <c r="I1" s="1"/>
      <c r="J1" s="1"/>
      <c r="K1" s="1"/>
      <c r="L1" s="1"/>
    </row>
    <row r="2" s="1" customFormat="1" ht="19.5" spans="1:12">
      <c r="A2" s="16" t="s">
        <v>242</v>
      </c>
      <c r="B2" s="17"/>
      <c r="C2" s="17"/>
      <c r="D2" s="17"/>
      <c r="E2" s="17"/>
      <c r="F2" s="17"/>
      <c r="G2" s="17"/>
      <c r="H2" s="17"/>
      <c r="I2" s="55"/>
      <c r="J2" s="56"/>
      <c r="K2" s="56"/>
      <c r="L2" s="56"/>
    </row>
    <row r="3" s="1" customFormat="1" spans="1:11">
      <c r="A3" s="18"/>
      <c r="B3" s="19"/>
      <c r="C3" s="18"/>
      <c r="D3" s="19"/>
      <c r="E3" s="19"/>
      <c r="F3" s="19"/>
      <c r="G3" s="19"/>
      <c r="H3" s="19"/>
      <c r="I3" s="57" t="s">
        <v>7</v>
      </c>
      <c r="J3" s="57"/>
      <c r="K3" s="57"/>
    </row>
    <row r="4" s="1" customFormat="1" ht="25" customHeight="1" spans="1:12">
      <c r="A4" s="20" t="s">
        <v>243</v>
      </c>
      <c r="B4" s="20"/>
      <c r="C4" s="20"/>
      <c r="D4" s="20"/>
      <c r="E4" s="20"/>
      <c r="F4" s="20"/>
      <c r="G4" s="20"/>
      <c r="H4" s="20"/>
      <c r="I4" s="20"/>
      <c r="J4" s="58"/>
      <c r="K4" s="58"/>
      <c r="L4" s="58"/>
    </row>
    <row r="5" s="1" customFormat="1" ht="25" customHeight="1" spans="1:12">
      <c r="A5" s="21" t="s">
        <v>244</v>
      </c>
      <c r="B5" s="62" t="s">
        <v>215</v>
      </c>
      <c r="C5" s="62"/>
      <c r="D5" s="62"/>
      <c r="E5" s="62"/>
      <c r="F5" s="62"/>
      <c r="G5" s="62"/>
      <c r="H5" s="62"/>
      <c r="I5" s="62"/>
      <c r="J5" s="60"/>
      <c r="K5" s="60"/>
      <c r="L5" s="60"/>
    </row>
    <row r="6" s="1" customFormat="1" ht="25" customHeight="1" spans="1:12">
      <c r="A6" s="24" t="s">
        <v>246</v>
      </c>
      <c r="B6" s="25" t="s">
        <v>74</v>
      </c>
      <c r="C6" s="25"/>
      <c r="D6" s="25"/>
      <c r="E6" s="25"/>
      <c r="F6" s="25"/>
      <c r="G6" s="25"/>
      <c r="H6" s="25"/>
      <c r="I6" s="25"/>
      <c r="J6" s="60"/>
      <c r="K6" s="60"/>
      <c r="L6" s="60"/>
    </row>
    <row r="7" s="1" customFormat="1" ht="25" customHeight="1" spans="1:12">
      <c r="A7" s="26" t="s">
        <v>247</v>
      </c>
      <c r="B7" s="27" t="s">
        <v>248</v>
      </c>
      <c r="C7" s="27"/>
      <c r="D7" s="27"/>
      <c r="E7" s="28">
        <v>30000</v>
      </c>
      <c r="F7" s="28"/>
      <c r="G7" s="28"/>
      <c r="H7" s="28"/>
      <c r="I7" s="28"/>
      <c r="J7" s="60"/>
      <c r="K7" s="60"/>
      <c r="L7" s="60"/>
    </row>
    <row r="8" s="1" customFormat="1" ht="25" customHeight="1" spans="1:12">
      <c r="A8" s="29"/>
      <c r="B8" s="27" t="s">
        <v>249</v>
      </c>
      <c r="C8" s="27"/>
      <c r="D8" s="27"/>
      <c r="E8" s="28">
        <v>30000</v>
      </c>
      <c r="F8" s="28"/>
      <c r="G8" s="28"/>
      <c r="H8" s="28"/>
      <c r="I8" s="28"/>
      <c r="J8" s="60"/>
      <c r="K8" s="60"/>
      <c r="L8" s="60"/>
    </row>
    <row r="9" s="1" customFormat="1" ht="25" customHeight="1" spans="1:12">
      <c r="A9" s="29"/>
      <c r="B9" s="27" t="s">
        <v>250</v>
      </c>
      <c r="C9" s="27"/>
      <c r="D9" s="27"/>
      <c r="E9" s="28"/>
      <c r="F9" s="28"/>
      <c r="G9" s="28"/>
      <c r="H9" s="28"/>
      <c r="I9" s="28"/>
      <c r="J9" s="60"/>
      <c r="K9" s="60"/>
      <c r="L9" s="60"/>
    </row>
    <row r="10" s="1" customFormat="1" ht="25" customHeight="1" spans="1:12">
      <c r="A10" s="30" t="s">
        <v>251</v>
      </c>
      <c r="B10" s="31" t="s">
        <v>346</v>
      </c>
      <c r="C10" s="31"/>
      <c r="D10" s="31"/>
      <c r="E10" s="31"/>
      <c r="F10" s="31"/>
      <c r="G10" s="31"/>
      <c r="H10" s="31"/>
      <c r="I10" s="31"/>
      <c r="J10" s="60"/>
      <c r="K10" s="60"/>
      <c r="L10" s="60"/>
    </row>
    <row r="11" s="1" customFormat="1" ht="25" customHeight="1" spans="1:12">
      <c r="A11" s="32"/>
      <c r="B11" s="31"/>
      <c r="C11" s="31"/>
      <c r="D11" s="31"/>
      <c r="E11" s="31"/>
      <c r="F11" s="31"/>
      <c r="G11" s="31"/>
      <c r="H11" s="31"/>
      <c r="I11" s="31"/>
      <c r="J11" s="60"/>
      <c r="K11" s="60"/>
      <c r="L11" s="60"/>
    </row>
    <row r="12" s="1" customFormat="1" ht="25" customHeight="1" spans="1:12">
      <c r="A12" s="33" t="s">
        <v>253</v>
      </c>
      <c r="B12" s="63" t="s">
        <v>254</v>
      </c>
      <c r="C12" s="63" t="s">
        <v>255</v>
      </c>
      <c r="D12" s="33" t="s">
        <v>256</v>
      </c>
      <c r="E12" s="33"/>
      <c r="F12" s="33" t="s">
        <v>257</v>
      </c>
      <c r="G12" s="33"/>
      <c r="H12" s="33"/>
      <c r="I12" s="33"/>
      <c r="J12" s="60"/>
      <c r="K12" s="60"/>
      <c r="L12" s="60"/>
    </row>
    <row r="13" s="1" customFormat="1" ht="27" customHeight="1" spans="1:12">
      <c r="A13" s="33"/>
      <c r="B13" s="33" t="s">
        <v>258</v>
      </c>
      <c r="C13" s="33" t="s">
        <v>347</v>
      </c>
      <c r="D13" s="43" t="s">
        <v>348</v>
      </c>
      <c r="E13" s="43"/>
      <c r="F13" s="43" t="s">
        <v>349</v>
      </c>
      <c r="G13" s="43"/>
      <c r="H13" s="43"/>
      <c r="I13" s="43"/>
      <c r="J13" s="60"/>
      <c r="K13" s="60"/>
      <c r="L13" s="60"/>
    </row>
    <row r="14" s="1" customFormat="1" ht="27" customHeight="1" spans="1:12">
      <c r="A14" s="33"/>
      <c r="B14" s="33"/>
      <c r="C14" s="33"/>
      <c r="D14" s="43"/>
      <c r="E14" s="43"/>
      <c r="F14" s="43"/>
      <c r="G14" s="43"/>
      <c r="H14" s="43"/>
      <c r="I14" s="43"/>
      <c r="J14" s="61"/>
      <c r="K14" s="61"/>
      <c r="L14" s="61"/>
    </row>
    <row r="15" s="1" customFormat="1" ht="27" customHeight="1" spans="1:9">
      <c r="A15" s="33"/>
      <c r="B15" s="33"/>
      <c r="C15" s="33" t="s">
        <v>350</v>
      </c>
      <c r="D15" s="43" t="s">
        <v>351</v>
      </c>
      <c r="E15" s="43"/>
      <c r="F15" s="43" t="s">
        <v>352</v>
      </c>
      <c r="G15" s="43"/>
      <c r="H15" s="43"/>
      <c r="I15" s="43"/>
    </row>
    <row r="16" s="1" customFormat="1" ht="27" customHeight="1" spans="1:9">
      <c r="A16" s="33"/>
      <c r="B16" s="33"/>
      <c r="C16" s="33"/>
      <c r="D16" s="43"/>
      <c r="E16" s="43"/>
      <c r="F16" s="43"/>
      <c r="G16" s="43"/>
      <c r="H16" s="43"/>
      <c r="I16" s="43"/>
    </row>
    <row r="17" s="1" customFormat="1" ht="27" customHeight="1" spans="1:9">
      <c r="A17" s="33"/>
      <c r="B17" s="33"/>
      <c r="C17" s="33" t="s">
        <v>353</v>
      </c>
      <c r="D17" s="31" t="s">
        <v>354</v>
      </c>
      <c r="E17" s="31"/>
      <c r="F17" s="31" t="s">
        <v>355</v>
      </c>
      <c r="G17" s="31"/>
      <c r="H17" s="31"/>
      <c r="I17" s="31"/>
    </row>
    <row r="18" s="1" customFormat="1" ht="27" customHeight="1" spans="1:9">
      <c r="A18" s="33"/>
      <c r="B18" s="33"/>
      <c r="C18" s="33"/>
      <c r="D18" s="31"/>
      <c r="E18" s="31"/>
      <c r="F18" s="31"/>
      <c r="G18" s="31"/>
      <c r="H18" s="31"/>
      <c r="I18" s="31"/>
    </row>
    <row r="19" s="1" customFormat="1" ht="27" customHeight="1" spans="1:9">
      <c r="A19" s="33"/>
      <c r="B19" s="33"/>
      <c r="C19" s="33" t="s">
        <v>268</v>
      </c>
      <c r="D19" s="43" t="s">
        <v>356</v>
      </c>
      <c r="E19" s="43"/>
      <c r="F19" s="31" t="s">
        <v>357</v>
      </c>
      <c r="G19" s="31"/>
      <c r="H19" s="31"/>
      <c r="I19" s="31"/>
    </row>
    <row r="20" s="1" customFormat="1" ht="27" customHeight="1" spans="1:9">
      <c r="A20" s="33"/>
      <c r="B20" s="33"/>
      <c r="C20" s="33"/>
      <c r="D20" s="43"/>
      <c r="E20" s="43"/>
      <c r="F20" s="31"/>
      <c r="G20" s="31"/>
      <c r="H20" s="31"/>
      <c r="I20" s="31"/>
    </row>
    <row r="21" s="1" customFormat="1" ht="27" customHeight="1" spans="1:9">
      <c r="A21" s="33"/>
      <c r="B21" s="33" t="s">
        <v>270</v>
      </c>
      <c r="C21" s="51" t="s">
        <v>271</v>
      </c>
      <c r="D21" s="31" t="s">
        <v>358</v>
      </c>
      <c r="E21" s="31"/>
      <c r="F21" s="31" t="s">
        <v>359</v>
      </c>
      <c r="G21" s="31"/>
      <c r="H21" s="31"/>
      <c r="I21" s="31"/>
    </row>
    <row r="22" s="1" customFormat="1" ht="27" customHeight="1" spans="1:9">
      <c r="A22" s="33"/>
      <c r="B22" s="33"/>
      <c r="C22" s="51" t="s">
        <v>296</v>
      </c>
      <c r="D22" s="31" t="s">
        <v>360</v>
      </c>
      <c r="E22" s="31"/>
      <c r="F22" s="31" t="s">
        <v>361</v>
      </c>
      <c r="G22" s="31"/>
      <c r="H22" s="31"/>
      <c r="I22" s="31"/>
    </row>
    <row r="23" s="1" customFormat="1" ht="27" customHeight="1" spans="1:9">
      <c r="A23" s="33"/>
      <c r="B23" s="33" t="s">
        <v>274</v>
      </c>
      <c r="C23" s="51" t="s">
        <v>275</v>
      </c>
      <c r="D23" s="31" t="s">
        <v>362</v>
      </c>
      <c r="E23" s="31"/>
      <c r="F23" s="31" t="s">
        <v>363</v>
      </c>
      <c r="G23" s="31"/>
      <c r="H23" s="31"/>
      <c r="I23" s="31"/>
    </row>
  </sheetData>
  <mergeCells count="37">
    <mergeCell ref="A2:I2"/>
    <mergeCell ref="A3:D3"/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D12:E12"/>
    <mergeCell ref="F12:I12"/>
    <mergeCell ref="D21:E21"/>
    <mergeCell ref="F21:I21"/>
    <mergeCell ref="D22:E22"/>
    <mergeCell ref="F22:I22"/>
    <mergeCell ref="D23:E23"/>
    <mergeCell ref="F23:I23"/>
    <mergeCell ref="A7:A9"/>
    <mergeCell ref="A10:A11"/>
    <mergeCell ref="A12:A23"/>
    <mergeCell ref="B13:B20"/>
    <mergeCell ref="B21:B22"/>
    <mergeCell ref="C13:C14"/>
    <mergeCell ref="C15:C16"/>
    <mergeCell ref="C17:C18"/>
    <mergeCell ref="C19:C20"/>
    <mergeCell ref="B10:I11"/>
    <mergeCell ref="D13:E14"/>
    <mergeCell ref="F13:I14"/>
    <mergeCell ref="D15:E16"/>
    <mergeCell ref="F15:I16"/>
    <mergeCell ref="D17:E18"/>
    <mergeCell ref="F17:I18"/>
    <mergeCell ref="D19:E20"/>
    <mergeCell ref="F19:I20"/>
  </mergeCells>
  <dataValidations count="1">
    <dataValidation type="list" allowBlank="1" showInputMessage="1" showErrorMessage="1" sqref="L5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 horizontalDpi="600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workbookViewId="0">
      <selection activeCell="A7" sqref="A7:A9"/>
    </sheetView>
  </sheetViews>
  <sheetFormatPr defaultColWidth="9" defaultRowHeight="13.5"/>
  <cols>
    <col min="1" max="1" width="9" style="1"/>
    <col min="2" max="2" width="9" style="15"/>
    <col min="3" max="3" width="9" style="1"/>
    <col min="4" max="4" width="10.25" style="1" customWidth="1"/>
    <col min="5" max="5" width="12.625" style="1" customWidth="1"/>
    <col min="6" max="6" width="17.5" style="1" customWidth="1"/>
    <col min="7" max="7" width="10.25" style="1" customWidth="1"/>
    <col min="8" max="8" width="10.5" style="1" customWidth="1"/>
    <col min="9" max="9" width="9.875" style="1" customWidth="1"/>
    <col min="10" max="10" width="9.625" style="1" customWidth="1"/>
    <col min="11" max="11" width="9.5" style="1" customWidth="1"/>
    <col min="12" max="12" width="9.75" style="1" customWidth="1"/>
    <col min="13" max="16384" width="9" style="1"/>
  </cols>
  <sheetData>
    <row r="1" s="15" customFormat="1" ht="25" customHeight="1" spans="1:12">
      <c r="A1" s="2" t="s">
        <v>241</v>
      </c>
      <c r="C1" s="1"/>
      <c r="D1" s="1"/>
      <c r="E1" s="1"/>
      <c r="F1" s="1"/>
      <c r="G1" s="1"/>
      <c r="H1" s="1"/>
      <c r="I1" s="1"/>
      <c r="J1" s="1"/>
      <c r="K1" s="1"/>
      <c r="L1" s="1"/>
    </row>
    <row r="2" s="1" customFormat="1" ht="19.5" spans="1:12">
      <c r="A2" s="16" t="s">
        <v>242</v>
      </c>
      <c r="B2" s="17"/>
      <c r="C2" s="17"/>
      <c r="D2" s="17"/>
      <c r="E2" s="17"/>
      <c r="F2" s="17"/>
      <c r="G2" s="17"/>
      <c r="H2" s="17"/>
      <c r="I2" s="55"/>
      <c r="J2" s="56"/>
      <c r="K2" s="56"/>
      <c r="L2" s="56"/>
    </row>
    <row r="3" s="1" customFormat="1" spans="1:11">
      <c r="A3" s="18"/>
      <c r="B3" s="19"/>
      <c r="C3" s="18"/>
      <c r="D3" s="19"/>
      <c r="E3" s="19"/>
      <c r="F3" s="19"/>
      <c r="G3" s="19"/>
      <c r="H3" s="19"/>
      <c r="I3" s="57" t="s">
        <v>7</v>
      </c>
      <c r="J3" s="57"/>
      <c r="K3" s="57"/>
    </row>
    <row r="4" s="1" customFormat="1" ht="25" customHeight="1" spans="1:12">
      <c r="A4" s="20" t="s">
        <v>243</v>
      </c>
      <c r="B4" s="20"/>
      <c r="C4" s="20"/>
      <c r="D4" s="20"/>
      <c r="E4" s="20"/>
      <c r="F4" s="20"/>
      <c r="G4" s="20"/>
      <c r="H4" s="20"/>
      <c r="I4" s="20"/>
      <c r="J4" s="58"/>
      <c r="K4" s="58"/>
      <c r="L4" s="58"/>
    </row>
    <row r="5" s="1" customFormat="1" ht="25" customHeight="1" spans="1:12">
      <c r="A5" s="21" t="s">
        <v>244</v>
      </c>
      <c r="B5" s="22" t="s">
        <v>216</v>
      </c>
      <c r="C5" s="23"/>
      <c r="D5" s="23"/>
      <c r="E5" s="23"/>
      <c r="F5" s="23"/>
      <c r="G5" s="23"/>
      <c r="H5" s="23"/>
      <c r="I5" s="59"/>
      <c r="J5" s="60"/>
      <c r="K5" s="60"/>
      <c r="L5" s="60"/>
    </row>
    <row r="6" s="1" customFormat="1" ht="25" customHeight="1" spans="1:12">
      <c r="A6" s="24" t="s">
        <v>246</v>
      </c>
      <c r="B6" s="25" t="s">
        <v>75</v>
      </c>
      <c r="C6" s="25"/>
      <c r="D6" s="25"/>
      <c r="E6" s="25"/>
      <c r="F6" s="25"/>
      <c r="G6" s="25"/>
      <c r="H6" s="25"/>
      <c r="I6" s="25"/>
      <c r="J6" s="60"/>
      <c r="K6" s="60"/>
      <c r="L6" s="60"/>
    </row>
    <row r="7" s="1" customFormat="1" ht="25" customHeight="1" spans="1:12">
      <c r="A7" s="26" t="s">
        <v>247</v>
      </c>
      <c r="B7" s="27" t="s">
        <v>248</v>
      </c>
      <c r="C7" s="27"/>
      <c r="D7" s="27"/>
      <c r="E7" s="28">
        <v>30000</v>
      </c>
      <c r="F7" s="28"/>
      <c r="G7" s="28"/>
      <c r="H7" s="28"/>
      <c r="I7" s="28"/>
      <c r="J7" s="60"/>
      <c r="K7" s="60"/>
      <c r="L7" s="60"/>
    </row>
    <row r="8" s="1" customFormat="1" ht="25" customHeight="1" spans="1:12">
      <c r="A8" s="29"/>
      <c r="B8" s="27" t="s">
        <v>249</v>
      </c>
      <c r="C8" s="27"/>
      <c r="D8" s="27"/>
      <c r="E8" s="28">
        <v>30000</v>
      </c>
      <c r="F8" s="28"/>
      <c r="G8" s="28"/>
      <c r="H8" s="28"/>
      <c r="I8" s="28"/>
      <c r="J8" s="60"/>
      <c r="K8" s="60"/>
      <c r="L8" s="60"/>
    </row>
    <row r="9" s="1" customFormat="1" ht="25" customHeight="1" spans="1:12">
      <c r="A9" s="29"/>
      <c r="B9" s="27" t="s">
        <v>250</v>
      </c>
      <c r="C9" s="27"/>
      <c r="D9" s="27"/>
      <c r="E9" s="28"/>
      <c r="F9" s="28"/>
      <c r="G9" s="28"/>
      <c r="H9" s="28"/>
      <c r="I9" s="28"/>
      <c r="J9" s="60"/>
      <c r="K9" s="60"/>
      <c r="L9" s="60"/>
    </row>
    <row r="10" s="1" customFormat="1" ht="25" customHeight="1" spans="1:12">
      <c r="A10" s="30" t="s">
        <v>251</v>
      </c>
      <c r="B10" s="31" t="s">
        <v>364</v>
      </c>
      <c r="C10" s="31"/>
      <c r="D10" s="31"/>
      <c r="E10" s="31"/>
      <c r="F10" s="31"/>
      <c r="G10" s="31"/>
      <c r="H10" s="31"/>
      <c r="I10" s="31"/>
      <c r="J10" s="60"/>
      <c r="K10" s="60"/>
      <c r="L10" s="60"/>
    </row>
    <row r="11" s="1" customFormat="1" ht="25" customHeight="1" spans="1:12">
      <c r="A11" s="32"/>
      <c r="B11" s="31"/>
      <c r="C11" s="31"/>
      <c r="D11" s="31"/>
      <c r="E11" s="31"/>
      <c r="F11" s="31"/>
      <c r="G11" s="31"/>
      <c r="H11" s="31"/>
      <c r="I11" s="31"/>
      <c r="J11" s="60"/>
      <c r="K11" s="60"/>
      <c r="L11" s="60"/>
    </row>
    <row r="12" s="1" customFormat="1" ht="25" customHeight="1" spans="1:12">
      <c r="A12" s="33" t="s">
        <v>253</v>
      </c>
      <c r="B12" s="34" t="s">
        <v>254</v>
      </c>
      <c r="C12" s="34" t="s">
        <v>255</v>
      </c>
      <c r="D12" s="35" t="s">
        <v>256</v>
      </c>
      <c r="E12" s="35"/>
      <c r="F12" s="35" t="s">
        <v>257</v>
      </c>
      <c r="G12" s="35"/>
      <c r="H12" s="35"/>
      <c r="I12" s="35"/>
      <c r="J12" s="60"/>
      <c r="K12" s="60"/>
      <c r="L12" s="60"/>
    </row>
    <row r="13" s="1" customFormat="1" ht="25" customHeight="1" spans="1:12">
      <c r="A13" s="33"/>
      <c r="B13" s="36" t="s">
        <v>258</v>
      </c>
      <c r="C13" s="36" t="s">
        <v>347</v>
      </c>
      <c r="D13" s="37" t="s">
        <v>365</v>
      </c>
      <c r="E13" s="38"/>
      <c r="F13" s="37" t="s">
        <v>366</v>
      </c>
      <c r="G13" s="39"/>
      <c r="H13" s="39"/>
      <c r="I13" s="38"/>
      <c r="J13" s="60"/>
      <c r="K13" s="60"/>
      <c r="L13" s="60"/>
    </row>
    <row r="14" s="1" customFormat="1" ht="38" customHeight="1" spans="1:12">
      <c r="A14" s="33"/>
      <c r="B14" s="36"/>
      <c r="C14" s="36"/>
      <c r="D14" s="40"/>
      <c r="E14" s="41"/>
      <c r="F14" s="40"/>
      <c r="G14" s="42"/>
      <c r="H14" s="42"/>
      <c r="I14" s="41"/>
      <c r="J14" s="61"/>
      <c r="K14" s="61"/>
      <c r="L14" s="61"/>
    </row>
    <row r="15" s="1" customFormat="1" spans="1:9">
      <c r="A15" s="33"/>
      <c r="B15" s="36"/>
      <c r="C15" s="36"/>
      <c r="D15" s="43" t="s">
        <v>367</v>
      </c>
      <c r="E15" s="43"/>
      <c r="F15" s="43" t="s">
        <v>368</v>
      </c>
      <c r="G15" s="43"/>
      <c r="H15" s="43"/>
      <c r="I15" s="43"/>
    </row>
    <row r="16" s="1" customFormat="1" spans="1:9">
      <c r="A16" s="33"/>
      <c r="B16" s="36"/>
      <c r="C16" s="33" t="s">
        <v>350</v>
      </c>
      <c r="D16" s="43" t="s">
        <v>369</v>
      </c>
      <c r="E16" s="43"/>
      <c r="F16" s="43" t="s">
        <v>370</v>
      </c>
      <c r="G16" s="43"/>
      <c r="H16" s="43"/>
      <c r="I16" s="43"/>
    </row>
    <row r="17" s="1" customFormat="1" spans="1:9">
      <c r="A17" s="33"/>
      <c r="B17" s="36"/>
      <c r="C17" s="33"/>
      <c r="D17" s="43" t="s">
        <v>371</v>
      </c>
      <c r="E17" s="43"/>
      <c r="F17" s="43" t="s">
        <v>372</v>
      </c>
      <c r="G17" s="43"/>
      <c r="H17" s="43"/>
      <c r="I17" s="43"/>
    </row>
    <row r="18" s="1" customFormat="1" spans="1:9">
      <c r="A18" s="33"/>
      <c r="B18" s="36"/>
      <c r="C18" s="33" t="s">
        <v>353</v>
      </c>
      <c r="D18" s="44" t="s">
        <v>354</v>
      </c>
      <c r="E18" s="45"/>
      <c r="F18" s="44" t="s">
        <v>355</v>
      </c>
      <c r="G18" s="46"/>
      <c r="H18" s="46"/>
      <c r="I18" s="45"/>
    </row>
    <row r="19" s="1" customFormat="1" spans="1:9">
      <c r="A19" s="33"/>
      <c r="B19" s="36"/>
      <c r="C19" s="33"/>
      <c r="D19" s="47"/>
      <c r="E19" s="48"/>
      <c r="F19" s="47"/>
      <c r="G19" s="49"/>
      <c r="H19" s="49"/>
      <c r="I19" s="48"/>
    </row>
    <row r="20" s="1" customFormat="1" spans="1:9">
      <c r="A20" s="33"/>
      <c r="B20" s="36"/>
      <c r="C20" s="33" t="s">
        <v>268</v>
      </c>
      <c r="D20" s="37" t="s">
        <v>373</v>
      </c>
      <c r="E20" s="38"/>
      <c r="F20" s="44" t="s">
        <v>357</v>
      </c>
      <c r="G20" s="46"/>
      <c r="H20" s="46"/>
      <c r="I20" s="45"/>
    </row>
    <row r="21" s="1" customFormat="1" spans="1:9">
      <c r="A21" s="33"/>
      <c r="B21" s="36"/>
      <c r="C21" s="33"/>
      <c r="D21" s="40"/>
      <c r="E21" s="41"/>
      <c r="F21" s="47"/>
      <c r="G21" s="49"/>
      <c r="H21" s="49"/>
      <c r="I21" s="48"/>
    </row>
    <row r="22" s="1" customFormat="1" ht="22.5" spans="1:9">
      <c r="A22" s="33"/>
      <c r="B22" s="50" t="s">
        <v>270</v>
      </c>
      <c r="C22" s="51" t="s">
        <v>271</v>
      </c>
      <c r="D22" s="52" t="s">
        <v>358</v>
      </c>
      <c r="E22" s="44"/>
      <c r="F22" s="52" t="s">
        <v>359</v>
      </c>
      <c r="G22" s="52"/>
      <c r="H22" s="52"/>
      <c r="I22" s="52"/>
    </row>
    <row r="23" s="1" customFormat="1" ht="22.5" spans="1:9">
      <c r="A23" s="33"/>
      <c r="B23" s="53"/>
      <c r="C23" s="51" t="s">
        <v>296</v>
      </c>
      <c r="D23" s="44" t="s">
        <v>360</v>
      </c>
      <c r="E23" s="46"/>
      <c r="F23" s="44" t="s">
        <v>361</v>
      </c>
      <c r="G23" s="46"/>
      <c r="H23" s="46"/>
      <c r="I23" s="45"/>
    </row>
    <row r="24" s="1" customFormat="1" ht="22.5" spans="1:9">
      <c r="A24" s="33"/>
      <c r="B24" s="33" t="s">
        <v>274</v>
      </c>
      <c r="C24" s="54" t="s">
        <v>275</v>
      </c>
      <c r="D24" s="31" t="s">
        <v>362</v>
      </c>
      <c r="E24" s="31"/>
      <c r="F24" s="31" t="s">
        <v>363</v>
      </c>
      <c r="G24" s="31"/>
      <c r="H24" s="31"/>
      <c r="I24" s="31"/>
    </row>
  </sheetData>
  <mergeCells count="41">
    <mergeCell ref="A2:I2"/>
    <mergeCell ref="A3:D3"/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D12:E12"/>
    <mergeCell ref="F12:I12"/>
    <mergeCell ref="D15:E15"/>
    <mergeCell ref="F15:I15"/>
    <mergeCell ref="D16:E16"/>
    <mergeCell ref="F16:I16"/>
    <mergeCell ref="D17:E17"/>
    <mergeCell ref="F17:I17"/>
    <mergeCell ref="D22:E22"/>
    <mergeCell ref="F22:I22"/>
    <mergeCell ref="D23:E23"/>
    <mergeCell ref="F23:I23"/>
    <mergeCell ref="D24:E24"/>
    <mergeCell ref="F24:I24"/>
    <mergeCell ref="A7:A9"/>
    <mergeCell ref="A10:A11"/>
    <mergeCell ref="A12:A24"/>
    <mergeCell ref="B13:B21"/>
    <mergeCell ref="B22:B23"/>
    <mergeCell ref="C13:C15"/>
    <mergeCell ref="C16:C17"/>
    <mergeCell ref="C18:C19"/>
    <mergeCell ref="C20:C21"/>
    <mergeCell ref="B10:I11"/>
    <mergeCell ref="D13:E14"/>
    <mergeCell ref="F13:I14"/>
    <mergeCell ref="D18:E19"/>
    <mergeCell ref="F18:I19"/>
    <mergeCell ref="D20:E21"/>
    <mergeCell ref="F20:I21"/>
  </mergeCells>
  <dataValidations count="1">
    <dataValidation type="list" allowBlank="1" showInputMessage="1" showErrorMessage="1" sqref="L5">
      <formula1>"正向指标,反向指标"</formula1>
    </dataValidation>
  </dataValidation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pane ySplit="5" topLeftCell="A6" activePane="bottomLeft" state="frozen"/>
      <selection/>
      <selection pane="bottomLeft" activeCell="C6" sqref="C6"/>
    </sheetView>
  </sheetViews>
  <sheetFormatPr defaultColWidth="10" defaultRowHeight="13.5" outlineLevelCol="5"/>
  <cols>
    <col min="1" max="1" width="1.5" style="119" customWidth="1"/>
    <col min="2" max="2" width="42.6333333333333" style="119" customWidth="1"/>
    <col min="3" max="3" width="16.6333333333333" style="119" customWidth="1"/>
    <col min="4" max="4" width="42.6333333333333" style="119" customWidth="1"/>
    <col min="5" max="5" width="16.6333333333333" style="119" customWidth="1"/>
    <col min="6" max="6" width="1.5" style="119" customWidth="1"/>
    <col min="7" max="11" width="9.75" style="119" customWidth="1"/>
    <col min="12" max="16384" width="10" style="119"/>
  </cols>
  <sheetData>
    <row r="1" s="162" customFormat="1" ht="24.95" customHeight="1" spans="1:6">
      <c r="A1" s="163"/>
      <c r="B1" s="2" t="s">
        <v>3</v>
      </c>
      <c r="D1" s="2"/>
      <c r="E1" s="2"/>
      <c r="F1" s="164" t="s">
        <v>4</v>
      </c>
    </row>
    <row r="2" ht="22.9" customHeight="1" spans="1:6">
      <c r="A2" s="152"/>
      <c r="B2" s="153" t="s">
        <v>5</v>
      </c>
      <c r="C2" s="153"/>
      <c r="D2" s="153"/>
      <c r="E2" s="153"/>
      <c r="F2" s="142"/>
    </row>
    <row r="3" ht="19.5" customHeight="1" spans="1:6">
      <c r="A3" s="152"/>
      <c r="B3" s="125" t="s">
        <v>6</v>
      </c>
      <c r="D3" s="13"/>
      <c r="E3" s="165" t="s">
        <v>7</v>
      </c>
      <c r="F3" s="142"/>
    </row>
    <row r="4" ht="26.1" customHeight="1" spans="1:6">
      <c r="A4" s="152"/>
      <c r="B4" s="96" t="s">
        <v>8</v>
      </c>
      <c r="C4" s="96"/>
      <c r="D4" s="96" t="s">
        <v>9</v>
      </c>
      <c r="E4" s="96"/>
      <c r="F4" s="142"/>
    </row>
    <row r="5" ht="26.1" customHeight="1" spans="1:6">
      <c r="A5" s="152"/>
      <c r="B5" s="96" t="s">
        <v>10</v>
      </c>
      <c r="C5" s="96" t="s">
        <v>11</v>
      </c>
      <c r="D5" s="96" t="s">
        <v>10</v>
      </c>
      <c r="E5" s="96" t="s">
        <v>11</v>
      </c>
      <c r="F5" s="142"/>
    </row>
    <row r="6" ht="26.1" customHeight="1" spans="1:6">
      <c r="A6" s="122"/>
      <c r="B6" s="100" t="s">
        <v>12</v>
      </c>
      <c r="C6" s="101">
        <v>5523016.14</v>
      </c>
      <c r="D6" s="100" t="s">
        <v>13</v>
      </c>
      <c r="E6" s="101"/>
      <c r="F6" s="130"/>
    </row>
    <row r="7" ht="26.1" customHeight="1" spans="1:6">
      <c r="A7" s="122"/>
      <c r="B7" s="100" t="s">
        <v>14</v>
      </c>
      <c r="C7" s="101">
        <v>80000</v>
      </c>
      <c r="D7" s="100" t="s">
        <v>15</v>
      </c>
      <c r="E7" s="101"/>
      <c r="F7" s="130"/>
    </row>
    <row r="8" ht="26.1" customHeight="1" spans="1:6">
      <c r="A8" s="122"/>
      <c r="B8" s="100" t="s">
        <v>16</v>
      </c>
      <c r="C8" s="101"/>
      <c r="D8" s="100" t="s">
        <v>17</v>
      </c>
      <c r="E8" s="101"/>
      <c r="F8" s="130"/>
    </row>
    <row r="9" ht="26.1" customHeight="1" spans="1:6">
      <c r="A9" s="122"/>
      <c r="B9" s="100" t="s">
        <v>18</v>
      </c>
      <c r="C9" s="101"/>
      <c r="D9" s="100" t="s">
        <v>19</v>
      </c>
      <c r="E9" s="101"/>
      <c r="F9" s="130"/>
    </row>
    <row r="10" ht="26.1" customHeight="1" spans="1:6">
      <c r="A10" s="122"/>
      <c r="B10" s="100" t="s">
        <v>20</v>
      </c>
      <c r="C10" s="101"/>
      <c r="D10" s="100" t="s">
        <v>21</v>
      </c>
      <c r="E10" s="101"/>
      <c r="F10" s="130"/>
    </row>
    <row r="11" ht="26.1" customHeight="1" spans="1:6">
      <c r="A11" s="122"/>
      <c r="B11" s="100" t="s">
        <v>22</v>
      </c>
      <c r="C11" s="101"/>
      <c r="D11" s="100" t="s">
        <v>23</v>
      </c>
      <c r="E11" s="101"/>
      <c r="F11" s="130"/>
    </row>
    <row r="12" ht="26.1" customHeight="1" spans="1:6">
      <c r="A12" s="122"/>
      <c r="B12" s="100" t="s">
        <v>24</v>
      </c>
      <c r="C12" s="101"/>
      <c r="D12" s="100" t="s">
        <v>25</v>
      </c>
      <c r="E12" s="101">
        <v>4343406.21</v>
      </c>
      <c r="F12" s="130"/>
    </row>
    <row r="13" ht="26.1" customHeight="1" spans="1:6">
      <c r="A13" s="122"/>
      <c r="B13" s="100" t="s">
        <v>24</v>
      </c>
      <c r="C13" s="101"/>
      <c r="D13" s="100" t="s">
        <v>26</v>
      </c>
      <c r="E13" s="101">
        <v>515975.9</v>
      </c>
      <c r="F13" s="130"/>
    </row>
    <row r="14" ht="26.1" customHeight="1" spans="1:6">
      <c r="A14" s="122"/>
      <c r="B14" s="100" t="s">
        <v>24</v>
      </c>
      <c r="C14" s="101"/>
      <c r="D14" s="100" t="s">
        <v>27</v>
      </c>
      <c r="E14" s="101"/>
      <c r="F14" s="130"/>
    </row>
    <row r="15" ht="26.1" customHeight="1" spans="1:6">
      <c r="A15" s="122"/>
      <c r="B15" s="100" t="s">
        <v>24</v>
      </c>
      <c r="C15" s="101"/>
      <c r="D15" s="100" t="s">
        <v>28</v>
      </c>
      <c r="E15" s="101">
        <v>278697.03</v>
      </c>
      <c r="F15" s="130"/>
    </row>
    <row r="16" ht="26.1" customHeight="1" spans="1:6">
      <c r="A16" s="122"/>
      <c r="B16" s="100" t="s">
        <v>24</v>
      </c>
      <c r="C16" s="101"/>
      <c r="D16" s="100" t="s">
        <v>29</v>
      </c>
      <c r="E16" s="101"/>
      <c r="F16" s="130"/>
    </row>
    <row r="17" ht="26.1" customHeight="1" spans="1:6">
      <c r="A17" s="122"/>
      <c r="B17" s="100" t="s">
        <v>24</v>
      </c>
      <c r="C17" s="101"/>
      <c r="D17" s="100" t="s">
        <v>30</v>
      </c>
      <c r="E17" s="101">
        <v>80000</v>
      </c>
      <c r="F17" s="130"/>
    </row>
    <row r="18" ht="26.1" customHeight="1" spans="1:6">
      <c r="A18" s="122"/>
      <c r="B18" s="100" t="s">
        <v>24</v>
      </c>
      <c r="C18" s="101"/>
      <c r="D18" s="100" t="s">
        <v>31</v>
      </c>
      <c r="E18" s="101"/>
      <c r="F18" s="130"/>
    </row>
    <row r="19" ht="26.1" customHeight="1" spans="1:6">
      <c r="A19" s="122"/>
      <c r="B19" s="100" t="s">
        <v>24</v>
      </c>
      <c r="C19" s="101"/>
      <c r="D19" s="100" t="s">
        <v>32</v>
      </c>
      <c r="E19" s="101"/>
      <c r="F19" s="130"/>
    </row>
    <row r="20" ht="26.1" customHeight="1" spans="1:6">
      <c r="A20" s="122"/>
      <c r="B20" s="100" t="s">
        <v>24</v>
      </c>
      <c r="C20" s="101"/>
      <c r="D20" s="100" t="s">
        <v>33</v>
      </c>
      <c r="E20" s="101"/>
      <c r="F20" s="130"/>
    </row>
    <row r="21" ht="26.1" customHeight="1" spans="1:6">
      <c r="A21" s="122"/>
      <c r="B21" s="100" t="s">
        <v>24</v>
      </c>
      <c r="C21" s="101"/>
      <c r="D21" s="100" t="s">
        <v>34</v>
      </c>
      <c r="E21" s="101"/>
      <c r="F21" s="130"/>
    </row>
    <row r="22" ht="26.1" customHeight="1" spans="1:6">
      <c r="A22" s="122"/>
      <c r="B22" s="100" t="s">
        <v>24</v>
      </c>
      <c r="C22" s="101"/>
      <c r="D22" s="100" t="s">
        <v>35</v>
      </c>
      <c r="E22" s="101"/>
      <c r="F22" s="130"/>
    </row>
    <row r="23" ht="26.1" customHeight="1" spans="1:6">
      <c r="A23" s="122"/>
      <c r="B23" s="100" t="s">
        <v>24</v>
      </c>
      <c r="C23" s="101"/>
      <c r="D23" s="100" t="s">
        <v>36</v>
      </c>
      <c r="E23" s="101"/>
      <c r="F23" s="130"/>
    </row>
    <row r="24" ht="26.1" customHeight="1" spans="1:6">
      <c r="A24" s="122"/>
      <c r="B24" s="100" t="s">
        <v>24</v>
      </c>
      <c r="C24" s="101"/>
      <c r="D24" s="100" t="s">
        <v>37</v>
      </c>
      <c r="E24" s="101"/>
      <c r="F24" s="130"/>
    </row>
    <row r="25" ht="26.1" customHeight="1" spans="1:6">
      <c r="A25" s="122"/>
      <c r="B25" s="100" t="s">
        <v>24</v>
      </c>
      <c r="C25" s="101"/>
      <c r="D25" s="100" t="s">
        <v>38</v>
      </c>
      <c r="E25" s="101">
        <v>384937</v>
      </c>
      <c r="F25" s="130"/>
    </row>
    <row r="26" ht="26.1" customHeight="1" spans="1:6">
      <c r="A26" s="122"/>
      <c r="B26" s="100" t="s">
        <v>24</v>
      </c>
      <c r="C26" s="101"/>
      <c r="D26" s="100" t="s">
        <v>39</v>
      </c>
      <c r="E26" s="101"/>
      <c r="F26" s="130"/>
    </row>
    <row r="27" ht="26.1" customHeight="1" spans="1:6">
      <c r="A27" s="122"/>
      <c r="B27" s="100" t="s">
        <v>24</v>
      </c>
      <c r="C27" s="101"/>
      <c r="D27" s="100" t="s">
        <v>40</v>
      </c>
      <c r="E27" s="101"/>
      <c r="F27" s="130"/>
    </row>
    <row r="28" ht="26.1" customHeight="1" spans="1:6">
      <c r="A28" s="122"/>
      <c r="B28" s="100" t="s">
        <v>24</v>
      </c>
      <c r="C28" s="101"/>
      <c r="D28" s="100" t="s">
        <v>41</v>
      </c>
      <c r="E28" s="101"/>
      <c r="F28" s="130"/>
    </row>
    <row r="29" ht="26.1" customHeight="1" spans="1:6">
      <c r="A29" s="122"/>
      <c r="B29" s="100" t="s">
        <v>24</v>
      </c>
      <c r="C29" s="101"/>
      <c r="D29" s="100" t="s">
        <v>42</v>
      </c>
      <c r="E29" s="101"/>
      <c r="F29" s="130"/>
    </row>
    <row r="30" ht="26.1" customHeight="1" spans="1:6">
      <c r="A30" s="122"/>
      <c r="B30" s="100" t="s">
        <v>24</v>
      </c>
      <c r="C30" s="101"/>
      <c r="D30" s="100" t="s">
        <v>43</v>
      </c>
      <c r="E30" s="101"/>
      <c r="F30" s="130"/>
    </row>
    <row r="31" ht="26.1" customHeight="1" spans="1:6">
      <c r="A31" s="122"/>
      <c r="B31" s="100" t="s">
        <v>24</v>
      </c>
      <c r="C31" s="101"/>
      <c r="D31" s="100" t="s">
        <v>44</v>
      </c>
      <c r="E31" s="101"/>
      <c r="F31" s="130"/>
    </row>
    <row r="32" ht="26.1" customHeight="1" spans="1:6">
      <c r="A32" s="122"/>
      <c r="B32" s="100" t="s">
        <v>24</v>
      </c>
      <c r="C32" s="101"/>
      <c r="D32" s="100" t="s">
        <v>45</v>
      </c>
      <c r="E32" s="101"/>
      <c r="F32" s="130"/>
    </row>
    <row r="33" ht="26.1" customHeight="1" spans="1:6">
      <c r="A33" s="122"/>
      <c r="B33" s="100" t="s">
        <v>24</v>
      </c>
      <c r="C33" s="101"/>
      <c r="D33" s="100" t="s">
        <v>46</v>
      </c>
      <c r="E33" s="101"/>
      <c r="F33" s="130"/>
    </row>
    <row r="34" ht="26.1" customHeight="1" spans="1:6">
      <c r="A34" s="122"/>
      <c r="B34" s="100" t="s">
        <v>24</v>
      </c>
      <c r="C34" s="101"/>
      <c r="D34" s="100" t="s">
        <v>47</v>
      </c>
      <c r="E34" s="101"/>
      <c r="F34" s="130"/>
    </row>
    <row r="35" ht="26.1" customHeight="1" spans="1:6">
      <c r="A35" s="122"/>
      <c r="B35" s="100" t="s">
        <v>24</v>
      </c>
      <c r="C35" s="101"/>
      <c r="D35" s="100" t="s">
        <v>48</v>
      </c>
      <c r="E35" s="101"/>
      <c r="F35" s="130"/>
    </row>
    <row r="36" ht="26.1" customHeight="1" spans="1:6">
      <c r="A36" s="131"/>
      <c r="B36" s="96" t="s">
        <v>49</v>
      </c>
      <c r="C36" s="99">
        <f>SUM(C6:C35)</f>
        <v>5603016.14</v>
      </c>
      <c r="D36" s="96" t="s">
        <v>50</v>
      </c>
      <c r="E36" s="99">
        <f>SUM(E6:E35)</f>
        <v>5603016.14</v>
      </c>
      <c r="F36" s="132"/>
    </row>
    <row r="37" ht="26.1" customHeight="1" spans="1:6">
      <c r="A37" s="122"/>
      <c r="B37" s="100" t="s">
        <v>51</v>
      </c>
      <c r="C37" s="101"/>
      <c r="D37" s="100" t="s">
        <v>52</v>
      </c>
      <c r="E37" s="101"/>
      <c r="F37" s="166"/>
    </row>
    <row r="38" ht="26.1" customHeight="1" spans="1:6">
      <c r="A38" s="167"/>
      <c r="B38" s="100" t="s">
        <v>53</v>
      </c>
      <c r="C38" s="101"/>
      <c r="D38" s="100" t="s">
        <v>54</v>
      </c>
      <c r="E38" s="101"/>
      <c r="F38" s="166"/>
    </row>
    <row r="39" ht="26.1" customHeight="1" spans="1:6">
      <c r="A39" s="167"/>
      <c r="B39" s="168"/>
      <c r="C39" s="168"/>
      <c r="D39" s="100" t="s">
        <v>55</v>
      </c>
      <c r="E39" s="101"/>
      <c r="F39" s="166"/>
    </row>
    <row r="40" ht="26.1" customHeight="1" spans="1:6">
      <c r="A40" s="169"/>
      <c r="B40" s="96" t="s">
        <v>56</v>
      </c>
      <c r="C40" s="99">
        <f>C36</f>
        <v>5603016.14</v>
      </c>
      <c r="D40" s="96" t="s">
        <v>57</v>
      </c>
      <c r="E40" s="99">
        <f>E36</f>
        <v>5603016.14</v>
      </c>
      <c r="F40" s="170"/>
    </row>
    <row r="41" ht="9.75" customHeight="1" spans="1:6">
      <c r="A41" s="156"/>
      <c r="B41" s="156"/>
      <c r="C41" s="171"/>
      <c r="D41" s="171"/>
      <c r="E41" s="156"/>
      <c r="F41" s="157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D35"/>
  <sheetViews>
    <sheetView workbookViewId="0">
      <selection activeCell="L24" sqref="L24"/>
    </sheetView>
  </sheetViews>
  <sheetFormatPr defaultColWidth="10" defaultRowHeight="13.5"/>
  <cols>
    <col min="1" max="1" width="5.75" style="1" customWidth="1"/>
    <col min="2" max="2" width="10.6333333333333" style="1" customWidth="1"/>
    <col min="3" max="3" width="10.25" style="1" customWidth="1"/>
    <col min="4" max="4" width="11.6333333333333" style="1" customWidth="1"/>
    <col min="5" max="8" width="9.63333333333333" style="1" customWidth="1"/>
    <col min="9" max="9" width="9.75" style="1" customWidth="1"/>
    <col min="10" max="16382" width="10" style="1"/>
  </cols>
  <sheetData>
    <row r="1" s="1" customFormat="1" ht="24.95" customHeight="1" spans="1:16384">
      <c r="A1" s="2" t="s">
        <v>374</v>
      </c>
      <c r="XFC1"/>
      <c r="XFD1"/>
    </row>
    <row r="2" s="1" customFormat="1" ht="27" customHeight="1" spans="1:16384">
      <c r="A2" s="3" t="s">
        <v>375</v>
      </c>
      <c r="B2" s="3"/>
      <c r="C2" s="3"/>
      <c r="D2" s="3"/>
      <c r="E2" s="3"/>
      <c r="F2" s="3"/>
      <c r="G2" s="3"/>
      <c r="H2" s="3"/>
      <c r="XFC2"/>
      <c r="XFD2"/>
    </row>
    <row r="3" s="1" customFormat="1" ht="26.45" customHeight="1" spans="1:16384">
      <c r="A3" s="4" t="s">
        <v>376</v>
      </c>
      <c r="B3" s="4"/>
      <c r="C3" s="4"/>
      <c r="D3" s="4"/>
      <c r="E3" s="4"/>
      <c r="F3" s="4"/>
      <c r="G3" s="4"/>
      <c r="H3" s="4"/>
      <c r="XFC3"/>
      <c r="XFD3"/>
    </row>
    <row r="4" s="1" customFormat="1" ht="26.45" customHeight="1" spans="1:16384">
      <c r="A4" s="5" t="s">
        <v>377</v>
      </c>
      <c r="B4" s="5"/>
      <c r="C4" s="5"/>
      <c r="D4" s="5" t="s">
        <v>0</v>
      </c>
      <c r="E4" s="5"/>
      <c r="F4" s="5"/>
      <c r="G4" s="5"/>
      <c r="H4" s="5"/>
      <c r="XFC4"/>
      <c r="XFD4"/>
    </row>
    <row r="5" s="1" customFormat="1" ht="26.45" customHeight="1" spans="1:16384">
      <c r="A5" s="5" t="s">
        <v>378</v>
      </c>
      <c r="B5" s="5" t="s">
        <v>379</v>
      </c>
      <c r="C5" s="5"/>
      <c r="D5" s="5" t="s">
        <v>380</v>
      </c>
      <c r="E5" s="5"/>
      <c r="F5" s="5"/>
      <c r="G5" s="5"/>
      <c r="H5" s="5"/>
      <c r="XFC5"/>
      <c r="XFD5"/>
    </row>
    <row r="6" s="1" customFormat="1" ht="26.45" customHeight="1" spans="1:16384">
      <c r="A6" s="5"/>
      <c r="B6" s="6" t="s">
        <v>78</v>
      </c>
      <c r="C6" s="6"/>
      <c r="D6" s="6" t="s">
        <v>381</v>
      </c>
      <c r="E6" s="6"/>
      <c r="F6" s="6"/>
      <c r="G6" s="6"/>
      <c r="H6" s="6"/>
      <c r="XFC6"/>
      <c r="XFD6"/>
    </row>
    <row r="7" s="1" customFormat="1" ht="26.45" customHeight="1" spans="1:16384">
      <c r="A7" s="5"/>
      <c r="B7" s="6" t="s">
        <v>79</v>
      </c>
      <c r="C7" s="6"/>
      <c r="D7" s="6" t="s">
        <v>382</v>
      </c>
      <c r="E7" s="6"/>
      <c r="F7" s="6"/>
      <c r="G7" s="6"/>
      <c r="H7" s="6"/>
      <c r="XFC7"/>
      <c r="XFD7"/>
    </row>
    <row r="8" s="1" customFormat="1" ht="26.45" customHeight="1" spans="1:16384">
      <c r="A8" s="5"/>
      <c r="B8" s="6"/>
      <c r="C8" s="6"/>
      <c r="D8" s="6"/>
      <c r="E8" s="6"/>
      <c r="F8" s="6"/>
      <c r="G8" s="6"/>
      <c r="H8" s="6"/>
      <c r="XFC8"/>
      <c r="XFD8"/>
    </row>
    <row r="9" s="1" customFormat="1" ht="26.45" customHeight="1" spans="1:16384">
      <c r="A9" s="5"/>
      <c r="B9" s="6"/>
      <c r="C9" s="6"/>
      <c r="D9" s="6"/>
      <c r="E9" s="6"/>
      <c r="F9" s="6"/>
      <c r="G9" s="6"/>
      <c r="H9" s="6"/>
      <c r="XFC9"/>
      <c r="XFD9"/>
    </row>
    <row r="10" s="1" customFormat="1" ht="26.45" customHeight="1" spans="1:16384">
      <c r="A10" s="5"/>
      <c r="B10" s="5" t="s">
        <v>383</v>
      </c>
      <c r="C10" s="5"/>
      <c r="D10" s="5"/>
      <c r="E10" s="5"/>
      <c r="F10" s="5" t="s">
        <v>384</v>
      </c>
      <c r="G10" s="5" t="s">
        <v>249</v>
      </c>
      <c r="H10" s="5" t="s">
        <v>250</v>
      </c>
      <c r="XFC10"/>
      <c r="XFD10"/>
    </row>
    <row r="11" s="1" customFormat="1" ht="26.45" customHeight="1" spans="1:16384">
      <c r="A11" s="5"/>
      <c r="B11" s="5"/>
      <c r="C11" s="5"/>
      <c r="D11" s="5"/>
      <c r="E11" s="5"/>
      <c r="F11" s="7">
        <v>560.3</v>
      </c>
      <c r="G11" s="7">
        <v>560.3</v>
      </c>
      <c r="H11" s="7"/>
      <c r="XFC11"/>
      <c r="XFD11"/>
    </row>
    <row r="12" s="1" customFormat="1" ht="26.45" customHeight="1" spans="1:16384">
      <c r="A12" s="8" t="s">
        <v>385</v>
      </c>
      <c r="B12" s="9"/>
      <c r="C12" s="9"/>
      <c r="D12" s="9"/>
      <c r="E12" s="9"/>
      <c r="F12" s="9"/>
      <c r="G12" s="9"/>
      <c r="H12" s="9"/>
      <c r="XFC12"/>
      <c r="XFD12"/>
    </row>
    <row r="13" s="1" customFormat="1" ht="26.45" customHeight="1" spans="1:16384">
      <c r="A13" s="10" t="s">
        <v>386</v>
      </c>
      <c r="B13" s="10" t="s">
        <v>254</v>
      </c>
      <c r="C13" s="10" t="s">
        <v>255</v>
      </c>
      <c r="D13" s="10"/>
      <c r="E13" s="10" t="s">
        <v>256</v>
      </c>
      <c r="F13" s="10"/>
      <c r="G13" s="10" t="s">
        <v>387</v>
      </c>
      <c r="H13" s="10"/>
      <c r="XFC13"/>
      <c r="XFD13"/>
    </row>
    <row r="14" s="1" customFormat="1" ht="26.45" customHeight="1" spans="1:16384">
      <c r="A14" s="10"/>
      <c r="B14" s="11" t="s">
        <v>388</v>
      </c>
      <c r="C14" s="11" t="s">
        <v>347</v>
      </c>
      <c r="D14" s="11"/>
      <c r="E14" s="11" t="s">
        <v>78</v>
      </c>
      <c r="F14" s="11"/>
      <c r="G14" s="11" t="s">
        <v>389</v>
      </c>
      <c r="H14" s="11"/>
      <c r="XFC14"/>
      <c r="XFD14"/>
    </row>
    <row r="15" s="1" customFormat="1" ht="26.45" customHeight="1" spans="1:16384">
      <c r="A15" s="10"/>
      <c r="B15" s="11"/>
      <c r="C15" s="11"/>
      <c r="D15" s="11"/>
      <c r="E15" s="11" t="s">
        <v>79</v>
      </c>
      <c r="F15" s="11"/>
      <c r="G15" s="11" t="s">
        <v>390</v>
      </c>
      <c r="H15" s="11"/>
      <c r="XFC15"/>
      <c r="XFD15"/>
    </row>
    <row r="16" s="1" customFormat="1" ht="26.45" customHeight="1" spans="1:16384">
      <c r="A16" s="10"/>
      <c r="B16" s="11"/>
      <c r="C16" s="11" t="s">
        <v>350</v>
      </c>
      <c r="D16" s="11"/>
      <c r="E16" s="11" t="s">
        <v>78</v>
      </c>
      <c r="F16" s="11"/>
      <c r="G16" s="10" t="s">
        <v>391</v>
      </c>
      <c r="H16" s="10"/>
      <c r="XFC16"/>
      <c r="XFD16"/>
    </row>
    <row r="17" s="1" customFormat="1" ht="26.45" customHeight="1" spans="1:16384">
      <c r="A17" s="10"/>
      <c r="B17" s="11"/>
      <c r="C17" s="11"/>
      <c r="D17" s="11"/>
      <c r="E17" s="11" t="s">
        <v>79</v>
      </c>
      <c r="F17" s="11"/>
      <c r="G17" s="11" t="s">
        <v>392</v>
      </c>
      <c r="H17" s="11"/>
      <c r="XFC17"/>
      <c r="XFD17"/>
    </row>
    <row r="18" s="1" customFormat="1" ht="26.45" customHeight="1" spans="1:16384">
      <c r="A18" s="10"/>
      <c r="B18" s="11"/>
      <c r="C18" s="11" t="s">
        <v>353</v>
      </c>
      <c r="D18" s="11"/>
      <c r="E18" s="11" t="s">
        <v>78</v>
      </c>
      <c r="F18" s="11"/>
      <c r="G18" s="10" t="s">
        <v>393</v>
      </c>
      <c r="H18" s="10"/>
      <c r="XFC18"/>
      <c r="XFD18"/>
    </row>
    <row r="19" s="1" customFormat="1" ht="26.45" customHeight="1" spans="1:16384">
      <c r="A19" s="10"/>
      <c r="B19" s="11"/>
      <c r="C19" s="11"/>
      <c r="D19" s="11"/>
      <c r="E19" s="11" t="s">
        <v>79</v>
      </c>
      <c r="F19" s="11"/>
      <c r="G19" s="10" t="s">
        <v>393</v>
      </c>
      <c r="H19" s="10"/>
      <c r="XFC19"/>
      <c r="XFD19"/>
    </row>
    <row r="20" s="1" customFormat="1" ht="26.45" customHeight="1" spans="1:16384">
      <c r="A20" s="10"/>
      <c r="B20" s="11"/>
      <c r="C20" s="11" t="s">
        <v>268</v>
      </c>
      <c r="D20" s="11"/>
      <c r="E20" s="11" t="s">
        <v>78</v>
      </c>
      <c r="F20" s="11"/>
      <c r="G20" s="10" t="s">
        <v>394</v>
      </c>
      <c r="H20" s="10"/>
      <c r="XFC20"/>
      <c r="XFD20"/>
    </row>
    <row r="21" s="1" customFormat="1" ht="26.45" customHeight="1" spans="1:16384">
      <c r="A21" s="10"/>
      <c r="B21" s="11"/>
      <c r="C21" s="11"/>
      <c r="D21" s="11"/>
      <c r="E21" s="11" t="s">
        <v>79</v>
      </c>
      <c r="F21" s="11"/>
      <c r="G21" s="11" t="s">
        <v>395</v>
      </c>
      <c r="H21" s="11"/>
      <c r="XFC21"/>
      <c r="XFD21"/>
    </row>
    <row r="22" s="1" customFormat="1" ht="26.45" customHeight="1" spans="1:16384">
      <c r="A22" s="10"/>
      <c r="B22" s="11" t="s">
        <v>270</v>
      </c>
      <c r="C22" s="11" t="s">
        <v>317</v>
      </c>
      <c r="D22" s="11"/>
      <c r="E22" s="11"/>
      <c r="F22" s="11"/>
      <c r="G22" s="11"/>
      <c r="H22" s="11"/>
      <c r="XFC22"/>
      <c r="XFD22"/>
    </row>
    <row r="23" s="1" customFormat="1" ht="26.45" customHeight="1" spans="1:16384">
      <c r="A23" s="10"/>
      <c r="B23" s="11"/>
      <c r="C23" s="11" t="s">
        <v>271</v>
      </c>
      <c r="D23" s="11"/>
      <c r="E23" s="11" t="s">
        <v>396</v>
      </c>
      <c r="F23" s="11"/>
      <c r="G23" s="11" t="s">
        <v>397</v>
      </c>
      <c r="H23" s="11"/>
      <c r="XFC23"/>
      <c r="XFD23"/>
    </row>
    <row r="24" s="1" customFormat="1" ht="26.45" customHeight="1" spans="1:16384">
      <c r="A24" s="10"/>
      <c r="B24" s="11"/>
      <c r="C24" s="11" t="s">
        <v>293</v>
      </c>
      <c r="D24" s="11"/>
      <c r="E24" s="11"/>
      <c r="F24" s="11"/>
      <c r="G24" s="11"/>
      <c r="H24" s="11"/>
      <c r="XFC24"/>
      <c r="XFD24"/>
    </row>
    <row r="25" s="1" customFormat="1" ht="26.45" customHeight="1" spans="1:16384">
      <c r="A25" s="10"/>
      <c r="B25" s="11"/>
      <c r="C25" s="11" t="s">
        <v>296</v>
      </c>
      <c r="D25" s="11"/>
      <c r="E25" s="11"/>
      <c r="F25" s="11"/>
      <c r="G25" s="11"/>
      <c r="H25" s="11"/>
      <c r="XFC25"/>
      <c r="XFD25"/>
    </row>
    <row r="26" s="1" customFormat="1" ht="26.45" customHeight="1" spans="1:16384">
      <c r="A26" s="10"/>
      <c r="B26" s="11" t="s">
        <v>274</v>
      </c>
      <c r="C26" s="11" t="s">
        <v>275</v>
      </c>
      <c r="D26" s="11"/>
      <c r="E26" s="11" t="s">
        <v>398</v>
      </c>
      <c r="F26" s="11"/>
      <c r="G26" s="11" t="s">
        <v>399</v>
      </c>
      <c r="H26" s="11"/>
      <c r="XFC26"/>
      <c r="XFD26"/>
    </row>
    <row r="27" s="1" customFormat="1" ht="45" customHeight="1" spans="1:16384">
      <c r="A27" s="12" t="s">
        <v>400</v>
      </c>
      <c r="B27" s="12"/>
      <c r="C27" s="12"/>
      <c r="D27" s="12"/>
      <c r="E27" s="12"/>
      <c r="F27" s="12"/>
      <c r="G27" s="12"/>
      <c r="H27" s="12"/>
      <c r="XFC27"/>
      <c r="XFD27"/>
    </row>
    <row r="28" s="1" customFormat="1" ht="16.35" customHeight="1" spans="1:16384">
      <c r="A28" s="13"/>
      <c r="B28" s="13"/>
      <c r="XFC28"/>
      <c r="XFD28"/>
    </row>
    <row r="29" s="1" customFormat="1" ht="16.35" customHeight="1" spans="1:16384">
      <c r="A29" s="13"/>
      <c r="XFC29"/>
      <c r="XFD29"/>
    </row>
    <row r="30" s="1" customFormat="1" ht="16.35" customHeight="1" spans="1:16384">
      <c r="A30" s="13"/>
      <c r="O30" s="14"/>
      <c r="XFC30"/>
      <c r="XFD30"/>
    </row>
    <row r="31" s="1" customFormat="1" ht="16.35" customHeight="1" spans="1:16384">
      <c r="A31" s="13"/>
      <c r="XFC31"/>
      <c r="XFD31"/>
    </row>
    <row r="32" s="1" customFormat="1" ht="16.35" customHeight="1" spans="1:16384">
      <c r="A32" s="13"/>
      <c r="B32" s="13"/>
      <c r="C32" s="13"/>
      <c r="D32" s="13"/>
      <c r="E32" s="13"/>
      <c r="F32" s="13"/>
      <c r="G32" s="13"/>
      <c r="H32" s="13"/>
      <c r="XFC32"/>
      <c r="XFD32"/>
    </row>
    <row r="33" s="1" customFormat="1" ht="16.35" customHeight="1" spans="1:16384">
      <c r="A33" s="13"/>
      <c r="B33" s="13"/>
      <c r="C33" s="13"/>
      <c r="D33" s="13"/>
      <c r="E33" s="13"/>
      <c r="F33" s="13"/>
      <c r="G33" s="13"/>
      <c r="H33" s="13"/>
      <c r="XFC33"/>
      <c r="XFD33"/>
    </row>
    <row r="34" s="1" customFormat="1" ht="16.35" customHeight="1" spans="1:16384">
      <c r="A34" s="13"/>
      <c r="B34" s="13"/>
      <c r="C34" s="13"/>
      <c r="D34" s="13"/>
      <c r="E34" s="13"/>
      <c r="F34" s="13"/>
      <c r="G34" s="13"/>
      <c r="H34" s="13"/>
      <c r="XFC34"/>
      <c r="XFD34"/>
    </row>
    <row r="35" s="1" customFormat="1" ht="16.35" customHeight="1" spans="1:16384">
      <c r="A35" s="13"/>
      <c r="B35" s="13"/>
      <c r="C35" s="13"/>
      <c r="D35" s="13"/>
      <c r="E35" s="13"/>
      <c r="F35" s="13"/>
      <c r="G35" s="13"/>
      <c r="H35" s="13"/>
      <c r="XFC35"/>
      <c r="XFD35"/>
    </row>
  </sheetData>
  <mergeCells count="59">
    <mergeCell ref="A2:H2"/>
    <mergeCell ref="A3:H3"/>
    <mergeCell ref="A4:C4"/>
    <mergeCell ref="D4:H4"/>
    <mergeCell ref="B5:C5"/>
    <mergeCell ref="D5:H5"/>
    <mergeCell ref="B6:C6"/>
    <mergeCell ref="D6:H6"/>
    <mergeCell ref="B7:C7"/>
    <mergeCell ref="D7:H7"/>
    <mergeCell ref="B8:C8"/>
    <mergeCell ref="D8:H8"/>
    <mergeCell ref="B9:C9"/>
    <mergeCell ref="D9:H9"/>
    <mergeCell ref="B12:H12"/>
    <mergeCell ref="C13:D13"/>
    <mergeCell ref="E13:F13"/>
    <mergeCell ref="G13:H13"/>
    <mergeCell ref="E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E20:F20"/>
    <mergeCell ref="G20:H20"/>
    <mergeCell ref="E21:F21"/>
    <mergeCell ref="G21:H21"/>
    <mergeCell ref="C22:D22"/>
    <mergeCell ref="E22:F22"/>
    <mergeCell ref="G22:H22"/>
    <mergeCell ref="C23:D23"/>
    <mergeCell ref="E23:F23"/>
    <mergeCell ref="G23:H23"/>
    <mergeCell ref="C24:D24"/>
    <mergeCell ref="E24:F24"/>
    <mergeCell ref="G24:H24"/>
    <mergeCell ref="C25:D25"/>
    <mergeCell ref="E25:F25"/>
    <mergeCell ref="G25:H25"/>
    <mergeCell ref="C26:D26"/>
    <mergeCell ref="E26:F26"/>
    <mergeCell ref="G26:H26"/>
    <mergeCell ref="A27:H27"/>
    <mergeCell ref="A5:A11"/>
    <mergeCell ref="A13:A26"/>
    <mergeCell ref="B14:B21"/>
    <mergeCell ref="B22:B25"/>
    <mergeCell ref="B10:E11"/>
    <mergeCell ref="C14:D15"/>
    <mergeCell ref="C16:D17"/>
    <mergeCell ref="C18:D19"/>
    <mergeCell ref="C20:D21"/>
  </mergeCells>
  <printOptions horizontalCentered="1"/>
  <pageMargins left="1.37777777777778" right="0.984027777777778" top="0.590277777777778" bottom="0.590277777777778" header="0" footer="0"/>
  <pageSetup paperSize="9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3"/>
  <sheetViews>
    <sheetView workbookViewId="0">
      <pane ySplit="6" topLeftCell="A7" activePane="bottomLeft" state="frozen"/>
      <selection/>
      <selection pane="bottomLeft" activeCell="D4" sqref="D4:D6"/>
    </sheetView>
  </sheetViews>
  <sheetFormatPr defaultColWidth="10" defaultRowHeight="13.5"/>
  <cols>
    <col min="1" max="1" width="1.5" style="119" customWidth="1"/>
    <col min="2" max="2" width="10.5" style="119" customWidth="1"/>
    <col min="3" max="3" width="40.25" style="119" customWidth="1"/>
    <col min="4" max="4" width="18.5" style="119" customWidth="1"/>
    <col min="5" max="5" width="13" style="119" customWidth="1"/>
    <col min="6" max="6" width="15.75" style="119" customWidth="1"/>
    <col min="7" max="14" width="13" style="119" customWidth="1"/>
    <col min="15" max="15" width="1.5" style="119" customWidth="1"/>
    <col min="16" max="16" width="9.75" style="119" customWidth="1"/>
    <col min="17" max="16384" width="10" style="119"/>
  </cols>
  <sheetData>
    <row r="1" ht="24.95" customHeight="1" spans="1:15">
      <c r="A1" s="120"/>
      <c r="B1" s="2" t="s">
        <v>58</v>
      </c>
      <c r="C1" s="13"/>
      <c r="D1" s="160"/>
      <c r="E1" s="160"/>
      <c r="F1" s="160"/>
      <c r="G1" s="13"/>
      <c r="H1" s="13"/>
      <c r="I1" s="13"/>
      <c r="L1" s="13"/>
      <c r="M1" s="13"/>
      <c r="N1" s="121"/>
      <c r="O1" s="122"/>
    </row>
    <row r="2" ht="22.9" customHeight="1" spans="1:15">
      <c r="A2" s="120"/>
      <c r="B2" s="123" t="s">
        <v>59</v>
      </c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2" t="s">
        <v>4</v>
      </c>
    </row>
    <row r="3" ht="19.5" customHeight="1" spans="1:15">
      <c r="A3" s="124"/>
      <c r="B3" s="125" t="s">
        <v>6</v>
      </c>
      <c r="C3" s="125"/>
      <c r="D3" s="124"/>
      <c r="E3" s="124"/>
      <c r="F3" s="144"/>
      <c r="G3" s="124"/>
      <c r="H3" s="144"/>
      <c r="I3" s="144"/>
      <c r="J3" s="144"/>
      <c r="K3" s="144"/>
      <c r="L3" s="144"/>
      <c r="M3" s="144"/>
      <c r="N3" s="161" t="s">
        <v>7</v>
      </c>
      <c r="O3" s="127"/>
    </row>
    <row r="4" ht="24.4" customHeight="1" spans="1:15">
      <c r="A4" s="128"/>
      <c r="B4" s="113" t="s">
        <v>10</v>
      </c>
      <c r="C4" s="113"/>
      <c r="D4" s="113" t="s">
        <v>60</v>
      </c>
      <c r="E4" s="113" t="s">
        <v>61</v>
      </c>
      <c r="F4" s="113" t="s">
        <v>62</v>
      </c>
      <c r="G4" s="113" t="s">
        <v>63</v>
      </c>
      <c r="H4" s="113" t="s">
        <v>64</v>
      </c>
      <c r="I4" s="113" t="s">
        <v>65</v>
      </c>
      <c r="J4" s="113" t="s">
        <v>66</v>
      </c>
      <c r="K4" s="113" t="s">
        <v>67</v>
      </c>
      <c r="L4" s="113" t="s">
        <v>68</v>
      </c>
      <c r="M4" s="113" t="s">
        <v>69</v>
      </c>
      <c r="N4" s="113" t="s">
        <v>70</v>
      </c>
      <c r="O4" s="130"/>
    </row>
    <row r="5" ht="24.4" customHeight="1" spans="1:15">
      <c r="A5" s="128"/>
      <c r="B5" s="113" t="s">
        <v>71</v>
      </c>
      <c r="C5" s="113" t="s">
        <v>72</v>
      </c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30"/>
    </row>
    <row r="6" ht="24.4" customHeight="1" spans="1:15">
      <c r="A6" s="128"/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30"/>
    </row>
    <row r="7" ht="27" customHeight="1" spans="1:15">
      <c r="A7" s="131"/>
      <c r="B7" s="96"/>
      <c r="C7" s="96" t="s">
        <v>73</v>
      </c>
      <c r="D7" s="99">
        <f>D8</f>
        <v>5603016.14</v>
      </c>
      <c r="E7" s="99">
        <f t="shared" ref="E7:N7" si="0">E8</f>
        <v>0</v>
      </c>
      <c r="F7" s="99">
        <f t="shared" si="0"/>
        <v>5523016.14</v>
      </c>
      <c r="G7" s="99">
        <f t="shared" si="0"/>
        <v>80000</v>
      </c>
      <c r="H7" s="99">
        <f t="shared" si="0"/>
        <v>0</v>
      </c>
      <c r="I7" s="99">
        <f t="shared" si="0"/>
        <v>0</v>
      </c>
      <c r="J7" s="99">
        <f t="shared" si="0"/>
        <v>0</v>
      </c>
      <c r="K7" s="99">
        <f t="shared" si="0"/>
        <v>0</v>
      </c>
      <c r="L7" s="99">
        <f t="shared" si="0"/>
        <v>0</v>
      </c>
      <c r="M7" s="99">
        <f t="shared" si="0"/>
        <v>0</v>
      </c>
      <c r="N7" s="99">
        <f t="shared" si="0"/>
        <v>0</v>
      </c>
      <c r="O7" s="132"/>
    </row>
    <row r="8" ht="27" customHeight="1" spans="1:15">
      <c r="A8" s="131"/>
      <c r="B8" s="96">
        <v>126</v>
      </c>
      <c r="C8" s="96" t="s">
        <v>0</v>
      </c>
      <c r="D8" s="99">
        <f>SUM(E8:N8)</f>
        <v>5603016.14</v>
      </c>
      <c r="E8" s="99"/>
      <c r="F8" s="99">
        <v>5523016.14</v>
      </c>
      <c r="G8" s="99">
        <v>80000</v>
      </c>
      <c r="H8" s="99"/>
      <c r="I8" s="99"/>
      <c r="J8" s="99"/>
      <c r="K8" s="99"/>
      <c r="L8" s="99"/>
      <c r="M8" s="99"/>
      <c r="N8" s="99"/>
      <c r="O8" s="132"/>
    </row>
    <row r="9" ht="27" customHeight="1" spans="1:15">
      <c r="A9" s="131"/>
      <c r="B9" s="96">
        <v>126001</v>
      </c>
      <c r="C9" s="96" t="s">
        <v>0</v>
      </c>
      <c r="D9" s="99">
        <v>3472190.63</v>
      </c>
      <c r="E9" s="99"/>
      <c r="F9" s="99">
        <v>3392190.63</v>
      </c>
      <c r="G9" s="99">
        <v>80000</v>
      </c>
      <c r="H9" s="99"/>
      <c r="I9" s="99"/>
      <c r="J9" s="99"/>
      <c r="K9" s="99"/>
      <c r="L9" s="99"/>
      <c r="M9" s="99"/>
      <c r="N9" s="99"/>
      <c r="O9" s="132"/>
    </row>
    <row r="10" ht="27" customHeight="1" spans="1:15">
      <c r="A10" s="131"/>
      <c r="B10" s="96">
        <v>126002</v>
      </c>
      <c r="C10" s="96" t="s">
        <v>74</v>
      </c>
      <c r="D10" s="99">
        <f>SUM(E10:N10)</f>
        <v>1220913.61</v>
      </c>
      <c r="E10" s="96"/>
      <c r="F10" s="99">
        <v>1220913.61</v>
      </c>
      <c r="G10" s="99"/>
      <c r="H10" s="99"/>
      <c r="I10" s="99"/>
      <c r="J10" s="99"/>
      <c r="K10" s="99"/>
      <c r="L10" s="99"/>
      <c r="M10" s="99"/>
      <c r="N10" s="99"/>
      <c r="O10" s="132"/>
    </row>
    <row r="11" ht="27" customHeight="1" spans="1:15">
      <c r="A11" s="131"/>
      <c r="B11" s="96">
        <v>126003</v>
      </c>
      <c r="C11" s="96" t="s">
        <v>75</v>
      </c>
      <c r="D11" s="99">
        <v>909911.9</v>
      </c>
      <c r="E11" s="99"/>
      <c r="F11" s="99">
        <v>909911.9</v>
      </c>
      <c r="G11" s="99"/>
      <c r="H11" s="99"/>
      <c r="I11" s="99"/>
      <c r="J11" s="99"/>
      <c r="K11" s="99"/>
      <c r="L11" s="99"/>
      <c r="M11" s="99"/>
      <c r="N11" s="99"/>
      <c r="O11" s="132"/>
    </row>
    <row r="12" ht="27" customHeight="1" spans="1:15">
      <c r="A12" s="131"/>
      <c r="B12" s="96"/>
      <c r="C12" s="96"/>
      <c r="D12" s="99"/>
      <c r="E12" s="99"/>
      <c r="F12" s="99"/>
      <c r="G12" s="99"/>
      <c r="H12" s="99"/>
      <c r="I12" s="99"/>
      <c r="J12" s="99"/>
      <c r="K12" s="99"/>
      <c r="L12" s="99"/>
      <c r="M12" s="99"/>
      <c r="N12" s="99"/>
      <c r="O12" s="132"/>
    </row>
    <row r="13" ht="27" customHeight="1" spans="1:15">
      <c r="A13" s="131"/>
      <c r="B13" s="96"/>
      <c r="C13" s="96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99"/>
      <c r="O13" s="132"/>
    </row>
    <row r="14" ht="27" customHeight="1" spans="1:15">
      <c r="A14" s="131"/>
      <c r="B14" s="96"/>
      <c r="C14" s="96"/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/>
      <c r="O14" s="132"/>
    </row>
    <row r="15" ht="27" customHeight="1" spans="1:15">
      <c r="A15" s="131"/>
      <c r="B15" s="96"/>
      <c r="C15" s="96"/>
      <c r="D15" s="99"/>
      <c r="E15" s="99"/>
      <c r="F15" s="99"/>
      <c r="G15" s="99"/>
      <c r="H15" s="99"/>
      <c r="I15" s="99"/>
      <c r="J15" s="99"/>
      <c r="K15" s="99"/>
      <c r="L15" s="99"/>
      <c r="M15" s="99"/>
      <c r="N15" s="99"/>
      <c r="O15" s="132"/>
    </row>
    <row r="16" ht="27" customHeight="1" spans="1:15">
      <c r="A16" s="131"/>
      <c r="B16" s="96"/>
      <c r="C16" s="96"/>
      <c r="D16" s="99"/>
      <c r="E16" s="99"/>
      <c r="F16" s="99"/>
      <c r="G16" s="99"/>
      <c r="H16" s="99"/>
      <c r="I16" s="99"/>
      <c r="J16" s="99"/>
      <c r="K16" s="99"/>
      <c r="L16" s="99"/>
      <c r="M16" s="99"/>
      <c r="N16" s="99"/>
      <c r="O16" s="132"/>
    </row>
    <row r="17" ht="27" customHeight="1" spans="1:15">
      <c r="A17" s="131"/>
      <c r="B17" s="96"/>
      <c r="C17" s="96"/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99"/>
      <c r="O17" s="132"/>
    </row>
    <row r="18" ht="27" customHeight="1" spans="1:15">
      <c r="A18" s="131"/>
      <c r="B18" s="96"/>
      <c r="C18" s="96"/>
      <c r="D18" s="99"/>
      <c r="E18" s="99"/>
      <c r="F18" s="99"/>
      <c r="G18" s="99"/>
      <c r="H18" s="99"/>
      <c r="I18" s="99"/>
      <c r="J18" s="99"/>
      <c r="K18" s="99"/>
      <c r="L18" s="99"/>
      <c r="M18" s="99"/>
      <c r="N18" s="99"/>
      <c r="O18" s="132"/>
    </row>
    <row r="19" ht="27" customHeight="1" spans="1:15">
      <c r="A19" s="131"/>
      <c r="B19" s="96"/>
      <c r="C19" s="96"/>
      <c r="D19" s="99"/>
      <c r="E19" s="99"/>
      <c r="F19" s="99"/>
      <c r="G19" s="99"/>
      <c r="H19" s="99"/>
      <c r="I19" s="99"/>
      <c r="J19" s="99"/>
      <c r="K19" s="99"/>
      <c r="L19" s="99"/>
      <c r="M19" s="99"/>
      <c r="N19" s="99"/>
      <c r="O19" s="132"/>
    </row>
    <row r="20" ht="27" customHeight="1" spans="1:15">
      <c r="A20" s="131"/>
      <c r="B20" s="96"/>
      <c r="C20" s="96"/>
      <c r="D20" s="99"/>
      <c r="E20" s="99"/>
      <c r="F20" s="99"/>
      <c r="G20" s="99"/>
      <c r="H20" s="99"/>
      <c r="I20" s="99"/>
      <c r="J20" s="99"/>
      <c r="K20" s="99"/>
      <c r="L20" s="99"/>
      <c r="M20" s="99"/>
      <c r="N20" s="99"/>
      <c r="O20" s="132"/>
    </row>
    <row r="21" ht="27" customHeight="1" spans="1:15">
      <c r="A21" s="128"/>
      <c r="B21" s="100"/>
      <c r="C21" s="100" t="s">
        <v>24</v>
      </c>
      <c r="D21" s="101"/>
      <c r="E21" s="101"/>
      <c r="F21" s="101"/>
      <c r="G21" s="101"/>
      <c r="H21" s="101"/>
      <c r="I21" s="101"/>
      <c r="J21" s="101"/>
      <c r="K21" s="101"/>
      <c r="L21" s="101"/>
      <c r="M21" s="101"/>
      <c r="N21" s="101"/>
      <c r="O21" s="129"/>
    </row>
    <row r="22" ht="27" customHeight="1" spans="1:15">
      <c r="A22" s="128"/>
      <c r="B22" s="100"/>
      <c r="C22" s="100" t="s">
        <v>24</v>
      </c>
      <c r="D22" s="101"/>
      <c r="E22" s="101"/>
      <c r="F22" s="101"/>
      <c r="G22" s="101"/>
      <c r="H22" s="101"/>
      <c r="I22" s="101"/>
      <c r="J22" s="101"/>
      <c r="K22" s="101"/>
      <c r="L22" s="101"/>
      <c r="M22" s="101"/>
      <c r="N22" s="101"/>
      <c r="O22" s="129"/>
    </row>
    <row r="23" ht="9.75" customHeight="1" spans="1:15">
      <c r="A23" s="133"/>
      <c r="B23" s="133"/>
      <c r="C23" s="133"/>
      <c r="D23" s="133"/>
      <c r="E23" s="133"/>
      <c r="F23" s="133"/>
      <c r="G23" s="133"/>
      <c r="H23" s="133"/>
      <c r="I23" s="133"/>
      <c r="J23" s="133"/>
      <c r="K23" s="133"/>
      <c r="L23" s="133"/>
      <c r="M23" s="133"/>
      <c r="N23" s="134"/>
      <c r="O23" s="135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3"/>
  <sheetViews>
    <sheetView workbookViewId="0">
      <pane ySplit="6" topLeftCell="A7" activePane="bottomLeft" state="frozen"/>
      <selection/>
      <selection pane="bottomLeft" activeCell="H8" sqref="H8:H30"/>
    </sheetView>
  </sheetViews>
  <sheetFormatPr defaultColWidth="10" defaultRowHeight="13.5"/>
  <cols>
    <col min="1" max="1" width="1.5" style="119" customWidth="1"/>
    <col min="2" max="4" width="6.13333333333333" style="119" customWidth="1"/>
    <col min="5" max="5" width="16.8833333333333" style="119" customWidth="1"/>
    <col min="6" max="6" width="41" style="119" customWidth="1"/>
    <col min="7" max="10" width="16.3833333333333" style="119" customWidth="1"/>
    <col min="11" max="11" width="22.8833333333333" style="119" customWidth="1"/>
    <col min="12" max="12" width="1.5" style="119" customWidth="1"/>
    <col min="13" max="14" width="9.75" style="119" customWidth="1"/>
    <col min="15" max="16384" width="10" style="119"/>
  </cols>
  <sheetData>
    <row r="1" ht="24.95" customHeight="1" spans="1:12">
      <c r="A1" s="120"/>
      <c r="B1" s="2" t="s">
        <v>76</v>
      </c>
      <c r="C1" s="2"/>
      <c r="D1" s="2"/>
      <c r="E1" s="13"/>
      <c r="F1" s="13"/>
      <c r="G1" s="160"/>
      <c r="H1" s="160"/>
      <c r="I1" s="160"/>
      <c r="J1" s="160"/>
      <c r="K1" s="121"/>
      <c r="L1" s="122"/>
    </row>
    <row r="2" ht="22.9" customHeight="1" spans="1:12">
      <c r="A2" s="120"/>
      <c r="B2" s="123" t="s">
        <v>77</v>
      </c>
      <c r="C2" s="123"/>
      <c r="D2" s="123"/>
      <c r="E2" s="123"/>
      <c r="F2" s="123"/>
      <c r="G2" s="123"/>
      <c r="H2" s="123"/>
      <c r="I2" s="123"/>
      <c r="J2" s="123"/>
      <c r="K2" s="123"/>
      <c r="L2" s="122" t="s">
        <v>4</v>
      </c>
    </row>
    <row r="3" ht="19.5" customHeight="1" spans="1:12">
      <c r="A3" s="124"/>
      <c r="B3" s="125" t="s">
        <v>6</v>
      </c>
      <c r="C3" s="125"/>
      <c r="D3" s="125"/>
      <c r="E3" s="125"/>
      <c r="F3" s="125"/>
      <c r="G3" s="124"/>
      <c r="H3" s="124"/>
      <c r="I3" s="144"/>
      <c r="J3" s="144"/>
      <c r="K3" s="126" t="s">
        <v>7</v>
      </c>
      <c r="L3" s="127"/>
    </row>
    <row r="4" ht="24.4" customHeight="1" spans="1:12">
      <c r="A4" s="122"/>
      <c r="B4" s="96" t="s">
        <v>10</v>
      </c>
      <c r="C4" s="96"/>
      <c r="D4" s="96"/>
      <c r="E4" s="96"/>
      <c r="F4" s="96"/>
      <c r="G4" s="96" t="s">
        <v>60</v>
      </c>
      <c r="H4" s="96" t="s">
        <v>78</v>
      </c>
      <c r="I4" s="96" t="s">
        <v>79</v>
      </c>
      <c r="J4" s="96" t="s">
        <v>80</v>
      </c>
      <c r="K4" s="96" t="s">
        <v>81</v>
      </c>
      <c r="L4" s="129"/>
    </row>
    <row r="5" ht="24.4" customHeight="1" spans="1:12">
      <c r="A5" s="128"/>
      <c r="B5" s="96" t="s">
        <v>82</v>
      </c>
      <c r="C5" s="96"/>
      <c r="D5" s="96"/>
      <c r="E5" s="96" t="s">
        <v>71</v>
      </c>
      <c r="F5" s="96" t="s">
        <v>83</v>
      </c>
      <c r="G5" s="96"/>
      <c r="H5" s="96"/>
      <c r="I5" s="96"/>
      <c r="J5" s="96"/>
      <c r="K5" s="96"/>
      <c r="L5" s="129"/>
    </row>
    <row r="6" ht="24.4" customHeight="1" spans="1:12">
      <c r="A6" s="128"/>
      <c r="B6" s="96" t="s">
        <v>84</v>
      </c>
      <c r="C6" s="96" t="s">
        <v>85</v>
      </c>
      <c r="D6" s="96" t="s">
        <v>86</v>
      </c>
      <c r="E6" s="96"/>
      <c r="F6" s="96"/>
      <c r="G6" s="96"/>
      <c r="H6" s="96"/>
      <c r="I6" s="96"/>
      <c r="J6" s="96"/>
      <c r="K6" s="96"/>
      <c r="L6" s="130"/>
    </row>
    <row r="7" ht="27" customHeight="1" spans="1:12">
      <c r="A7" s="131"/>
      <c r="B7" s="96"/>
      <c r="C7" s="96"/>
      <c r="D7" s="96"/>
      <c r="E7" s="96"/>
      <c r="F7" s="96" t="s">
        <v>73</v>
      </c>
      <c r="G7" s="99">
        <v>5603016.14</v>
      </c>
      <c r="H7" s="99">
        <v>5332836.14</v>
      </c>
      <c r="I7" s="99">
        <v>270180</v>
      </c>
      <c r="J7" s="99"/>
      <c r="K7" s="99"/>
      <c r="L7" s="132"/>
    </row>
    <row r="8" ht="27" customHeight="1" spans="1:12">
      <c r="A8" s="131"/>
      <c r="B8" s="116" t="s">
        <v>87</v>
      </c>
      <c r="C8" s="117" t="s">
        <v>88</v>
      </c>
      <c r="D8" s="117" t="s">
        <v>88</v>
      </c>
      <c r="E8" s="96" t="s">
        <v>89</v>
      </c>
      <c r="F8" s="96" t="s">
        <v>90</v>
      </c>
      <c r="G8" s="99">
        <f t="shared" ref="G8:G31" si="0">SUM(H8:K8)</f>
        <v>1601867.3</v>
      </c>
      <c r="H8" s="99">
        <v>1601867.3</v>
      </c>
      <c r="I8" s="99"/>
      <c r="J8" s="99"/>
      <c r="K8" s="99"/>
      <c r="L8" s="132"/>
    </row>
    <row r="9" ht="27" customHeight="1" spans="1:12">
      <c r="A9" s="131"/>
      <c r="B9" s="116" t="s">
        <v>87</v>
      </c>
      <c r="C9" s="117" t="s">
        <v>88</v>
      </c>
      <c r="D9" s="117" t="s">
        <v>91</v>
      </c>
      <c r="E9" s="96" t="s">
        <v>89</v>
      </c>
      <c r="F9" s="96" t="s">
        <v>92</v>
      </c>
      <c r="G9" s="99">
        <f t="shared" si="0"/>
        <v>1072791.01</v>
      </c>
      <c r="H9" s="99">
        <v>942611.01</v>
      </c>
      <c r="I9" s="99">
        <v>130180</v>
      </c>
      <c r="J9" s="99"/>
      <c r="K9" s="99"/>
      <c r="L9" s="132"/>
    </row>
    <row r="10" ht="27" customHeight="1" spans="1:12">
      <c r="A10" s="131"/>
      <c r="B10" s="116" t="s">
        <v>93</v>
      </c>
      <c r="C10" s="117" t="s">
        <v>94</v>
      </c>
      <c r="D10" s="117" t="s">
        <v>88</v>
      </c>
      <c r="E10" s="96" t="s">
        <v>89</v>
      </c>
      <c r="F10" s="96" t="s">
        <v>95</v>
      </c>
      <c r="G10" s="99">
        <f t="shared" si="0"/>
        <v>16116.4</v>
      </c>
      <c r="H10" s="99">
        <v>16116.4</v>
      </c>
      <c r="I10" s="99"/>
      <c r="J10" s="99"/>
      <c r="K10" s="99"/>
      <c r="L10" s="132"/>
    </row>
    <row r="11" ht="27" customHeight="1" spans="1:12">
      <c r="A11" s="131"/>
      <c r="B11" s="116" t="s">
        <v>93</v>
      </c>
      <c r="C11" s="117" t="s">
        <v>94</v>
      </c>
      <c r="D11" s="117" t="s">
        <v>94</v>
      </c>
      <c r="E11" s="96" t="s">
        <v>89</v>
      </c>
      <c r="F11" s="96" t="s">
        <v>96</v>
      </c>
      <c r="G11" s="99">
        <f t="shared" si="0"/>
        <v>284350.59</v>
      </c>
      <c r="H11" s="99">
        <v>284350.59</v>
      </c>
      <c r="I11" s="99"/>
      <c r="J11" s="99"/>
      <c r="K11" s="99"/>
      <c r="L11" s="132"/>
    </row>
    <row r="12" ht="27" customHeight="1" spans="1:12">
      <c r="A12" s="131"/>
      <c r="B12" s="116" t="s">
        <v>97</v>
      </c>
      <c r="C12" s="117" t="s">
        <v>98</v>
      </c>
      <c r="D12" s="117" t="s">
        <v>88</v>
      </c>
      <c r="E12" s="96" t="s">
        <v>89</v>
      </c>
      <c r="F12" s="96" t="s">
        <v>99</v>
      </c>
      <c r="G12" s="99">
        <f t="shared" si="0"/>
        <v>94198.75</v>
      </c>
      <c r="H12" s="99">
        <v>94198.75</v>
      </c>
      <c r="I12" s="99"/>
      <c r="J12" s="99"/>
      <c r="K12" s="99"/>
      <c r="L12" s="132"/>
    </row>
    <row r="13" ht="27" customHeight="1" spans="1:12">
      <c r="A13" s="131"/>
      <c r="B13" s="116" t="s">
        <v>97</v>
      </c>
      <c r="C13" s="117" t="s">
        <v>98</v>
      </c>
      <c r="D13" s="117" t="s">
        <v>100</v>
      </c>
      <c r="E13" s="96" t="s">
        <v>89</v>
      </c>
      <c r="F13" s="96" t="s">
        <v>101</v>
      </c>
      <c r="G13" s="99">
        <f t="shared" si="0"/>
        <v>63245.58</v>
      </c>
      <c r="H13" s="99">
        <v>63245.58</v>
      </c>
      <c r="I13" s="99"/>
      <c r="J13" s="99"/>
      <c r="K13" s="99"/>
      <c r="L13" s="132"/>
    </row>
    <row r="14" ht="27" customHeight="1" spans="1:12">
      <c r="A14" s="131"/>
      <c r="B14" s="116" t="s">
        <v>97</v>
      </c>
      <c r="C14" s="117" t="s">
        <v>98</v>
      </c>
      <c r="D14" s="117" t="s">
        <v>102</v>
      </c>
      <c r="E14" s="96" t="s">
        <v>89</v>
      </c>
      <c r="F14" s="96" t="s">
        <v>103</v>
      </c>
      <c r="G14" s="99">
        <f t="shared" si="0"/>
        <v>9612</v>
      </c>
      <c r="H14" s="99">
        <v>9612</v>
      </c>
      <c r="I14" s="99"/>
      <c r="J14" s="99"/>
      <c r="K14" s="99"/>
      <c r="L14" s="132"/>
    </row>
    <row r="15" ht="27" customHeight="1" spans="1:12">
      <c r="A15" s="131"/>
      <c r="B15" s="116" t="s">
        <v>97</v>
      </c>
      <c r="C15" s="117" t="s">
        <v>98</v>
      </c>
      <c r="D15" s="117" t="s">
        <v>91</v>
      </c>
      <c r="E15" s="96" t="s">
        <v>89</v>
      </c>
      <c r="F15" s="96" t="s">
        <v>104</v>
      </c>
      <c r="G15" s="99">
        <f t="shared" si="0"/>
        <v>6408</v>
      </c>
      <c r="H15" s="99">
        <v>6408</v>
      </c>
      <c r="I15" s="99"/>
      <c r="J15" s="99"/>
      <c r="K15" s="99"/>
      <c r="L15" s="132"/>
    </row>
    <row r="16" ht="27" customHeight="1" spans="1:12">
      <c r="A16" s="131"/>
      <c r="B16" s="116" t="s">
        <v>105</v>
      </c>
      <c r="C16" s="117" t="s">
        <v>100</v>
      </c>
      <c r="D16" s="117" t="s">
        <v>88</v>
      </c>
      <c r="E16" s="96" t="s">
        <v>89</v>
      </c>
      <c r="F16" s="96" t="s">
        <v>106</v>
      </c>
      <c r="G16" s="99">
        <f t="shared" si="0"/>
        <v>243601</v>
      </c>
      <c r="H16" s="99">
        <v>243601</v>
      </c>
      <c r="I16" s="99"/>
      <c r="J16" s="99"/>
      <c r="K16" s="99"/>
      <c r="L16" s="132"/>
    </row>
    <row r="17" ht="27" customHeight="1" spans="1:12">
      <c r="A17" s="131"/>
      <c r="B17" s="116" t="s">
        <v>107</v>
      </c>
      <c r="C17" s="117" t="s">
        <v>108</v>
      </c>
      <c r="D17" s="117" t="s">
        <v>100</v>
      </c>
      <c r="E17" s="96" t="s">
        <v>89</v>
      </c>
      <c r="F17" s="96" t="s">
        <v>109</v>
      </c>
      <c r="G17" s="99">
        <f t="shared" si="0"/>
        <v>80000</v>
      </c>
      <c r="H17" s="99"/>
      <c r="I17" s="99">
        <v>80000</v>
      </c>
      <c r="J17" s="99"/>
      <c r="K17" s="99"/>
      <c r="L17" s="132"/>
    </row>
    <row r="18" ht="27" customHeight="1" spans="1:12">
      <c r="A18" s="131"/>
      <c r="B18" s="116" t="s">
        <v>87</v>
      </c>
      <c r="C18" s="117" t="s">
        <v>88</v>
      </c>
      <c r="D18" s="117" t="s">
        <v>110</v>
      </c>
      <c r="E18" s="96">
        <v>126002</v>
      </c>
      <c r="F18" s="96" t="s">
        <v>111</v>
      </c>
      <c r="G18" s="99">
        <f t="shared" si="0"/>
        <v>928133.61</v>
      </c>
      <c r="H18" s="99">
        <v>928133.61</v>
      </c>
      <c r="I18" s="99"/>
      <c r="J18" s="99"/>
      <c r="K18" s="99"/>
      <c r="L18" s="132"/>
    </row>
    <row r="19" ht="27" customHeight="1" spans="1:12">
      <c r="A19" s="131"/>
      <c r="B19" s="116" t="s">
        <v>93</v>
      </c>
      <c r="C19" s="117" t="s">
        <v>94</v>
      </c>
      <c r="D19" s="117" t="s">
        <v>100</v>
      </c>
      <c r="E19" s="96">
        <v>126002</v>
      </c>
      <c r="F19" s="96" t="s">
        <v>112</v>
      </c>
      <c r="G19" s="99">
        <f t="shared" si="0"/>
        <v>40781.2</v>
      </c>
      <c r="H19" s="99">
        <v>40781.2</v>
      </c>
      <c r="I19" s="99"/>
      <c r="J19" s="99"/>
      <c r="K19" s="99"/>
      <c r="L19" s="132"/>
    </row>
    <row r="20" ht="27" customHeight="1" spans="1:12">
      <c r="A20" s="131"/>
      <c r="B20" s="116" t="s">
        <v>93</v>
      </c>
      <c r="C20" s="117" t="s">
        <v>94</v>
      </c>
      <c r="D20" s="117" t="s">
        <v>94</v>
      </c>
      <c r="E20" s="96">
        <v>126002</v>
      </c>
      <c r="F20" s="96" t="s">
        <v>96</v>
      </c>
      <c r="G20" s="99">
        <f t="shared" si="0"/>
        <v>88591.36</v>
      </c>
      <c r="H20" s="99">
        <v>88591.36</v>
      </c>
      <c r="I20" s="99"/>
      <c r="J20" s="99"/>
      <c r="K20" s="99"/>
      <c r="L20" s="132"/>
    </row>
    <row r="21" ht="27" customHeight="1" spans="1:12">
      <c r="A21" s="131"/>
      <c r="B21" s="116" t="s">
        <v>97</v>
      </c>
      <c r="C21" s="117" t="s">
        <v>98</v>
      </c>
      <c r="D21" s="117" t="s">
        <v>100</v>
      </c>
      <c r="E21" s="96">
        <v>126002</v>
      </c>
      <c r="F21" s="96" t="s">
        <v>101</v>
      </c>
      <c r="G21" s="99">
        <f t="shared" si="0"/>
        <v>48792.44</v>
      </c>
      <c r="H21" s="99">
        <v>48792.44</v>
      </c>
      <c r="I21" s="99"/>
      <c r="J21" s="99"/>
      <c r="K21" s="99"/>
      <c r="L21" s="132"/>
    </row>
    <row r="22" ht="27" customHeight="1" spans="1:12">
      <c r="A22" s="131"/>
      <c r="B22" s="116" t="s">
        <v>97</v>
      </c>
      <c r="C22" s="117" t="s">
        <v>98</v>
      </c>
      <c r="D22" s="117" t="s">
        <v>91</v>
      </c>
      <c r="E22" s="96">
        <v>126002</v>
      </c>
      <c r="F22" s="96" t="s">
        <v>104</v>
      </c>
      <c r="G22" s="99">
        <f t="shared" si="0"/>
        <v>8811</v>
      </c>
      <c r="H22" s="99">
        <v>8811</v>
      </c>
      <c r="I22" s="99"/>
      <c r="J22" s="99"/>
      <c r="K22" s="99"/>
      <c r="L22" s="132"/>
    </row>
    <row r="23" ht="27" customHeight="1" spans="1:12">
      <c r="A23" s="131"/>
      <c r="B23" s="116" t="s">
        <v>105</v>
      </c>
      <c r="C23" s="117" t="s">
        <v>100</v>
      </c>
      <c r="D23" s="117" t="s">
        <v>88</v>
      </c>
      <c r="E23" s="96">
        <v>126002</v>
      </c>
      <c r="F23" s="96" t="s">
        <v>106</v>
      </c>
      <c r="G23" s="99">
        <f t="shared" si="0"/>
        <v>75804</v>
      </c>
      <c r="H23" s="99">
        <v>75804</v>
      </c>
      <c r="I23" s="99"/>
      <c r="J23" s="99"/>
      <c r="K23" s="99"/>
      <c r="L23" s="132"/>
    </row>
    <row r="24" ht="27" customHeight="1" spans="1:12">
      <c r="A24" s="131"/>
      <c r="B24" s="96">
        <v>207</v>
      </c>
      <c r="C24" s="116" t="s">
        <v>91</v>
      </c>
      <c r="D24" s="96">
        <v>99</v>
      </c>
      <c r="E24" s="96">
        <v>126002</v>
      </c>
      <c r="F24" s="96" t="s">
        <v>113</v>
      </c>
      <c r="G24" s="99">
        <f t="shared" si="0"/>
        <v>30000</v>
      </c>
      <c r="H24" s="99"/>
      <c r="I24" s="99">
        <v>30000</v>
      </c>
      <c r="J24" s="99"/>
      <c r="K24" s="99"/>
      <c r="L24" s="132"/>
    </row>
    <row r="25" ht="27" customHeight="1" spans="1:12">
      <c r="A25" s="131"/>
      <c r="B25" s="116" t="s">
        <v>87</v>
      </c>
      <c r="C25" s="117" t="s">
        <v>88</v>
      </c>
      <c r="D25" s="117" t="s">
        <v>114</v>
      </c>
      <c r="E25" s="96">
        <v>126003</v>
      </c>
      <c r="F25" s="96" t="s">
        <v>115</v>
      </c>
      <c r="G25" s="99">
        <f t="shared" si="0"/>
        <v>680614.29</v>
      </c>
      <c r="H25" s="99">
        <v>680614.29</v>
      </c>
      <c r="I25" s="99"/>
      <c r="J25" s="99"/>
      <c r="K25" s="99"/>
      <c r="L25" s="132"/>
    </row>
    <row r="26" ht="27" customHeight="1" spans="1:12">
      <c r="A26" s="131"/>
      <c r="B26" s="116" t="s">
        <v>93</v>
      </c>
      <c r="C26" s="117" t="s">
        <v>94</v>
      </c>
      <c r="D26" s="117" t="s">
        <v>100</v>
      </c>
      <c r="E26" s="96">
        <v>126003</v>
      </c>
      <c r="F26" s="96" t="s">
        <v>112</v>
      </c>
      <c r="G26" s="99">
        <f t="shared" si="0"/>
        <v>8120</v>
      </c>
      <c r="H26" s="99">
        <v>8120</v>
      </c>
      <c r="I26" s="99"/>
      <c r="J26" s="99"/>
      <c r="K26" s="99"/>
      <c r="L26" s="132"/>
    </row>
    <row r="27" ht="27" customHeight="1" spans="1:12">
      <c r="A27" s="131"/>
      <c r="B27" s="116" t="s">
        <v>93</v>
      </c>
      <c r="C27" s="117" t="s">
        <v>94</v>
      </c>
      <c r="D27" s="117" t="s">
        <v>94</v>
      </c>
      <c r="E27" s="96">
        <v>126003</v>
      </c>
      <c r="F27" s="96" t="s">
        <v>96</v>
      </c>
      <c r="G27" s="99">
        <f t="shared" si="0"/>
        <v>78016.35</v>
      </c>
      <c r="H27" s="99">
        <v>78016.35</v>
      </c>
      <c r="I27" s="99"/>
      <c r="J27" s="99"/>
      <c r="K27" s="99"/>
      <c r="L27" s="132"/>
    </row>
    <row r="28" ht="27" customHeight="1" spans="1:12">
      <c r="A28" s="131"/>
      <c r="B28" s="116" t="s">
        <v>97</v>
      </c>
      <c r="C28" s="117" t="s">
        <v>98</v>
      </c>
      <c r="D28" s="117" t="s">
        <v>100</v>
      </c>
      <c r="E28" s="96">
        <v>126003</v>
      </c>
      <c r="F28" s="96" t="s">
        <v>101</v>
      </c>
      <c r="G28" s="99">
        <f t="shared" si="0"/>
        <v>42823.26</v>
      </c>
      <c r="H28" s="99">
        <v>42823.26</v>
      </c>
      <c r="I28" s="99"/>
      <c r="J28" s="99"/>
      <c r="K28" s="99"/>
      <c r="L28" s="132"/>
    </row>
    <row r="29" ht="27" customHeight="1" spans="1:12">
      <c r="A29" s="131"/>
      <c r="B29" s="116" t="s">
        <v>97</v>
      </c>
      <c r="C29" s="117" t="s">
        <v>98</v>
      </c>
      <c r="D29" s="117" t="s">
        <v>91</v>
      </c>
      <c r="E29" s="96">
        <v>126003</v>
      </c>
      <c r="F29" s="96" t="s">
        <v>104</v>
      </c>
      <c r="G29" s="99">
        <f t="shared" si="0"/>
        <v>4806</v>
      </c>
      <c r="H29" s="99">
        <v>4806</v>
      </c>
      <c r="I29" s="99"/>
      <c r="J29" s="99"/>
      <c r="K29" s="99"/>
      <c r="L29" s="132"/>
    </row>
    <row r="30" ht="27" customHeight="1" spans="1:12">
      <c r="A30" s="131"/>
      <c r="B30" s="116" t="s">
        <v>105</v>
      </c>
      <c r="C30" s="117" t="s">
        <v>100</v>
      </c>
      <c r="D30" s="117" t="s">
        <v>88</v>
      </c>
      <c r="E30" s="96">
        <v>126003</v>
      </c>
      <c r="F30" s="96" t="s">
        <v>106</v>
      </c>
      <c r="G30" s="99">
        <f t="shared" si="0"/>
        <v>65532</v>
      </c>
      <c r="H30" s="99">
        <v>65532</v>
      </c>
      <c r="I30" s="99"/>
      <c r="J30" s="99"/>
      <c r="K30" s="99"/>
      <c r="L30" s="132"/>
    </row>
    <row r="31" ht="27" customHeight="1" spans="1:12">
      <c r="A31" s="131"/>
      <c r="B31" s="96">
        <v>207</v>
      </c>
      <c r="C31" s="116" t="s">
        <v>91</v>
      </c>
      <c r="D31" s="96">
        <v>99</v>
      </c>
      <c r="E31" s="96">
        <v>126003</v>
      </c>
      <c r="F31" s="96" t="s">
        <v>113</v>
      </c>
      <c r="G31" s="99">
        <f t="shared" si="0"/>
        <v>30000</v>
      </c>
      <c r="H31" s="99"/>
      <c r="I31" s="99">
        <v>30000</v>
      </c>
      <c r="J31" s="99"/>
      <c r="K31" s="99"/>
      <c r="L31" s="132"/>
    </row>
    <row r="32" ht="27" customHeight="1" spans="1:12">
      <c r="A32" s="128"/>
      <c r="B32" s="100"/>
      <c r="C32" s="100"/>
      <c r="D32" s="100"/>
      <c r="E32" s="100"/>
      <c r="F32" s="100" t="s">
        <v>116</v>
      </c>
      <c r="G32" s="101"/>
      <c r="H32" s="101"/>
      <c r="I32" s="101"/>
      <c r="J32" s="101"/>
      <c r="K32" s="101"/>
      <c r="L32" s="130"/>
    </row>
    <row r="33" ht="9.75" customHeight="1" spans="1:12">
      <c r="A33" s="133"/>
      <c r="B33" s="134"/>
      <c r="C33" s="134"/>
      <c r="D33" s="134"/>
      <c r="E33" s="134"/>
      <c r="F33" s="133"/>
      <c r="G33" s="133"/>
      <c r="H33" s="133"/>
      <c r="I33" s="133"/>
      <c r="J33" s="134"/>
      <c r="K33" s="134"/>
      <c r="L33" s="135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workbookViewId="0">
      <pane ySplit="5" topLeftCell="A6" activePane="bottomLeft" state="frozen"/>
      <selection/>
      <selection pane="bottomLeft" activeCell="C7" sqref="C7:C8"/>
    </sheetView>
  </sheetViews>
  <sheetFormatPr defaultColWidth="10" defaultRowHeight="13.5"/>
  <cols>
    <col min="1" max="1" width="1.5" style="119" customWidth="1"/>
    <col min="2" max="2" width="29.6333333333333" style="119" customWidth="1"/>
    <col min="3" max="3" width="18.625" style="119" customWidth="1"/>
    <col min="4" max="4" width="29.6333333333333" style="119" customWidth="1"/>
    <col min="5" max="5" width="14.5" style="119" customWidth="1"/>
    <col min="6" max="6" width="14.75" style="119" customWidth="1"/>
    <col min="7" max="7" width="13.125" style="119" customWidth="1"/>
    <col min="8" max="8" width="12.625" style="119" customWidth="1"/>
    <col min="9" max="9" width="1.5" style="119" customWidth="1"/>
    <col min="10" max="12" width="9.75" style="119" customWidth="1"/>
    <col min="13" max="16384" width="10" style="119"/>
  </cols>
  <sheetData>
    <row r="1" ht="24.95" customHeight="1" spans="1:9">
      <c r="A1" s="149"/>
      <c r="B1" s="2" t="s">
        <v>117</v>
      </c>
      <c r="C1" s="150"/>
      <c r="D1" s="150"/>
      <c r="H1" s="151"/>
      <c r="I1" s="142" t="s">
        <v>4</v>
      </c>
    </row>
    <row r="2" ht="22.9" customHeight="1" spans="1:9">
      <c r="A2" s="152"/>
      <c r="B2" s="153" t="s">
        <v>118</v>
      </c>
      <c r="C2" s="153"/>
      <c r="D2" s="153"/>
      <c r="E2" s="153"/>
      <c r="F2" s="154"/>
      <c r="G2" s="154"/>
      <c r="H2" s="154"/>
      <c r="I2" s="157"/>
    </row>
    <row r="3" ht="19.5" customHeight="1" spans="1:9">
      <c r="A3" s="152"/>
      <c r="B3" s="125" t="s">
        <v>6</v>
      </c>
      <c r="C3" s="125"/>
      <c r="D3" s="13"/>
      <c r="F3" s="155" t="s">
        <v>7</v>
      </c>
      <c r="G3" s="155"/>
      <c r="H3" s="155"/>
      <c r="I3" s="158"/>
    </row>
    <row r="4" ht="30" customHeight="1" spans="1:9">
      <c r="A4" s="152"/>
      <c r="B4" s="96" t="s">
        <v>8</v>
      </c>
      <c r="C4" s="96"/>
      <c r="D4" s="96" t="s">
        <v>9</v>
      </c>
      <c r="E4" s="96"/>
      <c r="F4" s="96"/>
      <c r="G4" s="96"/>
      <c r="H4" s="96"/>
      <c r="I4" s="159"/>
    </row>
    <row r="5" ht="30" customHeight="1" spans="1:9">
      <c r="A5" s="152"/>
      <c r="B5" s="96" t="s">
        <v>10</v>
      </c>
      <c r="C5" s="96" t="s">
        <v>11</v>
      </c>
      <c r="D5" s="96" t="s">
        <v>10</v>
      </c>
      <c r="E5" s="96" t="s">
        <v>60</v>
      </c>
      <c r="F5" s="113" t="s">
        <v>119</v>
      </c>
      <c r="G5" s="113" t="s">
        <v>120</v>
      </c>
      <c r="H5" s="113" t="s">
        <v>121</v>
      </c>
      <c r="I5" s="142"/>
    </row>
    <row r="6" ht="30" customHeight="1" spans="1:9">
      <c r="A6" s="122"/>
      <c r="B6" s="100" t="s">
        <v>122</v>
      </c>
      <c r="C6" s="101">
        <f>SUM(C7:C9)</f>
        <v>5603016.14</v>
      </c>
      <c r="D6" s="100" t="s">
        <v>123</v>
      </c>
      <c r="E6" s="101">
        <f>SUM(F6:H6)</f>
        <v>5603016.14</v>
      </c>
      <c r="F6" s="101">
        <f t="shared" ref="F6:H6" si="0">SUM(F7:F33)</f>
        <v>5523016.14</v>
      </c>
      <c r="G6" s="101">
        <f t="shared" si="0"/>
        <v>80000</v>
      </c>
      <c r="H6" s="101">
        <f t="shared" si="0"/>
        <v>0</v>
      </c>
      <c r="I6" s="130"/>
    </row>
    <row r="7" ht="30" customHeight="1" spans="1:9">
      <c r="A7" s="122"/>
      <c r="B7" s="100" t="s">
        <v>124</v>
      </c>
      <c r="C7" s="101">
        <v>5523016.14</v>
      </c>
      <c r="D7" s="100" t="s">
        <v>125</v>
      </c>
      <c r="E7" s="101"/>
      <c r="F7" s="101"/>
      <c r="G7" s="101"/>
      <c r="H7" s="101"/>
      <c r="I7" s="130"/>
    </row>
    <row r="8" ht="30" customHeight="1" spans="1:9">
      <c r="A8" s="122"/>
      <c r="B8" s="100" t="s">
        <v>126</v>
      </c>
      <c r="C8" s="101">
        <v>80000</v>
      </c>
      <c r="D8" s="100" t="s">
        <v>127</v>
      </c>
      <c r="E8" s="101"/>
      <c r="F8" s="101"/>
      <c r="G8" s="101"/>
      <c r="H8" s="101"/>
      <c r="I8" s="130"/>
    </row>
    <row r="9" ht="30" customHeight="1" spans="1:9">
      <c r="A9" s="122"/>
      <c r="B9" s="100" t="s">
        <v>128</v>
      </c>
      <c r="C9" s="101"/>
      <c r="D9" s="100" t="s">
        <v>129</v>
      </c>
      <c r="E9" s="101"/>
      <c r="F9" s="101"/>
      <c r="G9" s="101"/>
      <c r="H9" s="101"/>
      <c r="I9" s="130"/>
    </row>
    <row r="10" ht="30" customHeight="1" spans="1:9">
      <c r="A10" s="122"/>
      <c r="B10" s="100" t="s">
        <v>130</v>
      </c>
      <c r="C10" s="101"/>
      <c r="D10" s="100" t="s">
        <v>131</v>
      </c>
      <c r="E10" s="101"/>
      <c r="F10" s="101"/>
      <c r="G10" s="101"/>
      <c r="H10" s="101"/>
      <c r="I10" s="130"/>
    </row>
    <row r="11" ht="30" customHeight="1" spans="1:9">
      <c r="A11" s="122"/>
      <c r="B11" s="100" t="s">
        <v>124</v>
      </c>
      <c r="C11" s="101"/>
      <c r="D11" s="100" t="s">
        <v>132</v>
      </c>
      <c r="E11" s="101"/>
      <c r="F11" s="101"/>
      <c r="G11" s="101"/>
      <c r="H11" s="101"/>
      <c r="I11" s="130"/>
    </row>
    <row r="12" ht="30" customHeight="1" spans="1:9">
      <c r="A12" s="122"/>
      <c r="B12" s="100" t="s">
        <v>126</v>
      </c>
      <c r="C12" s="101"/>
      <c r="D12" s="100" t="s">
        <v>133</v>
      </c>
      <c r="E12" s="101"/>
      <c r="F12" s="101"/>
      <c r="G12" s="101"/>
      <c r="H12" s="101"/>
      <c r="I12" s="130"/>
    </row>
    <row r="13" ht="30" customHeight="1" spans="1:9">
      <c r="A13" s="122"/>
      <c r="B13" s="100" t="s">
        <v>128</v>
      </c>
      <c r="C13" s="101"/>
      <c r="D13" s="100" t="s">
        <v>134</v>
      </c>
      <c r="E13" s="101">
        <f t="shared" ref="E13:E16" si="1">SUM(F13:H13)</f>
        <v>4343406.21</v>
      </c>
      <c r="F13" s="101">
        <v>4343406.21</v>
      </c>
      <c r="G13" s="101"/>
      <c r="H13" s="101"/>
      <c r="I13" s="130"/>
    </row>
    <row r="14" ht="30" customHeight="1" spans="1:9">
      <c r="A14" s="122"/>
      <c r="B14" s="100" t="s">
        <v>116</v>
      </c>
      <c r="C14" s="101"/>
      <c r="D14" s="100" t="s">
        <v>135</v>
      </c>
      <c r="E14" s="101">
        <f t="shared" si="1"/>
        <v>515975.9</v>
      </c>
      <c r="F14" s="101">
        <v>515975.9</v>
      </c>
      <c r="G14" s="101"/>
      <c r="H14" s="101"/>
      <c r="I14" s="130"/>
    </row>
    <row r="15" ht="30" customHeight="1" spans="1:9">
      <c r="A15" s="122"/>
      <c r="B15" s="100" t="s">
        <v>116</v>
      </c>
      <c r="C15" s="101"/>
      <c r="D15" s="100" t="s">
        <v>136</v>
      </c>
      <c r="E15" s="101"/>
      <c r="F15" s="101"/>
      <c r="G15" s="101"/>
      <c r="H15" s="101"/>
      <c r="I15" s="130"/>
    </row>
    <row r="16" ht="30" customHeight="1" spans="1:9">
      <c r="A16" s="122"/>
      <c r="B16" s="100" t="s">
        <v>116</v>
      </c>
      <c r="C16" s="101"/>
      <c r="D16" s="100" t="s">
        <v>137</v>
      </c>
      <c r="E16" s="101">
        <f t="shared" si="1"/>
        <v>278697.03</v>
      </c>
      <c r="F16" s="101">
        <v>278697.03</v>
      </c>
      <c r="G16" s="101"/>
      <c r="H16" s="101"/>
      <c r="I16" s="130"/>
    </row>
    <row r="17" ht="30" customHeight="1" spans="1:9">
      <c r="A17" s="122"/>
      <c r="B17" s="100" t="s">
        <v>116</v>
      </c>
      <c r="C17" s="101"/>
      <c r="D17" s="100" t="s">
        <v>138</v>
      </c>
      <c r="E17" s="101"/>
      <c r="F17" s="101"/>
      <c r="G17" s="101"/>
      <c r="H17" s="101"/>
      <c r="I17" s="130"/>
    </row>
    <row r="18" ht="30" customHeight="1" spans="1:9">
      <c r="A18" s="122"/>
      <c r="B18" s="100" t="s">
        <v>116</v>
      </c>
      <c r="C18" s="101"/>
      <c r="D18" s="100" t="s">
        <v>139</v>
      </c>
      <c r="E18" s="101"/>
      <c r="F18" s="101"/>
      <c r="G18" s="101"/>
      <c r="H18" s="101"/>
      <c r="I18" s="130"/>
    </row>
    <row r="19" ht="30" customHeight="1" spans="1:9">
      <c r="A19" s="122"/>
      <c r="B19" s="100" t="s">
        <v>116</v>
      </c>
      <c r="C19" s="101"/>
      <c r="D19" s="100" t="s">
        <v>140</v>
      </c>
      <c r="E19" s="101">
        <f>SUM(F19:H19)</f>
        <v>80000</v>
      </c>
      <c r="F19" s="101"/>
      <c r="G19" s="101">
        <v>80000</v>
      </c>
      <c r="H19" s="101"/>
      <c r="I19" s="130"/>
    </row>
    <row r="20" ht="30" customHeight="1" spans="1:9">
      <c r="A20" s="122"/>
      <c r="B20" s="100" t="s">
        <v>116</v>
      </c>
      <c r="C20" s="101"/>
      <c r="D20" s="100" t="s">
        <v>141</v>
      </c>
      <c r="E20" s="101"/>
      <c r="F20" s="101"/>
      <c r="G20" s="101"/>
      <c r="H20" s="101"/>
      <c r="I20" s="130"/>
    </row>
    <row r="21" ht="30" customHeight="1" spans="1:9">
      <c r="A21" s="122"/>
      <c r="B21" s="100" t="s">
        <v>116</v>
      </c>
      <c r="C21" s="101"/>
      <c r="D21" s="100" t="s">
        <v>142</v>
      </c>
      <c r="E21" s="101"/>
      <c r="F21" s="101"/>
      <c r="G21" s="101"/>
      <c r="H21" s="101"/>
      <c r="I21" s="130"/>
    </row>
    <row r="22" ht="30" customHeight="1" spans="1:9">
      <c r="A22" s="122"/>
      <c r="B22" s="100" t="s">
        <v>116</v>
      </c>
      <c r="C22" s="101"/>
      <c r="D22" s="100" t="s">
        <v>143</v>
      </c>
      <c r="E22" s="101"/>
      <c r="F22" s="101"/>
      <c r="G22" s="101"/>
      <c r="H22" s="101"/>
      <c r="I22" s="130"/>
    </row>
    <row r="23" ht="30" customHeight="1" spans="1:9">
      <c r="A23" s="122"/>
      <c r="B23" s="100" t="s">
        <v>116</v>
      </c>
      <c r="C23" s="101"/>
      <c r="D23" s="100" t="s">
        <v>144</v>
      </c>
      <c r="E23" s="101"/>
      <c r="F23" s="101"/>
      <c r="G23" s="101"/>
      <c r="H23" s="101"/>
      <c r="I23" s="130"/>
    </row>
    <row r="24" ht="30" customHeight="1" spans="1:9">
      <c r="A24" s="122"/>
      <c r="B24" s="100" t="s">
        <v>116</v>
      </c>
      <c r="C24" s="101"/>
      <c r="D24" s="100" t="s">
        <v>145</v>
      </c>
      <c r="E24" s="101"/>
      <c r="F24" s="101"/>
      <c r="G24" s="101"/>
      <c r="H24" s="101"/>
      <c r="I24" s="130"/>
    </row>
    <row r="25" ht="30" customHeight="1" spans="1:9">
      <c r="A25" s="122"/>
      <c r="B25" s="100" t="s">
        <v>116</v>
      </c>
      <c r="C25" s="101"/>
      <c r="D25" s="100" t="s">
        <v>146</v>
      </c>
      <c r="E25" s="101"/>
      <c r="F25" s="101"/>
      <c r="G25" s="101"/>
      <c r="H25" s="101"/>
      <c r="I25" s="130"/>
    </row>
    <row r="26" ht="30" customHeight="1" spans="1:9">
      <c r="A26" s="122"/>
      <c r="B26" s="100" t="s">
        <v>116</v>
      </c>
      <c r="C26" s="101"/>
      <c r="D26" s="100" t="s">
        <v>147</v>
      </c>
      <c r="E26" s="101">
        <f>SUM(F26:H26)</f>
        <v>384937</v>
      </c>
      <c r="F26" s="101">
        <v>384937</v>
      </c>
      <c r="G26" s="101"/>
      <c r="H26" s="101"/>
      <c r="I26" s="130"/>
    </row>
    <row r="27" ht="30" customHeight="1" spans="1:9">
      <c r="A27" s="122"/>
      <c r="B27" s="100" t="s">
        <v>116</v>
      </c>
      <c r="C27" s="101"/>
      <c r="D27" s="100" t="s">
        <v>148</v>
      </c>
      <c r="E27" s="101"/>
      <c r="F27" s="101"/>
      <c r="G27" s="101"/>
      <c r="H27" s="101"/>
      <c r="I27" s="130"/>
    </row>
    <row r="28" ht="30" customHeight="1" spans="1:9">
      <c r="A28" s="122"/>
      <c r="B28" s="100" t="s">
        <v>116</v>
      </c>
      <c r="C28" s="101"/>
      <c r="D28" s="100" t="s">
        <v>149</v>
      </c>
      <c r="E28" s="101"/>
      <c r="F28" s="101"/>
      <c r="G28" s="101"/>
      <c r="H28" s="101"/>
      <c r="I28" s="130"/>
    </row>
    <row r="29" ht="30" customHeight="1" spans="1:9">
      <c r="A29" s="122"/>
      <c r="B29" s="100" t="s">
        <v>116</v>
      </c>
      <c r="C29" s="101"/>
      <c r="D29" s="100" t="s">
        <v>150</v>
      </c>
      <c r="E29" s="101"/>
      <c r="F29" s="101"/>
      <c r="G29" s="101"/>
      <c r="H29" s="101"/>
      <c r="I29" s="130"/>
    </row>
    <row r="30" ht="30" customHeight="1" spans="1:9">
      <c r="A30" s="122"/>
      <c r="B30" s="100" t="s">
        <v>116</v>
      </c>
      <c r="C30" s="101"/>
      <c r="D30" s="100" t="s">
        <v>151</v>
      </c>
      <c r="E30" s="101"/>
      <c r="F30" s="101"/>
      <c r="G30" s="101"/>
      <c r="H30" s="101"/>
      <c r="I30" s="130"/>
    </row>
    <row r="31" ht="30" customHeight="1" spans="1:9">
      <c r="A31" s="122"/>
      <c r="B31" s="100" t="s">
        <v>116</v>
      </c>
      <c r="C31" s="101"/>
      <c r="D31" s="100" t="s">
        <v>152</v>
      </c>
      <c r="E31" s="101"/>
      <c r="F31" s="101"/>
      <c r="G31" s="101"/>
      <c r="H31" s="101"/>
      <c r="I31" s="130"/>
    </row>
    <row r="32" ht="30" customHeight="1" spans="1:9">
      <c r="A32" s="122"/>
      <c r="B32" s="100" t="s">
        <v>116</v>
      </c>
      <c r="C32" s="101"/>
      <c r="D32" s="100" t="s">
        <v>153</v>
      </c>
      <c r="E32" s="101"/>
      <c r="F32" s="101"/>
      <c r="G32" s="101"/>
      <c r="H32" s="101"/>
      <c r="I32" s="130"/>
    </row>
    <row r="33" ht="30" customHeight="1" spans="1:9">
      <c r="A33" s="122"/>
      <c r="B33" s="100" t="s">
        <v>116</v>
      </c>
      <c r="C33" s="101"/>
      <c r="D33" s="100" t="s">
        <v>154</v>
      </c>
      <c r="E33" s="101"/>
      <c r="F33" s="101"/>
      <c r="G33" s="101"/>
      <c r="H33" s="101"/>
      <c r="I33" s="130"/>
    </row>
    <row r="34" ht="9.75" customHeight="1" spans="1:9">
      <c r="A34" s="156"/>
      <c r="B34" s="156"/>
      <c r="C34" s="156"/>
      <c r="D34" s="13"/>
      <c r="E34" s="156"/>
      <c r="F34" s="156"/>
      <c r="G34" s="156"/>
      <c r="H34" s="156"/>
      <c r="I34" s="148"/>
    </row>
  </sheetData>
  <mergeCells count="7">
    <mergeCell ref="B2:H2"/>
    <mergeCell ref="B3:C3"/>
    <mergeCell ref="F3:H3"/>
    <mergeCell ref="B4:C4"/>
    <mergeCell ref="D4:H4"/>
    <mergeCell ref="A7:A9"/>
    <mergeCell ref="A11:A33"/>
  </mergeCells>
  <printOptions horizontalCentered="1"/>
  <pageMargins left="1.37777777777778" right="0.984027777777778" top="0.984027777777778" bottom="0.984027777777778" header="0" footer="0"/>
  <pageSetup paperSize="9" scale="63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68"/>
  <sheetViews>
    <sheetView workbookViewId="0">
      <pane ySplit="6" topLeftCell="A53" activePane="bottomLeft" state="frozen"/>
      <selection/>
      <selection pane="bottomLeft" activeCell="B49" sqref="B49:D67"/>
    </sheetView>
  </sheetViews>
  <sheetFormatPr defaultColWidth="10" defaultRowHeight="13.5"/>
  <cols>
    <col min="1" max="1" width="1.5" style="119" customWidth="1"/>
    <col min="2" max="3" width="5.88333333333333" style="119" customWidth="1"/>
    <col min="4" max="4" width="11.6333333333333" style="119" customWidth="1"/>
    <col min="5" max="5" width="28.875" style="119" customWidth="1"/>
    <col min="6" max="10" width="15.5" style="119" customWidth="1"/>
    <col min="11" max="11" width="12.25" style="119" customWidth="1"/>
    <col min="12" max="12" width="5.88333333333333" style="119" customWidth="1"/>
    <col min="13" max="13" width="11" style="119" customWidth="1"/>
    <col min="14" max="14" width="12.625" style="119" customWidth="1"/>
    <col min="15" max="16" width="7.25" style="119" customWidth="1"/>
    <col min="17" max="23" width="5.88333333333333" style="119" customWidth="1"/>
    <col min="24" max="26" width="7.25" style="119" customWidth="1"/>
    <col min="27" max="33" width="5.88333333333333" style="119" customWidth="1"/>
    <col min="34" max="39" width="7.25" style="119" customWidth="1"/>
    <col min="40" max="40" width="1.5" style="119" customWidth="1"/>
    <col min="41" max="42" width="9.75" style="119" customWidth="1"/>
    <col min="43" max="16384" width="10" style="119"/>
  </cols>
  <sheetData>
    <row r="1" ht="24.95" customHeight="1" spans="1:40">
      <c r="A1" s="136"/>
      <c r="B1" s="2" t="s">
        <v>155</v>
      </c>
      <c r="C1" s="2"/>
      <c r="D1" s="137"/>
      <c r="E1" s="137"/>
      <c r="F1" s="120"/>
      <c r="G1" s="120"/>
      <c r="H1" s="120"/>
      <c r="I1" s="137"/>
      <c r="J1" s="137"/>
      <c r="K1" s="120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  <c r="Y1" s="137"/>
      <c r="Z1" s="137"/>
      <c r="AA1" s="137"/>
      <c r="AB1" s="137"/>
      <c r="AC1" s="137"/>
      <c r="AD1" s="137"/>
      <c r="AE1" s="137"/>
      <c r="AF1" s="137"/>
      <c r="AG1" s="137"/>
      <c r="AH1" s="137"/>
      <c r="AI1" s="137"/>
      <c r="AJ1" s="137"/>
      <c r="AK1" s="137"/>
      <c r="AL1" s="137"/>
      <c r="AM1" s="138"/>
      <c r="AN1" s="145"/>
    </row>
    <row r="2" ht="22.9" customHeight="1" spans="1:40">
      <c r="A2" s="120"/>
      <c r="B2" s="123" t="s">
        <v>156</v>
      </c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123"/>
      <c r="Z2" s="123"/>
      <c r="AA2" s="123"/>
      <c r="AB2" s="123"/>
      <c r="AC2" s="123"/>
      <c r="AD2" s="123"/>
      <c r="AE2" s="123"/>
      <c r="AF2" s="123"/>
      <c r="AG2" s="123"/>
      <c r="AH2" s="123"/>
      <c r="AI2" s="123"/>
      <c r="AJ2" s="123"/>
      <c r="AK2" s="123"/>
      <c r="AL2" s="123"/>
      <c r="AM2" s="123"/>
      <c r="AN2" s="145"/>
    </row>
    <row r="3" ht="19.5" customHeight="1" spans="1:40">
      <c r="A3" s="124"/>
      <c r="B3" s="125" t="s">
        <v>6</v>
      </c>
      <c r="C3" s="125"/>
      <c r="D3" s="125"/>
      <c r="E3" s="125"/>
      <c r="F3" s="143"/>
      <c r="G3" s="124"/>
      <c r="H3" s="126"/>
      <c r="I3" s="143"/>
      <c r="J3" s="143"/>
      <c r="K3" s="144"/>
      <c r="L3" s="143"/>
      <c r="M3" s="143"/>
      <c r="N3" s="143"/>
      <c r="O3" s="143"/>
      <c r="P3" s="143"/>
      <c r="Q3" s="143"/>
      <c r="R3" s="143"/>
      <c r="S3" s="143"/>
      <c r="T3" s="143"/>
      <c r="U3" s="143"/>
      <c r="V3" s="143"/>
      <c r="W3" s="143"/>
      <c r="X3" s="143"/>
      <c r="Y3" s="143"/>
      <c r="Z3" s="143"/>
      <c r="AA3" s="143"/>
      <c r="AB3" s="143"/>
      <c r="AC3" s="143"/>
      <c r="AD3" s="143"/>
      <c r="AE3" s="143"/>
      <c r="AF3" s="143"/>
      <c r="AG3" s="143"/>
      <c r="AH3" s="143"/>
      <c r="AI3" s="143"/>
      <c r="AJ3" s="143"/>
      <c r="AK3" s="143"/>
      <c r="AL3" s="126" t="s">
        <v>7</v>
      </c>
      <c r="AM3" s="126"/>
      <c r="AN3" s="146"/>
    </row>
    <row r="4" ht="24.4" customHeight="1" spans="1:40">
      <c r="A4" s="122"/>
      <c r="B4" s="113" t="s">
        <v>10</v>
      </c>
      <c r="C4" s="113"/>
      <c r="D4" s="113"/>
      <c r="E4" s="113"/>
      <c r="F4" s="113" t="s">
        <v>157</v>
      </c>
      <c r="G4" s="113" t="s">
        <v>158</v>
      </c>
      <c r="H4" s="113"/>
      <c r="I4" s="113"/>
      <c r="J4" s="113"/>
      <c r="K4" s="113"/>
      <c r="L4" s="113"/>
      <c r="M4" s="113"/>
      <c r="N4" s="113"/>
      <c r="O4" s="113"/>
      <c r="P4" s="113"/>
      <c r="Q4" s="113" t="s">
        <v>159</v>
      </c>
      <c r="R4" s="113"/>
      <c r="S4" s="113"/>
      <c r="T4" s="113"/>
      <c r="U4" s="113"/>
      <c r="V4" s="113"/>
      <c r="W4" s="113"/>
      <c r="X4" s="113"/>
      <c r="Y4" s="113"/>
      <c r="Z4" s="113"/>
      <c r="AA4" s="113" t="s">
        <v>160</v>
      </c>
      <c r="AB4" s="113"/>
      <c r="AC4" s="113"/>
      <c r="AD4" s="113"/>
      <c r="AE4" s="113"/>
      <c r="AF4" s="113"/>
      <c r="AG4" s="113"/>
      <c r="AH4" s="113"/>
      <c r="AI4" s="113"/>
      <c r="AJ4" s="113"/>
      <c r="AK4" s="113"/>
      <c r="AL4" s="113"/>
      <c r="AM4" s="113"/>
      <c r="AN4" s="142"/>
    </row>
    <row r="5" ht="24.4" customHeight="1" spans="1:40">
      <c r="A5" s="122"/>
      <c r="B5" s="113" t="s">
        <v>82</v>
      </c>
      <c r="C5" s="113"/>
      <c r="D5" s="113" t="s">
        <v>71</v>
      </c>
      <c r="E5" s="113" t="s">
        <v>83</v>
      </c>
      <c r="F5" s="113"/>
      <c r="G5" s="113" t="s">
        <v>60</v>
      </c>
      <c r="H5" s="113" t="s">
        <v>161</v>
      </c>
      <c r="I5" s="113"/>
      <c r="J5" s="113"/>
      <c r="K5" s="113" t="s">
        <v>162</v>
      </c>
      <c r="L5" s="113"/>
      <c r="M5" s="113"/>
      <c r="N5" s="113" t="s">
        <v>163</v>
      </c>
      <c r="O5" s="113"/>
      <c r="P5" s="113"/>
      <c r="Q5" s="113" t="s">
        <v>60</v>
      </c>
      <c r="R5" s="113" t="s">
        <v>161</v>
      </c>
      <c r="S5" s="113"/>
      <c r="T5" s="113"/>
      <c r="U5" s="113" t="s">
        <v>162</v>
      </c>
      <c r="V5" s="113"/>
      <c r="W5" s="113"/>
      <c r="X5" s="113" t="s">
        <v>163</v>
      </c>
      <c r="Y5" s="113"/>
      <c r="Z5" s="113"/>
      <c r="AA5" s="113" t="s">
        <v>60</v>
      </c>
      <c r="AB5" s="113" t="s">
        <v>161</v>
      </c>
      <c r="AC5" s="113"/>
      <c r="AD5" s="113"/>
      <c r="AE5" s="113" t="s">
        <v>162</v>
      </c>
      <c r="AF5" s="113"/>
      <c r="AG5" s="113"/>
      <c r="AH5" s="113" t="s">
        <v>163</v>
      </c>
      <c r="AI5" s="113"/>
      <c r="AJ5" s="113"/>
      <c r="AK5" s="113" t="s">
        <v>164</v>
      </c>
      <c r="AL5" s="113"/>
      <c r="AM5" s="113"/>
      <c r="AN5" s="142"/>
    </row>
    <row r="6" ht="39" customHeight="1" spans="1:40">
      <c r="A6" s="13"/>
      <c r="B6" s="113" t="s">
        <v>84</v>
      </c>
      <c r="C6" s="113" t="s">
        <v>85</v>
      </c>
      <c r="D6" s="113"/>
      <c r="E6" s="113"/>
      <c r="F6" s="113"/>
      <c r="G6" s="113"/>
      <c r="H6" s="113" t="s">
        <v>165</v>
      </c>
      <c r="I6" s="113" t="s">
        <v>78</v>
      </c>
      <c r="J6" s="113" t="s">
        <v>79</v>
      </c>
      <c r="K6" s="113" t="s">
        <v>165</v>
      </c>
      <c r="L6" s="113" t="s">
        <v>78</v>
      </c>
      <c r="M6" s="113" t="s">
        <v>79</v>
      </c>
      <c r="N6" s="113" t="s">
        <v>165</v>
      </c>
      <c r="O6" s="113" t="s">
        <v>166</v>
      </c>
      <c r="P6" s="113" t="s">
        <v>167</v>
      </c>
      <c r="Q6" s="113"/>
      <c r="R6" s="113" t="s">
        <v>165</v>
      </c>
      <c r="S6" s="113" t="s">
        <v>78</v>
      </c>
      <c r="T6" s="113" t="s">
        <v>79</v>
      </c>
      <c r="U6" s="113" t="s">
        <v>165</v>
      </c>
      <c r="V6" s="113" t="s">
        <v>78</v>
      </c>
      <c r="W6" s="113" t="s">
        <v>79</v>
      </c>
      <c r="X6" s="113" t="s">
        <v>165</v>
      </c>
      <c r="Y6" s="113" t="s">
        <v>166</v>
      </c>
      <c r="Z6" s="113" t="s">
        <v>167</v>
      </c>
      <c r="AA6" s="113"/>
      <c r="AB6" s="113" t="s">
        <v>165</v>
      </c>
      <c r="AC6" s="113" t="s">
        <v>78</v>
      </c>
      <c r="AD6" s="113" t="s">
        <v>79</v>
      </c>
      <c r="AE6" s="113" t="s">
        <v>165</v>
      </c>
      <c r="AF6" s="113" t="s">
        <v>78</v>
      </c>
      <c r="AG6" s="113" t="s">
        <v>79</v>
      </c>
      <c r="AH6" s="113" t="s">
        <v>165</v>
      </c>
      <c r="AI6" s="113" t="s">
        <v>166</v>
      </c>
      <c r="AJ6" s="113" t="s">
        <v>167</v>
      </c>
      <c r="AK6" s="113" t="s">
        <v>165</v>
      </c>
      <c r="AL6" s="113" t="s">
        <v>166</v>
      </c>
      <c r="AM6" s="113" t="s">
        <v>167</v>
      </c>
      <c r="AN6" s="142"/>
    </row>
    <row r="7" ht="22.9" customHeight="1" spans="1:40">
      <c r="A7" s="122"/>
      <c r="B7" s="96"/>
      <c r="C7" s="96"/>
      <c r="D7" s="96"/>
      <c r="E7" s="96" t="s">
        <v>73</v>
      </c>
      <c r="F7" s="99">
        <f>G7</f>
        <v>5603016.14</v>
      </c>
      <c r="G7" s="99">
        <f>SUM(H7+K7+N7)</f>
        <v>5603016.14</v>
      </c>
      <c r="H7" s="99">
        <f>SUM(I7:J7)</f>
        <v>5523016.14</v>
      </c>
      <c r="I7" s="99">
        <f>SUM(I8:I67)</f>
        <v>5332836.14</v>
      </c>
      <c r="J7" s="99">
        <f>SUM(J8:J67)</f>
        <v>190180</v>
      </c>
      <c r="K7" s="99">
        <f>SUM(L7:M7)</f>
        <v>80000</v>
      </c>
      <c r="L7" s="99"/>
      <c r="M7" s="99">
        <f>SUM(M8:M67)</f>
        <v>80000</v>
      </c>
      <c r="N7" s="99"/>
      <c r="O7" s="99"/>
      <c r="P7" s="99"/>
      <c r="Q7" s="99"/>
      <c r="R7" s="99"/>
      <c r="S7" s="99"/>
      <c r="T7" s="99"/>
      <c r="U7" s="99"/>
      <c r="V7" s="99"/>
      <c r="W7" s="99"/>
      <c r="X7" s="99"/>
      <c r="Y7" s="99"/>
      <c r="Z7" s="99"/>
      <c r="AA7" s="99"/>
      <c r="AB7" s="99"/>
      <c r="AC7" s="99"/>
      <c r="AD7" s="99"/>
      <c r="AE7" s="99"/>
      <c r="AF7" s="99"/>
      <c r="AG7" s="99"/>
      <c r="AH7" s="99"/>
      <c r="AI7" s="99"/>
      <c r="AJ7" s="99"/>
      <c r="AK7" s="99"/>
      <c r="AL7" s="99"/>
      <c r="AM7" s="99"/>
      <c r="AN7" s="142"/>
    </row>
    <row r="8" ht="22.9" customHeight="1" spans="1:40">
      <c r="A8" s="122"/>
      <c r="B8" s="96">
        <v>301</v>
      </c>
      <c r="C8" s="116" t="s">
        <v>88</v>
      </c>
      <c r="D8" s="96">
        <v>126001</v>
      </c>
      <c r="E8" s="139" t="s">
        <v>168</v>
      </c>
      <c r="F8" s="101">
        <f t="shared" ref="F7:F67" si="0">G8</f>
        <v>665544</v>
      </c>
      <c r="G8" s="101">
        <f t="shared" ref="G8:G67" si="1">H8+K8</f>
        <v>665544</v>
      </c>
      <c r="H8" s="101">
        <f t="shared" ref="H8:H67" si="2">I8+J8</f>
        <v>665544</v>
      </c>
      <c r="I8" s="101">
        <v>665544</v>
      </c>
      <c r="J8" s="101"/>
      <c r="K8" s="101"/>
      <c r="L8" s="101"/>
      <c r="M8" s="99"/>
      <c r="N8" s="99"/>
      <c r="O8" s="99"/>
      <c r="P8" s="99"/>
      <c r="Q8" s="99"/>
      <c r="R8" s="99"/>
      <c r="S8" s="99"/>
      <c r="T8" s="99"/>
      <c r="U8" s="99"/>
      <c r="V8" s="99"/>
      <c r="W8" s="99"/>
      <c r="X8" s="99"/>
      <c r="Y8" s="99"/>
      <c r="Z8" s="99"/>
      <c r="AA8" s="99"/>
      <c r="AB8" s="99"/>
      <c r="AC8" s="99"/>
      <c r="AD8" s="99"/>
      <c r="AE8" s="99"/>
      <c r="AF8" s="99"/>
      <c r="AG8" s="99"/>
      <c r="AH8" s="99"/>
      <c r="AI8" s="99"/>
      <c r="AJ8" s="99"/>
      <c r="AK8" s="99"/>
      <c r="AL8" s="99"/>
      <c r="AM8" s="99"/>
      <c r="AN8" s="142"/>
    </row>
    <row r="9" ht="22.9" customHeight="1" spans="1:40">
      <c r="A9" s="122"/>
      <c r="B9" s="96">
        <v>301</v>
      </c>
      <c r="C9" s="116" t="s">
        <v>100</v>
      </c>
      <c r="D9" s="96">
        <v>126001</v>
      </c>
      <c r="E9" s="139" t="s">
        <v>169</v>
      </c>
      <c r="F9" s="101">
        <f t="shared" si="0"/>
        <v>391687.2</v>
      </c>
      <c r="G9" s="101">
        <f t="shared" si="1"/>
        <v>391687.2</v>
      </c>
      <c r="H9" s="101">
        <f t="shared" si="2"/>
        <v>391687.2</v>
      </c>
      <c r="I9" s="101">
        <v>391687.2</v>
      </c>
      <c r="J9" s="101"/>
      <c r="K9" s="101"/>
      <c r="L9" s="101"/>
      <c r="M9" s="99"/>
      <c r="N9" s="99"/>
      <c r="O9" s="99"/>
      <c r="P9" s="99"/>
      <c r="Q9" s="99"/>
      <c r="R9" s="99"/>
      <c r="S9" s="99"/>
      <c r="T9" s="99"/>
      <c r="U9" s="99"/>
      <c r="V9" s="99"/>
      <c r="W9" s="99"/>
      <c r="X9" s="99"/>
      <c r="Y9" s="99"/>
      <c r="Z9" s="99"/>
      <c r="AA9" s="99"/>
      <c r="AB9" s="99"/>
      <c r="AC9" s="99"/>
      <c r="AD9" s="99"/>
      <c r="AE9" s="99"/>
      <c r="AF9" s="99"/>
      <c r="AG9" s="99"/>
      <c r="AH9" s="99"/>
      <c r="AI9" s="99"/>
      <c r="AJ9" s="99"/>
      <c r="AK9" s="99"/>
      <c r="AL9" s="99"/>
      <c r="AM9" s="99"/>
      <c r="AN9" s="142"/>
    </row>
    <row r="10" ht="22.9" customHeight="1" spans="1:40">
      <c r="A10" s="122"/>
      <c r="B10" s="96">
        <v>301</v>
      </c>
      <c r="C10" s="116" t="s">
        <v>102</v>
      </c>
      <c r="D10" s="96">
        <v>126001</v>
      </c>
      <c r="E10" s="139" t="s">
        <v>170</v>
      </c>
      <c r="F10" s="101">
        <f t="shared" si="0"/>
        <v>493213</v>
      </c>
      <c r="G10" s="101">
        <f t="shared" si="1"/>
        <v>493213</v>
      </c>
      <c r="H10" s="101">
        <f t="shared" si="2"/>
        <v>493213</v>
      </c>
      <c r="I10" s="101">
        <v>493213</v>
      </c>
      <c r="J10" s="101"/>
      <c r="K10" s="101"/>
      <c r="L10" s="101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99"/>
      <c r="AH10" s="99"/>
      <c r="AI10" s="99"/>
      <c r="AJ10" s="99"/>
      <c r="AK10" s="99"/>
      <c r="AL10" s="99"/>
      <c r="AM10" s="99"/>
      <c r="AN10" s="142"/>
    </row>
    <row r="11" ht="22.9" customHeight="1" spans="1:40">
      <c r="A11" s="122"/>
      <c r="B11" s="96">
        <v>301</v>
      </c>
      <c r="C11" s="116" t="s">
        <v>171</v>
      </c>
      <c r="D11" s="96">
        <v>126001</v>
      </c>
      <c r="E11" s="139" t="s">
        <v>172</v>
      </c>
      <c r="F11" s="101">
        <f t="shared" si="0"/>
        <v>479562</v>
      </c>
      <c r="G11" s="101">
        <f t="shared" si="1"/>
        <v>479562</v>
      </c>
      <c r="H11" s="101">
        <f t="shared" si="2"/>
        <v>479562</v>
      </c>
      <c r="I11" s="101">
        <v>479562</v>
      </c>
      <c r="J11" s="101"/>
      <c r="K11" s="101"/>
      <c r="L11" s="101"/>
      <c r="M11" s="99"/>
      <c r="N11" s="99"/>
      <c r="O11" s="99"/>
      <c r="P11" s="99"/>
      <c r="Q11" s="99"/>
      <c r="R11" s="99"/>
      <c r="S11" s="99"/>
      <c r="T11" s="99"/>
      <c r="U11" s="99"/>
      <c r="V11" s="99"/>
      <c r="W11" s="99"/>
      <c r="X11" s="99"/>
      <c r="Y11" s="99"/>
      <c r="Z11" s="99"/>
      <c r="AA11" s="99"/>
      <c r="AB11" s="99"/>
      <c r="AC11" s="99"/>
      <c r="AD11" s="99"/>
      <c r="AE11" s="99"/>
      <c r="AF11" s="99"/>
      <c r="AG11" s="99"/>
      <c r="AH11" s="99"/>
      <c r="AI11" s="99"/>
      <c r="AJ11" s="99"/>
      <c r="AK11" s="99"/>
      <c r="AL11" s="99"/>
      <c r="AM11" s="99"/>
      <c r="AN11" s="142"/>
    </row>
    <row r="12" ht="22.9" customHeight="1" spans="1:40">
      <c r="A12" s="122"/>
      <c r="B12" s="96">
        <v>301</v>
      </c>
      <c r="C12" s="116" t="s">
        <v>108</v>
      </c>
      <c r="D12" s="96">
        <v>126001</v>
      </c>
      <c r="E12" s="139" t="s">
        <v>173</v>
      </c>
      <c r="F12" s="101">
        <f t="shared" si="0"/>
        <v>284350.59</v>
      </c>
      <c r="G12" s="101">
        <f t="shared" si="1"/>
        <v>284350.59</v>
      </c>
      <c r="H12" s="101">
        <f t="shared" si="2"/>
        <v>284350.59</v>
      </c>
      <c r="I12" s="101">
        <v>284350.59</v>
      </c>
      <c r="J12" s="101"/>
      <c r="K12" s="101"/>
      <c r="L12" s="101"/>
      <c r="M12" s="99"/>
      <c r="N12" s="99"/>
      <c r="O12" s="99"/>
      <c r="P12" s="99"/>
      <c r="Q12" s="99"/>
      <c r="R12" s="99"/>
      <c r="S12" s="99"/>
      <c r="T12" s="99"/>
      <c r="U12" s="99"/>
      <c r="V12" s="99"/>
      <c r="W12" s="99"/>
      <c r="X12" s="99"/>
      <c r="Y12" s="99"/>
      <c r="Z12" s="99"/>
      <c r="AA12" s="99"/>
      <c r="AB12" s="99"/>
      <c r="AC12" s="99"/>
      <c r="AD12" s="99"/>
      <c r="AE12" s="99"/>
      <c r="AF12" s="99"/>
      <c r="AG12" s="99"/>
      <c r="AH12" s="99"/>
      <c r="AI12" s="99"/>
      <c r="AJ12" s="99"/>
      <c r="AK12" s="99"/>
      <c r="AL12" s="99"/>
      <c r="AM12" s="99"/>
      <c r="AN12" s="142"/>
    </row>
    <row r="13" ht="22.9" customHeight="1" spans="1:40">
      <c r="A13" s="122"/>
      <c r="B13" s="96">
        <v>303</v>
      </c>
      <c r="C13" s="116" t="s">
        <v>100</v>
      </c>
      <c r="D13" s="96">
        <v>126001</v>
      </c>
      <c r="E13" s="139" t="s">
        <v>174</v>
      </c>
      <c r="F13" s="101">
        <f t="shared" si="0"/>
        <v>16116.4</v>
      </c>
      <c r="G13" s="101">
        <f t="shared" si="1"/>
        <v>16116.4</v>
      </c>
      <c r="H13" s="101">
        <f t="shared" si="2"/>
        <v>16116.4</v>
      </c>
      <c r="I13" s="101">
        <v>16116.4</v>
      </c>
      <c r="J13" s="101"/>
      <c r="K13" s="101"/>
      <c r="L13" s="101"/>
      <c r="M13" s="99"/>
      <c r="N13" s="99"/>
      <c r="O13" s="99"/>
      <c r="P13" s="99"/>
      <c r="Q13" s="99"/>
      <c r="R13" s="99"/>
      <c r="S13" s="99"/>
      <c r="T13" s="99"/>
      <c r="U13" s="99"/>
      <c r="V13" s="99"/>
      <c r="W13" s="99"/>
      <c r="X13" s="99"/>
      <c r="Y13" s="99"/>
      <c r="Z13" s="99"/>
      <c r="AA13" s="99"/>
      <c r="AB13" s="99"/>
      <c r="AC13" s="99"/>
      <c r="AD13" s="99"/>
      <c r="AE13" s="99"/>
      <c r="AF13" s="99"/>
      <c r="AG13" s="99"/>
      <c r="AH13" s="99"/>
      <c r="AI13" s="99"/>
      <c r="AJ13" s="99"/>
      <c r="AK13" s="99"/>
      <c r="AL13" s="99"/>
      <c r="AM13" s="99"/>
      <c r="AN13" s="142"/>
    </row>
    <row r="14" ht="22.9" customHeight="1" spans="1:40">
      <c r="A14" s="122"/>
      <c r="B14" s="96">
        <v>301</v>
      </c>
      <c r="C14" s="116" t="s">
        <v>175</v>
      </c>
      <c r="D14" s="96">
        <v>126001</v>
      </c>
      <c r="E14" s="139" t="s">
        <v>176</v>
      </c>
      <c r="F14" s="101">
        <f t="shared" si="0"/>
        <v>157444.33</v>
      </c>
      <c r="G14" s="101">
        <f t="shared" si="1"/>
        <v>157444.33</v>
      </c>
      <c r="H14" s="101">
        <f t="shared" si="2"/>
        <v>157444.33</v>
      </c>
      <c r="I14" s="101">
        <v>157444.33</v>
      </c>
      <c r="J14" s="101"/>
      <c r="K14" s="101"/>
      <c r="L14" s="101"/>
      <c r="M14" s="99"/>
      <c r="N14" s="99"/>
      <c r="O14" s="99"/>
      <c r="P14" s="99"/>
      <c r="Q14" s="99"/>
      <c r="R14" s="99"/>
      <c r="S14" s="99"/>
      <c r="T14" s="99"/>
      <c r="U14" s="99"/>
      <c r="V14" s="99"/>
      <c r="W14" s="99"/>
      <c r="X14" s="99"/>
      <c r="Y14" s="99"/>
      <c r="Z14" s="99"/>
      <c r="AA14" s="99"/>
      <c r="AB14" s="99"/>
      <c r="AC14" s="99"/>
      <c r="AD14" s="99"/>
      <c r="AE14" s="99"/>
      <c r="AF14" s="99"/>
      <c r="AG14" s="99"/>
      <c r="AH14" s="99"/>
      <c r="AI14" s="99"/>
      <c r="AJ14" s="99"/>
      <c r="AK14" s="99"/>
      <c r="AL14" s="99"/>
      <c r="AM14" s="99"/>
      <c r="AN14" s="142"/>
    </row>
    <row r="15" ht="22.9" customHeight="1" spans="1:40">
      <c r="A15" s="122"/>
      <c r="B15" s="96">
        <v>301</v>
      </c>
      <c r="C15" s="116" t="s">
        <v>98</v>
      </c>
      <c r="D15" s="96">
        <v>126001</v>
      </c>
      <c r="E15" s="139" t="s">
        <v>177</v>
      </c>
      <c r="F15" s="101">
        <f t="shared" si="0"/>
        <v>14418</v>
      </c>
      <c r="G15" s="101">
        <f t="shared" si="1"/>
        <v>14418</v>
      </c>
      <c r="H15" s="101">
        <f t="shared" si="2"/>
        <v>14418</v>
      </c>
      <c r="I15" s="101">
        <v>14418</v>
      </c>
      <c r="J15" s="101"/>
      <c r="K15" s="101"/>
      <c r="L15" s="101"/>
      <c r="M15" s="99"/>
      <c r="N15" s="99"/>
      <c r="O15" s="99"/>
      <c r="P15" s="99"/>
      <c r="Q15" s="99"/>
      <c r="R15" s="99"/>
      <c r="S15" s="99"/>
      <c r="T15" s="99"/>
      <c r="U15" s="99"/>
      <c r="V15" s="99"/>
      <c r="W15" s="99"/>
      <c r="X15" s="99"/>
      <c r="Y15" s="99"/>
      <c r="Z15" s="99"/>
      <c r="AA15" s="99"/>
      <c r="AB15" s="99"/>
      <c r="AC15" s="99"/>
      <c r="AD15" s="99"/>
      <c r="AE15" s="99"/>
      <c r="AF15" s="99"/>
      <c r="AG15" s="99"/>
      <c r="AH15" s="99"/>
      <c r="AI15" s="99"/>
      <c r="AJ15" s="99"/>
      <c r="AK15" s="99"/>
      <c r="AL15" s="99"/>
      <c r="AM15" s="99"/>
      <c r="AN15" s="142"/>
    </row>
    <row r="16" ht="22.9" customHeight="1" spans="1:40">
      <c r="A16" s="122"/>
      <c r="B16" s="96">
        <v>303</v>
      </c>
      <c r="C16" s="116" t="s">
        <v>171</v>
      </c>
      <c r="D16" s="96">
        <v>126001</v>
      </c>
      <c r="E16" s="139" t="s">
        <v>178</v>
      </c>
      <c r="F16" s="101">
        <f t="shared" si="0"/>
        <v>1602</v>
      </c>
      <c r="G16" s="101">
        <f t="shared" si="1"/>
        <v>1602</v>
      </c>
      <c r="H16" s="101">
        <f t="shared" si="2"/>
        <v>1602</v>
      </c>
      <c r="I16" s="101">
        <v>1602</v>
      </c>
      <c r="J16" s="101"/>
      <c r="K16" s="101"/>
      <c r="L16" s="101"/>
      <c r="M16" s="99"/>
      <c r="N16" s="99"/>
      <c r="O16" s="99"/>
      <c r="P16" s="99"/>
      <c r="Q16" s="99"/>
      <c r="R16" s="99"/>
      <c r="S16" s="99"/>
      <c r="T16" s="99"/>
      <c r="U16" s="99"/>
      <c r="V16" s="99"/>
      <c r="W16" s="99"/>
      <c r="X16" s="99"/>
      <c r="Y16" s="99"/>
      <c r="Z16" s="99"/>
      <c r="AA16" s="99"/>
      <c r="AB16" s="99"/>
      <c r="AC16" s="99"/>
      <c r="AD16" s="99"/>
      <c r="AE16" s="99"/>
      <c r="AF16" s="99"/>
      <c r="AG16" s="99"/>
      <c r="AH16" s="99"/>
      <c r="AI16" s="99"/>
      <c r="AJ16" s="99"/>
      <c r="AK16" s="99"/>
      <c r="AL16" s="99"/>
      <c r="AM16" s="99"/>
      <c r="AN16" s="142"/>
    </row>
    <row r="17" ht="22.9" customHeight="1" spans="1:40">
      <c r="A17" s="122"/>
      <c r="B17" s="96">
        <v>301</v>
      </c>
      <c r="C17" s="116" t="s">
        <v>179</v>
      </c>
      <c r="D17" s="96">
        <v>126001</v>
      </c>
      <c r="E17" s="139" t="s">
        <v>180</v>
      </c>
      <c r="F17" s="101">
        <f t="shared" si="0"/>
        <v>13739.77</v>
      </c>
      <c r="G17" s="101">
        <f t="shared" si="1"/>
        <v>13739.77</v>
      </c>
      <c r="H17" s="101">
        <f t="shared" si="2"/>
        <v>13739.77</v>
      </c>
      <c r="I17" s="101">
        <v>13739.77</v>
      </c>
      <c r="J17" s="101"/>
      <c r="K17" s="101"/>
      <c r="L17" s="101"/>
      <c r="M17" s="99"/>
      <c r="N17" s="99"/>
      <c r="O17" s="99"/>
      <c r="P17" s="99"/>
      <c r="Q17" s="99"/>
      <c r="R17" s="99"/>
      <c r="S17" s="99"/>
      <c r="T17" s="99"/>
      <c r="U17" s="99"/>
      <c r="V17" s="99"/>
      <c r="W17" s="99"/>
      <c r="X17" s="99"/>
      <c r="Y17" s="99"/>
      <c r="Z17" s="99"/>
      <c r="AA17" s="99"/>
      <c r="AB17" s="99"/>
      <c r="AC17" s="99"/>
      <c r="AD17" s="99"/>
      <c r="AE17" s="99"/>
      <c r="AF17" s="99"/>
      <c r="AG17" s="99"/>
      <c r="AH17" s="99"/>
      <c r="AI17" s="99"/>
      <c r="AJ17" s="99"/>
      <c r="AK17" s="99"/>
      <c r="AL17" s="99"/>
      <c r="AM17" s="99"/>
      <c r="AN17" s="142"/>
    </row>
    <row r="18" ht="22.9" customHeight="1" spans="1:40">
      <c r="A18" s="122"/>
      <c r="B18" s="96">
        <v>301</v>
      </c>
      <c r="C18" s="116" t="s">
        <v>181</v>
      </c>
      <c r="D18" s="96">
        <v>126001</v>
      </c>
      <c r="E18" s="139" t="s">
        <v>182</v>
      </c>
      <c r="F18" s="101">
        <f t="shared" si="0"/>
        <v>243601</v>
      </c>
      <c r="G18" s="101">
        <f t="shared" si="1"/>
        <v>243601</v>
      </c>
      <c r="H18" s="101">
        <f t="shared" si="2"/>
        <v>243601</v>
      </c>
      <c r="I18" s="101">
        <v>243601</v>
      </c>
      <c r="J18" s="101"/>
      <c r="K18" s="101"/>
      <c r="L18" s="101"/>
      <c r="M18" s="99"/>
      <c r="N18" s="99"/>
      <c r="O18" s="99"/>
      <c r="P18" s="99"/>
      <c r="Q18" s="99"/>
      <c r="R18" s="99"/>
      <c r="S18" s="99"/>
      <c r="T18" s="99"/>
      <c r="U18" s="99"/>
      <c r="V18" s="99"/>
      <c r="W18" s="99"/>
      <c r="X18" s="99"/>
      <c r="Y18" s="99"/>
      <c r="Z18" s="99"/>
      <c r="AA18" s="99"/>
      <c r="AB18" s="99"/>
      <c r="AC18" s="99"/>
      <c r="AD18" s="99"/>
      <c r="AE18" s="99"/>
      <c r="AF18" s="99"/>
      <c r="AG18" s="99"/>
      <c r="AH18" s="99"/>
      <c r="AI18" s="99"/>
      <c r="AJ18" s="99"/>
      <c r="AK18" s="99"/>
      <c r="AL18" s="99"/>
      <c r="AM18" s="99"/>
      <c r="AN18" s="142"/>
    </row>
    <row r="19" ht="22.9" customHeight="1" spans="1:40">
      <c r="A19" s="122"/>
      <c r="B19" s="96">
        <v>301</v>
      </c>
      <c r="C19" s="116" t="s">
        <v>91</v>
      </c>
      <c r="D19" s="96">
        <v>126001</v>
      </c>
      <c r="E19" s="139" t="s">
        <v>183</v>
      </c>
      <c r="F19" s="101">
        <f t="shared" si="0"/>
        <v>223637.79</v>
      </c>
      <c r="G19" s="101">
        <f t="shared" si="1"/>
        <v>223637.79</v>
      </c>
      <c r="H19" s="101">
        <f t="shared" si="2"/>
        <v>223637.79</v>
      </c>
      <c r="I19" s="101">
        <v>223637.79</v>
      </c>
      <c r="J19" s="101"/>
      <c r="K19" s="101"/>
      <c r="L19" s="101"/>
      <c r="M19" s="99"/>
      <c r="N19" s="99"/>
      <c r="O19" s="99"/>
      <c r="P19" s="99"/>
      <c r="Q19" s="99"/>
      <c r="R19" s="99"/>
      <c r="S19" s="99"/>
      <c r="T19" s="99"/>
      <c r="U19" s="99"/>
      <c r="V19" s="99"/>
      <c r="W19" s="99"/>
      <c r="X19" s="99"/>
      <c r="Y19" s="99"/>
      <c r="Z19" s="99"/>
      <c r="AA19" s="99"/>
      <c r="AB19" s="99"/>
      <c r="AC19" s="99"/>
      <c r="AD19" s="99"/>
      <c r="AE19" s="99"/>
      <c r="AF19" s="99"/>
      <c r="AG19" s="99"/>
      <c r="AH19" s="99"/>
      <c r="AI19" s="99"/>
      <c r="AJ19" s="99"/>
      <c r="AK19" s="99"/>
      <c r="AL19" s="99"/>
      <c r="AM19" s="99"/>
      <c r="AN19" s="142"/>
    </row>
    <row r="20" ht="22.9" customHeight="1" spans="1:40">
      <c r="A20" s="122"/>
      <c r="B20" s="96">
        <v>302</v>
      </c>
      <c r="C20" s="116" t="s">
        <v>88</v>
      </c>
      <c r="D20" s="96">
        <v>126001</v>
      </c>
      <c r="E20" s="139" t="s">
        <v>184</v>
      </c>
      <c r="F20" s="101">
        <f t="shared" si="0"/>
        <v>72000</v>
      </c>
      <c r="G20" s="101">
        <f t="shared" si="1"/>
        <v>72000</v>
      </c>
      <c r="H20" s="101">
        <f t="shared" si="2"/>
        <v>72000</v>
      </c>
      <c r="I20" s="101">
        <v>72000</v>
      </c>
      <c r="J20" s="101"/>
      <c r="K20" s="101"/>
      <c r="L20" s="101"/>
      <c r="M20" s="99"/>
      <c r="N20" s="99"/>
      <c r="O20" s="99"/>
      <c r="P20" s="99"/>
      <c r="Q20" s="99"/>
      <c r="R20" s="99"/>
      <c r="S20" s="99"/>
      <c r="T20" s="99"/>
      <c r="U20" s="99"/>
      <c r="V20" s="99"/>
      <c r="W20" s="99"/>
      <c r="X20" s="99"/>
      <c r="Y20" s="99"/>
      <c r="Z20" s="99"/>
      <c r="AA20" s="99"/>
      <c r="AB20" s="99"/>
      <c r="AC20" s="99"/>
      <c r="AD20" s="99"/>
      <c r="AE20" s="99"/>
      <c r="AF20" s="99"/>
      <c r="AG20" s="99"/>
      <c r="AH20" s="99"/>
      <c r="AI20" s="99"/>
      <c r="AJ20" s="99"/>
      <c r="AK20" s="99"/>
      <c r="AL20" s="99"/>
      <c r="AM20" s="99"/>
      <c r="AN20" s="142"/>
    </row>
    <row r="21" ht="22.9" customHeight="1" spans="1:40">
      <c r="A21" s="122"/>
      <c r="B21" s="96">
        <v>302</v>
      </c>
      <c r="C21" s="116" t="s">
        <v>94</v>
      </c>
      <c r="D21" s="96">
        <v>126001</v>
      </c>
      <c r="E21" s="139" t="s">
        <v>185</v>
      </c>
      <c r="F21" s="101">
        <f t="shared" si="0"/>
        <v>7200</v>
      </c>
      <c r="G21" s="101">
        <f t="shared" si="1"/>
        <v>7200</v>
      </c>
      <c r="H21" s="101">
        <f t="shared" si="2"/>
        <v>7200</v>
      </c>
      <c r="I21" s="101">
        <v>7200</v>
      </c>
      <c r="J21" s="101"/>
      <c r="K21" s="101"/>
      <c r="L21" s="101"/>
      <c r="M21" s="99"/>
      <c r="N21" s="99"/>
      <c r="O21" s="99"/>
      <c r="P21" s="99"/>
      <c r="Q21" s="99"/>
      <c r="R21" s="99"/>
      <c r="S21" s="99"/>
      <c r="T21" s="99"/>
      <c r="U21" s="99"/>
      <c r="V21" s="99"/>
      <c r="W21" s="99"/>
      <c r="X21" s="99"/>
      <c r="Y21" s="99"/>
      <c r="Z21" s="99"/>
      <c r="AA21" s="99"/>
      <c r="AB21" s="99"/>
      <c r="AC21" s="99"/>
      <c r="AD21" s="99"/>
      <c r="AE21" s="99"/>
      <c r="AF21" s="99"/>
      <c r="AG21" s="99"/>
      <c r="AH21" s="99"/>
      <c r="AI21" s="99"/>
      <c r="AJ21" s="99"/>
      <c r="AK21" s="99"/>
      <c r="AL21" s="99"/>
      <c r="AM21" s="99"/>
      <c r="AN21" s="142"/>
    </row>
    <row r="22" ht="22.9" customHeight="1" spans="1:40">
      <c r="A22" s="122"/>
      <c r="B22" s="96">
        <v>302</v>
      </c>
      <c r="C22" s="116" t="s">
        <v>186</v>
      </c>
      <c r="D22" s="96">
        <v>126001</v>
      </c>
      <c r="E22" s="139" t="s">
        <v>187</v>
      </c>
      <c r="F22" s="101">
        <f t="shared" si="0"/>
        <v>14400</v>
      </c>
      <c r="G22" s="101">
        <f t="shared" si="1"/>
        <v>14400</v>
      </c>
      <c r="H22" s="101">
        <f t="shared" si="2"/>
        <v>14400</v>
      </c>
      <c r="I22" s="101">
        <v>14400</v>
      </c>
      <c r="J22" s="101"/>
      <c r="K22" s="101"/>
      <c r="L22" s="101"/>
      <c r="M22" s="99"/>
      <c r="N22" s="99"/>
      <c r="O22" s="99"/>
      <c r="P22" s="99"/>
      <c r="Q22" s="99"/>
      <c r="R22" s="99"/>
      <c r="S22" s="99"/>
      <c r="T22" s="99"/>
      <c r="U22" s="99"/>
      <c r="V22" s="99"/>
      <c r="W22" s="99"/>
      <c r="X22" s="99"/>
      <c r="Y22" s="99"/>
      <c r="Z22" s="99"/>
      <c r="AA22" s="99"/>
      <c r="AB22" s="99"/>
      <c r="AC22" s="99"/>
      <c r="AD22" s="99"/>
      <c r="AE22" s="99"/>
      <c r="AF22" s="99"/>
      <c r="AG22" s="99"/>
      <c r="AH22" s="99"/>
      <c r="AI22" s="99"/>
      <c r="AJ22" s="99"/>
      <c r="AK22" s="99"/>
      <c r="AL22" s="99"/>
      <c r="AM22" s="99"/>
      <c r="AN22" s="142"/>
    </row>
    <row r="23" ht="22.9" customHeight="1" spans="1:40">
      <c r="A23" s="122"/>
      <c r="B23" s="96">
        <v>302</v>
      </c>
      <c r="C23" s="116" t="s">
        <v>98</v>
      </c>
      <c r="D23" s="96">
        <v>126001</v>
      </c>
      <c r="E23" s="139" t="s">
        <v>188</v>
      </c>
      <c r="F23" s="101">
        <f t="shared" si="0"/>
        <v>54000</v>
      </c>
      <c r="G23" s="101">
        <f t="shared" si="1"/>
        <v>54000</v>
      </c>
      <c r="H23" s="101">
        <f t="shared" si="2"/>
        <v>54000</v>
      </c>
      <c r="I23" s="101">
        <v>54000</v>
      </c>
      <c r="J23" s="101"/>
      <c r="K23" s="101"/>
      <c r="L23" s="101"/>
      <c r="M23" s="99"/>
      <c r="N23" s="99"/>
      <c r="O23" s="99"/>
      <c r="P23" s="99"/>
      <c r="Q23" s="99"/>
      <c r="R23" s="99"/>
      <c r="S23" s="99"/>
      <c r="T23" s="99"/>
      <c r="U23" s="99"/>
      <c r="V23" s="99"/>
      <c r="W23" s="99"/>
      <c r="X23" s="99"/>
      <c r="Y23" s="99"/>
      <c r="Z23" s="99"/>
      <c r="AA23" s="99"/>
      <c r="AB23" s="99"/>
      <c r="AC23" s="99"/>
      <c r="AD23" s="99"/>
      <c r="AE23" s="99"/>
      <c r="AF23" s="99"/>
      <c r="AG23" s="99"/>
      <c r="AH23" s="99"/>
      <c r="AI23" s="99"/>
      <c r="AJ23" s="99"/>
      <c r="AK23" s="99"/>
      <c r="AL23" s="99"/>
      <c r="AM23" s="99"/>
      <c r="AN23" s="142"/>
    </row>
    <row r="24" ht="22.9" customHeight="1" spans="1:40">
      <c r="A24" s="122"/>
      <c r="B24" s="96">
        <v>302</v>
      </c>
      <c r="C24" s="116" t="s">
        <v>189</v>
      </c>
      <c r="D24" s="96">
        <v>126001</v>
      </c>
      <c r="E24" s="139" t="s">
        <v>190</v>
      </c>
      <c r="F24" s="101">
        <f t="shared" si="0"/>
        <v>30574.79</v>
      </c>
      <c r="G24" s="101">
        <f t="shared" si="1"/>
        <v>30574.79</v>
      </c>
      <c r="H24" s="101">
        <f t="shared" si="2"/>
        <v>30574.79</v>
      </c>
      <c r="I24" s="101">
        <v>30574.79</v>
      </c>
      <c r="J24" s="101"/>
      <c r="K24" s="101"/>
      <c r="L24" s="101"/>
      <c r="M24" s="99"/>
      <c r="N24" s="99"/>
      <c r="O24" s="99"/>
      <c r="P24" s="99"/>
      <c r="Q24" s="99"/>
      <c r="R24" s="99"/>
      <c r="S24" s="99"/>
      <c r="T24" s="99"/>
      <c r="U24" s="99"/>
      <c r="V24" s="99"/>
      <c r="W24" s="99"/>
      <c r="X24" s="99"/>
      <c r="Y24" s="99"/>
      <c r="Z24" s="99"/>
      <c r="AA24" s="99"/>
      <c r="AB24" s="99"/>
      <c r="AC24" s="99"/>
      <c r="AD24" s="99"/>
      <c r="AE24" s="99"/>
      <c r="AF24" s="99"/>
      <c r="AG24" s="99"/>
      <c r="AH24" s="99"/>
      <c r="AI24" s="99"/>
      <c r="AJ24" s="99"/>
      <c r="AK24" s="99"/>
      <c r="AL24" s="99"/>
      <c r="AM24" s="99"/>
      <c r="AN24" s="142"/>
    </row>
    <row r="25" ht="22.9" customHeight="1" spans="1:40">
      <c r="A25" s="122"/>
      <c r="B25" s="96">
        <v>302</v>
      </c>
      <c r="C25" s="116" t="s">
        <v>191</v>
      </c>
      <c r="D25" s="96">
        <v>126001</v>
      </c>
      <c r="E25" s="139" t="s">
        <v>192</v>
      </c>
      <c r="F25" s="101">
        <f t="shared" si="0"/>
        <v>11939.82</v>
      </c>
      <c r="G25" s="101">
        <f t="shared" si="1"/>
        <v>11939.82</v>
      </c>
      <c r="H25" s="101">
        <f t="shared" si="2"/>
        <v>11939.82</v>
      </c>
      <c r="I25" s="101">
        <v>11939.82</v>
      </c>
      <c r="J25" s="101"/>
      <c r="K25" s="101"/>
      <c r="L25" s="101"/>
      <c r="M25" s="99"/>
      <c r="N25" s="99"/>
      <c r="O25" s="99"/>
      <c r="P25" s="99"/>
      <c r="Q25" s="99"/>
      <c r="R25" s="99"/>
      <c r="S25" s="99"/>
      <c r="T25" s="99"/>
      <c r="U25" s="99"/>
      <c r="V25" s="99"/>
      <c r="W25" s="99"/>
      <c r="X25" s="99"/>
      <c r="Y25" s="99"/>
      <c r="Z25" s="99"/>
      <c r="AA25" s="99"/>
      <c r="AB25" s="99"/>
      <c r="AC25" s="99"/>
      <c r="AD25" s="99"/>
      <c r="AE25" s="99"/>
      <c r="AF25" s="99"/>
      <c r="AG25" s="99"/>
      <c r="AH25" s="99"/>
      <c r="AI25" s="99"/>
      <c r="AJ25" s="99"/>
      <c r="AK25" s="99"/>
      <c r="AL25" s="99"/>
      <c r="AM25" s="99"/>
      <c r="AN25" s="142"/>
    </row>
    <row r="26" ht="22.9" customHeight="1" spans="1:40">
      <c r="A26" s="122"/>
      <c r="B26" s="96">
        <v>302</v>
      </c>
      <c r="C26" s="116" t="s">
        <v>193</v>
      </c>
      <c r="D26" s="96">
        <v>126001</v>
      </c>
      <c r="E26" s="139" t="s">
        <v>194</v>
      </c>
      <c r="F26" s="101">
        <f t="shared" si="0"/>
        <v>81000</v>
      </c>
      <c r="G26" s="101">
        <f t="shared" si="1"/>
        <v>81000</v>
      </c>
      <c r="H26" s="101">
        <f t="shared" si="2"/>
        <v>81000</v>
      </c>
      <c r="I26" s="101">
        <v>81000</v>
      </c>
      <c r="J26" s="101"/>
      <c r="K26" s="101"/>
      <c r="L26" s="101"/>
      <c r="M26" s="99"/>
      <c r="N26" s="99"/>
      <c r="O26" s="99"/>
      <c r="P26" s="99"/>
      <c r="Q26" s="99"/>
      <c r="R26" s="99"/>
      <c r="S26" s="99"/>
      <c r="T26" s="99"/>
      <c r="U26" s="99"/>
      <c r="V26" s="99"/>
      <c r="W26" s="99"/>
      <c r="X26" s="99"/>
      <c r="Y26" s="99"/>
      <c r="Z26" s="99"/>
      <c r="AA26" s="99"/>
      <c r="AB26" s="99"/>
      <c r="AC26" s="99"/>
      <c r="AD26" s="99"/>
      <c r="AE26" s="99"/>
      <c r="AF26" s="99"/>
      <c r="AG26" s="99"/>
      <c r="AH26" s="99"/>
      <c r="AI26" s="99"/>
      <c r="AJ26" s="99"/>
      <c r="AK26" s="99"/>
      <c r="AL26" s="99"/>
      <c r="AM26" s="99"/>
      <c r="AN26" s="142"/>
    </row>
    <row r="27" ht="22.9" customHeight="1" spans="1:40">
      <c r="A27" s="122"/>
      <c r="B27" s="96">
        <v>302</v>
      </c>
      <c r="C27" s="116" t="s">
        <v>91</v>
      </c>
      <c r="D27" s="96">
        <v>126001</v>
      </c>
      <c r="E27" s="139" t="s">
        <v>195</v>
      </c>
      <c r="F27" s="101">
        <f t="shared" si="0"/>
        <v>5979.94</v>
      </c>
      <c r="G27" s="101">
        <f t="shared" si="1"/>
        <v>5979.94</v>
      </c>
      <c r="H27" s="101">
        <f t="shared" si="2"/>
        <v>5979.94</v>
      </c>
      <c r="I27" s="101">
        <v>5979.94</v>
      </c>
      <c r="J27" s="101"/>
      <c r="K27" s="101"/>
      <c r="L27" s="101"/>
      <c r="M27" s="99"/>
      <c r="N27" s="99"/>
      <c r="O27" s="99"/>
      <c r="P27" s="99"/>
      <c r="Q27" s="99"/>
      <c r="R27" s="99"/>
      <c r="S27" s="99"/>
      <c r="T27" s="99"/>
      <c r="U27" s="99"/>
      <c r="V27" s="99"/>
      <c r="W27" s="99"/>
      <c r="X27" s="99"/>
      <c r="Y27" s="99"/>
      <c r="Z27" s="99"/>
      <c r="AA27" s="99"/>
      <c r="AB27" s="99"/>
      <c r="AC27" s="99"/>
      <c r="AD27" s="99"/>
      <c r="AE27" s="99"/>
      <c r="AF27" s="99"/>
      <c r="AG27" s="99"/>
      <c r="AH27" s="99"/>
      <c r="AI27" s="99"/>
      <c r="AJ27" s="99"/>
      <c r="AK27" s="99"/>
      <c r="AL27" s="99"/>
      <c r="AM27" s="99"/>
      <c r="AN27" s="142"/>
    </row>
    <row r="28" ht="22.9" customHeight="1" spans="1:40">
      <c r="A28" s="122"/>
      <c r="B28" s="96">
        <v>302</v>
      </c>
      <c r="C28" s="116" t="s">
        <v>91</v>
      </c>
      <c r="D28" s="96">
        <v>126001</v>
      </c>
      <c r="E28" s="139" t="s">
        <v>195</v>
      </c>
      <c r="F28" s="101">
        <f t="shared" si="0"/>
        <v>80000</v>
      </c>
      <c r="G28" s="101">
        <f t="shared" si="1"/>
        <v>80000</v>
      </c>
      <c r="H28" s="101">
        <f t="shared" si="2"/>
        <v>0</v>
      </c>
      <c r="I28" s="99"/>
      <c r="J28" s="99"/>
      <c r="K28" s="101">
        <f>L28+M28</f>
        <v>80000</v>
      </c>
      <c r="L28" s="99"/>
      <c r="M28" s="101">
        <v>80000</v>
      </c>
      <c r="N28" s="99"/>
      <c r="O28" s="99"/>
      <c r="P28" s="99"/>
      <c r="Q28" s="99"/>
      <c r="R28" s="99"/>
      <c r="S28" s="99"/>
      <c r="T28" s="99"/>
      <c r="U28" s="99"/>
      <c r="V28" s="99"/>
      <c r="W28" s="99"/>
      <c r="X28" s="99"/>
      <c r="Y28" s="99"/>
      <c r="Z28" s="99"/>
      <c r="AA28" s="99"/>
      <c r="AB28" s="99"/>
      <c r="AC28" s="99"/>
      <c r="AD28" s="99"/>
      <c r="AE28" s="99"/>
      <c r="AF28" s="99"/>
      <c r="AG28" s="99"/>
      <c r="AH28" s="99"/>
      <c r="AI28" s="99"/>
      <c r="AJ28" s="99"/>
      <c r="AK28" s="99"/>
      <c r="AL28" s="99"/>
      <c r="AM28" s="99"/>
      <c r="AN28" s="142"/>
    </row>
    <row r="29" ht="22.9" customHeight="1" spans="1:40">
      <c r="A29" s="122"/>
      <c r="B29" s="96">
        <v>302</v>
      </c>
      <c r="C29" s="116" t="s">
        <v>91</v>
      </c>
      <c r="D29" s="96">
        <v>126001</v>
      </c>
      <c r="E29" s="139" t="s">
        <v>195</v>
      </c>
      <c r="F29" s="101">
        <f t="shared" si="0"/>
        <v>130180</v>
      </c>
      <c r="G29" s="101">
        <f t="shared" si="1"/>
        <v>130180</v>
      </c>
      <c r="H29" s="101">
        <f t="shared" si="2"/>
        <v>130180</v>
      </c>
      <c r="I29" s="101"/>
      <c r="J29" s="101">
        <v>130180</v>
      </c>
      <c r="K29" s="101">
        <f>L29+M29</f>
        <v>0</v>
      </c>
      <c r="L29" s="101"/>
      <c r="M29" s="101"/>
      <c r="N29" s="99"/>
      <c r="O29" s="99"/>
      <c r="P29" s="99"/>
      <c r="Q29" s="99"/>
      <c r="R29" s="99"/>
      <c r="S29" s="99"/>
      <c r="T29" s="99"/>
      <c r="U29" s="99"/>
      <c r="V29" s="99"/>
      <c r="W29" s="99"/>
      <c r="X29" s="99"/>
      <c r="Y29" s="99"/>
      <c r="Z29" s="99"/>
      <c r="AA29" s="99"/>
      <c r="AB29" s="99"/>
      <c r="AC29" s="99"/>
      <c r="AD29" s="99"/>
      <c r="AE29" s="99"/>
      <c r="AF29" s="99"/>
      <c r="AG29" s="99"/>
      <c r="AH29" s="99"/>
      <c r="AI29" s="99"/>
      <c r="AJ29" s="99"/>
      <c r="AK29" s="99"/>
      <c r="AL29" s="99"/>
      <c r="AM29" s="99"/>
      <c r="AN29" s="142"/>
    </row>
    <row r="30" ht="22.9" customHeight="1" spans="1:40">
      <c r="A30" s="122"/>
      <c r="B30" s="96">
        <v>301</v>
      </c>
      <c r="C30" s="116" t="s">
        <v>88</v>
      </c>
      <c r="D30" s="96">
        <v>126002</v>
      </c>
      <c r="E30" s="139" t="s">
        <v>168</v>
      </c>
      <c r="F30" s="101">
        <f t="shared" si="0"/>
        <v>245940</v>
      </c>
      <c r="G30" s="101">
        <f t="shared" si="1"/>
        <v>245940</v>
      </c>
      <c r="H30" s="101">
        <f t="shared" si="2"/>
        <v>245940</v>
      </c>
      <c r="I30" s="101">
        <v>245940</v>
      </c>
      <c r="J30" s="101"/>
      <c r="K30" s="101"/>
      <c r="L30" s="101"/>
      <c r="M30" s="101"/>
      <c r="N30" s="101"/>
      <c r="O30" s="101"/>
      <c r="P30" s="101"/>
      <c r="Q30" s="99"/>
      <c r="R30" s="99"/>
      <c r="S30" s="99"/>
      <c r="T30" s="99"/>
      <c r="U30" s="99"/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99"/>
      <c r="AL30" s="99"/>
      <c r="AM30" s="99"/>
      <c r="AN30" s="142"/>
    </row>
    <row r="31" ht="22.9" customHeight="1" spans="1:40">
      <c r="A31" s="122"/>
      <c r="B31" s="96">
        <v>301</v>
      </c>
      <c r="C31" s="116" t="s">
        <v>100</v>
      </c>
      <c r="D31" s="96">
        <v>126002</v>
      </c>
      <c r="E31" s="139" t="s">
        <v>169</v>
      </c>
      <c r="F31" s="101">
        <f t="shared" si="0"/>
        <v>28428</v>
      </c>
      <c r="G31" s="101">
        <f t="shared" si="1"/>
        <v>28428</v>
      </c>
      <c r="H31" s="101">
        <f t="shared" si="2"/>
        <v>28428</v>
      </c>
      <c r="I31" s="101">
        <v>28428</v>
      </c>
      <c r="J31" s="101"/>
      <c r="K31" s="101"/>
      <c r="L31" s="101"/>
      <c r="M31" s="101"/>
      <c r="N31" s="101"/>
      <c r="O31" s="99"/>
      <c r="P31" s="99"/>
      <c r="Q31" s="99"/>
      <c r="R31" s="99"/>
      <c r="S31" s="99"/>
      <c r="T31" s="99"/>
      <c r="U31" s="99"/>
      <c r="V31" s="99"/>
      <c r="W31" s="99"/>
      <c r="X31" s="99"/>
      <c r="Y31" s="99"/>
      <c r="Z31" s="99"/>
      <c r="AA31" s="99"/>
      <c r="AB31" s="99"/>
      <c r="AC31" s="99"/>
      <c r="AD31" s="99"/>
      <c r="AE31" s="99"/>
      <c r="AF31" s="99"/>
      <c r="AG31" s="99"/>
      <c r="AH31" s="99"/>
      <c r="AI31" s="99"/>
      <c r="AJ31" s="99"/>
      <c r="AK31" s="99"/>
      <c r="AL31" s="99"/>
      <c r="AM31" s="99"/>
      <c r="AN31" s="142"/>
    </row>
    <row r="32" ht="22.9" customHeight="1" spans="1:40">
      <c r="A32" s="122"/>
      <c r="B32" s="96">
        <v>301</v>
      </c>
      <c r="C32" s="116" t="s">
        <v>171</v>
      </c>
      <c r="D32" s="96">
        <v>126002</v>
      </c>
      <c r="E32" s="139" t="s">
        <v>196</v>
      </c>
      <c r="F32" s="101">
        <f t="shared" si="0"/>
        <v>357328</v>
      </c>
      <c r="G32" s="101">
        <f t="shared" si="1"/>
        <v>357328</v>
      </c>
      <c r="H32" s="101">
        <f t="shared" si="2"/>
        <v>357328</v>
      </c>
      <c r="I32" s="101">
        <v>357328</v>
      </c>
      <c r="J32" s="101"/>
      <c r="K32" s="101"/>
      <c r="L32" s="101"/>
      <c r="M32" s="101"/>
      <c r="N32" s="101"/>
      <c r="O32" s="99"/>
      <c r="P32" s="99"/>
      <c r="Q32" s="99"/>
      <c r="R32" s="99"/>
      <c r="S32" s="99"/>
      <c r="T32" s="99"/>
      <c r="U32" s="99"/>
      <c r="V32" s="99"/>
      <c r="W32" s="99"/>
      <c r="X32" s="99"/>
      <c r="Y32" s="99"/>
      <c r="Z32" s="99"/>
      <c r="AA32" s="99"/>
      <c r="AB32" s="99"/>
      <c r="AC32" s="99"/>
      <c r="AD32" s="99"/>
      <c r="AE32" s="99"/>
      <c r="AF32" s="99"/>
      <c r="AG32" s="99"/>
      <c r="AH32" s="99"/>
      <c r="AI32" s="99"/>
      <c r="AJ32" s="99"/>
      <c r="AK32" s="99"/>
      <c r="AL32" s="99"/>
      <c r="AM32" s="99"/>
      <c r="AN32" s="142"/>
    </row>
    <row r="33" ht="22.9" customHeight="1" spans="1:40">
      <c r="A33" s="122"/>
      <c r="B33" s="96">
        <v>301</v>
      </c>
      <c r="C33" s="116" t="s">
        <v>108</v>
      </c>
      <c r="D33" s="96">
        <v>126002</v>
      </c>
      <c r="E33" s="139" t="s">
        <v>173</v>
      </c>
      <c r="F33" s="101">
        <f t="shared" si="0"/>
        <v>88591.36</v>
      </c>
      <c r="G33" s="101">
        <f t="shared" si="1"/>
        <v>88591.36</v>
      </c>
      <c r="H33" s="101">
        <f t="shared" si="2"/>
        <v>88591.36</v>
      </c>
      <c r="I33" s="101">
        <v>88591.36</v>
      </c>
      <c r="J33" s="101"/>
      <c r="K33" s="101"/>
      <c r="L33" s="101"/>
      <c r="M33" s="101"/>
      <c r="N33" s="101"/>
      <c r="O33" s="99"/>
      <c r="P33" s="99"/>
      <c r="Q33" s="99"/>
      <c r="R33" s="99"/>
      <c r="S33" s="99"/>
      <c r="T33" s="99"/>
      <c r="U33" s="99"/>
      <c r="V33" s="99"/>
      <c r="W33" s="99"/>
      <c r="X33" s="99"/>
      <c r="Y33" s="99"/>
      <c r="Z33" s="99"/>
      <c r="AA33" s="99"/>
      <c r="AB33" s="99"/>
      <c r="AC33" s="99"/>
      <c r="AD33" s="99"/>
      <c r="AE33" s="99"/>
      <c r="AF33" s="99"/>
      <c r="AG33" s="99"/>
      <c r="AH33" s="99"/>
      <c r="AI33" s="99"/>
      <c r="AJ33" s="99"/>
      <c r="AK33" s="99"/>
      <c r="AL33" s="99"/>
      <c r="AM33" s="99"/>
      <c r="AN33" s="142"/>
    </row>
    <row r="34" ht="22.9" customHeight="1" spans="1:40">
      <c r="A34" s="122"/>
      <c r="B34" s="96">
        <v>207</v>
      </c>
      <c r="C34" s="116" t="s">
        <v>100</v>
      </c>
      <c r="D34" s="96">
        <v>126002</v>
      </c>
      <c r="E34" s="139" t="s">
        <v>174</v>
      </c>
      <c r="F34" s="101">
        <f t="shared" si="0"/>
        <v>40781.2</v>
      </c>
      <c r="G34" s="101">
        <f t="shared" si="1"/>
        <v>40781.2</v>
      </c>
      <c r="H34" s="101">
        <f t="shared" si="2"/>
        <v>40781.2</v>
      </c>
      <c r="I34" s="101">
        <v>40781.2</v>
      </c>
      <c r="J34" s="101"/>
      <c r="K34" s="101"/>
      <c r="L34" s="101"/>
      <c r="M34" s="101"/>
      <c r="N34" s="101"/>
      <c r="O34" s="99"/>
      <c r="P34" s="99"/>
      <c r="Q34" s="99"/>
      <c r="R34" s="99"/>
      <c r="S34" s="99"/>
      <c r="T34" s="99"/>
      <c r="U34" s="99"/>
      <c r="V34" s="99"/>
      <c r="W34" s="99"/>
      <c r="X34" s="99"/>
      <c r="Y34" s="99"/>
      <c r="Z34" s="99"/>
      <c r="AA34" s="99"/>
      <c r="AB34" s="99"/>
      <c r="AC34" s="99"/>
      <c r="AD34" s="99"/>
      <c r="AE34" s="99"/>
      <c r="AF34" s="99"/>
      <c r="AG34" s="99"/>
      <c r="AH34" s="99"/>
      <c r="AI34" s="99"/>
      <c r="AJ34" s="99"/>
      <c r="AK34" s="99"/>
      <c r="AL34" s="99"/>
      <c r="AM34" s="99"/>
      <c r="AN34" s="142"/>
    </row>
    <row r="35" ht="22.9" customHeight="1" spans="1:40">
      <c r="A35" s="122"/>
      <c r="B35" s="96">
        <v>301</v>
      </c>
      <c r="C35" s="116" t="s">
        <v>175</v>
      </c>
      <c r="D35" s="96">
        <v>126002</v>
      </c>
      <c r="E35" s="139" t="s">
        <v>176</v>
      </c>
      <c r="F35" s="101">
        <f t="shared" si="0"/>
        <v>48792.44</v>
      </c>
      <c r="G35" s="101">
        <f t="shared" si="1"/>
        <v>48792.44</v>
      </c>
      <c r="H35" s="101">
        <f t="shared" si="2"/>
        <v>48792.44</v>
      </c>
      <c r="I35" s="101">
        <v>48792.44</v>
      </c>
      <c r="J35" s="101"/>
      <c r="K35" s="101"/>
      <c r="L35" s="101"/>
      <c r="M35" s="101"/>
      <c r="N35" s="101"/>
      <c r="O35" s="99"/>
      <c r="P35" s="99"/>
      <c r="Q35" s="99"/>
      <c r="R35" s="99"/>
      <c r="S35" s="99"/>
      <c r="T35" s="99"/>
      <c r="U35" s="99"/>
      <c r="V35" s="99"/>
      <c r="W35" s="99"/>
      <c r="X35" s="99"/>
      <c r="Y35" s="99"/>
      <c r="Z35" s="99"/>
      <c r="AA35" s="99"/>
      <c r="AB35" s="99"/>
      <c r="AC35" s="99"/>
      <c r="AD35" s="99"/>
      <c r="AE35" s="99"/>
      <c r="AF35" s="99"/>
      <c r="AG35" s="99"/>
      <c r="AH35" s="99"/>
      <c r="AI35" s="99"/>
      <c r="AJ35" s="99"/>
      <c r="AK35" s="99"/>
      <c r="AL35" s="99"/>
      <c r="AM35" s="99"/>
      <c r="AN35" s="142"/>
    </row>
    <row r="36" ht="22.9" customHeight="1" spans="1:40">
      <c r="A36" s="122"/>
      <c r="B36" s="96">
        <v>301</v>
      </c>
      <c r="C36" s="116" t="s">
        <v>98</v>
      </c>
      <c r="D36" s="96">
        <v>126002</v>
      </c>
      <c r="E36" s="139" t="s">
        <v>177</v>
      </c>
      <c r="F36" s="101">
        <f t="shared" si="0"/>
        <v>4806</v>
      </c>
      <c r="G36" s="101">
        <f t="shared" si="1"/>
        <v>4806</v>
      </c>
      <c r="H36" s="101">
        <f t="shared" si="2"/>
        <v>4806</v>
      </c>
      <c r="I36" s="101">
        <v>4806</v>
      </c>
      <c r="J36" s="101"/>
      <c r="K36" s="101"/>
      <c r="L36" s="101"/>
      <c r="M36" s="101"/>
      <c r="N36" s="101"/>
      <c r="O36" s="99"/>
      <c r="P36" s="99"/>
      <c r="Q36" s="99"/>
      <c r="R36" s="99"/>
      <c r="S36" s="99"/>
      <c r="T36" s="99"/>
      <c r="U36" s="99"/>
      <c r="V36" s="99"/>
      <c r="W36" s="99"/>
      <c r="X36" s="99"/>
      <c r="Y36" s="99"/>
      <c r="Z36" s="99"/>
      <c r="AA36" s="99"/>
      <c r="AB36" s="99"/>
      <c r="AC36" s="99"/>
      <c r="AD36" s="99"/>
      <c r="AE36" s="99"/>
      <c r="AF36" s="99"/>
      <c r="AG36" s="99"/>
      <c r="AH36" s="99"/>
      <c r="AI36" s="99"/>
      <c r="AJ36" s="99"/>
      <c r="AK36" s="99"/>
      <c r="AL36" s="99"/>
      <c r="AM36" s="99"/>
      <c r="AN36" s="142"/>
    </row>
    <row r="37" ht="22.9" customHeight="1" spans="1:40">
      <c r="A37" s="122"/>
      <c r="B37" s="96">
        <v>303</v>
      </c>
      <c r="C37" s="116" t="s">
        <v>171</v>
      </c>
      <c r="D37" s="96">
        <v>126002</v>
      </c>
      <c r="E37" s="139" t="s">
        <v>178</v>
      </c>
      <c r="F37" s="101">
        <f t="shared" si="0"/>
        <v>4005</v>
      </c>
      <c r="G37" s="101">
        <f t="shared" si="1"/>
        <v>4005</v>
      </c>
      <c r="H37" s="101">
        <f t="shared" si="2"/>
        <v>4005</v>
      </c>
      <c r="I37" s="101">
        <v>4005</v>
      </c>
      <c r="J37" s="101"/>
      <c r="K37" s="101"/>
      <c r="L37" s="101"/>
      <c r="M37" s="101"/>
      <c r="N37" s="101"/>
      <c r="O37" s="99"/>
      <c r="P37" s="99"/>
      <c r="Q37" s="99"/>
      <c r="R37" s="99"/>
      <c r="S37" s="99"/>
      <c r="T37" s="99"/>
      <c r="U37" s="99"/>
      <c r="V37" s="99"/>
      <c r="W37" s="99"/>
      <c r="X37" s="99"/>
      <c r="Y37" s="99"/>
      <c r="Z37" s="99"/>
      <c r="AA37" s="99"/>
      <c r="AB37" s="99"/>
      <c r="AC37" s="99"/>
      <c r="AD37" s="99"/>
      <c r="AE37" s="99"/>
      <c r="AF37" s="99"/>
      <c r="AG37" s="99"/>
      <c r="AH37" s="99"/>
      <c r="AI37" s="99"/>
      <c r="AJ37" s="99"/>
      <c r="AK37" s="99"/>
      <c r="AL37" s="99"/>
      <c r="AM37" s="99"/>
      <c r="AN37" s="142"/>
    </row>
    <row r="38" ht="22.9" customHeight="1" spans="1:40">
      <c r="A38" s="122"/>
      <c r="B38" s="96">
        <v>301</v>
      </c>
      <c r="C38" s="116" t="s">
        <v>179</v>
      </c>
      <c r="D38" s="96">
        <v>126002</v>
      </c>
      <c r="E38" s="139" t="s">
        <v>180</v>
      </c>
      <c r="F38" s="101">
        <f t="shared" si="0"/>
        <v>8843.75</v>
      </c>
      <c r="G38" s="101">
        <f t="shared" si="1"/>
        <v>8843.75</v>
      </c>
      <c r="H38" s="101">
        <f t="shared" si="2"/>
        <v>8843.75</v>
      </c>
      <c r="I38" s="101">
        <v>8843.75</v>
      </c>
      <c r="J38" s="101"/>
      <c r="K38" s="101"/>
      <c r="L38" s="101"/>
      <c r="M38" s="101"/>
      <c r="N38" s="101"/>
      <c r="O38" s="99"/>
      <c r="P38" s="99"/>
      <c r="Q38" s="99"/>
      <c r="R38" s="99"/>
      <c r="S38" s="99"/>
      <c r="T38" s="99"/>
      <c r="U38" s="99"/>
      <c r="V38" s="99"/>
      <c r="W38" s="99"/>
      <c r="X38" s="99"/>
      <c r="Y38" s="99"/>
      <c r="Z38" s="99"/>
      <c r="AA38" s="99"/>
      <c r="AB38" s="99"/>
      <c r="AC38" s="99"/>
      <c r="AD38" s="99"/>
      <c r="AE38" s="99"/>
      <c r="AF38" s="99"/>
      <c r="AG38" s="99"/>
      <c r="AH38" s="99"/>
      <c r="AI38" s="99"/>
      <c r="AJ38" s="99"/>
      <c r="AK38" s="99"/>
      <c r="AL38" s="99"/>
      <c r="AM38" s="99"/>
      <c r="AN38" s="142"/>
    </row>
    <row r="39" ht="22.9" customHeight="1" spans="1:40">
      <c r="A39" s="122"/>
      <c r="B39" s="96">
        <v>301</v>
      </c>
      <c r="C39" s="116" t="s">
        <v>181</v>
      </c>
      <c r="D39" s="96">
        <v>126002</v>
      </c>
      <c r="E39" s="139" t="s">
        <v>182</v>
      </c>
      <c r="F39" s="101">
        <f t="shared" si="0"/>
        <v>75804</v>
      </c>
      <c r="G39" s="101">
        <f t="shared" si="1"/>
        <v>75804</v>
      </c>
      <c r="H39" s="101">
        <f t="shared" si="2"/>
        <v>75804</v>
      </c>
      <c r="I39" s="101">
        <v>75804</v>
      </c>
      <c r="J39" s="101"/>
      <c r="K39" s="101"/>
      <c r="L39" s="101"/>
      <c r="M39" s="101"/>
      <c r="N39" s="101"/>
      <c r="O39" s="99"/>
      <c r="P39" s="99"/>
      <c r="Q39" s="99"/>
      <c r="R39" s="99"/>
      <c r="S39" s="99"/>
      <c r="T39" s="99"/>
      <c r="U39" s="99"/>
      <c r="V39" s="99"/>
      <c r="W39" s="99"/>
      <c r="X39" s="99"/>
      <c r="Y39" s="99"/>
      <c r="Z39" s="99"/>
      <c r="AA39" s="99"/>
      <c r="AB39" s="99"/>
      <c r="AC39" s="99"/>
      <c r="AD39" s="99"/>
      <c r="AE39" s="99"/>
      <c r="AF39" s="99"/>
      <c r="AG39" s="99"/>
      <c r="AH39" s="99"/>
      <c r="AI39" s="99"/>
      <c r="AJ39" s="99"/>
      <c r="AK39" s="99"/>
      <c r="AL39" s="99"/>
      <c r="AM39" s="99"/>
      <c r="AN39" s="142"/>
    </row>
    <row r="40" ht="22.9" customHeight="1" spans="1:40">
      <c r="A40" s="122"/>
      <c r="B40" s="96">
        <v>301</v>
      </c>
      <c r="C40" s="116" t="s">
        <v>91</v>
      </c>
      <c r="D40" s="96">
        <v>126002</v>
      </c>
      <c r="E40" s="139" t="s">
        <v>183</v>
      </c>
      <c r="F40" s="101">
        <f t="shared" si="0"/>
        <v>211983.72</v>
      </c>
      <c r="G40" s="101">
        <f t="shared" si="1"/>
        <v>211983.72</v>
      </c>
      <c r="H40" s="101">
        <f t="shared" si="2"/>
        <v>211983.72</v>
      </c>
      <c r="I40" s="101">
        <v>211983.72</v>
      </c>
      <c r="J40" s="101"/>
      <c r="K40" s="101"/>
      <c r="L40" s="101"/>
      <c r="M40" s="101"/>
      <c r="N40" s="101"/>
      <c r="O40" s="99"/>
      <c r="P40" s="99"/>
      <c r="Q40" s="99"/>
      <c r="R40" s="99"/>
      <c r="S40" s="99"/>
      <c r="T40" s="99"/>
      <c r="U40" s="99"/>
      <c r="V40" s="99"/>
      <c r="W40" s="99"/>
      <c r="X40" s="99"/>
      <c r="Y40" s="99"/>
      <c r="Z40" s="99"/>
      <c r="AA40" s="99"/>
      <c r="AB40" s="99"/>
      <c r="AC40" s="99"/>
      <c r="AD40" s="99"/>
      <c r="AE40" s="99"/>
      <c r="AF40" s="99"/>
      <c r="AG40" s="99"/>
      <c r="AH40" s="99"/>
      <c r="AI40" s="99"/>
      <c r="AJ40" s="99"/>
      <c r="AK40" s="99"/>
      <c r="AL40" s="99"/>
      <c r="AM40" s="99"/>
      <c r="AN40" s="142"/>
    </row>
    <row r="41" ht="22.9" customHeight="1" spans="1:40">
      <c r="A41" s="122"/>
      <c r="B41" s="96">
        <v>302</v>
      </c>
      <c r="C41" s="116" t="s">
        <v>88</v>
      </c>
      <c r="D41" s="96">
        <v>126002</v>
      </c>
      <c r="E41" s="139" t="s">
        <v>184</v>
      </c>
      <c r="F41" s="101">
        <f t="shared" si="0"/>
        <v>24000</v>
      </c>
      <c r="G41" s="101">
        <f t="shared" si="1"/>
        <v>24000</v>
      </c>
      <c r="H41" s="101">
        <f t="shared" si="2"/>
        <v>24000</v>
      </c>
      <c r="I41" s="101">
        <v>24000</v>
      </c>
      <c r="J41" s="101"/>
      <c r="K41" s="101"/>
      <c r="L41" s="101"/>
      <c r="M41" s="101"/>
      <c r="N41" s="101"/>
      <c r="O41" s="99"/>
      <c r="P41" s="99"/>
      <c r="Q41" s="99"/>
      <c r="R41" s="99"/>
      <c r="S41" s="99"/>
      <c r="T41" s="99"/>
      <c r="U41" s="99"/>
      <c r="V41" s="99"/>
      <c r="W41" s="99"/>
      <c r="X41" s="99"/>
      <c r="Y41" s="99"/>
      <c r="Z41" s="99"/>
      <c r="AA41" s="99"/>
      <c r="AB41" s="99"/>
      <c r="AC41" s="99"/>
      <c r="AD41" s="99"/>
      <c r="AE41" s="99"/>
      <c r="AF41" s="99"/>
      <c r="AG41" s="99"/>
      <c r="AH41" s="99"/>
      <c r="AI41" s="99"/>
      <c r="AJ41" s="99"/>
      <c r="AK41" s="99"/>
      <c r="AL41" s="99"/>
      <c r="AM41" s="99"/>
      <c r="AN41" s="142"/>
    </row>
    <row r="42" ht="22.9" customHeight="1" spans="1:40">
      <c r="A42" s="122"/>
      <c r="B42" s="96">
        <v>302</v>
      </c>
      <c r="C42" s="116" t="s">
        <v>94</v>
      </c>
      <c r="D42" s="96">
        <v>126002</v>
      </c>
      <c r="E42" s="139" t="s">
        <v>185</v>
      </c>
      <c r="F42" s="101">
        <f t="shared" si="0"/>
        <v>2400</v>
      </c>
      <c r="G42" s="101">
        <f t="shared" si="1"/>
        <v>2400</v>
      </c>
      <c r="H42" s="101">
        <f t="shared" si="2"/>
        <v>2400</v>
      </c>
      <c r="I42" s="101">
        <v>2400</v>
      </c>
      <c r="J42" s="101"/>
      <c r="K42" s="101"/>
      <c r="L42" s="101"/>
      <c r="M42" s="101"/>
      <c r="N42" s="101"/>
      <c r="O42" s="99"/>
      <c r="P42" s="99"/>
      <c r="Q42" s="99"/>
      <c r="R42" s="99"/>
      <c r="S42" s="99"/>
      <c r="T42" s="99"/>
      <c r="U42" s="99"/>
      <c r="V42" s="99"/>
      <c r="W42" s="99"/>
      <c r="X42" s="99"/>
      <c r="Y42" s="99"/>
      <c r="Z42" s="99"/>
      <c r="AA42" s="99"/>
      <c r="AB42" s="99"/>
      <c r="AC42" s="99"/>
      <c r="AD42" s="99"/>
      <c r="AE42" s="99"/>
      <c r="AF42" s="99"/>
      <c r="AG42" s="99"/>
      <c r="AH42" s="99"/>
      <c r="AI42" s="99"/>
      <c r="AJ42" s="99"/>
      <c r="AK42" s="99"/>
      <c r="AL42" s="99"/>
      <c r="AM42" s="99"/>
      <c r="AN42" s="142"/>
    </row>
    <row r="43" ht="22.9" customHeight="1" spans="1:40">
      <c r="A43" s="122"/>
      <c r="B43" s="96">
        <v>302</v>
      </c>
      <c r="C43" s="116" t="s">
        <v>186</v>
      </c>
      <c r="D43" s="96">
        <v>126002</v>
      </c>
      <c r="E43" s="139" t="s">
        <v>187</v>
      </c>
      <c r="F43" s="101">
        <f t="shared" si="0"/>
        <v>4800</v>
      </c>
      <c r="G43" s="101">
        <f t="shared" si="1"/>
        <v>4800</v>
      </c>
      <c r="H43" s="101">
        <f t="shared" si="2"/>
        <v>4800</v>
      </c>
      <c r="I43" s="101">
        <v>4800</v>
      </c>
      <c r="J43" s="101"/>
      <c r="K43" s="101"/>
      <c r="L43" s="101"/>
      <c r="M43" s="101"/>
      <c r="N43" s="101"/>
      <c r="O43" s="99"/>
      <c r="P43" s="99"/>
      <c r="Q43" s="99"/>
      <c r="R43" s="99"/>
      <c r="S43" s="99"/>
      <c r="T43" s="99"/>
      <c r="U43" s="99"/>
      <c r="V43" s="99"/>
      <c r="W43" s="99"/>
      <c r="X43" s="99"/>
      <c r="Y43" s="99"/>
      <c r="Z43" s="99"/>
      <c r="AA43" s="99"/>
      <c r="AB43" s="99"/>
      <c r="AC43" s="99"/>
      <c r="AD43" s="99"/>
      <c r="AE43" s="99"/>
      <c r="AF43" s="99"/>
      <c r="AG43" s="99"/>
      <c r="AH43" s="99"/>
      <c r="AI43" s="99"/>
      <c r="AJ43" s="99"/>
      <c r="AK43" s="99"/>
      <c r="AL43" s="99"/>
      <c r="AM43" s="99"/>
      <c r="AN43" s="142"/>
    </row>
    <row r="44" ht="22.9" customHeight="1" spans="1:40">
      <c r="A44" s="122"/>
      <c r="B44" s="96">
        <v>302</v>
      </c>
      <c r="C44" s="116" t="s">
        <v>98</v>
      </c>
      <c r="D44" s="96">
        <v>126002</v>
      </c>
      <c r="E44" s="139" t="s">
        <v>188</v>
      </c>
      <c r="F44" s="101">
        <f t="shared" si="0"/>
        <v>18000</v>
      </c>
      <c r="G44" s="101">
        <f t="shared" si="1"/>
        <v>18000</v>
      </c>
      <c r="H44" s="101">
        <f t="shared" si="2"/>
        <v>18000</v>
      </c>
      <c r="I44" s="101">
        <v>18000</v>
      </c>
      <c r="J44" s="101"/>
      <c r="K44" s="101"/>
      <c r="L44" s="101"/>
      <c r="M44" s="101"/>
      <c r="N44" s="101"/>
      <c r="O44" s="99"/>
      <c r="P44" s="99"/>
      <c r="Q44" s="99"/>
      <c r="R44" s="99"/>
      <c r="S44" s="99"/>
      <c r="T44" s="99"/>
      <c r="U44" s="99"/>
      <c r="V44" s="99"/>
      <c r="W44" s="99"/>
      <c r="X44" s="99"/>
      <c r="Y44" s="99"/>
      <c r="Z44" s="99"/>
      <c r="AA44" s="99"/>
      <c r="AB44" s="99"/>
      <c r="AC44" s="99"/>
      <c r="AD44" s="99"/>
      <c r="AE44" s="99"/>
      <c r="AF44" s="99"/>
      <c r="AG44" s="99"/>
      <c r="AH44" s="99"/>
      <c r="AI44" s="99"/>
      <c r="AJ44" s="99"/>
      <c r="AK44" s="99"/>
      <c r="AL44" s="99"/>
      <c r="AM44" s="99"/>
      <c r="AN44" s="142"/>
    </row>
    <row r="45" ht="22.9" customHeight="1" spans="1:40">
      <c r="A45" s="122"/>
      <c r="B45" s="96">
        <v>302</v>
      </c>
      <c r="C45" s="116" t="s">
        <v>189</v>
      </c>
      <c r="D45" s="96">
        <v>126002</v>
      </c>
      <c r="E45" s="139" t="s">
        <v>190</v>
      </c>
      <c r="F45" s="101">
        <f t="shared" si="0"/>
        <v>10786.49</v>
      </c>
      <c r="G45" s="101">
        <f t="shared" si="1"/>
        <v>10786.49</v>
      </c>
      <c r="H45" s="101">
        <f t="shared" si="2"/>
        <v>10786.49</v>
      </c>
      <c r="I45" s="101">
        <v>10786.49</v>
      </c>
      <c r="J45" s="101"/>
      <c r="K45" s="101"/>
      <c r="L45" s="101"/>
      <c r="M45" s="101"/>
      <c r="N45" s="101"/>
      <c r="O45" s="99"/>
      <c r="P45" s="99"/>
      <c r="Q45" s="99"/>
      <c r="R45" s="99"/>
      <c r="S45" s="99"/>
      <c r="T45" s="99"/>
      <c r="U45" s="99"/>
      <c r="V45" s="99"/>
      <c r="W45" s="99"/>
      <c r="X45" s="99"/>
      <c r="Y45" s="99"/>
      <c r="Z45" s="99"/>
      <c r="AA45" s="99"/>
      <c r="AB45" s="99"/>
      <c r="AC45" s="99"/>
      <c r="AD45" s="99"/>
      <c r="AE45" s="99"/>
      <c r="AF45" s="99"/>
      <c r="AG45" s="99"/>
      <c r="AH45" s="99"/>
      <c r="AI45" s="99"/>
      <c r="AJ45" s="99"/>
      <c r="AK45" s="99"/>
      <c r="AL45" s="99"/>
      <c r="AM45" s="99"/>
      <c r="AN45" s="142"/>
    </row>
    <row r="46" ht="22.9" customHeight="1" spans="1:40">
      <c r="A46" s="122"/>
      <c r="B46" s="96">
        <v>302</v>
      </c>
      <c r="C46" s="116" t="s">
        <v>191</v>
      </c>
      <c r="D46" s="96">
        <v>126002</v>
      </c>
      <c r="E46" s="139" t="s">
        <v>192</v>
      </c>
      <c r="F46" s="101">
        <f t="shared" si="0"/>
        <v>9017.74</v>
      </c>
      <c r="G46" s="101">
        <f t="shared" si="1"/>
        <v>9017.74</v>
      </c>
      <c r="H46" s="101">
        <f t="shared" si="2"/>
        <v>9017.74</v>
      </c>
      <c r="I46" s="101">
        <v>9017.74</v>
      </c>
      <c r="J46" s="101"/>
      <c r="K46" s="101"/>
      <c r="L46" s="101"/>
      <c r="M46" s="101"/>
      <c r="N46" s="101"/>
      <c r="O46" s="99"/>
      <c r="P46" s="99"/>
      <c r="Q46" s="99"/>
      <c r="R46" s="99"/>
      <c r="S46" s="99"/>
      <c r="T46" s="99"/>
      <c r="U46" s="99"/>
      <c r="V46" s="99"/>
      <c r="W46" s="99"/>
      <c r="X46" s="99"/>
      <c r="Y46" s="99"/>
      <c r="Z46" s="99"/>
      <c r="AA46" s="99"/>
      <c r="AB46" s="99"/>
      <c r="AC46" s="99"/>
      <c r="AD46" s="99"/>
      <c r="AE46" s="99"/>
      <c r="AF46" s="99"/>
      <c r="AG46" s="99"/>
      <c r="AH46" s="99"/>
      <c r="AI46" s="99"/>
      <c r="AJ46" s="99"/>
      <c r="AK46" s="99"/>
      <c r="AL46" s="99"/>
      <c r="AM46" s="99"/>
      <c r="AN46" s="142"/>
    </row>
    <row r="47" ht="22.9" customHeight="1" spans="1:40">
      <c r="A47" s="122"/>
      <c r="B47" s="96">
        <v>302</v>
      </c>
      <c r="C47" s="116" t="s">
        <v>91</v>
      </c>
      <c r="D47" s="96">
        <v>126002</v>
      </c>
      <c r="E47" s="139" t="s">
        <v>195</v>
      </c>
      <c r="F47" s="101">
        <f t="shared" si="0"/>
        <v>6605.91</v>
      </c>
      <c r="G47" s="101">
        <f t="shared" si="1"/>
        <v>6605.91</v>
      </c>
      <c r="H47" s="101">
        <f t="shared" si="2"/>
        <v>6605.91</v>
      </c>
      <c r="I47" s="101">
        <v>6605.91</v>
      </c>
      <c r="J47" s="101"/>
      <c r="K47" s="101"/>
      <c r="L47" s="101"/>
      <c r="M47" s="101"/>
      <c r="N47" s="101"/>
      <c r="O47" s="99"/>
      <c r="P47" s="99"/>
      <c r="Q47" s="99"/>
      <c r="R47" s="99"/>
      <c r="S47" s="99"/>
      <c r="T47" s="99"/>
      <c r="U47" s="99"/>
      <c r="V47" s="99"/>
      <c r="W47" s="99"/>
      <c r="X47" s="99"/>
      <c r="Y47" s="99"/>
      <c r="Z47" s="99"/>
      <c r="AA47" s="99"/>
      <c r="AB47" s="99"/>
      <c r="AC47" s="99"/>
      <c r="AD47" s="99"/>
      <c r="AE47" s="99"/>
      <c r="AF47" s="99"/>
      <c r="AG47" s="99"/>
      <c r="AH47" s="99"/>
      <c r="AI47" s="99"/>
      <c r="AJ47" s="99"/>
      <c r="AK47" s="99"/>
      <c r="AL47" s="99"/>
      <c r="AM47" s="99"/>
      <c r="AN47" s="142"/>
    </row>
    <row r="48" ht="22.9" customHeight="1" spans="1:40">
      <c r="A48" s="122"/>
      <c r="B48" s="96">
        <v>302</v>
      </c>
      <c r="C48" s="116" t="s">
        <v>91</v>
      </c>
      <c r="D48" s="96">
        <v>126002</v>
      </c>
      <c r="E48" s="139" t="s">
        <v>195</v>
      </c>
      <c r="F48" s="101">
        <f t="shared" si="0"/>
        <v>30000</v>
      </c>
      <c r="G48" s="101">
        <f t="shared" si="1"/>
        <v>30000</v>
      </c>
      <c r="H48" s="101">
        <f t="shared" si="2"/>
        <v>30000</v>
      </c>
      <c r="I48" s="101"/>
      <c r="J48" s="101">
        <v>30000</v>
      </c>
      <c r="K48" s="101"/>
      <c r="L48" s="101"/>
      <c r="M48" s="101"/>
      <c r="N48" s="101"/>
      <c r="O48" s="99"/>
      <c r="P48" s="99"/>
      <c r="Q48" s="99"/>
      <c r="R48" s="99"/>
      <c r="S48" s="99"/>
      <c r="T48" s="99"/>
      <c r="U48" s="99"/>
      <c r="V48" s="99"/>
      <c r="W48" s="99"/>
      <c r="X48" s="99"/>
      <c r="Y48" s="99"/>
      <c r="Z48" s="99"/>
      <c r="AA48" s="99"/>
      <c r="AB48" s="99"/>
      <c r="AC48" s="99"/>
      <c r="AD48" s="99"/>
      <c r="AE48" s="99"/>
      <c r="AF48" s="99"/>
      <c r="AG48" s="99"/>
      <c r="AH48" s="99"/>
      <c r="AI48" s="99"/>
      <c r="AJ48" s="99"/>
      <c r="AK48" s="99"/>
      <c r="AL48" s="99"/>
      <c r="AM48" s="99"/>
      <c r="AN48" s="142"/>
    </row>
    <row r="49" ht="22.9" customHeight="1" spans="1:40">
      <c r="A49" s="122"/>
      <c r="B49" s="96">
        <v>301</v>
      </c>
      <c r="C49" s="116" t="s">
        <v>88</v>
      </c>
      <c r="D49" s="96">
        <v>126003</v>
      </c>
      <c r="E49" s="139" t="s">
        <v>168</v>
      </c>
      <c r="F49" s="101">
        <f t="shared" si="0"/>
        <v>215148</v>
      </c>
      <c r="G49" s="101">
        <f t="shared" si="1"/>
        <v>215148</v>
      </c>
      <c r="H49" s="101">
        <f t="shared" si="2"/>
        <v>215148</v>
      </c>
      <c r="I49" s="101">
        <v>215148</v>
      </c>
      <c r="J49" s="101"/>
      <c r="K49" s="101"/>
      <c r="L49" s="101"/>
      <c r="M49" s="101"/>
      <c r="N49" s="101"/>
      <c r="O49" s="99"/>
      <c r="P49" s="99"/>
      <c r="Q49" s="99"/>
      <c r="R49" s="99"/>
      <c r="S49" s="99"/>
      <c r="T49" s="99"/>
      <c r="U49" s="99"/>
      <c r="V49" s="99"/>
      <c r="W49" s="99"/>
      <c r="X49" s="99"/>
      <c r="Y49" s="99"/>
      <c r="Z49" s="99"/>
      <c r="AA49" s="99"/>
      <c r="AB49" s="99"/>
      <c r="AC49" s="99"/>
      <c r="AD49" s="99"/>
      <c r="AE49" s="99"/>
      <c r="AF49" s="99"/>
      <c r="AG49" s="99"/>
      <c r="AH49" s="99"/>
      <c r="AI49" s="99"/>
      <c r="AJ49" s="99"/>
      <c r="AK49" s="99"/>
      <c r="AL49" s="99"/>
      <c r="AM49" s="99"/>
      <c r="AN49" s="142"/>
    </row>
    <row r="50" ht="22.9" customHeight="1" spans="1:40">
      <c r="A50" s="122"/>
      <c r="B50" s="96">
        <v>301</v>
      </c>
      <c r="C50" s="116" t="s">
        <v>100</v>
      </c>
      <c r="D50" s="96">
        <v>126003</v>
      </c>
      <c r="E50" s="139" t="s">
        <v>169</v>
      </c>
      <c r="F50" s="101">
        <f t="shared" si="0"/>
        <v>25237.2</v>
      </c>
      <c r="G50" s="101">
        <f t="shared" si="1"/>
        <v>25237.2</v>
      </c>
      <c r="H50" s="101">
        <f t="shared" si="2"/>
        <v>25237.2</v>
      </c>
      <c r="I50" s="101">
        <v>25237.2</v>
      </c>
      <c r="J50" s="101"/>
      <c r="K50" s="101"/>
      <c r="L50" s="101"/>
      <c r="M50" s="101"/>
      <c r="N50" s="101"/>
      <c r="O50" s="99"/>
      <c r="P50" s="99"/>
      <c r="Q50" s="99"/>
      <c r="R50" s="99"/>
      <c r="S50" s="99"/>
      <c r="T50" s="99"/>
      <c r="U50" s="99"/>
      <c r="V50" s="99"/>
      <c r="W50" s="99"/>
      <c r="X50" s="99"/>
      <c r="Y50" s="99"/>
      <c r="Z50" s="99"/>
      <c r="AA50" s="99"/>
      <c r="AB50" s="99"/>
      <c r="AC50" s="99"/>
      <c r="AD50" s="99"/>
      <c r="AE50" s="99"/>
      <c r="AF50" s="99"/>
      <c r="AG50" s="99"/>
      <c r="AH50" s="99"/>
      <c r="AI50" s="99"/>
      <c r="AJ50" s="99"/>
      <c r="AK50" s="99"/>
      <c r="AL50" s="99"/>
      <c r="AM50" s="99"/>
      <c r="AN50" s="142"/>
    </row>
    <row r="51" ht="22.9" customHeight="1" spans="1:40">
      <c r="A51" s="122"/>
      <c r="B51" s="96">
        <v>301</v>
      </c>
      <c r="C51" s="116" t="s">
        <v>171</v>
      </c>
      <c r="D51" s="96">
        <v>126003</v>
      </c>
      <c r="E51" s="139" t="s">
        <v>196</v>
      </c>
      <c r="F51" s="101">
        <f t="shared" si="0"/>
        <v>305717</v>
      </c>
      <c r="G51" s="101">
        <f t="shared" si="1"/>
        <v>305717</v>
      </c>
      <c r="H51" s="101">
        <f t="shared" si="2"/>
        <v>305717</v>
      </c>
      <c r="I51" s="101">
        <v>305717</v>
      </c>
      <c r="J51" s="101"/>
      <c r="K51" s="101"/>
      <c r="L51" s="101"/>
      <c r="M51" s="101"/>
      <c r="N51" s="101"/>
      <c r="O51" s="99"/>
      <c r="P51" s="99"/>
      <c r="Q51" s="99"/>
      <c r="R51" s="99"/>
      <c r="S51" s="99"/>
      <c r="T51" s="99"/>
      <c r="U51" s="99"/>
      <c r="V51" s="99"/>
      <c r="W51" s="99"/>
      <c r="X51" s="99"/>
      <c r="Y51" s="99"/>
      <c r="Z51" s="99"/>
      <c r="AA51" s="99"/>
      <c r="AB51" s="99"/>
      <c r="AC51" s="99"/>
      <c r="AD51" s="99"/>
      <c r="AE51" s="99"/>
      <c r="AF51" s="99"/>
      <c r="AG51" s="99"/>
      <c r="AH51" s="99"/>
      <c r="AI51" s="99"/>
      <c r="AJ51" s="99"/>
      <c r="AK51" s="99"/>
      <c r="AL51" s="99"/>
      <c r="AM51" s="99"/>
      <c r="AN51" s="142"/>
    </row>
    <row r="52" ht="22.9" customHeight="1" spans="1:40">
      <c r="A52" s="122"/>
      <c r="B52" s="96">
        <v>301</v>
      </c>
      <c r="C52" s="116" t="s">
        <v>108</v>
      </c>
      <c r="D52" s="96">
        <v>126003</v>
      </c>
      <c r="E52" s="139" t="s">
        <v>173</v>
      </c>
      <c r="F52" s="101">
        <f t="shared" si="0"/>
        <v>78016.35</v>
      </c>
      <c r="G52" s="101">
        <f t="shared" si="1"/>
        <v>78016.35</v>
      </c>
      <c r="H52" s="101">
        <f t="shared" si="2"/>
        <v>78016.35</v>
      </c>
      <c r="I52" s="101">
        <v>78016.35</v>
      </c>
      <c r="J52" s="101"/>
      <c r="K52" s="101"/>
      <c r="L52" s="101"/>
      <c r="M52" s="101"/>
      <c r="N52" s="101"/>
      <c r="O52" s="99"/>
      <c r="P52" s="99"/>
      <c r="Q52" s="99"/>
      <c r="R52" s="99"/>
      <c r="S52" s="99"/>
      <c r="T52" s="99"/>
      <c r="U52" s="99"/>
      <c r="V52" s="99"/>
      <c r="W52" s="99"/>
      <c r="X52" s="99"/>
      <c r="Y52" s="99"/>
      <c r="Z52" s="99"/>
      <c r="AA52" s="99"/>
      <c r="AB52" s="99"/>
      <c r="AC52" s="99"/>
      <c r="AD52" s="99"/>
      <c r="AE52" s="99"/>
      <c r="AF52" s="99"/>
      <c r="AG52" s="99"/>
      <c r="AH52" s="99"/>
      <c r="AI52" s="99"/>
      <c r="AJ52" s="99"/>
      <c r="AK52" s="99"/>
      <c r="AL52" s="99"/>
      <c r="AM52" s="99"/>
      <c r="AN52" s="142"/>
    </row>
    <row r="53" ht="22.9" customHeight="1" spans="1:40">
      <c r="A53" s="122"/>
      <c r="B53" s="96">
        <v>303</v>
      </c>
      <c r="C53" s="116" t="s">
        <v>100</v>
      </c>
      <c r="D53" s="96">
        <v>126003</v>
      </c>
      <c r="E53" s="139" t="s">
        <v>174</v>
      </c>
      <c r="F53" s="101">
        <f t="shared" si="0"/>
        <v>8120</v>
      </c>
      <c r="G53" s="101">
        <f t="shared" si="1"/>
        <v>8120</v>
      </c>
      <c r="H53" s="101">
        <f t="shared" si="2"/>
        <v>8120</v>
      </c>
      <c r="I53" s="101">
        <v>8120</v>
      </c>
      <c r="J53" s="101"/>
      <c r="K53" s="101"/>
      <c r="L53" s="101"/>
      <c r="M53" s="101"/>
      <c r="N53" s="101"/>
      <c r="O53" s="99"/>
      <c r="P53" s="99"/>
      <c r="Q53" s="99"/>
      <c r="R53" s="99"/>
      <c r="S53" s="99"/>
      <c r="T53" s="99"/>
      <c r="U53" s="99"/>
      <c r="V53" s="99"/>
      <c r="W53" s="99"/>
      <c r="X53" s="99"/>
      <c r="Y53" s="99"/>
      <c r="Z53" s="99"/>
      <c r="AA53" s="99"/>
      <c r="AB53" s="99"/>
      <c r="AC53" s="99"/>
      <c r="AD53" s="99"/>
      <c r="AE53" s="99"/>
      <c r="AF53" s="99"/>
      <c r="AG53" s="99"/>
      <c r="AH53" s="99"/>
      <c r="AI53" s="99"/>
      <c r="AJ53" s="99"/>
      <c r="AK53" s="99"/>
      <c r="AL53" s="99"/>
      <c r="AM53" s="99"/>
      <c r="AN53" s="142"/>
    </row>
    <row r="54" ht="22.9" customHeight="1" spans="1:40">
      <c r="A54" s="122"/>
      <c r="B54" s="96">
        <v>301</v>
      </c>
      <c r="C54" s="116" t="s">
        <v>175</v>
      </c>
      <c r="D54" s="96">
        <v>126003</v>
      </c>
      <c r="E54" s="139" t="s">
        <v>176</v>
      </c>
      <c r="F54" s="101">
        <f t="shared" si="0"/>
        <v>42823.26</v>
      </c>
      <c r="G54" s="101">
        <f t="shared" si="1"/>
        <v>42823.26</v>
      </c>
      <c r="H54" s="101">
        <f t="shared" si="2"/>
        <v>42823.26</v>
      </c>
      <c r="I54" s="101">
        <v>42823.26</v>
      </c>
      <c r="J54" s="101"/>
      <c r="K54" s="101"/>
      <c r="L54" s="101"/>
      <c r="M54" s="101"/>
      <c r="N54" s="101"/>
      <c r="O54" s="99"/>
      <c r="P54" s="99"/>
      <c r="Q54" s="99"/>
      <c r="R54" s="99"/>
      <c r="S54" s="99"/>
      <c r="T54" s="99"/>
      <c r="U54" s="99"/>
      <c r="V54" s="99"/>
      <c r="W54" s="99"/>
      <c r="X54" s="99"/>
      <c r="Y54" s="99"/>
      <c r="Z54" s="99"/>
      <c r="AA54" s="99"/>
      <c r="AB54" s="99"/>
      <c r="AC54" s="99"/>
      <c r="AD54" s="99"/>
      <c r="AE54" s="99"/>
      <c r="AF54" s="99"/>
      <c r="AG54" s="99"/>
      <c r="AH54" s="99"/>
      <c r="AI54" s="99"/>
      <c r="AJ54" s="99"/>
      <c r="AK54" s="99"/>
      <c r="AL54" s="99"/>
      <c r="AM54" s="99"/>
      <c r="AN54" s="142"/>
    </row>
    <row r="55" ht="22.9" customHeight="1" spans="1:40">
      <c r="A55" s="122"/>
      <c r="B55" s="96">
        <v>301</v>
      </c>
      <c r="C55" s="116" t="s">
        <v>98</v>
      </c>
      <c r="D55" s="96">
        <v>126003</v>
      </c>
      <c r="E55" s="139" t="s">
        <v>177</v>
      </c>
      <c r="F55" s="101">
        <f t="shared" si="0"/>
        <v>4005</v>
      </c>
      <c r="G55" s="101">
        <f t="shared" si="1"/>
        <v>4005</v>
      </c>
      <c r="H55" s="101">
        <f t="shared" si="2"/>
        <v>4005</v>
      </c>
      <c r="I55" s="101">
        <v>4005</v>
      </c>
      <c r="J55" s="101"/>
      <c r="K55" s="101"/>
      <c r="L55" s="101"/>
      <c r="M55" s="101"/>
      <c r="N55" s="101"/>
      <c r="O55" s="99"/>
      <c r="P55" s="99"/>
      <c r="Q55" s="99"/>
      <c r="R55" s="99"/>
      <c r="S55" s="99"/>
      <c r="T55" s="99"/>
      <c r="U55" s="99"/>
      <c r="V55" s="99"/>
      <c r="W55" s="99"/>
      <c r="X55" s="99"/>
      <c r="Y55" s="99"/>
      <c r="Z55" s="99"/>
      <c r="AA55" s="99"/>
      <c r="AB55" s="99"/>
      <c r="AC55" s="99"/>
      <c r="AD55" s="99"/>
      <c r="AE55" s="99"/>
      <c r="AF55" s="99"/>
      <c r="AG55" s="99"/>
      <c r="AH55" s="99"/>
      <c r="AI55" s="99"/>
      <c r="AJ55" s="99"/>
      <c r="AK55" s="99"/>
      <c r="AL55" s="99"/>
      <c r="AM55" s="99"/>
      <c r="AN55" s="142"/>
    </row>
    <row r="56" ht="22.9" customHeight="1" spans="1:40">
      <c r="A56" s="122"/>
      <c r="B56" s="96">
        <v>303</v>
      </c>
      <c r="C56" s="116" t="s">
        <v>171</v>
      </c>
      <c r="D56" s="96">
        <v>126003</v>
      </c>
      <c r="E56" s="139" t="s">
        <v>178</v>
      </c>
      <c r="F56" s="101">
        <f t="shared" si="0"/>
        <v>801</v>
      </c>
      <c r="G56" s="101">
        <f t="shared" si="1"/>
        <v>801</v>
      </c>
      <c r="H56" s="101">
        <f t="shared" si="2"/>
        <v>801</v>
      </c>
      <c r="I56" s="101">
        <v>801</v>
      </c>
      <c r="J56" s="101"/>
      <c r="K56" s="101"/>
      <c r="L56" s="101"/>
      <c r="M56" s="101"/>
      <c r="N56" s="101"/>
      <c r="O56" s="99"/>
      <c r="P56" s="99"/>
      <c r="Q56" s="99"/>
      <c r="R56" s="99"/>
      <c r="S56" s="99"/>
      <c r="T56" s="99"/>
      <c r="U56" s="99"/>
      <c r="V56" s="99"/>
      <c r="W56" s="99"/>
      <c r="X56" s="99"/>
      <c r="Y56" s="99"/>
      <c r="Z56" s="99"/>
      <c r="AA56" s="99"/>
      <c r="AB56" s="99"/>
      <c r="AC56" s="99"/>
      <c r="AD56" s="99"/>
      <c r="AE56" s="99"/>
      <c r="AF56" s="99"/>
      <c r="AG56" s="99"/>
      <c r="AH56" s="99"/>
      <c r="AI56" s="99"/>
      <c r="AJ56" s="99"/>
      <c r="AK56" s="99"/>
      <c r="AL56" s="99"/>
      <c r="AM56" s="99"/>
      <c r="AN56" s="142"/>
    </row>
    <row r="57" ht="22.9" customHeight="1" spans="1:40">
      <c r="A57" s="122"/>
      <c r="B57" s="96">
        <v>301</v>
      </c>
      <c r="C57" s="116" t="s">
        <v>179</v>
      </c>
      <c r="D57" s="96">
        <v>126003</v>
      </c>
      <c r="E57" s="139" t="s">
        <v>180</v>
      </c>
      <c r="F57" s="101">
        <f t="shared" si="0"/>
        <v>7645.43</v>
      </c>
      <c r="G57" s="101">
        <f t="shared" si="1"/>
        <v>7645.43</v>
      </c>
      <c r="H57" s="101">
        <f t="shared" si="2"/>
        <v>7645.43</v>
      </c>
      <c r="I57" s="101">
        <v>7645.43</v>
      </c>
      <c r="J57" s="101"/>
      <c r="K57" s="101"/>
      <c r="L57" s="101"/>
      <c r="M57" s="101"/>
      <c r="N57" s="101"/>
      <c r="O57" s="99"/>
      <c r="P57" s="99"/>
      <c r="Q57" s="99"/>
      <c r="R57" s="99"/>
      <c r="S57" s="99"/>
      <c r="T57" s="99"/>
      <c r="U57" s="99"/>
      <c r="V57" s="99"/>
      <c r="W57" s="99"/>
      <c r="X57" s="99"/>
      <c r="Y57" s="99"/>
      <c r="Z57" s="99"/>
      <c r="AA57" s="99"/>
      <c r="AB57" s="99"/>
      <c r="AC57" s="99"/>
      <c r="AD57" s="99"/>
      <c r="AE57" s="99"/>
      <c r="AF57" s="99"/>
      <c r="AG57" s="99"/>
      <c r="AH57" s="99"/>
      <c r="AI57" s="99"/>
      <c r="AJ57" s="99"/>
      <c r="AK57" s="99"/>
      <c r="AL57" s="99"/>
      <c r="AM57" s="99"/>
      <c r="AN57" s="142"/>
    </row>
    <row r="58" ht="22.9" customHeight="1" spans="1:40">
      <c r="A58" s="122"/>
      <c r="B58" s="96">
        <v>301</v>
      </c>
      <c r="C58" s="116" t="s">
        <v>181</v>
      </c>
      <c r="D58" s="96">
        <v>126003</v>
      </c>
      <c r="E58" s="139" t="s">
        <v>182</v>
      </c>
      <c r="F58" s="101">
        <f t="shared" si="0"/>
        <v>65532</v>
      </c>
      <c r="G58" s="101">
        <f t="shared" si="1"/>
        <v>65532</v>
      </c>
      <c r="H58" s="101">
        <f t="shared" si="2"/>
        <v>65532</v>
      </c>
      <c r="I58" s="101">
        <v>65532</v>
      </c>
      <c r="J58" s="101"/>
      <c r="K58" s="101"/>
      <c r="L58" s="101"/>
      <c r="M58" s="101"/>
      <c r="N58" s="101"/>
      <c r="O58" s="99"/>
      <c r="P58" s="99"/>
      <c r="Q58" s="99"/>
      <c r="R58" s="99"/>
      <c r="S58" s="99"/>
      <c r="T58" s="99"/>
      <c r="U58" s="99"/>
      <c r="V58" s="99"/>
      <c r="W58" s="99"/>
      <c r="X58" s="99"/>
      <c r="Y58" s="99"/>
      <c r="Z58" s="99"/>
      <c r="AA58" s="99"/>
      <c r="AB58" s="99"/>
      <c r="AC58" s="99"/>
      <c r="AD58" s="99"/>
      <c r="AE58" s="99"/>
      <c r="AF58" s="99"/>
      <c r="AG58" s="99"/>
      <c r="AH58" s="99"/>
      <c r="AI58" s="99"/>
      <c r="AJ58" s="99"/>
      <c r="AK58" s="99"/>
      <c r="AL58" s="99"/>
      <c r="AM58" s="99"/>
      <c r="AN58" s="142"/>
    </row>
    <row r="59" ht="22.9" customHeight="1" spans="1:40">
      <c r="A59" s="122"/>
      <c r="B59" s="96">
        <v>301</v>
      </c>
      <c r="C59" s="116" t="s">
        <v>91</v>
      </c>
      <c r="D59" s="96">
        <v>126003</v>
      </c>
      <c r="E59" s="139" t="s">
        <v>183</v>
      </c>
      <c r="F59" s="101">
        <f t="shared" si="0"/>
        <v>69545.93</v>
      </c>
      <c r="G59" s="101">
        <f t="shared" si="1"/>
        <v>69545.93</v>
      </c>
      <c r="H59" s="101">
        <f t="shared" si="2"/>
        <v>69545.93</v>
      </c>
      <c r="I59" s="101">
        <v>69545.93</v>
      </c>
      <c r="J59" s="101"/>
      <c r="K59" s="101"/>
      <c r="L59" s="101"/>
      <c r="M59" s="101"/>
      <c r="N59" s="101"/>
      <c r="O59" s="99"/>
      <c r="P59" s="99"/>
      <c r="Q59" s="99"/>
      <c r="R59" s="99"/>
      <c r="S59" s="99"/>
      <c r="T59" s="99"/>
      <c r="U59" s="99"/>
      <c r="V59" s="99"/>
      <c r="W59" s="99"/>
      <c r="X59" s="99"/>
      <c r="Y59" s="99"/>
      <c r="Z59" s="99"/>
      <c r="AA59" s="99"/>
      <c r="AB59" s="99"/>
      <c r="AC59" s="99"/>
      <c r="AD59" s="99"/>
      <c r="AE59" s="99"/>
      <c r="AF59" s="99"/>
      <c r="AG59" s="99"/>
      <c r="AH59" s="99"/>
      <c r="AI59" s="99"/>
      <c r="AJ59" s="99"/>
      <c r="AK59" s="99"/>
      <c r="AL59" s="99"/>
      <c r="AM59" s="99"/>
      <c r="AN59" s="142"/>
    </row>
    <row r="60" ht="22.9" customHeight="1" spans="1:40">
      <c r="A60" s="122"/>
      <c r="B60" s="96">
        <v>302</v>
      </c>
      <c r="C60" s="116" t="s">
        <v>88</v>
      </c>
      <c r="D60" s="96">
        <v>126003</v>
      </c>
      <c r="E60" s="139" t="s">
        <v>184</v>
      </c>
      <c r="F60" s="101">
        <f t="shared" si="0"/>
        <v>20000</v>
      </c>
      <c r="G60" s="101">
        <f t="shared" si="1"/>
        <v>20000</v>
      </c>
      <c r="H60" s="101">
        <f t="shared" si="2"/>
        <v>20000</v>
      </c>
      <c r="I60" s="101">
        <v>20000</v>
      </c>
      <c r="J60" s="101"/>
      <c r="K60" s="101"/>
      <c r="L60" s="101"/>
      <c r="M60" s="101"/>
      <c r="N60" s="101"/>
      <c r="O60" s="99"/>
      <c r="P60" s="99"/>
      <c r="Q60" s="99"/>
      <c r="R60" s="99"/>
      <c r="S60" s="99"/>
      <c r="T60" s="99"/>
      <c r="U60" s="99"/>
      <c r="V60" s="99"/>
      <c r="W60" s="99"/>
      <c r="X60" s="99"/>
      <c r="Y60" s="99"/>
      <c r="Z60" s="99"/>
      <c r="AA60" s="99"/>
      <c r="AB60" s="99"/>
      <c r="AC60" s="99"/>
      <c r="AD60" s="99"/>
      <c r="AE60" s="99"/>
      <c r="AF60" s="99"/>
      <c r="AG60" s="99"/>
      <c r="AH60" s="99"/>
      <c r="AI60" s="99"/>
      <c r="AJ60" s="99"/>
      <c r="AK60" s="99"/>
      <c r="AL60" s="99"/>
      <c r="AM60" s="99"/>
      <c r="AN60" s="142"/>
    </row>
    <row r="61" ht="22.9" customHeight="1" spans="1:40">
      <c r="A61" s="122"/>
      <c r="B61" s="96">
        <v>302</v>
      </c>
      <c r="C61" s="116" t="s">
        <v>94</v>
      </c>
      <c r="D61" s="96">
        <v>126003</v>
      </c>
      <c r="E61" s="139" t="s">
        <v>185</v>
      </c>
      <c r="F61" s="101">
        <f t="shared" si="0"/>
        <v>2000</v>
      </c>
      <c r="G61" s="101">
        <f t="shared" si="1"/>
        <v>2000</v>
      </c>
      <c r="H61" s="101">
        <f t="shared" si="2"/>
        <v>2000</v>
      </c>
      <c r="I61" s="101">
        <v>2000</v>
      </c>
      <c r="J61" s="101"/>
      <c r="K61" s="101"/>
      <c r="L61" s="101"/>
      <c r="M61" s="101"/>
      <c r="N61" s="101"/>
      <c r="O61" s="99"/>
      <c r="P61" s="99"/>
      <c r="Q61" s="99"/>
      <c r="R61" s="99"/>
      <c r="S61" s="99"/>
      <c r="T61" s="99"/>
      <c r="U61" s="99"/>
      <c r="V61" s="99"/>
      <c r="W61" s="99"/>
      <c r="X61" s="99"/>
      <c r="Y61" s="99"/>
      <c r="Z61" s="99"/>
      <c r="AA61" s="99"/>
      <c r="AB61" s="99"/>
      <c r="AC61" s="99"/>
      <c r="AD61" s="99"/>
      <c r="AE61" s="99"/>
      <c r="AF61" s="99"/>
      <c r="AG61" s="99"/>
      <c r="AH61" s="99"/>
      <c r="AI61" s="99"/>
      <c r="AJ61" s="99"/>
      <c r="AK61" s="99"/>
      <c r="AL61" s="99"/>
      <c r="AM61" s="99"/>
      <c r="AN61" s="142"/>
    </row>
    <row r="62" ht="22.9" customHeight="1" spans="1:40">
      <c r="A62" s="122"/>
      <c r="B62" s="96">
        <v>302</v>
      </c>
      <c r="C62" s="116" t="s">
        <v>186</v>
      </c>
      <c r="D62" s="96">
        <v>126003</v>
      </c>
      <c r="E62" s="139" t="s">
        <v>187</v>
      </c>
      <c r="F62" s="101">
        <f t="shared" si="0"/>
        <v>4000</v>
      </c>
      <c r="G62" s="101">
        <f t="shared" si="1"/>
        <v>4000</v>
      </c>
      <c r="H62" s="101">
        <f t="shared" si="2"/>
        <v>4000</v>
      </c>
      <c r="I62" s="101">
        <v>4000</v>
      </c>
      <c r="J62" s="101"/>
      <c r="K62" s="101"/>
      <c r="L62" s="101"/>
      <c r="M62" s="101"/>
      <c r="N62" s="101"/>
      <c r="O62" s="99"/>
      <c r="P62" s="99"/>
      <c r="Q62" s="99"/>
      <c r="R62" s="99"/>
      <c r="S62" s="99"/>
      <c r="T62" s="99"/>
      <c r="U62" s="99"/>
      <c r="V62" s="99"/>
      <c r="W62" s="99"/>
      <c r="X62" s="99"/>
      <c r="Y62" s="99"/>
      <c r="Z62" s="99"/>
      <c r="AA62" s="99"/>
      <c r="AB62" s="99"/>
      <c r="AC62" s="99"/>
      <c r="AD62" s="99"/>
      <c r="AE62" s="99"/>
      <c r="AF62" s="99"/>
      <c r="AG62" s="99"/>
      <c r="AH62" s="99"/>
      <c r="AI62" s="99"/>
      <c r="AJ62" s="99"/>
      <c r="AK62" s="99"/>
      <c r="AL62" s="99"/>
      <c r="AM62" s="99"/>
      <c r="AN62" s="142"/>
    </row>
    <row r="63" ht="22.9" customHeight="1" spans="1:40">
      <c r="A63" s="122"/>
      <c r="B63" s="96">
        <v>302</v>
      </c>
      <c r="C63" s="116" t="s">
        <v>98</v>
      </c>
      <c r="D63" s="96">
        <v>126003</v>
      </c>
      <c r="E63" s="139" t="s">
        <v>188</v>
      </c>
      <c r="F63" s="101">
        <f t="shared" si="0"/>
        <v>15000</v>
      </c>
      <c r="G63" s="101">
        <f t="shared" si="1"/>
        <v>15000</v>
      </c>
      <c r="H63" s="101">
        <f t="shared" si="2"/>
        <v>15000</v>
      </c>
      <c r="I63" s="101">
        <v>15000</v>
      </c>
      <c r="J63" s="101"/>
      <c r="K63" s="101"/>
      <c r="L63" s="101"/>
      <c r="M63" s="101"/>
      <c r="N63" s="101"/>
      <c r="O63" s="99"/>
      <c r="P63" s="99"/>
      <c r="Q63" s="99"/>
      <c r="R63" s="99"/>
      <c r="S63" s="99"/>
      <c r="T63" s="99"/>
      <c r="U63" s="99"/>
      <c r="V63" s="99"/>
      <c r="W63" s="99"/>
      <c r="X63" s="99"/>
      <c r="Y63" s="99"/>
      <c r="Z63" s="99"/>
      <c r="AA63" s="99"/>
      <c r="AB63" s="99"/>
      <c r="AC63" s="99"/>
      <c r="AD63" s="99"/>
      <c r="AE63" s="99"/>
      <c r="AF63" s="99"/>
      <c r="AG63" s="99"/>
      <c r="AH63" s="99"/>
      <c r="AI63" s="99"/>
      <c r="AJ63" s="99"/>
      <c r="AK63" s="99"/>
      <c r="AL63" s="99"/>
      <c r="AM63" s="99"/>
      <c r="AN63" s="142"/>
    </row>
    <row r="64" ht="22.9" customHeight="1" spans="1:40">
      <c r="A64" s="122"/>
      <c r="B64" s="96">
        <v>302</v>
      </c>
      <c r="C64" s="116" t="s">
        <v>189</v>
      </c>
      <c r="D64" s="96">
        <v>126003</v>
      </c>
      <c r="E64" s="139" t="s">
        <v>190</v>
      </c>
      <c r="F64" s="101">
        <f t="shared" si="0"/>
        <v>8301.28</v>
      </c>
      <c r="G64" s="101">
        <f t="shared" si="1"/>
        <v>8301.28</v>
      </c>
      <c r="H64" s="101">
        <f t="shared" si="2"/>
        <v>8301.28</v>
      </c>
      <c r="I64" s="101">
        <v>8301.28</v>
      </c>
      <c r="J64" s="101"/>
      <c r="K64" s="101"/>
      <c r="L64" s="101"/>
      <c r="M64" s="101"/>
      <c r="N64" s="101"/>
      <c r="O64" s="99"/>
      <c r="P64" s="99"/>
      <c r="Q64" s="99"/>
      <c r="R64" s="99"/>
      <c r="S64" s="99"/>
      <c r="T64" s="99"/>
      <c r="U64" s="99"/>
      <c r="V64" s="99"/>
      <c r="W64" s="99"/>
      <c r="X64" s="99"/>
      <c r="Y64" s="99"/>
      <c r="Z64" s="99"/>
      <c r="AA64" s="99"/>
      <c r="AB64" s="99"/>
      <c r="AC64" s="99"/>
      <c r="AD64" s="99"/>
      <c r="AE64" s="99"/>
      <c r="AF64" s="99"/>
      <c r="AG64" s="99"/>
      <c r="AH64" s="99"/>
      <c r="AI64" s="99"/>
      <c r="AJ64" s="99"/>
      <c r="AK64" s="99"/>
      <c r="AL64" s="99"/>
      <c r="AM64" s="99"/>
      <c r="AN64" s="142"/>
    </row>
    <row r="65" ht="22.9" customHeight="1" spans="1:40">
      <c r="A65" s="122"/>
      <c r="B65" s="96">
        <v>302</v>
      </c>
      <c r="C65" s="116" t="s">
        <v>191</v>
      </c>
      <c r="D65" s="96">
        <v>126003</v>
      </c>
      <c r="E65" s="139" t="s">
        <v>192</v>
      </c>
      <c r="F65" s="101">
        <f t="shared" si="0"/>
        <v>4607.78</v>
      </c>
      <c r="G65" s="101">
        <f t="shared" si="1"/>
        <v>4607.78</v>
      </c>
      <c r="H65" s="101">
        <f t="shared" si="2"/>
        <v>4607.78</v>
      </c>
      <c r="I65" s="101">
        <v>4607.78</v>
      </c>
      <c r="J65" s="101"/>
      <c r="K65" s="101"/>
      <c r="L65" s="101"/>
      <c r="M65" s="101"/>
      <c r="N65" s="101"/>
      <c r="O65" s="99"/>
      <c r="P65" s="99"/>
      <c r="Q65" s="99"/>
      <c r="R65" s="99"/>
      <c r="S65" s="99"/>
      <c r="T65" s="99"/>
      <c r="U65" s="99"/>
      <c r="V65" s="99"/>
      <c r="W65" s="99"/>
      <c r="X65" s="99"/>
      <c r="Y65" s="99"/>
      <c r="Z65" s="99"/>
      <c r="AA65" s="99"/>
      <c r="AB65" s="99"/>
      <c r="AC65" s="99"/>
      <c r="AD65" s="99"/>
      <c r="AE65" s="99"/>
      <c r="AF65" s="99"/>
      <c r="AG65" s="99"/>
      <c r="AH65" s="99"/>
      <c r="AI65" s="99"/>
      <c r="AJ65" s="99"/>
      <c r="AK65" s="99"/>
      <c r="AL65" s="99"/>
      <c r="AM65" s="99"/>
      <c r="AN65" s="142"/>
    </row>
    <row r="66" ht="22.9" customHeight="1" spans="1:40">
      <c r="A66" s="122"/>
      <c r="B66" s="96">
        <v>302</v>
      </c>
      <c r="C66" s="116" t="s">
        <v>91</v>
      </c>
      <c r="D66" s="96">
        <v>126003</v>
      </c>
      <c r="E66" s="139" t="s">
        <v>195</v>
      </c>
      <c r="F66" s="101">
        <f t="shared" si="0"/>
        <v>3411.67</v>
      </c>
      <c r="G66" s="101">
        <f t="shared" si="1"/>
        <v>3411.67</v>
      </c>
      <c r="H66" s="101">
        <f t="shared" si="2"/>
        <v>3411.67</v>
      </c>
      <c r="I66" s="101">
        <v>3411.67</v>
      </c>
      <c r="J66" s="101"/>
      <c r="K66" s="101"/>
      <c r="L66" s="101"/>
      <c r="M66" s="101"/>
      <c r="N66" s="101"/>
      <c r="O66" s="99"/>
      <c r="P66" s="99"/>
      <c r="Q66" s="99"/>
      <c r="R66" s="99"/>
      <c r="S66" s="99"/>
      <c r="T66" s="99"/>
      <c r="U66" s="99"/>
      <c r="V66" s="99"/>
      <c r="W66" s="99"/>
      <c r="X66" s="99"/>
      <c r="Y66" s="99"/>
      <c r="Z66" s="99"/>
      <c r="AA66" s="99"/>
      <c r="AB66" s="99"/>
      <c r="AC66" s="99"/>
      <c r="AD66" s="99"/>
      <c r="AE66" s="99"/>
      <c r="AF66" s="99"/>
      <c r="AG66" s="99"/>
      <c r="AH66" s="99"/>
      <c r="AI66" s="99"/>
      <c r="AJ66" s="99"/>
      <c r="AK66" s="99"/>
      <c r="AL66" s="99"/>
      <c r="AM66" s="99"/>
      <c r="AN66" s="142"/>
    </row>
    <row r="67" ht="22.9" customHeight="1" spans="1:40">
      <c r="A67" s="122"/>
      <c r="B67" s="96">
        <v>302</v>
      </c>
      <c r="C67" s="116" t="s">
        <v>91</v>
      </c>
      <c r="D67" s="96">
        <v>126003</v>
      </c>
      <c r="E67" s="139" t="s">
        <v>195</v>
      </c>
      <c r="F67" s="101">
        <f t="shared" si="0"/>
        <v>30000</v>
      </c>
      <c r="G67" s="101">
        <f t="shared" si="1"/>
        <v>30000</v>
      </c>
      <c r="H67" s="101">
        <f t="shared" si="2"/>
        <v>30000</v>
      </c>
      <c r="I67" s="101"/>
      <c r="J67" s="101">
        <v>30000</v>
      </c>
      <c r="K67" s="101"/>
      <c r="L67" s="101"/>
      <c r="M67" s="101"/>
      <c r="N67" s="101"/>
      <c r="O67" s="99"/>
      <c r="P67" s="99"/>
      <c r="Q67" s="99"/>
      <c r="R67" s="99"/>
      <c r="S67" s="99"/>
      <c r="T67" s="99"/>
      <c r="U67" s="99"/>
      <c r="V67" s="99"/>
      <c r="W67" s="99"/>
      <c r="X67" s="99"/>
      <c r="Y67" s="99"/>
      <c r="Z67" s="99"/>
      <c r="AA67" s="99"/>
      <c r="AB67" s="99"/>
      <c r="AC67" s="99"/>
      <c r="AD67" s="99"/>
      <c r="AE67" s="99"/>
      <c r="AF67" s="99"/>
      <c r="AG67" s="99"/>
      <c r="AH67" s="99"/>
      <c r="AI67" s="99"/>
      <c r="AJ67" s="99"/>
      <c r="AK67" s="99"/>
      <c r="AL67" s="99"/>
      <c r="AM67" s="99"/>
      <c r="AN67" s="142"/>
    </row>
    <row r="68" ht="9.75" customHeight="1" spans="1:40">
      <c r="A68" s="133"/>
      <c r="B68" s="133"/>
      <c r="C68" s="133"/>
      <c r="D68" s="147"/>
      <c r="E68" s="133"/>
      <c r="F68" s="133"/>
      <c r="G68" s="133"/>
      <c r="H68" s="133"/>
      <c r="I68" s="133"/>
      <c r="J68" s="133"/>
      <c r="K68" s="133"/>
      <c r="L68" s="133"/>
      <c r="M68" s="133"/>
      <c r="N68" s="133"/>
      <c r="O68" s="133"/>
      <c r="P68" s="133"/>
      <c r="Q68" s="133"/>
      <c r="R68" s="133"/>
      <c r="S68" s="133"/>
      <c r="T68" s="133"/>
      <c r="U68" s="133"/>
      <c r="V68" s="133"/>
      <c r="W68" s="133"/>
      <c r="X68" s="133"/>
      <c r="Y68" s="133"/>
      <c r="Z68" s="133"/>
      <c r="AA68" s="133"/>
      <c r="AB68" s="133"/>
      <c r="AC68" s="133"/>
      <c r="AD68" s="133"/>
      <c r="AE68" s="133"/>
      <c r="AF68" s="133"/>
      <c r="AG68" s="133"/>
      <c r="AH68" s="133"/>
      <c r="AI68" s="133"/>
      <c r="AJ68" s="133"/>
      <c r="AK68" s="133"/>
      <c r="AL68" s="133"/>
      <c r="AM68" s="133"/>
      <c r="AN68" s="148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1"/>
  <sheetViews>
    <sheetView workbookViewId="0">
      <pane ySplit="6" topLeftCell="A7" activePane="bottomLeft" state="frozen"/>
      <selection/>
      <selection pane="bottomLeft" activeCell="B8" sqref="B8:D16"/>
    </sheetView>
  </sheetViews>
  <sheetFormatPr defaultColWidth="10" defaultRowHeight="13.5"/>
  <cols>
    <col min="1" max="1" width="1.5" style="119" customWidth="1"/>
    <col min="2" max="4" width="6.13333333333333" style="119" customWidth="1"/>
    <col min="5" max="5" width="16.8833333333333" style="119" customWidth="1"/>
    <col min="6" max="6" width="41" style="119" customWidth="1"/>
    <col min="7" max="9" width="16.3833333333333" style="119" customWidth="1"/>
    <col min="10" max="10" width="1.5" style="119" customWidth="1"/>
    <col min="11" max="12" width="9.75" style="119" customWidth="1"/>
    <col min="13" max="16384" width="10" style="119"/>
  </cols>
  <sheetData>
    <row r="1" ht="24.95" customHeight="1" spans="1:10">
      <c r="A1" s="120"/>
      <c r="B1" s="2" t="s">
        <v>197</v>
      </c>
      <c r="C1" s="2"/>
      <c r="D1" s="2"/>
      <c r="E1" s="13"/>
      <c r="F1" s="13"/>
      <c r="G1" s="121"/>
      <c r="H1" s="121"/>
      <c r="I1" s="121"/>
      <c r="J1" s="122"/>
    </row>
    <row r="2" ht="22.9" customHeight="1" spans="1:10">
      <c r="A2" s="120"/>
      <c r="B2" s="123" t="s">
        <v>198</v>
      </c>
      <c r="C2" s="123"/>
      <c r="D2" s="123"/>
      <c r="E2" s="123"/>
      <c r="F2" s="123"/>
      <c r="G2" s="123"/>
      <c r="H2" s="123"/>
      <c r="I2" s="123"/>
      <c r="J2" s="122" t="s">
        <v>4</v>
      </c>
    </row>
    <row r="3" ht="19.5" customHeight="1" spans="1:10">
      <c r="A3" s="124"/>
      <c r="B3" s="125" t="s">
        <v>6</v>
      </c>
      <c r="C3" s="125"/>
      <c r="D3" s="125"/>
      <c r="E3" s="125"/>
      <c r="F3" s="125"/>
      <c r="G3" s="124"/>
      <c r="I3" s="126" t="s">
        <v>7</v>
      </c>
      <c r="J3" s="127"/>
    </row>
    <row r="4" ht="24.4" customHeight="1" spans="1:10">
      <c r="A4" s="13"/>
      <c r="B4" s="96" t="s">
        <v>10</v>
      </c>
      <c r="C4" s="96"/>
      <c r="D4" s="96"/>
      <c r="E4" s="96"/>
      <c r="F4" s="96"/>
      <c r="G4" s="96" t="s">
        <v>60</v>
      </c>
      <c r="H4" s="113" t="s">
        <v>199</v>
      </c>
      <c r="I4" s="113" t="s">
        <v>160</v>
      </c>
      <c r="J4" s="13"/>
    </row>
    <row r="5" ht="24.4" customHeight="1" spans="1:10">
      <c r="A5" s="13"/>
      <c r="B5" s="96" t="s">
        <v>82</v>
      </c>
      <c r="C5" s="96"/>
      <c r="D5" s="96"/>
      <c r="E5" s="96" t="s">
        <v>71</v>
      </c>
      <c r="F5" s="96" t="s">
        <v>83</v>
      </c>
      <c r="G5" s="96"/>
      <c r="H5" s="113"/>
      <c r="I5" s="113"/>
      <c r="J5" s="13"/>
    </row>
    <row r="6" ht="24.4" customHeight="1" spans="1:10">
      <c r="A6" s="128"/>
      <c r="B6" s="96" t="s">
        <v>84</v>
      </c>
      <c r="C6" s="96" t="s">
        <v>85</v>
      </c>
      <c r="D6" s="96" t="s">
        <v>86</v>
      </c>
      <c r="E6" s="96"/>
      <c r="F6" s="96"/>
      <c r="G6" s="96"/>
      <c r="H6" s="113"/>
      <c r="I6" s="113"/>
      <c r="J6" s="130"/>
    </row>
    <row r="7" ht="22.9" customHeight="1" spans="1:10">
      <c r="A7" s="131"/>
      <c r="B7" s="96"/>
      <c r="C7" s="96"/>
      <c r="D7" s="96"/>
      <c r="E7" s="96"/>
      <c r="F7" s="96" t="s">
        <v>73</v>
      </c>
      <c r="G7" s="99">
        <f>SUM(H7:I7)</f>
        <v>5523016.14</v>
      </c>
      <c r="H7" s="99">
        <f>SUM(H8:H30)</f>
        <v>5523016.14</v>
      </c>
      <c r="I7" s="99"/>
      <c r="J7" s="132"/>
    </row>
    <row r="8" ht="22.9" customHeight="1" spans="1:10">
      <c r="A8" s="131"/>
      <c r="B8" s="116" t="s">
        <v>87</v>
      </c>
      <c r="C8" s="116" t="s">
        <v>88</v>
      </c>
      <c r="D8" s="116" t="s">
        <v>88</v>
      </c>
      <c r="E8" s="96" t="s">
        <v>89</v>
      </c>
      <c r="F8" s="96" t="s">
        <v>90</v>
      </c>
      <c r="G8" s="99">
        <f t="shared" ref="G8:G30" si="0">H8</f>
        <v>1601867.3</v>
      </c>
      <c r="H8" s="99">
        <v>1601867.3</v>
      </c>
      <c r="I8" s="99"/>
      <c r="J8" s="132"/>
    </row>
    <row r="9" ht="22.9" customHeight="1" spans="1:10">
      <c r="A9" s="131"/>
      <c r="B9" s="116" t="s">
        <v>87</v>
      </c>
      <c r="C9" s="116" t="s">
        <v>88</v>
      </c>
      <c r="D9" s="116" t="s">
        <v>91</v>
      </c>
      <c r="E9" s="96" t="s">
        <v>89</v>
      </c>
      <c r="F9" s="96" t="s">
        <v>92</v>
      </c>
      <c r="G9" s="99">
        <f t="shared" si="0"/>
        <v>1072791.01</v>
      </c>
      <c r="H9" s="99">
        <v>1072791.01</v>
      </c>
      <c r="I9" s="99"/>
      <c r="J9" s="132"/>
    </row>
    <row r="10" ht="22.9" customHeight="1" spans="1:10">
      <c r="A10" s="131"/>
      <c r="B10" s="116" t="s">
        <v>93</v>
      </c>
      <c r="C10" s="116" t="s">
        <v>94</v>
      </c>
      <c r="D10" s="116" t="s">
        <v>88</v>
      </c>
      <c r="E10" s="96" t="s">
        <v>89</v>
      </c>
      <c r="F10" s="96" t="s">
        <v>95</v>
      </c>
      <c r="G10" s="99">
        <f t="shared" si="0"/>
        <v>16116.4</v>
      </c>
      <c r="H10" s="99">
        <v>16116.4</v>
      </c>
      <c r="I10" s="99"/>
      <c r="J10" s="132"/>
    </row>
    <row r="11" ht="22.9" customHeight="1" spans="1:10">
      <c r="A11" s="131"/>
      <c r="B11" s="116" t="s">
        <v>93</v>
      </c>
      <c r="C11" s="116" t="s">
        <v>94</v>
      </c>
      <c r="D11" s="116" t="s">
        <v>94</v>
      </c>
      <c r="E11" s="96" t="s">
        <v>89</v>
      </c>
      <c r="F11" s="96" t="s">
        <v>200</v>
      </c>
      <c r="G11" s="99">
        <f t="shared" si="0"/>
        <v>284350.59</v>
      </c>
      <c r="H11" s="99">
        <v>284350.59</v>
      </c>
      <c r="I11" s="99"/>
      <c r="J11" s="132"/>
    </row>
    <row r="12" ht="22.9" customHeight="1" spans="1:10">
      <c r="A12" s="131"/>
      <c r="B12" s="116" t="s">
        <v>97</v>
      </c>
      <c r="C12" s="116" t="s">
        <v>98</v>
      </c>
      <c r="D12" s="116" t="s">
        <v>88</v>
      </c>
      <c r="E12" s="96" t="s">
        <v>89</v>
      </c>
      <c r="F12" s="96" t="s">
        <v>99</v>
      </c>
      <c r="G12" s="99">
        <f t="shared" si="0"/>
        <v>94198.75</v>
      </c>
      <c r="H12" s="99">
        <v>94198.75</v>
      </c>
      <c r="I12" s="99"/>
      <c r="J12" s="132"/>
    </row>
    <row r="13" ht="22.9" customHeight="1" spans="1:10">
      <c r="A13" s="131"/>
      <c r="B13" s="116" t="s">
        <v>97</v>
      </c>
      <c r="C13" s="116" t="s">
        <v>98</v>
      </c>
      <c r="D13" s="116" t="s">
        <v>100</v>
      </c>
      <c r="E13" s="96" t="s">
        <v>89</v>
      </c>
      <c r="F13" s="96" t="s">
        <v>201</v>
      </c>
      <c r="G13" s="99">
        <f t="shared" si="0"/>
        <v>63245.58</v>
      </c>
      <c r="H13" s="99">
        <v>63245.58</v>
      </c>
      <c r="I13" s="99"/>
      <c r="J13" s="132"/>
    </row>
    <row r="14" ht="22.9" customHeight="1" spans="1:10">
      <c r="A14" s="131"/>
      <c r="B14" s="116" t="s">
        <v>97</v>
      </c>
      <c r="C14" s="116" t="s">
        <v>98</v>
      </c>
      <c r="D14" s="116" t="s">
        <v>102</v>
      </c>
      <c r="E14" s="96" t="s">
        <v>89</v>
      </c>
      <c r="F14" s="96" t="s">
        <v>103</v>
      </c>
      <c r="G14" s="99">
        <f t="shared" si="0"/>
        <v>9612</v>
      </c>
      <c r="H14" s="99">
        <v>9612</v>
      </c>
      <c r="I14" s="99"/>
      <c r="J14" s="132"/>
    </row>
    <row r="15" ht="22.9" customHeight="1" spans="1:10">
      <c r="A15" s="131"/>
      <c r="B15" s="116" t="s">
        <v>97</v>
      </c>
      <c r="C15" s="116" t="s">
        <v>98</v>
      </c>
      <c r="D15" s="116" t="s">
        <v>91</v>
      </c>
      <c r="E15" s="96" t="s">
        <v>89</v>
      </c>
      <c r="F15" s="96" t="s">
        <v>104</v>
      </c>
      <c r="G15" s="99">
        <f t="shared" si="0"/>
        <v>6408</v>
      </c>
      <c r="H15" s="99">
        <v>6408</v>
      </c>
      <c r="I15" s="99"/>
      <c r="J15" s="132"/>
    </row>
    <row r="16" ht="22.9" customHeight="1" spans="1:10">
      <c r="A16" s="131"/>
      <c r="B16" s="116" t="s">
        <v>105</v>
      </c>
      <c r="C16" s="116" t="s">
        <v>100</v>
      </c>
      <c r="D16" s="116" t="s">
        <v>88</v>
      </c>
      <c r="E16" s="96" t="s">
        <v>89</v>
      </c>
      <c r="F16" s="96" t="s">
        <v>202</v>
      </c>
      <c r="G16" s="99">
        <f t="shared" si="0"/>
        <v>243601</v>
      </c>
      <c r="H16" s="99">
        <v>243601</v>
      </c>
      <c r="I16" s="99"/>
      <c r="J16" s="132"/>
    </row>
    <row r="17" ht="22.9" customHeight="1" spans="1:10">
      <c r="A17" s="131"/>
      <c r="B17" s="116" t="s">
        <v>87</v>
      </c>
      <c r="C17" s="117" t="s">
        <v>88</v>
      </c>
      <c r="D17" s="117" t="s">
        <v>110</v>
      </c>
      <c r="E17" s="96">
        <v>126002</v>
      </c>
      <c r="F17" s="96" t="s">
        <v>111</v>
      </c>
      <c r="G17" s="99">
        <f t="shared" si="0"/>
        <v>928133.61</v>
      </c>
      <c r="H17" s="99">
        <v>928133.61</v>
      </c>
      <c r="I17" s="99"/>
      <c r="J17" s="132"/>
    </row>
    <row r="18" ht="22.9" customHeight="1" spans="1:10">
      <c r="A18" s="131"/>
      <c r="B18" s="116" t="s">
        <v>93</v>
      </c>
      <c r="C18" s="117" t="s">
        <v>94</v>
      </c>
      <c r="D18" s="117" t="s">
        <v>100</v>
      </c>
      <c r="E18" s="96">
        <v>126002</v>
      </c>
      <c r="F18" s="96" t="s">
        <v>112</v>
      </c>
      <c r="G18" s="99">
        <f t="shared" si="0"/>
        <v>40781.2</v>
      </c>
      <c r="H18" s="99">
        <v>40781.2</v>
      </c>
      <c r="I18" s="99"/>
      <c r="J18" s="132"/>
    </row>
    <row r="19" ht="22.9" customHeight="1" spans="1:10">
      <c r="A19" s="131"/>
      <c r="B19" s="116" t="s">
        <v>93</v>
      </c>
      <c r="C19" s="117" t="s">
        <v>94</v>
      </c>
      <c r="D19" s="117" t="s">
        <v>94</v>
      </c>
      <c r="E19" s="96">
        <v>126002</v>
      </c>
      <c r="F19" s="96" t="s">
        <v>96</v>
      </c>
      <c r="G19" s="99">
        <f t="shared" si="0"/>
        <v>88591.36</v>
      </c>
      <c r="H19" s="99">
        <v>88591.36</v>
      </c>
      <c r="I19" s="99"/>
      <c r="J19" s="132"/>
    </row>
    <row r="20" ht="22.9" customHeight="1" spans="1:10">
      <c r="A20" s="131"/>
      <c r="B20" s="116" t="s">
        <v>97</v>
      </c>
      <c r="C20" s="117" t="s">
        <v>98</v>
      </c>
      <c r="D20" s="117" t="s">
        <v>100</v>
      </c>
      <c r="E20" s="96">
        <v>126002</v>
      </c>
      <c r="F20" s="96" t="s">
        <v>101</v>
      </c>
      <c r="G20" s="99">
        <f t="shared" si="0"/>
        <v>48792.44</v>
      </c>
      <c r="H20" s="99">
        <v>48792.44</v>
      </c>
      <c r="I20" s="99"/>
      <c r="J20" s="132"/>
    </row>
    <row r="21" ht="22.9" customHeight="1" spans="1:10">
      <c r="A21" s="131"/>
      <c r="B21" s="116" t="s">
        <v>97</v>
      </c>
      <c r="C21" s="117" t="s">
        <v>98</v>
      </c>
      <c r="D21" s="117" t="s">
        <v>91</v>
      </c>
      <c r="E21" s="96">
        <v>126002</v>
      </c>
      <c r="F21" s="96" t="s">
        <v>104</v>
      </c>
      <c r="G21" s="99">
        <f t="shared" si="0"/>
        <v>8811</v>
      </c>
      <c r="H21" s="99">
        <v>8811</v>
      </c>
      <c r="I21" s="99"/>
      <c r="J21" s="132"/>
    </row>
    <row r="22" ht="22.9" customHeight="1" spans="1:10">
      <c r="A22" s="131"/>
      <c r="B22" s="116" t="s">
        <v>105</v>
      </c>
      <c r="C22" s="117" t="s">
        <v>100</v>
      </c>
      <c r="D22" s="117" t="s">
        <v>88</v>
      </c>
      <c r="E22" s="96">
        <v>126002</v>
      </c>
      <c r="F22" s="96" t="s">
        <v>106</v>
      </c>
      <c r="G22" s="99">
        <f t="shared" si="0"/>
        <v>75804</v>
      </c>
      <c r="H22" s="99">
        <v>75804</v>
      </c>
      <c r="I22" s="99"/>
      <c r="J22" s="132"/>
    </row>
    <row r="23" ht="22.9" customHeight="1" spans="1:10">
      <c r="A23" s="131"/>
      <c r="B23" s="96">
        <v>207</v>
      </c>
      <c r="C23" s="116" t="s">
        <v>91</v>
      </c>
      <c r="D23" s="96">
        <v>99</v>
      </c>
      <c r="E23" s="96">
        <v>126002</v>
      </c>
      <c r="F23" s="96" t="s">
        <v>113</v>
      </c>
      <c r="G23" s="99">
        <f t="shared" si="0"/>
        <v>30000</v>
      </c>
      <c r="H23" s="99">
        <v>30000</v>
      </c>
      <c r="I23" s="99"/>
      <c r="J23" s="132"/>
    </row>
    <row r="24" ht="22.9" customHeight="1" spans="1:10">
      <c r="A24" s="131"/>
      <c r="B24" s="116" t="s">
        <v>87</v>
      </c>
      <c r="C24" s="117" t="s">
        <v>88</v>
      </c>
      <c r="D24" s="117" t="s">
        <v>114</v>
      </c>
      <c r="E24" s="96">
        <v>126003</v>
      </c>
      <c r="F24" s="96" t="s">
        <v>115</v>
      </c>
      <c r="G24" s="99">
        <f t="shared" si="0"/>
        <v>680614.29</v>
      </c>
      <c r="H24" s="99">
        <v>680614.29</v>
      </c>
      <c r="I24" s="99"/>
      <c r="J24" s="132"/>
    </row>
    <row r="25" ht="22.9" customHeight="1" spans="1:10">
      <c r="A25" s="131"/>
      <c r="B25" s="116" t="s">
        <v>93</v>
      </c>
      <c r="C25" s="117" t="s">
        <v>94</v>
      </c>
      <c r="D25" s="117" t="s">
        <v>100</v>
      </c>
      <c r="E25" s="96">
        <v>126003</v>
      </c>
      <c r="F25" s="96" t="s">
        <v>112</v>
      </c>
      <c r="G25" s="99">
        <f t="shared" si="0"/>
        <v>8120</v>
      </c>
      <c r="H25" s="99">
        <v>8120</v>
      </c>
      <c r="I25" s="99"/>
      <c r="J25" s="132"/>
    </row>
    <row r="26" ht="22.9" customHeight="1" spans="1:10">
      <c r="A26" s="131"/>
      <c r="B26" s="116" t="s">
        <v>93</v>
      </c>
      <c r="C26" s="117" t="s">
        <v>94</v>
      </c>
      <c r="D26" s="117" t="s">
        <v>94</v>
      </c>
      <c r="E26" s="96">
        <v>126003</v>
      </c>
      <c r="F26" s="96" t="s">
        <v>96</v>
      </c>
      <c r="G26" s="99">
        <f t="shared" si="0"/>
        <v>78016.35</v>
      </c>
      <c r="H26" s="99">
        <v>78016.35</v>
      </c>
      <c r="I26" s="99"/>
      <c r="J26" s="132"/>
    </row>
    <row r="27" ht="22.9" customHeight="1" spans="1:10">
      <c r="A27" s="131"/>
      <c r="B27" s="116" t="s">
        <v>97</v>
      </c>
      <c r="C27" s="117" t="s">
        <v>98</v>
      </c>
      <c r="D27" s="117" t="s">
        <v>100</v>
      </c>
      <c r="E27" s="96">
        <v>126003</v>
      </c>
      <c r="F27" s="96" t="s">
        <v>101</v>
      </c>
      <c r="G27" s="99">
        <f t="shared" si="0"/>
        <v>42823.26</v>
      </c>
      <c r="H27" s="99">
        <v>42823.26</v>
      </c>
      <c r="I27" s="99"/>
      <c r="J27" s="132"/>
    </row>
    <row r="28" ht="22.9" customHeight="1" spans="1:10">
      <c r="A28" s="131"/>
      <c r="B28" s="116" t="s">
        <v>97</v>
      </c>
      <c r="C28" s="117" t="s">
        <v>98</v>
      </c>
      <c r="D28" s="117" t="s">
        <v>91</v>
      </c>
      <c r="E28" s="96">
        <v>126003</v>
      </c>
      <c r="F28" s="96" t="s">
        <v>104</v>
      </c>
      <c r="G28" s="99">
        <f t="shared" si="0"/>
        <v>4806</v>
      </c>
      <c r="H28" s="99">
        <v>4806</v>
      </c>
      <c r="I28" s="99"/>
      <c r="J28" s="132"/>
    </row>
    <row r="29" ht="22.9" customHeight="1" spans="1:10">
      <c r="A29" s="131"/>
      <c r="B29" s="116" t="s">
        <v>105</v>
      </c>
      <c r="C29" s="117" t="s">
        <v>100</v>
      </c>
      <c r="D29" s="117" t="s">
        <v>88</v>
      </c>
      <c r="E29" s="96">
        <v>126003</v>
      </c>
      <c r="F29" s="96" t="s">
        <v>106</v>
      </c>
      <c r="G29" s="99">
        <f t="shared" si="0"/>
        <v>65532</v>
      </c>
      <c r="H29" s="99">
        <v>65532</v>
      </c>
      <c r="I29" s="99"/>
      <c r="J29" s="132"/>
    </row>
    <row r="30" ht="22.9" customHeight="1" spans="1:10">
      <c r="A30" s="131"/>
      <c r="B30" s="96">
        <v>207</v>
      </c>
      <c r="C30" s="116" t="s">
        <v>91</v>
      </c>
      <c r="D30" s="96">
        <v>99</v>
      </c>
      <c r="E30" s="96">
        <v>126003</v>
      </c>
      <c r="F30" s="96" t="s">
        <v>113</v>
      </c>
      <c r="G30" s="99">
        <f t="shared" si="0"/>
        <v>30000</v>
      </c>
      <c r="H30" s="99">
        <v>30000</v>
      </c>
      <c r="I30" s="99"/>
      <c r="J30" s="132"/>
    </row>
    <row r="31" ht="9.75" customHeight="1" spans="1:10">
      <c r="A31" s="133"/>
      <c r="B31" s="134"/>
      <c r="C31" s="134"/>
      <c r="D31" s="134"/>
      <c r="E31" s="134"/>
      <c r="F31" s="133"/>
      <c r="G31" s="133"/>
      <c r="H31" s="133"/>
      <c r="I31" s="133"/>
      <c r="J31" s="135"/>
    </row>
  </sheetData>
  <mergeCells count="10">
    <mergeCell ref="G1:I1"/>
    <mergeCell ref="B2:I2"/>
    <mergeCell ref="B3:F3"/>
    <mergeCell ref="B4:F4"/>
    <mergeCell ref="B5:D5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63"/>
  <sheetViews>
    <sheetView workbookViewId="0">
      <pane ySplit="6" topLeftCell="A7" activePane="bottomLeft" state="frozen"/>
      <selection/>
      <selection pane="bottomLeft" activeCell="G7" sqref="G7"/>
    </sheetView>
  </sheetViews>
  <sheetFormatPr defaultColWidth="10" defaultRowHeight="13.5"/>
  <cols>
    <col min="1" max="1" width="1.5" style="119" customWidth="1"/>
    <col min="2" max="3" width="6.13333333333333" style="119" customWidth="1"/>
    <col min="4" max="4" width="24.3833333333333" style="119" customWidth="1"/>
    <col min="5" max="5" width="41" style="119" customWidth="1"/>
    <col min="6" max="8" width="17.3833333333333" style="119" customWidth="1"/>
    <col min="9" max="9" width="1.5" style="119" customWidth="1"/>
    <col min="10" max="10" width="9.75" style="119" customWidth="1"/>
    <col min="11" max="16384" width="10" style="119"/>
  </cols>
  <sheetData>
    <row r="1" ht="24.95" customHeight="1" spans="1:9">
      <c r="A1" s="136"/>
      <c r="B1" s="2" t="s">
        <v>203</v>
      </c>
      <c r="C1" s="2"/>
      <c r="D1" s="137"/>
      <c r="E1" s="137"/>
      <c r="F1" s="120"/>
      <c r="G1" s="120"/>
      <c r="H1" s="138"/>
      <c r="I1" s="142"/>
    </row>
    <row r="2" ht="22.9" customHeight="1" spans="1:9">
      <c r="A2" s="120"/>
      <c r="B2" s="123" t="s">
        <v>204</v>
      </c>
      <c r="C2" s="123"/>
      <c r="D2" s="123"/>
      <c r="E2" s="123"/>
      <c r="F2" s="123"/>
      <c r="G2" s="123"/>
      <c r="H2" s="123"/>
      <c r="I2" s="142"/>
    </row>
    <row r="3" ht="19.5" customHeight="1" spans="1:9">
      <c r="A3" s="124"/>
      <c r="B3" s="125" t="s">
        <v>6</v>
      </c>
      <c r="C3" s="125"/>
      <c r="D3" s="125"/>
      <c r="E3" s="125"/>
      <c r="G3" s="124"/>
      <c r="H3" s="126" t="s">
        <v>7</v>
      </c>
      <c r="I3" s="142"/>
    </row>
    <row r="4" ht="24.4" customHeight="1" spans="1:9">
      <c r="A4" s="122"/>
      <c r="B4" s="96" t="s">
        <v>10</v>
      </c>
      <c r="C4" s="96"/>
      <c r="D4" s="96"/>
      <c r="E4" s="96"/>
      <c r="F4" s="96" t="s">
        <v>78</v>
      </c>
      <c r="G4" s="96"/>
      <c r="H4" s="96"/>
      <c r="I4" s="142"/>
    </row>
    <row r="5" ht="24.4" customHeight="1" spans="1:9">
      <c r="A5" s="122"/>
      <c r="B5" s="96" t="s">
        <v>82</v>
      </c>
      <c r="C5" s="96"/>
      <c r="D5" s="96" t="s">
        <v>71</v>
      </c>
      <c r="E5" s="96" t="s">
        <v>83</v>
      </c>
      <c r="F5" s="96" t="s">
        <v>60</v>
      </c>
      <c r="G5" s="96" t="s">
        <v>205</v>
      </c>
      <c r="H5" s="96" t="s">
        <v>206</v>
      </c>
      <c r="I5" s="142"/>
    </row>
    <row r="6" ht="24.4" customHeight="1" spans="1:9">
      <c r="A6" s="13"/>
      <c r="B6" s="96" t="s">
        <v>84</v>
      </c>
      <c r="C6" s="96" t="s">
        <v>85</v>
      </c>
      <c r="D6" s="96"/>
      <c r="E6" s="96"/>
      <c r="F6" s="96"/>
      <c r="G6" s="96"/>
      <c r="H6" s="96"/>
      <c r="I6" s="142"/>
    </row>
    <row r="7" ht="22.9" customHeight="1" spans="1:9">
      <c r="A7" s="122"/>
      <c r="B7" s="96"/>
      <c r="C7" s="96"/>
      <c r="D7" s="96"/>
      <c r="E7" s="96" t="s">
        <v>73</v>
      </c>
      <c r="F7" s="99">
        <f t="shared" ref="F7:F63" si="0">SUM(G7:H7)</f>
        <v>5332836.14</v>
      </c>
      <c r="G7" s="99">
        <f>SUM(G8:G63)</f>
        <v>4922810.72</v>
      </c>
      <c r="H7" s="99">
        <f>SUM(H8:H63)</f>
        <v>410025.42</v>
      </c>
      <c r="I7" s="142"/>
    </row>
    <row r="8" ht="22.9" customHeight="1" spans="1:9">
      <c r="A8" s="122"/>
      <c r="B8" s="96">
        <v>301</v>
      </c>
      <c r="C8" s="116" t="s">
        <v>88</v>
      </c>
      <c r="D8" s="96">
        <v>126001</v>
      </c>
      <c r="E8" s="139" t="s">
        <v>168</v>
      </c>
      <c r="F8" s="99">
        <f t="shared" si="0"/>
        <v>665544</v>
      </c>
      <c r="G8" s="101">
        <v>665544</v>
      </c>
      <c r="H8" s="99"/>
      <c r="I8" s="142"/>
    </row>
    <row r="9" ht="22.9" customHeight="1" spans="1:9">
      <c r="A9" s="122"/>
      <c r="B9" s="96">
        <v>301</v>
      </c>
      <c r="C9" s="116" t="s">
        <v>100</v>
      </c>
      <c r="D9" s="96">
        <v>126001</v>
      </c>
      <c r="E9" s="139" t="s">
        <v>169</v>
      </c>
      <c r="F9" s="99">
        <f t="shared" si="0"/>
        <v>391687.2</v>
      </c>
      <c r="G9" s="101">
        <v>391687.2</v>
      </c>
      <c r="H9" s="99"/>
      <c r="I9" s="142"/>
    </row>
    <row r="10" ht="22.9" customHeight="1" spans="1:9">
      <c r="A10" s="122"/>
      <c r="B10" s="96">
        <v>301</v>
      </c>
      <c r="C10" s="116" t="s">
        <v>102</v>
      </c>
      <c r="D10" s="96">
        <v>126001</v>
      </c>
      <c r="E10" s="139" t="s">
        <v>170</v>
      </c>
      <c r="F10" s="99">
        <f t="shared" si="0"/>
        <v>493213</v>
      </c>
      <c r="G10" s="101">
        <v>493213</v>
      </c>
      <c r="H10" s="99"/>
      <c r="I10" s="142"/>
    </row>
    <row r="11" ht="22.9" customHeight="1" spans="1:9">
      <c r="A11" s="122"/>
      <c r="B11" s="96">
        <v>301</v>
      </c>
      <c r="C11" s="116" t="s">
        <v>171</v>
      </c>
      <c r="D11" s="96">
        <v>126001</v>
      </c>
      <c r="E11" s="139" t="s">
        <v>172</v>
      </c>
      <c r="F11" s="99">
        <f t="shared" si="0"/>
        <v>479562</v>
      </c>
      <c r="G11" s="101">
        <v>479562</v>
      </c>
      <c r="H11" s="99"/>
      <c r="I11" s="142"/>
    </row>
    <row r="12" ht="22.9" customHeight="1" spans="1:9">
      <c r="A12" s="122"/>
      <c r="B12" s="96">
        <v>301</v>
      </c>
      <c r="C12" s="116" t="s">
        <v>108</v>
      </c>
      <c r="D12" s="96">
        <v>126001</v>
      </c>
      <c r="E12" s="139" t="s">
        <v>173</v>
      </c>
      <c r="F12" s="99">
        <f t="shared" si="0"/>
        <v>284350.59</v>
      </c>
      <c r="G12" s="101">
        <v>284350.59</v>
      </c>
      <c r="H12" s="99"/>
      <c r="I12" s="142"/>
    </row>
    <row r="13" ht="22.9" customHeight="1" spans="1:9">
      <c r="A13" s="122"/>
      <c r="B13" s="96">
        <v>301</v>
      </c>
      <c r="C13" s="116" t="s">
        <v>100</v>
      </c>
      <c r="D13" s="96">
        <v>126001</v>
      </c>
      <c r="E13" s="139" t="s">
        <v>174</v>
      </c>
      <c r="F13" s="99">
        <f t="shared" si="0"/>
        <v>16116.4</v>
      </c>
      <c r="G13" s="101">
        <v>16116.4</v>
      </c>
      <c r="H13" s="99"/>
      <c r="I13" s="142"/>
    </row>
    <row r="14" ht="22.9" customHeight="1" spans="1:9">
      <c r="A14" s="122"/>
      <c r="B14" s="96">
        <v>301</v>
      </c>
      <c r="C14" s="116" t="s">
        <v>175</v>
      </c>
      <c r="D14" s="96">
        <v>126001</v>
      </c>
      <c r="E14" s="139" t="s">
        <v>176</v>
      </c>
      <c r="F14" s="99">
        <f t="shared" si="0"/>
        <v>157444.33</v>
      </c>
      <c r="G14" s="101">
        <v>157444.33</v>
      </c>
      <c r="H14" s="99"/>
      <c r="I14" s="142"/>
    </row>
    <row r="15" ht="22.9" customHeight="1" spans="1:9">
      <c r="A15" s="122"/>
      <c r="B15" s="96">
        <v>301</v>
      </c>
      <c r="C15" s="116" t="s">
        <v>98</v>
      </c>
      <c r="D15" s="96">
        <v>126001</v>
      </c>
      <c r="E15" s="139" t="s">
        <v>177</v>
      </c>
      <c r="F15" s="99">
        <f t="shared" si="0"/>
        <v>14418</v>
      </c>
      <c r="G15" s="101">
        <v>14418</v>
      </c>
      <c r="H15" s="101"/>
      <c r="I15" s="142"/>
    </row>
    <row r="16" ht="22.9" customHeight="1" spans="1:9">
      <c r="A16" s="122"/>
      <c r="B16" s="96">
        <v>207</v>
      </c>
      <c r="C16" s="116" t="s">
        <v>171</v>
      </c>
      <c r="D16" s="96">
        <v>126001</v>
      </c>
      <c r="E16" s="139" t="s">
        <v>178</v>
      </c>
      <c r="F16" s="99">
        <f t="shared" si="0"/>
        <v>1602</v>
      </c>
      <c r="G16" s="101">
        <v>1602</v>
      </c>
      <c r="H16" s="101"/>
      <c r="I16" s="142"/>
    </row>
    <row r="17" ht="22.9" customHeight="1" spans="1:9">
      <c r="A17" s="122"/>
      <c r="B17" s="96">
        <v>301</v>
      </c>
      <c r="C17" s="116" t="s">
        <v>179</v>
      </c>
      <c r="D17" s="96">
        <v>126001</v>
      </c>
      <c r="E17" s="139" t="s">
        <v>180</v>
      </c>
      <c r="F17" s="99">
        <f t="shared" si="0"/>
        <v>13739.77</v>
      </c>
      <c r="G17" s="101">
        <v>13739.77</v>
      </c>
      <c r="H17" s="140"/>
      <c r="I17" s="142"/>
    </row>
    <row r="18" ht="22.9" customHeight="1" spans="1:9">
      <c r="A18" s="122"/>
      <c r="B18" s="96">
        <v>301</v>
      </c>
      <c r="C18" s="116" t="s">
        <v>181</v>
      </c>
      <c r="D18" s="96">
        <v>126001</v>
      </c>
      <c r="E18" s="139" t="s">
        <v>182</v>
      </c>
      <c r="F18" s="99">
        <f t="shared" si="0"/>
        <v>243601</v>
      </c>
      <c r="G18" s="101">
        <v>243601</v>
      </c>
      <c r="H18" s="141"/>
      <c r="I18" s="142"/>
    </row>
    <row r="19" ht="22.9" customHeight="1" spans="1:9">
      <c r="A19" s="122"/>
      <c r="B19" s="96">
        <v>301</v>
      </c>
      <c r="C19" s="116" t="s">
        <v>91</v>
      </c>
      <c r="D19" s="96">
        <v>126001</v>
      </c>
      <c r="E19" s="139" t="s">
        <v>183</v>
      </c>
      <c r="F19" s="99">
        <f t="shared" si="0"/>
        <v>223637.79</v>
      </c>
      <c r="G19" s="101">
        <v>223637.79</v>
      </c>
      <c r="H19" s="101"/>
      <c r="I19" s="142"/>
    </row>
    <row r="20" ht="22.9" customHeight="1" spans="1:9">
      <c r="A20" s="122"/>
      <c r="B20" s="96">
        <v>302</v>
      </c>
      <c r="C20" s="116" t="s">
        <v>88</v>
      </c>
      <c r="D20" s="96">
        <v>126001</v>
      </c>
      <c r="E20" s="139" t="s">
        <v>184</v>
      </c>
      <c r="F20" s="99">
        <f t="shared" si="0"/>
        <v>72000</v>
      </c>
      <c r="G20" s="101"/>
      <c r="H20" s="101">
        <v>72000</v>
      </c>
      <c r="I20" s="142"/>
    </row>
    <row r="21" ht="22.9" customHeight="1" spans="1:9">
      <c r="A21" s="122"/>
      <c r="B21" s="96">
        <v>302</v>
      </c>
      <c r="C21" s="116" t="s">
        <v>94</v>
      </c>
      <c r="D21" s="96">
        <v>126001</v>
      </c>
      <c r="E21" s="139" t="s">
        <v>185</v>
      </c>
      <c r="F21" s="99">
        <f t="shared" si="0"/>
        <v>7200</v>
      </c>
      <c r="G21" s="101"/>
      <c r="H21" s="101">
        <v>7200</v>
      </c>
      <c r="I21" s="142"/>
    </row>
    <row r="22" ht="22.9" customHeight="1" spans="1:9">
      <c r="A22" s="122"/>
      <c r="B22" s="96">
        <v>302</v>
      </c>
      <c r="C22" s="116" t="s">
        <v>186</v>
      </c>
      <c r="D22" s="96">
        <v>126001</v>
      </c>
      <c r="E22" s="139" t="s">
        <v>187</v>
      </c>
      <c r="F22" s="99">
        <f t="shared" si="0"/>
        <v>14400</v>
      </c>
      <c r="G22" s="101"/>
      <c r="H22" s="101">
        <v>14400</v>
      </c>
      <c r="I22" s="142"/>
    </row>
    <row r="23" ht="22.9" customHeight="1" spans="1:9">
      <c r="A23" s="122"/>
      <c r="B23" s="96">
        <v>302</v>
      </c>
      <c r="C23" s="116" t="s">
        <v>98</v>
      </c>
      <c r="D23" s="96">
        <v>126001</v>
      </c>
      <c r="E23" s="139" t="s">
        <v>188</v>
      </c>
      <c r="F23" s="99">
        <f t="shared" si="0"/>
        <v>54000</v>
      </c>
      <c r="G23" s="101"/>
      <c r="H23" s="101">
        <v>54000</v>
      </c>
      <c r="I23" s="142"/>
    </row>
    <row r="24" ht="22.9" customHeight="1" spans="1:9">
      <c r="A24" s="122"/>
      <c r="B24" s="96">
        <v>302</v>
      </c>
      <c r="C24" s="116" t="s">
        <v>189</v>
      </c>
      <c r="D24" s="96">
        <v>126001</v>
      </c>
      <c r="E24" s="139" t="s">
        <v>190</v>
      </c>
      <c r="F24" s="99">
        <f t="shared" si="0"/>
        <v>30574.79</v>
      </c>
      <c r="G24" s="101"/>
      <c r="H24" s="101">
        <v>30574.79</v>
      </c>
      <c r="I24" s="142"/>
    </row>
    <row r="25" ht="22.9" customHeight="1" spans="1:9">
      <c r="A25" s="122"/>
      <c r="B25" s="96">
        <v>302</v>
      </c>
      <c r="C25" s="116" t="s">
        <v>191</v>
      </c>
      <c r="D25" s="96">
        <v>126001</v>
      </c>
      <c r="E25" s="139" t="s">
        <v>192</v>
      </c>
      <c r="F25" s="99">
        <f t="shared" si="0"/>
        <v>11939.82</v>
      </c>
      <c r="G25" s="101"/>
      <c r="H25" s="101">
        <v>11939.82</v>
      </c>
      <c r="I25" s="142"/>
    </row>
    <row r="26" ht="22.9" customHeight="1" spans="1:9">
      <c r="A26" s="122"/>
      <c r="B26" s="96">
        <v>302</v>
      </c>
      <c r="C26" s="116" t="s">
        <v>193</v>
      </c>
      <c r="D26" s="96">
        <v>126002</v>
      </c>
      <c r="E26" s="139" t="s">
        <v>194</v>
      </c>
      <c r="F26" s="99">
        <f t="shared" si="0"/>
        <v>81000</v>
      </c>
      <c r="G26" s="101"/>
      <c r="H26" s="101">
        <v>81000</v>
      </c>
      <c r="I26" s="142"/>
    </row>
    <row r="27" ht="22.9" customHeight="1" spans="1:9">
      <c r="A27" s="122"/>
      <c r="B27" s="96">
        <v>302</v>
      </c>
      <c r="C27" s="116" t="s">
        <v>91</v>
      </c>
      <c r="D27" s="96">
        <v>126001</v>
      </c>
      <c r="E27" s="139" t="s">
        <v>195</v>
      </c>
      <c r="F27" s="99">
        <f t="shared" si="0"/>
        <v>5979.94</v>
      </c>
      <c r="G27" s="101"/>
      <c r="H27" s="101">
        <v>5979.94</v>
      </c>
      <c r="I27" s="142"/>
    </row>
    <row r="28" ht="22.9" customHeight="1" spans="1:9">
      <c r="A28" s="122"/>
      <c r="B28" s="96">
        <v>301</v>
      </c>
      <c r="C28" s="116" t="s">
        <v>88</v>
      </c>
      <c r="D28" s="96">
        <v>126002</v>
      </c>
      <c r="E28" s="139" t="s">
        <v>168</v>
      </c>
      <c r="F28" s="99">
        <f t="shared" si="0"/>
        <v>245940</v>
      </c>
      <c r="G28" s="101">
        <v>245940</v>
      </c>
      <c r="H28" s="99"/>
      <c r="I28" s="142"/>
    </row>
    <row r="29" ht="22.9" customHeight="1" spans="1:9">
      <c r="A29" s="122"/>
      <c r="B29" s="96">
        <v>301</v>
      </c>
      <c r="C29" s="116" t="s">
        <v>100</v>
      </c>
      <c r="D29" s="96">
        <v>126002</v>
      </c>
      <c r="E29" s="139" t="s">
        <v>169</v>
      </c>
      <c r="F29" s="99">
        <f t="shared" si="0"/>
        <v>28428</v>
      </c>
      <c r="G29" s="101">
        <v>28428</v>
      </c>
      <c r="H29" s="99"/>
      <c r="I29" s="142"/>
    </row>
    <row r="30" ht="22.9" customHeight="1" spans="1:9">
      <c r="A30" s="122"/>
      <c r="B30" s="96">
        <v>301</v>
      </c>
      <c r="C30" s="116" t="s">
        <v>171</v>
      </c>
      <c r="D30" s="96">
        <v>126002</v>
      </c>
      <c r="E30" s="139" t="s">
        <v>196</v>
      </c>
      <c r="F30" s="99">
        <f t="shared" si="0"/>
        <v>357328</v>
      </c>
      <c r="G30" s="101">
        <v>357328</v>
      </c>
      <c r="H30" s="99"/>
      <c r="I30" s="142"/>
    </row>
    <row r="31" ht="22.9" customHeight="1" spans="1:9">
      <c r="A31" s="122"/>
      <c r="B31" s="96">
        <v>301</v>
      </c>
      <c r="C31" s="116" t="s">
        <v>108</v>
      </c>
      <c r="D31" s="96">
        <v>126002</v>
      </c>
      <c r="E31" s="139" t="s">
        <v>173</v>
      </c>
      <c r="F31" s="99">
        <f t="shared" si="0"/>
        <v>88591.36</v>
      </c>
      <c r="G31" s="101">
        <v>88591.36</v>
      </c>
      <c r="H31" s="99"/>
      <c r="I31" s="142"/>
    </row>
    <row r="32" ht="22.9" customHeight="1" spans="1:9">
      <c r="A32" s="122"/>
      <c r="B32" s="96">
        <v>303</v>
      </c>
      <c r="C32" s="116" t="s">
        <v>100</v>
      </c>
      <c r="D32" s="96">
        <v>126002</v>
      </c>
      <c r="E32" s="139" t="s">
        <v>174</v>
      </c>
      <c r="F32" s="99">
        <f t="shared" si="0"/>
        <v>40781.2</v>
      </c>
      <c r="G32" s="101">
        <v>40781.2</v>
      </c>
      <c r="H32" s="99"/>
      <c r="I32" s="142"/>
    </row>
    <row r="33" ht="22.9" customHeight="1" spans="1:9">
      <c r="A33" s="122"/>
      <c r="B33" s="96">
        <v>301</v>
      </c>
      <c r="C33" s="116" t="s">
        <v>175</v>
      </c>
      <c r="D33" s="96">
        <v>126002</v>
      </c>
      <c r="E33" s="139" t="s">
        <v>176</v>
      </c>
      <c r="F33" s="99">
        <f t="shared" si="0"/>
        <v>48792.44</v>
      </c>
      <c r="G33" s="101">
        <v>48792.44</v>
      </c>
      <c r="H33" s="99"/>
      <c r="I33" s="142"/>
    </row>
    <row r="34" ht="22.9" customHeight="1" spans="1:9">
      <c r="A34" s="122"/>
      <c r="B34" s="96">
        <v>301</v>
      </c>
      <c r="C34" s="116" t="s">
        <v>98</v>
      </c>
      <c r="D34" s="96">
        <v>126002</v>
      </c>
      <c r="E34" s="139" t="s">
        <v>177</v>
      </c>
      <c r="F34" s="99">
        <f t="shared" si="0"/>
        <v>4806</v>
      </c>
      <c r="G34" s="101">
        <v>4806</v>
      </c>
      <c r="H34" s="99"/>
      <c r="I34" s="142"/>
    </row>
    <row r="35" ht="22.9" customHeight="1" spans="1:9">
      <c r="A35" s="122"/>
      <c r="B35" s="96">
        <v>303</v>
      </c>
      <c r="C35" s="116" t="s">
        <v>171</v>
      </c>
      <c r="D35" s="96">
        <v>126002</v>
      </c>
      <c r="E35" s="139" t="s">
        <v>178</v>
      </c>
      <c r="F35" s="99">
        <f t="shared" si="0"/>
        <v>4005</v>
      </c>
      <c r="G35" s="101">
        <v>4005</v>
      </c>
      <c r="H35" s="101"/>
      <c r="I35" s="142"/>
    </row>
    <row r="36" ht="22.9" customHeight="1" spans="1:9">
      <c r="A36" s="122"/>
      <c r="B36" s="96">
        <v>301</v>
      </c>
      <c r="C36" s="116" t="s">
        <v>179</v>
      </c>
      <c r="D36" s="96">
        <v>126002</v>
      </c>
      <c r="E36" s="139" t="s">
        <v>180</v>
      </c>
      <c r="F36" s="99">
        <f t="shared" si="0"/>
        <v>8843.75</v>
      </c>
      <c r="G36" s="101">
        <v>8843.75</v>
      </c>
      <c r="H36" s="101"/>
      <c r="I36" s="142"/>
    </row>
    <row r="37" ht="22.9" customHeight="1" spans="1:9">
      <c r="A37" s="122"/>
      <c r="B37" s="96">
        <v>301</v>
      </c>
      <c r="C37" s="116" t="s">
        <v>181</v>
      </c>
      <c r="D37" s="96">
        <v>126002</v>
      </c>
      <c r="E37" s="139" t="s">
        <v>182</v>
      </c>
      <c r="F37" s="99">
        <f t="shared" si="0"/>
        <v>75804</v>
      </c>
      <c r="G37" s="101">
        <v>75804</v>
      </c>
      <c r="H37" s="140"/>
      <c r="I37" s="142"/>
    </row>
    <row r="38" ht="22.9" customHeight="1" spans="1:9">
      <c r="A38" s="122"/>
      <c r="B38" s="96">
        <v>301</v>
      </c>
      <c r="C38" s="116" t="s">
        <v>91</v>
      </c>
      <c r="D38" s="96">
        <v>126002</v>
      </c>
      <c r="E38" s="139" t="s">
        <v>183</v>
      </c>
      <c r="F38" s="99">
        <f t="shared" si="0"/>
        <v>211983.72</v>
      </c>
      <c r="G38" s="101">
        <v>211983.72</v>
      </c>
      <c r="H38" s="141"/>
      <c r="I38" s="142"/>
    </row>
    <row r="39" ht="22.9" customHeight="1" spans="1:9">
      <c r="A39" s="122"/>
      <c r="B39" s="96">
        <v>302</v>
      </c>
      <c r="C39" s="116" t="s">
        <v>88</v>
      </c>
      <c r="D39" s="96">
        <v>126002</v>
      </c>
      <c r="E39" s="139" t="s">
        <v>184</v>
      </c>
      <c r="F39" s="99">
        <f t="shared" si="0"/>
        <v>24000</v>
      </c>
      <c r="G39" s="101"/>
      <c r="H39" s="101">
        <v>24000</v>
      </c>
      <c r="I39" s="142"/>
    </row>
    <row r="40" ht="22.9" customHeight="1" spans="1:9">
      <c r="A40" s="122"/>
      <c r="B40" s="96">
        <v>302</v>
      </c>
      <c r="C40" s="116" t="s">
        <v>94</v>
      </c>
      <c r="D40" s="96">
        <v>126002</v>
      </c>
      <c r="E40" s="139" t="s">
        <v>185</v>
      </c>
      <c r="F40" s="99">
        <f t="shared" si="0"/>
        <v>2400</v>
      </c>
      <c r="G40" s="101"/>
      <c r="H40" s="101">
        <v>2400</v>
      </c>
      <c r="I40" s="142"/>
    </row>
    <row r="41" ht="22.9" customHeight="1" spans="1:9">
      <c r="A41" s="122"/>
      <c r="B41" s="96">
        <v>302</v>
      </c>
      <c r="C41" s="116" t="s">
        <v>186</v>
      </c>
      <c r="D41" s="96">
        <v>126002</v>
      </c>
      <c r="E41" s="139" t="s">
        <v>187</v>
      </c>
      <c r="F41" s="99">
        <f t="shared" si="0"/>
        <v>4800</v>
      </c>
      <c r="G41" s="101"/>
      <c r="H41" s="101">
        <v>4800</v>
      </c>
      <c r="I41" s="142"/>
    </row>
    <row r="42" ht="22.9" customHeight="1" spans="1:9">
      <c r="A42" s="122"/>
      <c r="B42" s="96">
        <v>302</v>
      </c>
      <c r="C42" s="116" t="s">
        <v>98</v>
      </c>
      <c r="D42" s="96">
        <v>126002</v>
      </c>
      <c r="E42" s="139" t="s">
        <v>188</v>
      </c>
      <c r="F42" s="99">
        <f t="shared" si="0"/>
        <v>18000</v>
      </c>
      <c r="G42" s="101"/>
      <c r="H42" s="101">
        <v>18000</v>
      </c>
      <c r="I42" s="142"/>
    </row>
    <row r="43" ht="22.9" customHeight="1" spans="1:9">
      <c r="A43" s="122"/>
      <c r="B43" s="96">
        <v>302</v>
      </c>
      <c r="C43" s="116" t="s">
        <v>189</v>
      </c>
      <c r="D43" s="96">
        <v>126002</v>
      </c>
      <c r="E43" s="139" t="s">
        <v>190</v>
      </c>
      <c r="F43" s="99">
        <f t="shared" si="0"/>
        <v>10786.49</v>
      </c>
      <c r="G43" s="101"/>
      <c r="H43" s="101">
        <v>10786.49</v>
      </c>
      <c r="I43" s="142"/>
    </row>
    <row r="44" ht="22.9" customHeight="1" spans="1:9">
      <c r="A44" s="122"/>
      <c r="B44" s="96">
        <v>302</v>
      </c>
      <c r="C44" s="116" t="s">
        <v>191</v>
      </c>
      <c r="D44" s="96">
        <v>126002</v>
      </c>
      <c r="E44" s="139" t="s">
        <v>192</v>
      </c>
      <c r="F44" s="99">
        <f t="shared" si="0"/>
        <v>9017.74</v>
      </c>
      <c r="G44" s="101"/>
      <c r="H44" s="101">
        <v>9017.74</v>
      </c>
      <c r="I44" s="142"/>
    </row>
    <row r="45" ht="22.9" customHeight="1" spans="1:9">
      <c r="A45" s="122"/>
      <c r="B45" s="96">
        <v>302</v>
      </c>
      <c r="C45" s="116" t="s">
        <v>91</v>
      </c>
      <c r="D45" s="96">
        <v>126002</v>
      </c>
      <c r="E45" s="139" t="s">
        <v>195</v>
      </c>
      <c r="F45" s="99">
        <f t="shared" si="0"/>
        <v>6605.91</v>
      </c>
      <c r="G45" s="101"/>
      <c r="H45" s="101">
        <v>6605.91</v>
      </c>
      <c r="I45" s="142"/>
    </row>
    <row r="46" ht="22.9" customHeight="1" spans="1:9">
      <c r="A46" s="122"/>
      <c r="B46" s="96">
        <v>301</v>
      </c>
      <c r="C46" s="116" t="s">
        <v>88</v>
      </c>
      <c r="D46" s="96">
        <v>126003</v>
      </c>
      <c r="E46" s="139" t="s">
        <v>168</v>
      </c>
      <c r="F46" s="99">
        <f t="shared" si="0"/>
        <v>215148</v>
      </c>
      <c r="G46" s="101">
        <v>215148</v>
      </c>
      <c r="H46" s="99"/>
      <c r="I46" s="142"/>
    </row>
    <row r="47" ht="22.9" customHeight="1" spans="1:9">
      <c r="A47" s="122"/>
      <c r="B47" s="96">
        <v>301</v>
      </c>
      <c r="C47" s="116" t="s">
        <v>100</v>
      </c>
      <c r="D47" s="96">
        <v>126003</v>
      </c>
      <c r="E47" s="139" t="s">
        <v>169</v>
      </c>
      <c r="F47" s="99">
        <f t="shared" si="0"/>
        <v>25237.2</v>
      </c>
      <c r="G47" s="101">
        <v>25237.2</v>
      </c>
      <c r="H47" s="99"/>
      <c r="I47" s="142"/>
    </row>
    <row r="48" ht="22.9" customHeight="1" spans="1:9">
      <c r="A48" s="122"/>
      <c r="B48" s="96">
        <v>301</v>
      </c>
      <c r="C48" s="116" t="s">
        <v>171</v>
      </c>
      <c r="D48" s="96">
        <v>126003</v>
      </c>
      <c r="E48" s="139" t="s">
        <v>196</v>
      </c>
      <c r="F48" s="99">
        <f t="shared" si="0"/>
        <v>305717</v>
      </c>
      <c r="G48" s="101">
        <v>305717</v>
      </c>
      <c r="H48" s="99"/>
      <c r="I48" s="142"/>
    </row>
    <row r="49" ht="22.9" customHeight="1" spans="1:9">
      <c r="A49" s="122"/>
      <c r="B49" s="96">
        <v>301</v>
      </c>
      <c r="C49" s="116" t="s">
        <v>108</v>
      </c>
      <c r="D49" s="96">
        <v>126003</v>
      </c>
      <c r="E49" s="139" t="s">
        <v>173</v>
      </c>
      <c r="F49" s="99">
        <f t="shared" si="0"/>
        <v>78016.35</v>
      </c>
      <c r="G49" s="101">
        <v>78016.35</v>
      </c>
      <c r="H49" s="99"/>
      <c r="I49" s="142"/>
    </row>
    <row r="50" ht="22.9" customHeight="1" spans="1:9">
      <c r="A50" s="122"/>
      <c r="B50" s="96">
        <v>301</v>
      </c>
      <c r="C50" s="116" t="s">
        <v>100</v>
      </c>
      <c r="D50" s="96">
        <v>126003</v>
      </c>
      <c r="E50" s="139" t="s">
        <v>174</v>
      </c>
      <c r="F50" s="99">
        <f t="shared" si="0"/>
        <v>8120</v>
      </c>
      <c r="G50" s="101">
        <v>8120</v>
      </c>
      <c r="H50" s="99"/>
      <c r="I50" s="142"/>
    </row>
    <row r="51" ht="22.9" customHeight="1" spans="1:9">
      <c r="A51" s="122"/>
      <c r="B51" s="96">
        <v>301</v>
      </c>
      <c r="C51" s="116" t="s">
        <v>175</v>
      </c>
      <c r="D51" s="96">
        <v>126003</v>
      </c>
      <c r="E51" s="139" t="s">
        <v>176</v>
      </c>
      <c r="F51" s="99">
        <f t="shared" si="0"/>
        <v>42823.26</v>
      </c>
      <c r="G51" s="101">
        <v>42823.26</v>
      </c>
      <c r="H51" s="99"/>
      <c r="I51" s="142"/>
    </row>
    <row r="52" ht="22.9" customHeight="1" spans="1:9">
      <c r="A52" s="122"/>
      <c r="B52" s="96">
        <v>301</v>
      </c>
      <c r="C52" s="116" t="s">
        <v>98</v>
      </c>
      <c r="D52" s="96">
        <v>126003</v>
      </c>
      <c r="E52" s="139" t="s">
        <v>177</v>
      </c>
      <c r="F52" s="99">
        <f t="shared" si="0"/>
        <v>4005</v>
      </c>
      <c r="G52" s="101">
        <v>4005</v>
      </c>
      <c r="H52" s="99"/>
      <c r="I52" s="142"/>
    </row>
    <row r="53" ht="22.9" customHeight="1" spans="1:9">
      <c r="A53" s="122"/>
      <c r="B53" s="96">
        <v>303</v>
      </c>
      <c r="C53" s="116" t="s">
        <v>171</v>
      </c>
      <c r="D53" s="96">
        <v>126003</v>
      </c>
      <c r="E53" s="139" t="s">
        <v>178</v>
      </c>
      <c r="F53" s="99">
        <f t="shared" si="0"/>
        <v>801</v>
      </c>
      <c r="G53" s="101">
        <v>801</v>
      </c>
      <c r="H53" s="101"/>
      <c r="I53" s="142"/>
    </row>
    <row r="54" ht="22.9" customHeight="1" spans="1:9">
      <c r="A54" s="122"/>
      <c r="B54" s="96">
        <v>301</v>
      </c>
      <c r="C54" s="116" t="s">
        <v>179</v>
      </c>
      <c r="D54" s="96">
        <v>126003</v>
      </c>
      <c r="E54" s="139" t="s">
        <v>180</v>
      </c>
      <c r="F54" s="99">
        <f t="shared" si="0"/>
        <v>7645.43</v>
      </c>
      <c r="G54" s="101">
        <v>7645.43</v>
      </c>
      <c r="H54" s="101"/>
      <c r="I54" s="142"/>
    </row>
    <row r="55" ht="22.9" customHeight="1" spans="1:9">
      <c r="A55" s="122"/>
      <c r="B55" s="96">
        <v>301</v>
      </c>
      <c r="C55" s="116" t="s">
        <v>181</v>
      </c>
      <c r="D55" s="96">
        <v>126003</v>
      </c>
      <c r="E55" s="139" t="s">
        <v>182</v>
      </c>
      <c r="F55" s="99">
        <f t="shared" si="0"/>
        <v>65532</v>
      </c>
      <c r="G55" s="101">
        <v>65532</v>
      </c>
      <c r="H55" s="140"/>
      <c r="I55" s="142"/>
    </row>
    <row r="56" ht="22.9" customHeight="1" spans="1:9">
      <c r="A56" s="122"/>
      <c r="B56" s="96">
        <v>301</v>
      </c>
      <c r="C56" s="116" t="s">
        <v>91</v>
      </c>
      <c r="D56" s="96">
        <v>126003</v>
      </c>
      <c r="E56" s="139" t="s">
        <v>183</v>
      </c>
      <c r="F56" s="99">
        <f t="shared" si="0"/>
        <v>69545.93</v>
      </c>
      <c r="G56" s="101">
        <v>69545.93</v>
      </c>
      <c r="H56" s="141"/>
      <c r="I56" s="142"/>
    </row>
    <row r="57" ht="22.9" customHeight="1" spans="1:9">
      <c r="A57" s="122"/>
      <c r="B57" s="96">
        <v>302</v>
      </c>
      <c r="C57" s="116" t="s">
        <v>88</v>
      </c>
      <c r="D57" s="96">
        <v>126003</v>
      </c>
      <c r="E57" s="139" t="s">
        <v>184</v>
      </c>
      <c r="F57" s="99">
        <f t="shared" si="0"/>
        <v>20000</v>
      </c>
      <c r="G57" s="101"/>
      <c r="H57" s="101">
        <v>20000</v>
      </c>
      <c r="I57" s="142"/>
    </row>
    <row r="58" ht="22.9" customHeight="1" spans="1:9">
      <c r="A58" s="122"/>
      <c r="B58" s="96">
        <v>302</v>
      </c>
      <c r="C58" s="116" t="s">
        <v>94</v>
      </c>
      <c r="D58" s="96">
        <v>126003</v>
      </c>
      <c r="E58" s="139" t="s">
        <v>185</v>
      </c>
      <c r="F58" s="99">
        <f t="shared" si="0"/>
        <v>2000</v>
      </c>
      <c r="G58" s="101"/>
      <c r="H58" s="101">
        <v>2000</v>
      </c>
      <c r="I58" s="142"/>
    </row>
    <row r="59" ht="22.9" customHeight="1" spans="1:9">
      <c r="A59" s="122"/>
      <c r="B59" s="96">
        <v>302</v>
      </c>
      <c r="C59" s="116" t="s">
        <v>186</v>
      </c>
      <c r="D59" s="96">
        <v>126003</v>
      </c>
      <c r="E59" s="139" t="s">
        <v>187</v>
      </c>
      <c r="F59" s="99">
        <f t="shared" si="0"/>
        <v>4000</v>
      </c>
      <c r="G59" s="101"/>
      <c r="H59" s="101">
        <v>4000</v>
      </c>
      <c r="I59" s="142"/>
    </row>
    <row r="60" ht="22.9" customHeight="1" spans="1:9">
      <c r="A60" s="122"/>
      <c r="B60" s="96">
        <v>302</v>
      </c>
      <c r="C60" s="116" t="s">
        <v>98</v>
      </c>
      <c r="D60" s="96">
        <v>126003</v>
      </c>
      <c r="E60" s="139" t="s">
        <v>188</v>
      </c>
      <c r="F60" s="99">
        <f t="shared" si="0"/>
        <v>15000</v>
      </c>
      <c r="G60" s="101"/>
      <c r="H60" s="101">
        <v>15000</v>
      </c>
      <c r="I60" s="142"/>
    </row>
    <row r="61" ht="22.9" customHeight="1" spans="1:9">
      <c r="A61" s="122"/>
      <c r="B61" s="96">
        <v>302</v>
      </c>
      <c r="C61" s="116" t="s">
        <v>189</v>
      </c>
      <c r="D61" s="96">
        <v>126003</v>
      </c>
      <c r="E61" s="139" t="s">
        <v>190</v>
      </c>
      <c r="F61" s="99">
        <f t="shared" si="0"/>
        <v>8301.28</v>
      </c>
      <c r="G61" s="101"/>
      <c r="H61" s="101">
        <v>8301.28</v>
      </c>
      <c r="I61" s="142"/>
    </row>
    <row r="62" ht="22.9" customHeight="1" spans="1:9">
      <c r="A62" s="122"/>
      <c r="B62" s="96">
        <v>302</v>
      </c>
      <c r="C62" s="116" t="s">
        <v>191</v>
      </c>
      <c r="D62" s="96">
        <v>126003</v>
      </c>
      <c r="E62" s="139" t="s">
        <v>192</v>
      </c>
      <c r="F62" s="99">
        <f t="shared" si="0"/>
        <v>4607.78</v>
      </c>
      <c r="G62" s="101"/>
      <c r="H62" s="101">
        <v>4607.78</v>
      </c>
      <c r="I62" s="142"/>
    </row>
    <row r="63" ht="22.9" customHeight="1" spans="1:9">
      <c r="A63" s="122"/>
      <c r="B63" s="96">
        <v>302</v>
      </c>
      <c r="C63" s="116" t="s">
        <v>91</v>
      </c>
      <c r="D63" s="96">
        <v>126003</v>
      </c>
      <c r="E63" s="139" t="s">
        <v>195</v>
      </c>
      <c r="F63" s="99">
        <f t="shared" si="0"/>
        <v>3411.67</v>
      </c>
      <c r="G63" s="101"/>
      <c r="H63" s="101">
        <v>3411.67</v>
      </c>
      <c r="I63" s="142"/>
    </row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3"/>
  <sheetViews>
    <sheetView workbookViewId="0">
      <pane ySplit="5" topLeftCell="A6" activePane="bottomLeft" state="frozen"/>
      <selection/>
      <selection pane="bottomLeft" activeCell="G7" sqref="G7"/>
    </sheetView>
  </sheetViews>
  <sheetFormatPr defaultColWidth="10" defaultRowHeight="13.5" outlineLevelCol="7"/>
  <cols>
    <col min="1" max="1" width="1.5" style="119" customWidth="1"/>
    <col min="2" max="4" width="6.63333333333333" style="119" customWidth="1"/>
    <col min="5" max="5" width="9.875" style="119" customWidth="1"/>
    <col min="6" max="6" width="65.125" style="119" customWidth="1"/>
    <col min="7" max="7" width="26.6333333333333" style="119" customWidth="1"/>
    <col min="8" max="8" width="1.5" style="119" customWidth="1"/>
    <col min="9" max="10" width="9.75" style="119" customWidth="1"/>
    <col min="11" max="16384" width="10" style="119"/>
  </cols>
  <sheetData>
    <row r="1" ht="24.95" customHeight="1" spans="1:8">
      <c r="A1" s="120"/>
      <c r="B1" s="2" t="s">
        <v>207</v>
      </c>
      <c r="C1" s="2"/>
      <c r="D1" s="2"/>
      <c r="E1" s="13"/>
      <c r="F1" s="13"/>
      <c r="G1" s="121"/>
      <c r="H1" s="122"/>
    </row>
    <row r="2" ht="22.9" customHeight="1" spans="1:8">
      <c r="A2" s="120"/>
      <c r="B2" s="123" t="s">
        <v>208</v>
      </c>
      <c r="C2" s="123"/>
      <c r="D2" s="123"/>
      <c r="E2" s="123"/>
      <c r="F2" s="123"/>
      <c r="G2" s="123"/>
      <c r="H2" s="122" t="s">
        <v>4</v>
      </c>
    </row>
    <row r="3" ht="19.5" customHeight="1" spans="1:8">
      <c r="A3" s="124"/>
      <c r="B3" s="125" t="s">
        <v>6</v>
      </c>
      <c r="C3" s="125"/>
      <c r="D3" s="125"/>
      <c r="E3" s="125"/>
      <c r="F3" s="125"/>
      <c r="G3" s="126" t="s">
        <v>7</v>
      </c>
      <c r="H3" s="127"/>
    </row>
    <row r="4" ht="24.4" customHeight="1" spans="1:8">
      <c r="A4" s="128"/>
      <c r="B4" s="96" t="s">
        <v>82</v>
      </c>
      <c r="C4" s="96"/>
      <c r="D4" s="96"/>
      <c r="E4" s="96" t="s">
        <v>71</v>
      </c>
      <c r="F4" s="96" t="s">
        <v>83</v>
      </c>
      <c r="G4" s="96" t="s">
        <v>209</v>
      </c>
      <c r="H4" s="129"/>
    </row>
    <row r="5" ht="24.4" customHeight="1" spans="1:8">
      <c r="A5" s="128"/>
      <c r="B5" s="96" t="s">
        <v>84</v>
      </c>
      <c r="C5" s="96" t="s">
        <v>85</v>
      </c>
      <c r="D5" s="96" t="s">
        <v>86</v>
      </c>
      <c r="E5" s="96"/>
      <c r="F5" s="96"/>
      <c r="G5" s="96"/>
      <c r="H5" s="130"/>
    </row>
    <row r="6" ht="22.9" customHeight="1" spans="1:8">
      <c r="A6" s="131"/>
      <c r="B6" s="96"/>
      <c r="C6" s="96"/>
      <c r="D6" s="96"/>
      <c r="E6" s="96"/>
      <c r="F6" s="96" t="s">
        <v>73</v>
      </c>
      <c r="G6" s="99">
        <v>190180</v>
      </c>
      <c r="H6" s="132"/>
    </row>
    <row r="7" ht="22.9" customHeight="1" spans="1:8">
      <c r="A7" s="131"/>
      <c r="B7" s="96">
        <v>207</v>
      </c>
      <c r="C7" s="116"/>
      <c r="D7" s="96"/>
      <c r="E7" s="96">
        <v>126001</v>
      </c>
      <c r="F7" s="96" t="s">
        <v>210</v>
      </c>
      <c r="G7" s="99">
        <v>130180</v>
      </c>
      <c r="H7" s="132"/>
    </row>
    <row r="8" ht="22.9" customHeight="1" spans="1:8">
      <c r="A8" s="131"/>
      <c r="B8" s="96">
        <v>207</v>
      </c>
      <c r="C8" s="116" t="s">
        <v>88</v>
      </c>
      <c r="D8" s="96"/>
      <c r="E8" s="96"/>
      <c r="F8" s="96" t="s">
        <v>211</v>
      </c>
      <c r="G8" s="99">
        <v>130180</v>
      </c>
      <c r="H8" s="132"/>
    </row>
    <row r="9" ht="22.9" customHeight="1" spans="1:8">
      <c r="A9" s="131"/>
      <c r="B9" s="96">
        <v>207</v>
      </c>
      <c r="C9" s="116" t="s">
        <v>88</v>
      </c>
      <c r="D9" s="96">
        <v>99</v>
      </c>
      <c r="E9" s="96"/>
      <c r="F9" s="96" t="s">
        <v>92</v>
      </c>
      <c r="G9" s="99">
        <v>130180</v>
      </c>
      <c r="H9" s="132"/>
    </row>
    <row r="10" ht="22.9" customHeight="1" spans="1:8">
      <c r="A10" s="131"/>
      <c r="B10" s="96"/>
      <c r="C10" s="96"/>
      <c r="D10" s="96"/>
      <c r="E10" s="96"/>
      <c r="F10" s="96" t="s">
        <v>212</v>
      </c>
      <c r="G10" s="99">
        <v>10000</v>
      </c>
      <c r="H10" s="132"/>
    </row>
    <row r="11" ht="22.9" customHeight="1" spans="1:8">
      <c r="A11" s="131"/>
      <c r="B11" s="96"/>
      <c r="C11" s="96"/>
      <c r="D11" s="96"/>
      <c r="E11" s="96"/>
      <c r="F11" s="96" t="s">
        <v>213</v>
      </c>
      <c r="G11" s="99">
        <v>78000</v>
      </c>
      <c r="H11" s="132"/>
    </row>
    <row r="12" ht="22.9" customHeight="1" spans="1:8">
      <c r="A12" s="131"/>
      <c r="B12" s="96"/>
      <c r="C12" s="96"/>
      <c r="D12" s="96"/>
      <c r="E12" s="96"/>
      <c r="F12" s="96" t="s">
        <v>214</v>
      </c>
      <c r="G12" s="99">
        <v>42180</v>
      </c>
      <c r="H12" s="132"/>
    </row>
    <row r="13" ht="22.9" customHeight="1" spans="1:8">
      <c r="A13" s="131"/>
      <c r="B13" s="96">
        <v>207</v>
      </c>
      <c r="C13" s="116"/>
      <c r="D13" s="96"/>
      <c r="E13" s="96">
        <v>126002</v>
      </c>
      <c r="F13" s="113" t="s">
        <v>210</v>
      </c>
      <c r="G13" s="99">
        <v>30000</v>
      </c>
      <c r="H13" s="132"/>
    </row>
    <row r="14" ht="22.9" customHeight="1" spans="1:8">
      <c r="A14" s="131"/>
      <c r="B14" s="96">
        <v>207</v>
      </c>
      <c r="C14" s="116" t="s">
        <v>91</v>
      </c>
      <c r="D14" s="96"/>
      <c r="E14" s="96"/>
      <c r="F14" s="96" t="s">
        <v>113</v>
      </c>
      <c r="G14" s="99">
        <v>30000</v>
      </c>
      <c r="H14" s="132"/>
    </row>
    <row r="15" ht="22.9" customHeight="1" spans="1:8">
      <c r="A15" s="131"/>
      <c r="B15" s="96">
        <v>207</v>
      </c>
      <c r="C15" s="116" t="s">
        <v>91</v>
      </c>
      <c r="D15" s="96">
        <v>99</v>
      </c>
      <c r="E15" s="96"/>
      <c r="F15" s="96" t="s">
        <v>113</v>
      </c>
      <c r="G15" s="99">
        <v>30000</v>
      </c>
      <c r="H15" s="132"/>
    </row>
    <row r="16" ht="22.9" customHeight="1" spans="1:8">
      <c r="A16" s="131"/>
      <c r="B16" s="96"/>
      <c r="C16" s="96"/>
      <c r="D16" s="96"/>
      <c r="E16" s="96"/>
      <c r="F16" s="96" t="s">
        <v>215</v>
      </c>
      <c r="G16" s="99">
        <v>30000</v>
      </c>
      <c r="H16" s="132"/>
    </row>
    <row r="17" ht="22.9" customHeight="1" spans="1:8">
      <c r="A17" s="131"/>
      <c r="B17" s="96">
        <v>207</v>
      </c>
      <c r="C17" s="116"/>
      <c r="D17" s="96"/>
      <c r="E17" s="96">
        <v>126003</v>
      </c>
      <c r="F17" s="113" t="s">
        <v>210</v>
      </c>
      <c r="G17" s="99">
        <v>30000</v>
      </c>
      <c r="H17" s="132"/>
    </row>
    <row r="18" ht="22.9" customHeight="1" spans="1:8">
      <c r="A18" s="131"/>
      <c r="B18" s="96">
        <v>207</v>
      </c>
      <c r="C18" s="116" t="s">
        <v>91</v>
      </c>
      <c r="D18" s="96"/>
      <c r="E18" s="96"/>
      <c r="F18" s="96" t="s">
        <v>113</v>
      </c>
      <c r="G18" s="99">
        <v>30000</v>
      </c>
      <c r="H18" s="132"/>
    </row>
    <row r="19" ht="22.9" customHeight="1" spans="1:8">
      <c r="A19" s="128"/>
      <c r="B19" s="96">
        <v>207</v>
      </c>
      <c r="C19" s="116" t="s">
        <v>91</v>
      </c>
      <c r="D19" s="96">
        <v>99</v>
      </c>
      <c r="E19" s="96"/>
      <c r="F19" s="96" t="s">
        <v>113</v>
      </c>
      <c r="G19" s="99">
        <v>30000</v>
      </c>
      <c r="H19" s="129"/>
    </row>
    <row r="20" ht="22.9" customHeight="1" spans="1:8">
      <c r="A20" s="128"/>
      <c r="B20" s="96"/>
      <c r="C20" s="96"/>
      <c r="D20" s="96"/>
      <c r="E20" s="96"/>
      <c r="F20" s="113" t="s">
        <v>216</v>
      </c>
      <c r="G20" s="99">
        <v>30000</v>
      </c>
      <c r="H20" s="129"/>
    </row>
    <row r="21" ht="22.9" customHeight="1" spans="1:8">
      <c r="A21" s="128"/>
      <c r="B21" s="100"/>
      <c r="C21" s="100"/>
      <c r="D21" s="100"/>
      <c r="E21" s="100"/>
      <c r="F21" s="100" t="s">
        <v>116</v>
      </c>
      <c r="G21" s="101"/>
      <c r="H21" s="130"/>
    </row>
    <row r="22" ht="22.9" customHeight="1" spans="1:8">
      <c r="A22" s="128"/>
      <c r="B22" s="100"/>
      <c r="C22" s="100"/>
      <c r="D22" s="100"/>
      <c r="E22" s="100"/>
      <c r="F22" s="100" t="s">
        <v>217</v>
      </c>
      <c r="G22" s="101"/>
      <c r="H22" s="130"/>
    </row>
    <row r="23" ht="9.75" customHeight="1" spans="1:8">
      <c r="A23" s="133"/>
      <c r="B23" s="134"/>
      <c r="C23" s="134"/>
      <c r="D23" s="134"/>
      <c r="E23" s="134"/>
      <c r="F23" s="133"/>
      <c r="G23" s="133"/>
      <c r="H23" s="135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封面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13-1</vt:lpstr>
      <vt:lpstr>13-2</vt:lpstr>
      <vt:lpstr>13-3</vt:lpstr>
      <vt:lpstr>13-4</vt:lpstr>
      <vt:lpstr>13-5</vt:lpstr>
      <vt:lpstr>13-6</vt:lpstr>
      <vt:lpstr>14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2022-03-04T19:28:00Z</dcterms:created>
  <dcterms:modified xsi:type="dcterms:W3CDTF">2024-07-30T06:26:46Z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2052-11.8.6.11830</vt:lpwstr>
  </property>
  <property fmtid="{D5CDD505-2E9C-101B-9397-08002B2CF9AE}" pid="3" name="ICV">
    <vt:lpwstr>E0224FF05D954413B8605F75D567CC5C</vt:lpwstr>
  </property>
</Properties>
</file>