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'3'!$B$1:$K$32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7">#REF!</definedName>
    <definedName name="_______________A08" localSheetId="17">'[14]A01-1'!$A$5:$C$36</definedName>
    <definedName name="____1A01_" localSheetId="17">#REF!</definedName>
    <definedName name="____A01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1A01_" localSheetId="17">#REF!</definedName>
    <definedName name="_2A01_" localSheetId="17">#REF!</definedName>
    <definedName name="_4A08_" localSheetId="17">'[14]A01-1'!$A$5:$C$36</definedName>
    <definedName name="_A01" localSheetId="17">#REF!</definedName>
    <definedName name="_A08" localSheetId="17">'[14]A01-1'!$A$5:$C$36</definedName>
    <definedName name="_qyc1234" localSheetId="17">#REF!</definedName>
    <definedName name="______________A01" localSheetId="17">#REF!</definedName>
    <definedName name="Database" localSheetId="17" hidden="1">#REF!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qyc1234" localSheetId="17">#REF!</definedName>
    <definedName name="______A01" localSheetId="17">#REF!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A01" localSheetId="17">#REF!</definedName>
    <definedName name="_______A01" localSheetId="17">#REF!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qyc1234" localSheetId="17">#REF!</definedName>
    <definedName name="________________A01" localSheetId="17">#REF!</definedName>
    <definedName name="____________qyc1234" localSheetId="17">#REF!</definedName>
  </definedNames>
  <calcPr calcId="144525" concurrentCalc="0"/>
</workbook>
</file>

<file path=xl/sharedStrings.xml><?xml version="1.0" encoding="utf-8"?>
<sst xmlns="http://schemas.openxmlformats.org/spreadsheetml/2006/main" count="1182" uniqueCount="401">
  <si>
    <t>攀枝花市西区文化广播电视和旅游局</t>
  </si>
  <si>
    <t>2023年部门预算公开表</t>
  </si>
  <si>
    <t>报送日期：2023年3月17日</t>
  </si>
  <si>
    <t>表1</t>
  </si>
  <si>
    <t xml:space="preserve"> </t>
  </si>
  <si>
    <t>部门收支总表</t>
  </si>
  <si>
    <t>部门：攀枝花市西区文化广播电视和旅游局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</si>
  <si>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</si>
  <si>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</si>
  <si>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</si>
  <si>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</si>
  <si>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</si>
  <si>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</si>
  <si>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</si>
  <si>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</si>
  <si>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</si>
  <si>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</si>
  <si>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</si>
  <si>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</si>
  <si>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</si>
  <si>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</si>
  <si>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</si>
  <si>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</si>
  <si>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</si>
  <si>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</si>
  <si>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</si>
  <si>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</si>
  <si>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</si>
  <si>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</si>
  <si>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</si>
  <si>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</si>
  <si>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</si>
  <si>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</si>
  <si>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</si>
  <si>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</si>
  <si>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</si>
  <si>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</si>
  <si>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</si>
  <si>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</si>
  <si>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</si>
  <si>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</si>
  <si>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</si>
  <si>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</si>
  <si>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</si>
  <si>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</si>
  <si>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</si>
  <si>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</si>
  <si>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</si>
  <si>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</si>
  <si>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</si>
  <si>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</si>
  <si>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</si>
  <si>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</si>
  <si>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</si>
  <si>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</si>
  <si>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</si>
  <si>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</si>
  <si>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</si>
  <si>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</si>
  <si>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</si>
  <si>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</si>
  <si>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</si>
  <si>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</si>
  <si>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</si>
  <si>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</si>
  <si>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</si>
  <si>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</si>
  <si>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</si>
  <si>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</si>
  <si>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</si>
  <si>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</si>
  <si>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</si>
  <si>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</si>
  <si>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</si>
  <si>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攀枝花市西区文化馆（西区文物保护中心）</t>
  </si>
  <si>
    <t>攀枝花市西区图书馆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</si>
  <si>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</si>
  <si>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</si>
  <si>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</si>
  <si>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</si>
  <si>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</si>
  <si>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</si>
  <si>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</si>
  <si>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</si>
  <si>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</si>
  <si>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</si>
  <si>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</si>
  <si>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207</t>
  </si>
  <si>
    <t>01</t>
  </si>
  <si>
    <t>126001</t>
  </si>
  <si>
    <t>行政运行</t>
  </si>
  <si>
    <t>99</t>
  </si>
  <si>
    <t>其他文化和旅游支出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</si>
  <si>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</si>
  <si>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</si>
  <si>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</si>
  <si>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</si>
  <si>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</si>
  <si>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</si>
  <si>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</si>
  <si>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</si>
  <si>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</si>
  <si>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</si>
  <si>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</si>
  <si>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</si>
  <si>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221</t>
  </si>
  <si>
    <t>住房公积金</t>
  </si>
  <si>
    <t>212</t>
  </si>
  <si>
    <t>08</t>
  </si>
  <si>
    <t>土地开发支出</t>
  </si>
  <si>
    <t>09</t>
  </si>
  <si>
    <t>群众文化</t>
  </si>
  <si>
    <t>事业单位离退休</t>
  </si>
  <si>
    <t>其他文化旅游体育与传媒支出</t>
  </si>
  <si>
    <t>04</t>
  </si>
  <si>
    <t>图书馆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</si>
  <si>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</si>
  <si>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</si>
  <si>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</si>
  <si>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</si>
  <si>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</si>
  <si>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</si>
  <si>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</si>
  <si>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</si>
  <si>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</si>
  <si>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</si>
  <si>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</si>
  <si>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</si>
  <si>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</si>
  <si>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</si>
  <si>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</si>
  <si>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</si>
  <si>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</si>
  <si>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</si>
  <si>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</si>
  <si>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</si>
  <si>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</si>
  <si>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</si>
  <si>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</si>
  <si>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</si>
  <si>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</si>
  <si>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</si>
  <si>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</si>
  <si>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</si>
  <si>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</si>
  <si>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</si>
  <si>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</si>
  <si>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</si>
  <si>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</si>
  <si>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</si>
  <si>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</si>
  <si>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</si>
  <si>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</si>
  <si>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</si>
  <si>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</si>
  <si>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</si>
  <si>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</si>
  <si>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</si>
  <si>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</si>
  <si>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</si>
  <si>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</si>
  <si>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</si>
  <si>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</si>
  <si>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</si>
  <si>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</si>
  <si>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</si>
  <si>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</si>
  <si>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</si>
  <si>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</si>
  <si>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</si>
  <si>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t>30103-奖金</t>
  </si>
  <si>
    <t>07</t>
  </si>
  <si>
    <t>30107-绩效工资</t>
  </si>
  <si>
    <r>
      <rPr>
        <sz val="11"/>
        <rFont val="宋体"/>
        <charset val="134"/>
      </rPr>
      <t>30108-机关事业单位基本养老保险缴费</t>
    </r>
  </si>
  <si>
    <t>30302-退休费</t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</si>
  <si>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</si>
  <si>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</si>
  <si>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</si>
  <si>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30307-医疗费补助</t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</si>
  <si>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</si>
  <si>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</si>
  <si>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</si>
  <si>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</si>
  <si>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</si>
  <si>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</si>
  <si>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</si>
  <si>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</si>
  <si>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</si>
  <si>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</si>
  <si>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</si>
  <si>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</si>
  <si>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</si>
  <si>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</si>
  <si>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</si>
  <si>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t>30239-其他交通费用</t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</si>
  <si>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</si>
  <si>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30107-绩效工资</t>
    </r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</si>
  <si>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</si>
  <si>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</si>
  <si>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</si>
  <si>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</si>
  <si>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</si>
  <si>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住房公积金</t>
    </r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</si>
  <si>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</si>
  <si>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</si>
  <si>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</si>
  <si>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</si>
  <si>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</si>
  <si>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</si>
  <si>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</si>
  <si>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文化旅游体育与传媒支出</t>
  </si>
  <si>
    <t>文化和旅游</t>
  </si>
  <si>
    <t>“五老”网吧义务监督员补助经费“五老”网吧义务监督员补助经费</t>
  </si>
  <si>
    <t>基层公共文化服务站点建设维护运行经费</t>
  </si>
  <si>
    <t>西区农村广播电视维护运行工作经费</t>
  </si>
  <si>
    <t>免费开放文化培训工作经费</t>
  </si>
  <si>
    <t>图书馆区级免费开放配套资金及西区图书馆分馆、馆外阅读点日常建设费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</si>
  <si>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</si>
  <si>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</si>
  <si>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</si>
  <si>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</si>
  <si>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</si>
  <si>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</si>
  <si>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</si>
  <si>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</si>
  <si>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</si>
  <si>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</si>
  <si>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</si>
  <si>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</si>
  <si>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</si>
  <si>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</si>
  <si>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</si>
  <si>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</si>
  <si>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第四批国家公共文化服务体系示范区复检工作经费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</si>
  <si>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</si>
  <si>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</si>
  <si>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</si>
  <si>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</si>
  <si>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</si>
  <si>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</si>
  <si>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</si>
  <si>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</si>
  <si>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</si>
  <si>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</si>
  <si>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</si>
  <si>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“五老”网吧义务监督员补助经费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</si>
  <si>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</si>
  <si>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</si>
  <si>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</si>
  <si>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</si>
  <si>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</si>
  <si>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</si>
  <si>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鼓励和支持其包片对区域内8个网吧开展志愿监管活动，不定期对网格范围内网吧进行巡查，防范和举报未成年上网和黑网吧经营等不法经营行为，为全区文旅市场稳定有序运行、文明城市创建等工作提供支持。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</si>
  <si>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</si>
  <si>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</si>
  <si>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</si>
  <si>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</si>
  <si>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</si>
  <si>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</si>
  <si>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r>
      <rPr>
        <sz val="9"/>
        <rFont val="等线"/>
        <charset val="134"/>
      </rPr>
      <t>数量指标</t>
    </r>
    <r>
      <rPr>
        <sz val="11"/>
        <color indexed="8"/>
        <rFont val="等线"/>
        <charset val="1"/>
      </rPr>
      <t xml:space="preserve"> </t>
    </r>
  </si>
  <si>
    <t>网吧义务监督员</t>
  </si>
  <si>
    <t>25个</t>
  </si>
  <si>
    <r>
      <rPr>
        <sz val="9"/>
        <rFont val="等线"/>
        <charset val="134"/>
      </rPr>
      <t>质量指标</t>
    </r>
    <r>
      <rPr>
        <sz val="11"/>
        <color indexed="8"/>
        <rFont val="等线"/>
        <charset val="1"/>
      </rPr>
      <t xml:space="preserve"> </t>
    </r>
  </si>
  <si>
    <t>文旅市场</t>
  </si>
  <si>
    <t>组织“五老”网吧义务监管员开展工作，对文化旅游市场进行综合性监督管理</t>
  </si>
  <si>
    <r>
      <rPr>
        <sz val="9"/>
        <rFont val="等线"/>
        <charset val="134"/>
      </rPr>
      <t>时效指标</t>
    </r>
    <r>
      <rPr>
        <sz val="11"/>
        <color indexed="8"/>
        <rFont val="等线"/>
        <charset val="1"/>
      </rPr>
      <t xml:space="preserve"> </t>
    </r>
  </si>
  <si>
    <t>全年</t>
  </si>
  <si>
    <t>2023年</t>
  </si>
  <si>
    <t>成本指标</t>
  </si>
  <si>
    <t>25个人，400元/人，共计1万元</t>
  </si>
  <si>
    <t>效益指标</t>
  </si>
  <si>
    <t>社会效益指标</t>
  </si>
  <si>
    <t>各类违法违规问题得到有效查处</t>
  </si>
  <si>
    <t>全年运行平稳有序</t>
  </si>
  <si>
    <t>满意度指标</t>
  </si>
  <si>
    <t>服务对象满意度指标</t>
  </si>
  <si>
    <t>群众对网吧和娱乐场所接待未成年人的投诉</t>
  </si>
  <si>
    <t>基本满意</t>
  </si>
  <si>
    <t>主要用于西区20个社区综合文化服务中心和6个村综合文化服务中心开展设施设备购置修缮、日常公共服务开展、文化活动组织等站点维护运行相关支出，确保全区26个基层公共文化站点正常运行。</t>
  </si>
  <si>
    <t>基层公共文化服务站点</t>
  </si>
  <si>
    <t>26个</t>
  </si>
  <si>
    <t>站点运行</t>
  </si>
  <si>
    <t>公共文化服务站点正常运行</t>
  </si>
  <si>
    <t>群众性文化活动</t>
  </si>
  <si>
    <r>
      <rPr>
        <sz val="9"/>
        <rFont val="等线"/>
        <charset val="134"/>
      </rPr>
      <t>有序开展，每年每站集中开展群众性文艺活动不少于</t>
    </r>
    <r>
      <rPr>
        <sz val="11"/>
        <color indexed="8"/>
        <rFont val="等线"/>
        <charset val="1"/>
      </rPr>
      <t>1</t>
    </r>
    <r>
      <rPr>
        <sz val="11"/>
        <color indexed="8"/>
        <rFont val="等线"/>
        <charset val="1"/>
      </rPr>
      <t>次</t>
    </r>
  </si>
  <si>
    <t>站点开放时长</t>
  </si>
  <si>
    <r>
      <rPr>
        <sz val="9"/>
        <rFont val="等线"/>
        <charset val="134"/>
      </rPr>
      <t>有免费开放项目，每周开放时间不少于</t>
    </r>
    <r>
      <rPr>
        <sz val="11"/>
        <color indexed="8"/>
        <rFont val="等线"/>
        <charset val="1"/>
      </rPr>
      <t>42</t>
    </r>
    <r>
      <rPr>
        <sz val="11"/>
        <color indexed="8"/>
        <rFont val="等线"/>
        <charset val="1"/>
      </rPr>
      <t>小时</t>
    </r>
  </si>
  <si>
    <t>基层公共文化服务站点运行维护</t>
  </si>
  <si>
    <r>
      <rPr>
        <sz val="9"/>
        <rFont val="等线"/>
        <charset val="134"/>
      </rPr>
      <t>26</t>
    </r>
    <r>
      <rPr>
        <sz val="11"/>
        <color indexed="8"/>
        <rFont val="等线"/>
        <charset val="1"/>
      </rPr>
      <t>个站点，</t>
    </r>
    <r>
      <rPr>
        <sz val="11"/>
        <color indexed="8"/>
        <rFont val="等线"/>
        <charset val="1"/>
      </rPr>
      <t>3000</t>
    </r>
    <r>
      <rPr>
        <sz val="11"/>
        <color indexed="8"/>
        <rFont val="等线"/>
        <charset val="1"/>
      </rPr>
      <t>元</t>
    </r>
    <r>
      <rPr>
        <sz val="11"/>
        <color indexed="8"/>
        <rFont val="等线"/>
        <charset val="1"/>
      </rPr>
      <t>/</t>
    </r>
    <r>
      <rPr>
        <sz val="11"/>
        <color indexed="8"/>
        <rFont val="等线"/>
        <charset val="1"/>
      </rPr>
      <t>个，共计</t>
    </r>
    <r>
      <rPr>
        <sz val="11"/>
        <color indexed="8"/>
        <rFont val="等线"/>
        <charset val="1"/>
      </rPr>
      <t>7.8</t>
    </r>
    <r>
      <rPr>
        <sz val="11"/>
        <color indexed="8"/>
        <rFont val="等线"/>
        <charset val="1"/>
      </rPr>
      <t>万元</t>
    </r>
  </si>
  <si>
    <t>群众享受公共文化服务权益</t>
  </si>
  <si>
    <t>得到有效保障</t>
  </si>
  <si>
    <t>社会文明素质提升</t>
  </si>
  <si>
    <t>提升就业创业技能，维护社会和谐稳定</t>
  </si>
  <si>
    <t>生态效益指标</t>
  </si>
  <si>
    <t>普及环境保护知识</t>
  </si>
  <si>
    <t>使群众树立环境保护意识</t>
  </si>
  <si>
    <t>可持续影响指标</t>
  </si>
  <si>
    <t>文旅事业发展</t>
  </si>
  <si>
    <t>推动西区文旅工作有序开展，促进西区文旅环境改善，为事业发展奠定长效基础</t>
  </si>
  <si>
    <t>群众对公共文化服务站点满意度</t>
  </si>
  <si>
    <t>≥75%</t>
  </si>
  <si>
    <t>办好“苏铁”系列文化品牌活动，持续推出“菜单式·订单式”文化惠民项目，以线下线上相结合的方式提供文化活动；持续推进文艺作品和文创产品创作，丰富西区“山水灵秀新城”城市文化维度。</t>
  </si>
  <si>
    <t>落实文化惠民服务</t>
  </si>
  <si>
    <t>落实文化惠民服务，建成网上图书馆和网上文化馆，通过网站、APP、微信等推出图书导读、视频讲座、线上互动等服务</t>
  </si>
  <si>
    <t>建设和运行图书馆</t>
  </si>
  <si>
    <t>1个总馆，6个分馆</t>
  </si>
  <si>
    <t>建设和运行文化馆</t>
  </si>
  <si>
    <t>1个总馆，4个分馆</t>
  </si>
  <si>
    <t>推进城乡公共文化服务体系一体化建设，繁荣发展群众文艺，提升公共文化服务效能</t>
  </si>
  <si>
    <t>全年按计划推进</t>
  </si>
  <si>
    <t>按照规划任务要求完成本年度建设目标</t>
  </si>
  <si>
    <t>严格按预算执行</t>
  </si>
  <si>
    <t>8万元</t>
  </si>
  <si>
    <t>文化服务水平提升</t>
  </si>
  <si>
    <t>水平有明显提高</t>
  </si>
  <si>
    <t>西区特色文化展示</t>
  </si>
  <si>
    <t>得到有效凸显</t>
  </si>
  <si>
    <t>经济效益指标</t>
  </si>
  <si>
    <t>提升城市文化形象，为社会经济发展奠定良好基础</t>
  </si>
  <si>
    <t>通过公共文化服务提升，塑造城市文化形象，优化西区投资环境</t>
  </si>
  <si>
    <t>区内文物、非遗、历史文化资源保护</t>
  </si>
  <si>
    <t>得到有效保护和传承</t>
  </si>
  <si>
    <t>群众满意度</t>
  </si>
  <si>
    <t>较高</t>
  </si>
  <si>
    <t>用于西区1个乡镇广播站，15个村（社区）广播室，27个农村“户户通”地面数字电视工程点开展日常供电、修理维护等工作，确保基站、线路、设备正常运转，农村广播“村村响”，农村电视“户户通”。</t>
  </si>
  <si>
    <t xml:space="preserve">数量指标 </t>
  </si>
  <si>
    <t>镇级广播平台</t>
  </si>
  <si>
    <t>1个</t>
  </si>
  <si>
    <t>村级广播平台</t>
  </si>
  <si>
    <t>15个</t>
  </si>
  <si>
    <t>户户通网络维护</t>
  </si>
  <si>
    <t>27个</t>
  </si>
  <si>
    <t xml:space="preserve">质量指标 </t>
  </si>
  <si>
    <t>广播播放音效</t>
  </si>
  <si>
    <t>保障格里坪镇所有村村响广播正常播放</t>
  </si>
  <si>
    <t>户户通收视质量</t>
  </si>
  <si>
    <t>保障户户通用户能够正常观看电视</t>
  </si>
  <si>
    <t xml:space="preserve">时效指标 </t>
  </si>
  <si>
    <t>2023年底完成</t>
  </si>
  <si>
    <t>镇级广播平台、村级广播平台、户户通网络维护</t>
  </si>
  <si>
    <t>42180元</t>
  </si>
  <si>
    <t>保障群众文化生活</t>
  </si>
  <si>
    <t>保障群众收听、收看广播、电视的权益</t>
  </si>
  <si>
    <t>群众文化娱乐</t>
  </si>
  <si>
    <t>持续保障群众听广播、看电视的权益</t>
  </si>
  <si>
    <t>抽样调查达到满意及以上</t>
  </si>
  <si>
    <t>为举办普及性的公益性讲座，开展宣传活动，组织公益性群众文化活动，基层文化骨干业务辅导及村级文化骨干辅导，开展民间文化传承活动指导、群众文艺作品创作、业务活动用房小型修缮及零星业务设备更新等工作的顺利开展。</t>
  </si>
  <si>
    <t>数量指标</t>
  </si>
  <si>
    <t>文化馆开展民生工程免费开放活动</t>
  </si>
  <si>
    <t>1个文化馆及7个综合文化站</t>
  </si>
  <si>
    <t>质量指标</t>
  </si>
  <si>
    <t>丰富辖区居民艺术文化生活</t>
  </si>
  <si>
    <t>举办公益性讲座、展览，开展宣传活动，组织公益性群众文化活动，基层文化骨干业务辅导及村级文化骨干辅导，开展民间文化传承活动，业务活动用房小型修缮及零星业务设备更新等</t>
  </si>
  <si>
    <t>时效指标</t>
  </si>
  <si>
    <t>全年推进开展</t>
  </si>
  <si>
    <t>2023年全年</t>
  </si>
  <si>
    <t>文化馆及乡镇、街道综合文化站免费开放区级配套资金</t>
  </si>
  <si>
    <t>3万元</t>
  </si>
  <si>
    <t>让辖区居民老有所好、老有所乐，老有所学</t>
  </si>
  <si>
    <t>丰富群众的文化艺术生活，活跃群众身心健康，提高辖区文化文艺基础知识</t>
  </si>
  <si>
    <t>每月开展文化活动；开展文化培训</t>
  </si>
  <si>
    <t>长期开展，提升群众精神文化生活，提高群众个人文艺水平，让西区文化发展越来越好</t>
  </si>
  <si>
    <t>服务对象满意度</t>
  </si>
  <si>
    <t>抽样调查及网上填报调查表，并达到满意度95％及以上</t>
  </si>
  <si>
    <t>免费开放西区图书馆分馆、馆外阅读点，为辖区各社区的居民群众提供更好的阅读服务。</t>
  </si>
  <si>
    <t>日常维修、更换馆内设施，零星业务设备更新费，维护网络、设备费用</t>
  </si>
  <si>
    <t>每月约开展3次，约10天下基层流动服务1次</t>
  </si>
  <si>
    <t>分馆和馆外阅读点日常建设费用</t>
  </si>
  <si>
    <t>建立图书馆总分馆制，设立6个分馆，10个馆外阅读点</t>
  </si>
  <si>
    <t>维修、更换馆内相关设施设备</t>
  </si>
  <si>
    <t>保证馆舍正常开放</t>
  </si>
  <si>
    <t>评定指标要求</t>
  </si>
  <si>
    <t>暂无级别，准备评三级馆</t>
  </si>
  <si>
    <t>建设费用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</si>
  <si>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</si>
  <si>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</si>
  <si>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</si>
  <si>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</si>
  <si>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</si>
  <si>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</si>
  <si>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</si>
  <si>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</si>
  <si>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保障基层公共文化服务站点建设维护运行经费、第四批国家公共文化服务体系示范区2023年度复检工作经费等专项顺利开展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</si>
  <si>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</si>
  <si>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</si>
  <si>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</si>
  <si>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</si>
  <si>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</si>
  <si>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</si>
  <si>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</si>
  <si>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</si>
  <si>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</si>
  <si>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</si>
  <si>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</si>
  <si>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533.28万元</t>
  </si>
  <si>
    <t>27.02万元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</si>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</sst>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等线"/>
      <charset val="134"/>
    </font>
    <font>
      <sz val="11"/>
      <color indexed="8"/>
      <name val="等线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2" applyNumberFormat="0" applyAlignment="0" applyProtection="0">
      <alignment vertical="center"/>
    </xf>
    <xf numFmtId="0" fontId="40" fillId="11" borderId="28" applyNumberFormat="0" applyAlignment="0" applyProtection="0">
      <alignment vertical="center"/>
    </xf>
    <xf numFmtId="0" fontId="41" fillId="12" borderId="3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0" borderId="0"/>
    <xf numFmtId="0" fontId="11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50" applyNumberFormat="1" applyFont="1" applyFill="1" applyBorder="1" applyAlignment="1" applyProtection="1">
      <alignment horizontal="left" vertical="center"/>
    </xf>
    <xf numFmtId="49" fontId="10" fillId="0" borderId="9" xfId="5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/>
    </xf>
    <xf numFmtId="0" fontId="10" fillId="0" borderId="13" xfId="50" applyFont="1" applyFill="1" applyBorder="1" applyAlignment="1">
      <alignment horizontal="center" vertical="center"/>
    </xf>
    <xf numFmtId="0" fontId="10" fillId="0" borderId="13" xfId="50" applyNumberFormat="1" applyFont="1" applyFill="1" applyBorder="1" applyAlignment="1" applyProtection="1">
      <alignment horizontal="center" vertical="center"/>
    </xf>
    <xf numFmtId="0" fontId="10" fillId="0" borderId="14" xfId="50" applyNumberFormat="1" applyFont="1" applyFill="1" applyBorder="1" applyAlignment="1" applyProtection="1">
      <alignment horizontal="center" vertical="center"/>
    </xf>
    <xf numFmtId="0" fontId="10" fillId="0" borderId="15" xfId="50" applyNumberFormat="1" applyFont="1" applyFill="1" applyBorder="1" applyAlignment="1" applyProtection="1">
      <alignment horizontal="left" vertical="center" wrapText="1"/>
    </xf>
    <xf numFmtId="0" fontId="10" fillId="0" borderId="16" xfId="50" applyNumberFormat="1" applyFont="1" applyFill="1" applyBorder="1" applyAlignment="1" applyProtection="1">
      <alignment horizontal="left" vertical="center" wrapText="1"/>
    </xf>
    <xf numFmtId="0" fontId="10" fillId="0" borderId="0" xfId="50" applyNumberFormat="1" applyFont="1" applyFill="1" applyBorder="1" applyAlignment="1" applyProtection="1">
      <alignment horizontal="left" vertical="center" wrapText="1"/>
    </xf>
    <xf numFmtId="0" fontId="10" fillId="0" borderId="11" xfId="50" applyNumberFormat="1" applyFont="1" applyFill="1" applyBorder="1" applyAlignment="1" applyProtection="1">
      <alignment horizontal="left" vertical="center" wrapText="1"/>
    </xf>
    <xf numFmtId="0" fontId="10" fillId="0" borderId="17" xfId="50" applyNumberFormat="1" applyFont="1" applyFill="1" applyBorder="1" applyAlignment="1" applyProtection="1">
      <alignment horizontal="left" vertical="center" wrapText="1"/>
    </xf>
    <xf numFmtId="0" fontId="10" fillId="0" borderId="18" xfId="50" applyNumberFormat="1" applyFont="1" applyFill="1" applyBorder="1" applyAlignment="1" applyProtection="1">
      <alignment horizontal="left" vertical="center" wrapText="1"/>
    </xf>
    <xf numFmtId="0" fontId="10" fillId="0" borderId="4" xfId="50" applyNumberFormat="1" applyFont="1" applyFill="1" applyBorder="1" applyAlignment="1" applyProtection="1">
      <alignment horizontal="left" vertical="center" wrapText="1"/>
    </xf>
    <xf numFmtId="49" fontId="10" fillId="0" borderId="12" xfId="50" applyNumberFormat="1" applyFont="1" applyFill="1" applyBorder="1" applyAlignment="1" applyProtection="1">
      <alignment horizontal="left" vertical="center" wrapText="1"/>
    </xf>
    <xf numFmtId="49" fontId="10" fillId="0" borderId="19" xfId="50" applyNumberFormat="1" applyFont="1" applyFill="1" applyBorder="1" applyAlignment="1" applyProtection="1">
      <alignment horizontal="left" vertical="center" wrapText="1"/>
    </xf>
    <xf numFmtId="49" fontId="10" fillId="0" borderId="20" xfId="50" applyNumberFormat="1" applyFont="1" applyFill="1" applyBorder="1" applyAlignment="1" applyProtection="1">
      <alignment horizontal="left" vertical="center" wrapText="1"/>
    </xf>
    <xf numFmtId="49" fontId="10" fillId="0" borderId="11" xfId="50" applyNumberFormat="1" applyFont="1" applyFill="1" applyBorder="1" applyAlignment="1" applyProtection="1">
      <alignment horizontal="left" vertical="center" wrapText="1"/>
    </xf>
    <xf numFmtId="49" fontId="10" fillId="0" borderId="17" xfId="50" applyNumberFormat="1" applyFont="1" applyFill="1" applyBorder="1" applyAlignment="1" applyProtection="1">
      <alignment horizontal="left" vertical="center" wrapText="1"/>
    </xf>
    <xf numFmtId="49" fontId="10" fillId="0" borderId="18" xfId="50" applyNumberFormat="1" applyFont="1" applyFill="1" applyBorder="1" applyAlignment="1" applyProtection="1">
      <alignment horizontal="left" vertical="center" wrapText="1"/>
    </xf>
    <xf numFmtId="0" fontId="10" fillId="0" borderId="20" xfId="50" applyNumberFormat="1" applyFont="1" applyFill="1" applyBorder="1" applyAlignment="1" applyProtection="1">
      <alignment horizontal="center" vertical="center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10" xfId="50" applyNumberFormat="1" applyFont="1" applyFill="1" applyBorder="1" applyAlignment="1" applyProtection="1">
      <alignment horizontal="left" vertical="center" wrapText="1"/>
    </xf>
    <xf numFmtId="0" fontId="10" fillId="0" borderId="0" xfId="50" applyNumberFormat="1" applyFont="1" applyFill="1" applyBorder="1" applyAlignment="1" applyProtection="1">
      <alignment horizontal="center" vertical="center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4" xfId="50" applyNumberFormat="1" applyFont="1" applyFill="1" applyBorder="1" applyAlignment="1" applyProtection="1">
      <alignment horizontal="left" vertical="center"/>
    </xf>
    <xf numFmtId="0" fontId="10" fillId="0" borderId="4" xfId="50" applyFont="1" applyFill="1" applyBorder="1" applyAlignment="1">
      <alignment horizontal="center" vertical="center"/>
    </xf>
    <xf numFmtId="49" fontId="10" fillId="0" borderId="8" xfId="49" applyNumberFormat="1" applyFont="1" applyFill="1" applyBorder="1" applyAlignment="1" applyProtection="1">
      <alignment horizontal="left" vertical="center"/>
    </xf>
    <xf numFmtId="49" fontId="10" fillId="0" borderId="9" xfId="49" applyNumberFormat="1" applyFont="1" applyFill="1" applyBorder="1" applyAlignment="1" applyProtection="1">
      <alignment horizontal="left" vertical="center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center" vertical="center"/>
    </xf>
    <xf numFmtId="0" fontId="10" fillId="0" borderId="13" xfId="49" applyFont="1" applyFill="1" applyBorder="1" applyAlignment="1">
      <alignment horizontal="center" vertical="center"/>
    </xf>
    <xf numFmtId="0" fontId="10" fillId="0" borderId="13" xfId="49" applyNumberFormat="1" applyFont="1" applyFill="1" applyBorder="1" applyAlignment="1" applyProtection="1">
      <alignment horizontal="left" vertical="center"/>
    </xf>
    <xf numFmtId="0" fontId="10" fillId="0" borderId="14" xfId="49" applyNumberFormat="1" applyFont="1" applyFill="1" applyBorder="1" applyAlignment="1" applyProtection="1">
      <alignment horizontal="center" vertical="center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left" vertical="center" wrapText="1"/>
    </xf>
    <xf numFmtId="0" fontId="13" fillId="0" borderId="4" xfId="49" applyFont="1" applyFill="1" applyBorder="1" applyAlignment="1">
      <alignment horizontal="left" vertical="center"/>
    </xf>
    <xf numFmtId="0" fontId="10" fillId="0" borderId="10" xfId="49" applyNumberFormat="1" applyFont="1" applyFill="1" applyBorder="1" applyAlignment="1" applyProtection="1">
      <alignment horizontal="center" vertical="center" wrapText="1"/>
    </xf>
    <xf numFmtId="0" fontId="10" fillId="0" borderId="13" xfId="49" applyNumberFormat="1" applyFont="1" applyFill="1" applyBorder="1" applyAlignment="1" applyProtection="1">
      <alignment horizontal="center" vertical="center" wrapText="1"/>
    </xf>
    <xf numFmtId="0" fontId="10" fillId="0" borderId="8" xfId="49" applyNumberFormat="1" applyFont="1" applyFill="1" applyBorder="1" applyAlignment="1" applyProtection="1">
      <alignment horizontal="left" vertical="center" wrapText="1"/>
    </xf>
    <xf numFmtId="0" fontId="10" fillId="0" borderId="22" xfId="49" applyNumberFormat="1" applyFont="1" applyFill="1" applyBorder="1" applyAlignment="1" applyProtection="1">
      <alignment horizontal="left" vertical="center" wrapText="1"/>
    </xf>
    <xf numFmtId="0" fontId="10" fillId="0" borderId="20" xfId="49" applyNumberFormat="1" applyFont="1" applyFill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10" fillId="0" borderId="8" xfId="49" applyNumberFormat="1" applyFont="1" applyFill="1" applyBorder="1" applyAlignment="1" applyProtection="1">
      <alignment horizontal="center" vertical="center" wrapText="1"/>
    </xf>
    <xf numFmtId="49" fontId="10" fillId="0" borderId="22" xfId="49" applyNumberFormat="1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>
      <alignment horizontal="center" vertical="center"/>
    </xf>
    <xf numFmtId="0" fontId="10" fillId="0" borderId="13" xfId="49" applyNumberFormat="1" applyFont="1" applyFill="1" applyBorder="1" applyAlignment="1" applyProtection="1">
      <alignment horizontal="center" vertical="center"/>
    </xf>
    <xf numFmtId="0" fontId="10" fillId="0" borderId="9" xfId="49" applyNumberFormat="1" applyFont="1" applyFill="1" applyBorder="1" applyAlignment="1" applyProtection="1">
      <alignment horizontal="left" vertical="center" wrapText="1"/>
    </xf>
    <xf numFmtId="0" fontId="10" fillId="0" borderId="12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Alignment="1" applyProtection="1">
      <alignment horizontal="center" vertical="center"/>
    </xf>
    <xf numFmtId="0" fontId="10" fillId="0" borderId="15" xfId="49" applyNumberFormat="1" applyFont="1" applyFill="1" applyBorder="1" applyAlignment="1" applyProtection="1">
      <alignment horizontal="center" vertical="center" wrapText="1"/>
    </xf>
    <xf numFmtId="0" fontId="10" fillId="0" borderId="1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vertical="center" wrapText="1"/>
    </xf>
    <xf numFmtId="49" fontId="14" fillId="0" borderId="8" xfId="0" applyNumberFormat="1" applyFont="1" applyFill="1" applyBorder="1" applyAlignment="1" applyProtection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4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2" sqref="A2"/>
    </sheetView>
  </sheetViews>
  <sheetFormatPr defaultColWidth="9" defaultRowHeight="14.25"/>
  <cols>
    <col min="1" max="1" width="123.133333333333" style="172" customWidth="1"/>
    <col min="2" max="16384" width="9" style="172"/>
  </cols>
  <sheetData>
    <row r="1" spans="1:1">
      <c r="A1" s="173"/>
    </row>
    <row r="2" ht="137.1" customHeight="1" spans="1:1">
      <c r="A2" s="173"/>
    </row>
    <row r="3" ht="137.1" customHeight="1" spans="1:1">
      <c r="A3" s="174" t="s">
        <v>0</v>
      </c>
    </row>
    <row r="4" ht="9" customHeight="1"/>
    <row r="5" ht="33" customHeight="1"/>
    <row r="6" ht="34.5" spans="1:1">
      <c r="A6" s="175" t="s">
        <v>1</v>
      </c>
    </row>
    <row r="11" ht="35.1" customHeight="1" spans="1:1">
      <c r="A11" s="17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119" customWidth="1"/>
    <col min="2" max="2" width="42.6333333333333" style="119" customWidth="1"/>
    <col min="3" max="3" width="16.6333333333333" style="119" customWidth="1"/>
    <col min="4" max="4" width="42.6333333333333" style="119" customWidth="1"/>
    <col min="5" max="5" width="16.6333333333333" style="119" customWidth="1"/>
    <col min="6" max="6" width="1.5" style="119" customWidth="1"/>
    <col min="7" max="11" width="9.75" style="119" customWidth="1"/>
    <col min="12" max="16384" width="10" style="119"/>
  </cols>
  <sheetData>
    <row r="1" s="162" customFormat="1" ht="24.95" customHeight="1" spans="1:6">
      <c r="A1" s="163"/>
      <c r="B1" s="2" t="s">
        <v>3</v>
      </c>
      <c r="D1" s="2"/>
      <c r="E1" s="2"/>
      <c r="F1" s="164" t="s">
        <v>4</v>
      </c>
    </row>
    <row r="2" ht="22.9" customHeight="1" spans="1:6">
      <c r="A2" s="152"/>
      <c r="B2" s="153" t="s">
        <v>5</v>
      </c>
      <c r="C2" s="153"/>
      <c r="D2" s="153"/>
      <c r="E2" s="153"/>
      <c r="F2" s="142"/>
    </row>
    <row r="3" ht="19.5" customHeight="1" spans="1:6">
      <c r="A3" s="152"/>
      <c r="B3" s="125" t="s">
        <v>6</v>
      </c>
      <c r="D3" s="13"/>
      <c r="E3" s="165" t="s">
        <v>7</v>
      </c>
      <c r="F3" s="142"/>
    </row>
    <row r="4" ht="26.1" customHeight="1" spans="1:6">
      <c r="A4" s="152"/>
      <c r="B4" s="96" t="s">
        <v>8</v>
      </c>
      <c r="C4" s="96"/>
      <c r="D4" s="96" t="s">
        <v>9</v>
      </c>
      <c r="E4" s="96"/>
      <c r="F4" s="142"/>
    </row>
    <row r="5" ht="26.1" customHeight="1" spans="1:6">
      <c r="A5" s="152"/>
      <c r="B5" s="96" t="s">
        <v>10</v>
      </c>
      <c r="C5" s="96" t="s">
        <v>11</v>
      </c>
      <c r="D5" s="96" t="s">
        <v>10</v>
      </c>
      <c r="E5" s="96" t="s">
        <v>11</v>
      </c>
      <c r="F5" s="142"/>
    </row>
    <row r="6" ht="26.1" customHeight="1" spans="1:6">
      <c r="A6" s="122"/>
      <c r="B6" s="100" t="s">
        <v>12</v>
      </c>
      <c r="C6" s="101">
        <v>5523016.14</v>
      </c>
      <c r="D6" s="100" t="s">
        <v>13</v>
      </c>
      <c r="E6" s="101"/>
      <c r="F6" s="130"/>
    </row>
    <row r="7" ht="26.1" customHeight="1" spans="1:6">
      <c r="A7" s="122"/>
      <c r="B7" s="100" t="s">
        <v>14</v>
      </c>
      <c r="C7" s="101">
        <v>80000</v>
      </c>
      <c r="D7" s="100" t="s">
        <v>15</v>
      </c>
      <c r="E7" s="101"/>
      <c r="F7" s="130"/>
    </row>
    <row r="8" ht="26.1" customHeight="1" spans="1:6">
      <c r="A8" s="122"/>
      <c r="B8" s="100" t="s">
        <v>16</v>
      </c>
      <c r="C8" s="101"/>
      <c r="D8" s="100" t="s">
        <v>17</v>
      </c>
      <c r="E8" s="101"/>
      <c r="F8" s="130"/>
    </row>
    <row r="9" ht="26.1" customHeight="1" spans="1:6">
      <c r="A9" s="122"/>
      <c r="B9" s="100" t="s">
        <v>18</v>
      </c>
      <c r="C9" s="101"/>
      <c r="D9" s="100" t="s">
        <v>19</v>
      </c>
      <c r="E9" s="101"/>
      <c r="F9" s="130"/>
    </row>
    <row r="10" ht="26.1" customHeight="1" spans="1:6">
      <c r="A10" s="122"/>
      <c r="B10" s="100" t="s">
        <v>20</v>
      </c>
      <c r="C10" s="101"/>
      <c r="D10" s="100" t="s">
        <v>21</v>
      </c>
      <c r="E10" s="101"/>
      <c r="F10" s="130"/>
    </row>
    <row r="11" ht="26.1" customHeight="1" spans="1:6">
      <c r="A11" s="122"/>
      <c r="B11" s="100" t="s">
        <v>22</v>
      </c>
      <c r="C11" s="101"/>
      <c r="D11" s="100" t="s">
        <v>23</v>
      </c>
      <c r="E11" s="101"/>
      <c r="F11" s="130"/>
    </row>
    <row r="12" ht="26.1" customHeight="1" spans="1:6">
      <c r="A12" s="122"/>
      <c r="B12" s="100" t="s">
        <v>24</v>
      </c>
      <c r="C12" s="101"/>
      <c r="D12" s="100" t="s">
        <v>25</v>
      </c>
      <c r="E12" s="101">
        <v>4343406.21</v>
      </c>
      <c r="F12" s="130"/>
    </row>
    <row r="13" ht="26.1" customHeight="1" spans="1:6">
      <c r="A13" s="122"/>
      <c r="B13" s="100" t="s">
        <v>24</v>
      </c>
      <c r="C13" s="101"/>
      <c r="D13" s="100" t="s">
        <v>26</v>
      </c>
      <c r="E13" s="101">
        <v>515975.9</v>
      </c>
      <c r="F13" s="130"/>
    </row>
    <row r="14" ht="26.1" customHeight="1" spans="1:6">
      <c r="A14" s="122"/>
      <c r="B14" s="100" t="s">
        <v>24</v>
      </c>
      <c r="C14" s="101"/>
      <c r="D14" s="100" t="s">
        <v>27</v>
      </c>
      <c r="E14" s="101"/>
      <c r="F14" s="130"/>
    </row>
    <row r="15" ht="26.1" customHeight="1" spans="1:6">
      <c r="A15" s="122"/>
      <c r="B15" s="100" t="s">
        <v>24</v>
      </c>
      <c r="C15" s="101"/>
      <c r="D15" s="100" t="s">
        <v>28</v>
      </c>
      <c r="E15" s="101">
        <v>278697.03</v>
      </c>
      <c r="F15" s="130"/>
    </row>
    <row r="16" ht="26.1" customHeight="1" spans="1:6">
      <c r="A16" s="122"/>
      <c r="B16" s="100" t="s">
        <v>24</v>
      </c>
      <c r="C16" s="101"/>
      <c r="D16" s="100" t="s">
        <v>29</v>
      </c>
      <c r="E16" s="101"/>
      <c r="F16" s="130"/>
    </row>
    <row r="17" ht="26.1" customHeight="1" spans="1:6">
      <c r="A17" s="122"/>
      <c r="B17" s="100" t="s">
        <v>24</v>
      </c>
      <c r="C17" s="101"/>
      <c r="D17" s="100" t="s">
        <v>30</v>
      </c>
      <c r="E17" s="101">
        <v>80000</v>
      </c>
      <c r="F17" s="130"/>
    </row>
    <row r="18" ht="26.1" customHeight="1" spans="1:6">
      <c r="A18" s="122"/>
      <c r="B18" s="100" t="s">
        <v>24</v>
      </c>
      <c r="C18" s="101"/>
      <c r="D18" s="100" t="s">
        <v>31</v>
      </c>
      <c r="E18" s="101"/>
      <c r="F18" s="130"/>
    </row>
    <row r="19" ht="26.1" customHeight="1" spans="1:6">
      <c r="A19" s="122"/>
      <c r="B19" s="100" t="s">
        <v>24</v>
      </c>
      <c r="C19" s="101"/>
      <c r="D19" s="100" t="s">
        <v>32</v>
      </c>
      <c r="E19" s="101"/>
      <c r="F19" s="130"/>
    </row>
    <row r="20" ht="26.1" customHeight="1" spans="1:6">
      <c r="A20" s="122"/>
      <c r="B20" s="100" t="s">
        <v>24</v>
      </c>
      <c r="C20" s="101"/>
      <c r="D20" s="100" t="s">
        <v>33</v>
      </c>
      <c r="E20" s="101"/>
      <c r="F20" s="130"/>
    </row>
    <row r="21" ht="26.1" customHeight="1" spans="1:6">
      <c r="A21" s="122"/>
      <c r="B21" s="100" t="s">
        <v>24</v>
      </c>
      <c r="C21" s="101"/>
      <c r="D21" s="100" t="s">
        <v>34</v>
      </c>
      <c r="E21" s="101"/>
      <c r="F21" s="130"/>
    </row>
    <row r="22" ht="26.1" customHeight="1" spans="1:6">
      <c r="A22" s="122"/>
      <c r="B22" s="100" t="s">
        <v>24</v>
      </c>
      <c r="C22" s="101"/>
      <c r="D22" s="100" t="s">
        <v>35</v>
      </c>
      <c r="E22" s="101"/>
      <c r="F22" s="130"/>
    </row>
    <row r="23" ht="26.1" customHeight="1" spans="1:6">
      <c r="A23" s="122"/>
      <c r="B23" s="100" t="s">
        <v>24</v>
      </c>
      <c r="C23" s="101"/>
      <c r="D23" s="100" t="s">
        <v>36</v>
      </c>
      <c r="E23" s="101"/>
      <c r="F23" s="130"/>
    </row>
    <row r="24" ht="26.1" customHeight="1" spans="1:6">
      <c r="A24" s="122"/>
      <c r="B24" s="100" t="s">
        <v>24</v>
      </c>
      <c r="C24" s="101"/>
      <c r="D24" s="100" t="s">
        <v>37</v>
      </c>
      <c r="E24" s="101"/>
      <c r="F24" s="130"/>
    </row>
    <row r="25" ht="26.1" customHeight="1" spans="1:6">
      <c r="A25" s="122"/>
      <c r="B25" s="100" t="s">
        <v>24</v>
      </c>
      <c r="C25" s="101"/>
      <c r="D25" s="100" t="s">
        <v>38</v>
      </c>
      <c r="E25" s="101">
        <v>384937</v>
      </c>
      <c r="F25" s="130"/>
    </row>
    <row r="26" ht="26.1" customHeight="1" spans="1:6">
      <c r="A26" s="122"/>
      <c r="B26" s="100" t="s">
        <v>24</v>
      </c>
      <c r="C26" s="101"/>
      <c r="D26" s="100" t="s">
        <v>39</v>
      </c>
      <c r="E26" s="101"/>
      <c r="F26" s="130"/>
    </row>
    <row r="27" ht="26.1" customHeight="1" spans="1:6">
      <c r="A27" s="122"/>
      <c r="B27" s="100" t="s">
        <v>24</v>
      </c>
      <c r="C27" s="101"/>
      <c r="D27" s="100" t="s">
        <v>40</v>
      </c>
      <c r="E27" s="101"/>
      <c r="F27" s="130"/>
    </row>
    <row r="28" ht="26.1" customHeight="1" spans="1:6">
      <c r="A28" s="122"/>
      <c r="B28" s="100" t="s">
        <v>24</v>
      </c>
      <c r="C28" s="101"/>
      <c r="D28" s="100" t="s">
        <v>41</v>
      </c>
      <c r="E28" s="101"/>
      <c r="F28" s="130"/>
    </row>
    <row r="29" ht="26.1" customHeight="1" spans="1:6">
      <c r="A29" s="122"/>
      <c r="B29" s="100" t="s">
        <v>24</v>
      </c>
      <c r="C29" s="101"/>
      <c r="D29" s="100" t="s">
        <v>42</v>
      </c>
      <c r="E29" s="101"/>
      <c r="F29" s="130"/>
    </row>
    <row r="30" ht="26.1" customHeight="1" spans="1:6">
      <c r="A30" s="122"/>
      <c r="B30" s="100" t="s">
        <v>24</v>
      </c>
      <c r="C30" s="101"/>
      <c r="D30" s="100" t="s">
        <v>43</v>
      </c>
      <c r="E30" s="101"/>
      <c r="F30" s="130"/>
    </row>
    <row r="31" ht="26.1" customHeight="1" spans="1:6">
      <c r="A31" s="122"/>
      <c r="B31" s="100" t="s">
        <v>24</v>
      </c>
      <c r="C31" s="101"/>
      <c r="D31" s="100" t="s">
        <v>44</v>
      </c>
      <c r="E31" s="101"/>
      <c r="F31" s="130"/>
    </row>
    <row r="32" ht="26.1" customHeight="1" spans="1:6">
      <c r="A32" s="122"/>
      <c r="B32" s="100" t="s">
        <v>24</v>
      </c>
      <c r="C32" s="101"/>
      <c r="D32" s="100" t="s">
        <v>45</v>
      </c>
      <c r="E32" s="101"/>
      <c r="F32" s="130"/>
    </row>
    <row r="33" ht="26.1" customHeight="1" spans="1:6">
      <c r="A33" s="122"/>
      <c r="B33" s="100" t="s">
        <v>24</v>
      </c>
      <c r="C33" s="101"/>
      <c r="D33" s="100" t="s">
        <v>46</v>
      </c>
      <c r="E33" s="101"/>
      <c r="F33" s="130"/>
    </row>
    <row r="34" ht="26.1" customHeight="1" spans="1:6">
      <c r="A34" s="122"/>
      <c r="B34" s="100" t="s">
        <v>24</v>
      </c>
      <c r="C34" s="101"/>
      <c r="D34" s="100" t="s">
        <v>47</v>
      </c>
      <c r="E34" s="101"/>
      <c r="F34" s="130"/>
    </row>
    <row r="35" ht="26.1" customHeight="1" spans="1:6">
      <c r="A35" s="122"/>
      <c r="B35" s="100" t="s">
        <v>24</v>
      </c>
      <c r="C35" s="101"/>
      <c r="D35" s="100" t="s">
        <v>48</v>
      </c>
      <c r="E35" s="101"/>
      <c r="F35" s="130"/>
    </row>
    <row r="36" ht="26.1" customHeight="1" spans="1:6">
      <c r="A36" s="131"/>
      <c r="B36" s="96" t="s">
        <v>49</v>
      </c>
      <c r="C36" s="99">
        <f>SUM(C6:C35)</f>
        <v>5603016.14</v>
      </c>
      <c r="D36" s="96" t="s">
        <v>50</v>
      </c>
      <c r="E36" s="99">
        <f>SUM(E6:E35)</f>
        <v>5603016.14</v>
      </c>
      <c r="F36" s="132"/>
    </row>
    <row r="37" ht="26.1" customHeight="1" spans="1:6">
      <c r="A37" s="122"/>
      <c r="B37" s="100" t="s">
        <v>51</v>
      </c>
      <c r="C37" s="101"/>
      <c r="D37" s="100" t="s">
        <v>52</v>
      </c>
      <c r="E37" s="101"/>
      <c r="F37" s="166"/>
    </row>
    <row r="38" ht="26.1" customHeight="1" spans="1:6">
      <c r="A38" s="167"/>
      <c r="B38" s="100" t="s">
        <v>53</v>
      </c>
      <c r="C38" s="101"/>
      <c r="D38" s="100" t="s">
        <v>54</v>
      </c>
      <c r="E38" s="101"/>
      <c r="F38" s="166"/>
    </row>
    <row r="39" ht="26.1" customHeight="1" spans="1:6">
      <c r="A39" s="167"/>
      <c r="B39" s="168"/>
      <c r="C39" s="168"/>
      <c r="D39" s="100" t="s">
        <v>55</v>
      </c>
      <c r="E39" s="101"/>
      <c r="F39" s="166"/>
    </row>
    <row r="40" ht="26.1" customHeight="1" spans="1:6">
      <c r="A40" s="169"/>
      <c r="B40" s="96" t="s">
        <v>56</v>
      </c>
      <c r="C40" s="99">
        <f>C36</f>
        <v>5603016.14</v>
      </c>
      <c r="D40" s="96" t="s">
        <v>57</v>
      </c>
      <c r="E40" s="99">
        <f>E36</f>
        <v>5603016.14</v>
      </c>
      <c r="F40" s="170"/>
    </row>
    <row r="41" ht="9.75" customHeight="1" spans="1:6">
      <c r="A41" s="156"/>
      <c r="B41" s="156"/>
      <c r="C41" s="171"/>
      <c r="D41" s="171"/>
      <c r="E41" s="156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4" sqref="D4:D6"/>
    </sheetView>
  </sheetViews>
  <sheetFormatPr defaultColWidth="10" defaultRowHeight="13.5"/>
  <cols>
    <col min="1" max="1" width="1.5" style="119" customWidth="1"/>
    <col min="2" max="2" width="10.5" style="119" customWidth="1"/>
    <col min="3" max="3" width="40.25" style="119" customWidth="1"/>
    <col min="4" max="4" width="18.5" style="119" customWidth="1"/>
    <col min="5" max="5" width="13" style="119" customWidth="1"/>
    <col min="6" max="6" width="15.75" style="119" customWidth="1"/>
    <col min="7" max="14" width="13" style="119" customWidth="1"/>
    <col min="15" max="15" width="1.5" style="119" customWidth="1"/>
    <col min="16" max="16" width="9.75" style="119" customWidth="1"/>
    <col min="17" max="16384" width="10" style="119"/>
  </cols>
  <sheetData>
    <row r="1" ht="24.95" customHeight="1" spans="1:15">
      <c r="A1" s="120"/>
      <c r="B1" s="2" t="s">
        <v>58</v>
      </c>
      <c r="C1" s="13"/>
      <c r="D1" s="160"/>
      <c r="E1" s="160"/>
      <c r="F1" s="160"/>
      <c r="G1" s="13"/>
      <c r="H1" s="13"/>
      <c r="I1" s="13"/>
      <c r="L1" s="13"/>
      <c r="M1" s="13"/>
      <c r="N1" s="121"/>
      <c r="O1" s="122"/>
    </row>
    <row r="2" ht="22.9" customHeight="1" spans="1:15">
      <c r="A2" s="120"/>
      <c r="B2" s="123" t="s">
        <v>59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4</v>
      </c>
    </row>
    <row r="3" ht="19.5" customHeight="1" spans="1:15">
      <c r="A3" s="124"/>
      <c r="B3" s="125" t="s">
        <v>6</v>
      </c>
      <c r="C3" s="125"/>
      <c r="D3" s="124"/>
      <c r="E3" s="124"/>
      <c r="F3" s="144"/>
      <c r="G3" s="124"/>
      <c r="H3" s="144"/>
      <c r="I3" s="144"/>
      <c r="J3" s="144"/>
      <c r="K3" s="144"/>
      <c r="L3" s="144"/>
      <c r="M3" s="144"/>
      <c r="N3" s="161" t="s">
        <v>7</v>
      </c>
      <c r="O3" s="127"/>
    </row>
    <row r="4" ht="24.4" customHeight="1" spans="1:15">
      <c r="A4" s="128"/>
      <c r="B4" s="113" t="s">
        <v>10</v>
      </c>
      <c r="C4" s="113"/>
      <c r="D4" s="113" t="s">
        <v>60</v>
      </c>
      <c r="E4" s="113" t="s">
        <v>61</v>
      </c>
      <c r="F4" s="113" t="s">
        <v>62</v>
      </c>
      <c r="G4" s="113" t="s">
        <v>63</v>
      </c>
      <c r="H4" s="113" t="s">
        <v>64</v>
      </c>
      <c r="I4" s="113" t="s">
        <v>65</v>
      </c>
      <c r="J4" s="113" t="s">
        <v>66</v>
      </c>
      <c r="K4" s="113" t="s">
        <v>67</v>
      </c>
      <c r="L4" s="113" t="s">
        <v>68</v>
      </c>
      <c r="M4" s="113" t="s">
        <v>69</v>
      </c>
      <c r="N4" s="113" t="s">
        <v>70</v>
      </c>
      <c r="O4" s="130"/>
    </row>
    <row r="5" ht="24.4" customHeight="1" spans="1:15">
      <c r="A5" s="128"/>
      <c r="B5" s="113" t="s">
        <v>71</v>
      </c>
      <c r="C5" s="113" t="s">
        <v>72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0"/>
    </row>
    <row r="6" ht="24.4" customHeight="1" spans="1:15">
      <c r="A6" s="128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30"/>
    </row>
    <row r="7" ht="27" customHeight="1" spans="1:15">
      <c r="A7" s="131"/>
      <c r="B7" s="96"/>
      <c r="C7" s="96" t="s">
        <v>73</v>
      </c>
      <c r="D7" s="99">
        <f>D8</f>
        <v>5603016.14</v>
      </c>
      <c r="E7" s="99">
        <f t="shared" ref="E7:N7" si="0">E8</f>
        <v>0</v>
      </c>
      <c r="F7" s="99">
        <f t="shared" si="0"/>
        <v>5523016.14</v>
      </c>
      <c r="G7" s="99">
        <f t="shared" si="0"/>
        <v>80000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 t="shared" si="0"/>
        <v>0</v>
      </c>
      <c r="L7" s="99">
        <f t="shared" si="0"/>
        <v>0</v>
      </c>
      <c r="M7" s="99">
        <f t="shared" si="0"/>
        <v>0</v>
      </c>
      <c r="N7" s="99">
        <f t="shared" si="0"/>
        <v>0</v>
      </c>
      <c r="O7" s="132"/>
    </row>
    <row r="8" ht="27" customHeight="1" spans="1:15">
      <c r="A8" s="131"/>
      <c r="B8" s="96">
        <v>126</v>
      </c>
      <c r="C8" s="96" t="s">
        <v>0</v>
      </c>
      <c r="D8" s="99">
        <f>SUM(E8:N8)</f>
        <v>5603016.14</v>
      </c>
      <c r="E8" s="99"/>
      <c r="F8" s="99">
        <v>5523016.14</v>
      </c>
      <c r="G8" s="99">
        <v>80000</v>
      </c>
      <c r="H8" s="99"/>
      <c r="I8" s="99"/>
      <c r="J8" s="99"/>
      <c r="K8" s="99"/>
      <c r="L8" s="99"/>
      <c r="M8" s="99"/>
      <c r="N8" s="99"/>
      <c r="O8" s="132"/>
    </row>
    <row r="9" ht="27" customHeight="1" spans="1:15">
      <c r="A9" s="131"/>
      <c r="B9" s="96">
        <v>126001</v>
      </c>
      <c r="C9" s="96" t="s">
        <v>0</v>
      </c>
      <c r="D9" s="99">
        <v>3472190.63</v>
      </c>
      <c r="E9" s="99"/>
      <c r="F9" s="99">
        <v>3392190.63</v>
      </c>
      <c r="G9" s="99">
        <v>80000</v>
      </c>
      <c r="H9" s="99"/>
      <c r="I9" s="99"/>
      <c r="J9" s="99"/>
      <c r="K9" s="99"/>
      <c r="L9" s="99"/>
      <c r="M9" s="99"/>
      <c r="N9" s="99"/>
      <c r="O9" s="132"/>
    </row>
    <row r="10" ht="27" customHeight="1" spans="1:15">
      <c r="A10" s="131"/>
      <c r="B10" s="96">
        <v>126002</v>
      </c>
      <c r="C10" s="96" t="s">
        <v>74</v>
      </c>
      <c r="D10" s="99">
        <f>SUM(E10:N10)</f>
        <v>1220913.61</v>
      </c>
      <c r="E10" s="96"/>
      <c r="F10" s="99">
        <v>1220913.61</v>
      </c>
      <c r="G10" s="99"/>
      <c r="H10" s="99"/>
      <c r="I10" s="99"/>
      <c r="J10" s="99"/>
      <c r="K10" s="99"/>
      <c r="L10" s="99"/>
      <c r="M10" s="99"/>
      <c r="N10" s="99"/>
      <c r="O10" s="132"/>
    </row>
    <row r="11" ht="27" customHeight="1" spans="1:15">
      <c r="A11" s="131"/>
      <c r="B11" s="96">
        <v>126003</v>
      </c>
      <c r="C11" s="96" t="s">
        <v>75</v>
      </c>
      <c r="D11" s="99">
        <v>909911.9</v>
      </c>
      <c r="E11" s="99"/>
      <c r="F11" s="99">
        <v>909911.9</v>
      </c>
      <c r="G11" s="99"/>
      <c r="H11" s="99"/>
      <c r="I11" s="99"/>
      <c r="J11" s="99"/>
      <c r="K11" s="99"/>
      <c r="L11" s="99"/>
      <c r="M11" s="99"/>
      <c r="N11" s="99"/>
      <c r="O11" s="132"/>
    </row>
    <row r="12" ht="27" customHeight="1" spans="1:15">
      <c r="A12" s="131"/>
      <c r="B12" s="96"/>
      <c r="C12" s="9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32"/>
    </row>
    <row r="13" ht="27" customHeight="1" spans="1:15">
      <c r="A13" s="131"/>
      <c r="B13" s="96"/>
      <c r="C13" s="96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32"/>
    </row>
    <row r="14" ht="27" customHeight="1" spans="1:15">
      <c r="A14" s="131"/>
      <c r="B14" s="96"/>
      <c r="C14" s="96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32"/>
    </row>
    <row r="15" ht="27" customHeight="1" spans="1:15">
      <c r="A15" s="131"/>
      <c r="B15" s="96"/>
      <c r="C15" s="96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32"/>
    </row>
    <row r="16" ht="27" customHeight="1" spans="1:15">
      <c r="A16" s="131"/>
      <c r="B16" s="96"/>
      <c r="C16" s="96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32"/>
    </row>
    <row r="17" ht="27" customHeight="1" spans="1:15">
      <c r="A17" s="131"/>
      <c r="B17" s="96"/>
      <c r="C17" s="96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32"/>
    </row>
    <row r="18" ht="27" customHeight="1" spans="1:15">
      <c r="A18" s="131"/>
      <c r="B18" s="96"/>
      <c r="C18" s="96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32"/>
    </row>
    <row r="19" ht="27" customHeight="1" spans="1:15">
      <c r="A19" s="131"/>
      <c r="B19" s="96"/>
      <c r="C19" s="96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32"/>
    </row>
    <row r="20" ht="27" customHeight="1" spans="1:15">
      <c r="A20" s="131"/>
      <c r="B20" s="96"/>
      <c r="C20" s="96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32"/>
    </row>
    <row r="21" ht="27" customHeight="1" spans="1:15">
      <c r="A21" s="128"/>
      <c r="B21" s="100"/>
      <c r="C21" s="100" t="s">
        <v>24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29"/>
    </row>
    <row r="22" ht="27" customHeight="1" spans="1:15">
      <c r="A22" s="128"/>
      <c r="B22" s="100"/>
      <c r="C22" s="100" t="s">
        <v>24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29"/>
    </row>
    <row r="23" ht="9.75" customHeight="1" spans="1:1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4"/>
      <c r="O23" s="1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7" activePane="bottomLeft" state="frozen"/>
      <selection/>
      <selection pane="bottomLeft" activeCell="H8" sqref="H8:H30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10" width="16.3833333333333" style="119" customWidth="1"/>
    <col min="11" max="11" width="22.8833333333333" style="119" customWidth="1"/>
    <col min="12" max="12" width="1.5" style="119" customWidth="1"/>
    <col min="13" max="14" width="9.75" style="119" customWidth="1"/>
    <col min="15" max="16384" width="10" style="119"/>
  </cols>
  <sheetData>
    <row r="1" ht="24.95" customHeight="1" spans="1:12">
      <c r="A1" s="120"/>
      <c r="B1" s="2" t="s">
        <v>76</v>
      </c>
      <c r="C1" s="2"/>
      <c r="D1" s="2"/>
      <c r="E1" s="13"/>
      <c r="F1" s="13"/>
      <c r="G1" s="160"/>
      <c r="H1" s="160"/>
      <c r="I1" s="160"/>
      <c r="J1" s="160"/>
      <c r="K1" s="121"/>
      <c r="L1" s="122"/>
    </row>
    <row r="2" ht="22.9" customHeight="1" spans="1:12">
      <c r="A2" s="120"/>
      <c r="B2" s="123" t="s">
        <v>77</v>
      </c>
      <c r="C2" s="123"/>
      <c r="D2" s="123"/>
      <c r="E2" s="123"/>
      <c r="F2" s="123"/>
      <c r="G2" s="123"/>
      <c r="H2" s="123"/>
      <c r="I2" s="123"/>
      <c r="J2" s="123"/>
      <c r="K2" s="123"/>
      <c r="L2" s="122" t="s">
        <v>4</v>
      </c>
    </row>
    <row r="3" ht="19.5" customHeight="1" spans="1:12">
      <c r="A3" s="124"/>
      <c r="B3" s="125" t="s">
        <v>6</v>
      </c>
      <c r="C3" s="125"/>
      <c r="D3" s="125"/>
      <c r="E3" s="125"/>
      <c r="F3" s="125"/>
      <c r="G3" s="124"/>
      <c r="H3" s="124"/>
      <c r="I3" s="144"/>
      <c r="J3" s="144"/>
      <c r="K3" s="126" t="s">
        <v>7</v>
      </c>
      <c r="L3" s="127"/>
    </row>
    <row r="4" ht="24.4" customHeight="1" spans="1:12">
      <c r="A4" s="122"/>
      <c r="B4" s="96" t="s">
        <v>10</v>
      </c>
      <c r="C4" s="96"/>
      <c r="D4" s="96"/>
      <c r="E4" s="96"/>
      <c r="F4" s="96"/>
      <c r="G4" s="96" t="s">
        <v>60</v>
      </c>
      <c r="H4" s="96" t="s">
        <v>78</v>
      </c>
      <c r="I4" s="96" t="s">
        <v>79</v>
      </c>
      <c r="J4" s="96" t="s">
        <v>80</v>
      </c>
      <c r="K4" s="96" t="s">
        <v>81</v>
      </c>
      <c r="L4" s="129"/>
    </row>
    <row r="5" ht="24.4" customHeight="1" spans="1:12">
      <c r="A5" s="128"/>
      <c r="B5" s="96" t="s">
        <v>82</v>
      </c>
      <c r="C5" s="96"/>
      <c r="D5" s="96"/>
      <c r="E5" s="96" t="s">
        <v>71</v>
      </c>
      <c r="F5" s="96" t="s">
        <v>83</v>
      </c>
      <c r="G5" s="96"/>
      <c r="H5" s="96"/>
      <c r="I5" s="96"/>
      <c r="J5" s="96"/>
      <c r="K5" s="96"/>
      <c r="L5" s="129"/>
    </row>
    <row r="6" ht="24.4" customHeight="1" spans="1:12">
      <c r="A6" s="128"/>
      <c r="B6" s="96" t="s">
        <v>84</v>
      </c>
      <c r="C6" s="96" t="s">
        <v>85</v>
      </c>
      <c r="D6" s="96" t="s">
        <v>86</v>
      </c>
      <c r="E6" s="96"/>
      <c r="F6" s="96"/>
      <c r="G6" s="96"/>
      <c r="H6" s="96"/>
      <c r="I6" s="96"/>
      <c r="J6" s="96"/>
      <c r="K6" s="96"/>
      <c r="L6" s="130"/>
    </row>
    <row r="7" ht="27" customHeight="1" spans="1:12">
      <c r="A7" s="131"/>
      <c r="B7" s="96"/>
      <c r="C7" s="96"/>
      <c r="D7" s="96"/>
      <c r="E7" s="96"/>
      <c r="F7" s="96" t="s">
        <v>73</v>
      </c>
      <c r="G7" s="99">
        <v>5603016.14</v>
      </c>
      <c r="H7" s="99">
        <v>5332836.14</v>
      </c>
      <c r="I7" s="99">
        <v>270180</v>
      </c>
      <c r="J7" s="99"/>
      <c r="K7" s="99"/>
      <c r="L7" s="132"/>
    </row>
    <row r="8" ht="27" customHeight="1" spans="1:12">
      <c r="A8" s="131"/>
      <c r="B8" s="116" t="s">
        <v>87</v>
      </c>
      <c r="C8" s="117" t="s">
        <v>88</v>
      </c>
      <c r="D8" s="117" t="s">
        <v>88</v>
      </c>
      <c r="E8" s="96" t="s">
        <v>89</v>
      </c>
      <c r="F8" s="96" t="s">
        <v>90</v>
      </c>
      <c r="G8" s="99">
        <f t="shared" ref="G8:G31" si="0">SUM(H8:K8)</f>
        <v>1601867.3</v>
      </c>
      <c r="H8" s="99">
        <v>1601867.3</v>
      </c>
      <c r="I8" s="99"/>
      <c r="J8" s="99"/>
      <c r="K8" s="99"/>
      <c r="L8" s="132"/>
    </row>
    <row r="9" ht="27" customHeight="1" spans="1:12">
      <c r="A9" s="131"/>
      <c r="B9" s="116" t="s">
        <v>87</v>
      </c>
      <c r="C9" s="117" t="s">
        <v>88</v>
      </c>
      <c r="D9" s="117" t="s">
        <v>91</v>
      </c>
      <c r="E9" s="96" t="s">
        <v>89</v>
      </c>
      <c r="F9" s="96" t="s">
        <v>92</v>
      </c>
      <c r="G9" s="99">
        <f t="shared" si="0"/>
        <v>1072791.01</v>
      </c>
      <c r="H9" s="99">
        <v>942611.01</v>
      </c>
      <c r="I9" s="99">
        <v>130180</v>
      </c>
      <c r="J9" s="99"/>
      <c r="K9" s="99"/>
      <c r="L9" s="132"/>
    </row>
    <row r="10" ht="27" customHeight="1" spans="1:12">
      <c r="A10" s="131"/>
      <c r="B10" s="116" t="s">
        <v>93</v>
      </c>
      <c r="C10" s="117" t="s">
        <v>94</v>
      </c>
      <c r="D10" s="117" t="s">
        <v>88</v>
      </c>
      <c r="E10" s="96" t="s">
        <v>89</v>
      </c>
      <c r="F10" s="96" t="s">
        <v>95</v>
      </c>
      <c r="G10" s="99">
        <f t="shared" si="0"/>
        <v>16116.4</v>
      </c>
      <c r="H10" s="99">
        <v>16116.4</v>
      </c>
      <c r="I10" s="99"/>
      <c r="J10" s="99"/>
      <c r="K10" s="99"/>
      <c r="L10" s="132"/>
    </row>
    <row r="11" ht="27" customHeight="1" spans="1:12">
      <c r="A11" s="131"/>
      <c r="B11" s="116" t="s">
        <v>93</v>
      </c>
      <c r="C11" s="117" t="s">
        <v>94</v>
      </c>
      <c r="D11" s="117" t="s">
        <v>94</v>
      </c>
      <c r="E11" s="96" t="s">
        <v>89</v>
      </c>
      <c r="F11" s="96" t="s">
        <v>96</v>
      </c>
      <c r="G11" s="99">
        <f t="shared" si="0"/>
        <v>284350.59</v>
      </c>
      <c r="H11" s="99">
        <v>284350.59</v>
      </c>
      <c r="I11" s="99"/>
      <c r="J11" s="99"/>
      <c r="K11" s="99"/>
      <c r="L11" s="132"/>
    </row>
    <row r="12" ht="27" customHeight="1" spans="1:12">
      <c r="A12" s="131"/>
      <c r="B12" s="116" t="s">
        <v>97</v>
      </c>
      <c r="C12" s="117" t="s">
        <v>98</v>
      </c>
      <c r="D12" s="117" t="s">
        <v>88</v>
      </c>
      <c r="E12" s="96" t="s">
        <v>89</v>
      </c>
      <c r="F12" s="96" t="s">
        <v>99</v>
      </c>
      <c r="G12" s="99">
        <f t="shared" si="0"/>
        <v>94198.75</v>
      </c>
      <c r="H12" s="99">
        <v>94198.75</v>
      </c>
      <c r="I12" s="99"/>
      <c r="J12" s="99"/>
      <c r="K12" s="99"/>
      <c r="L12" s="132"/>
    </row>
    <row r="13" ht="27" customHeight="1" spans="1:12">
      <c r="A13" s="131"/>
      <c r="B13" s="116" t="s">
        <v>97</v>
      </c>
      <c r="C13" s="117" t="s">
        <v>98</v>
      </c>
      <c r="D13" s="117" t="s">
        <v>100</v>
      </c>
      <c r="E13" s="96" t="s">
        <v>89</v>
      </c>
      <c r="F13" s="96" t="s">
        <v>101</v>
      </c>
      <c r="G13" s="99">
        <f t="shared" si="0"/>
        <v>63245.58</v>
      </c>
      <c r="H13" s="99">
        <v>63245.58</v>
      </c>
      <c r="I13" s="99"/>
      <c r="J13" s="99"/>
      <c r="K13" s="99"/>
      <c r="L13" s="132"/>
    </row>
    <row r="14" ht="27" customHeight="1" spans="1:12">
      <c r="A14" s="131"/>
      <c r="B14" s="116" t="s">
        <v>97</v>
      </c>
      <c r="C14" s="117" t="s">
        <v>98</v>
      </c>
      <c r="D14" s="117" t="s">
        <v>102</v>
      </c>
      <c r="E14" s="96" t="s">
        <v>89</v>
      </c>
      <c r="F14" s="96" t="s">
        <v>103</v>
      </c>
      <c r="G14" s="99">
        <f t="shared" si="0"/>
        <v>9612</v>
      </c>
      <c r="H14" s="99">
        <v>9612</v>
      </c>
      <c r="I14" s="99"/>
      <c r="J14" s="99"/>
      <c r="K14" s="99"/>
      <c r="L14" s="132"/>
    </row>
    <row r="15" ht="27" customHeight="1" spans="1:12">
      <c r="A15" s="131"/>
      <c r="B15" s="116" t="s">
        <v>97</v>
      </c>
      <c r="C15" s="117" t="s">
        <v>98</v>
      </c>
      <c r="D15" s="117" t="s">
        <v>91</v>
      </c>
      <c r="E15" s="96" t="s">
        <v>89</v>
      </c>
      <c r="F15" s="96" t="s">
        <v>104</v>
      </c>
      <c r="G15" s="99">
        <f t="shared" si="0"/>
        <v>6408</v>
      </c>
      <c r="H15" s="99">
        <v>6408</v>
      </c>
      <c r="I15" s="99"/>
      <c r="J15" s="99"/>
      <c r="K15" s="99"/>
      <c r="L15" s="132"/>
    </row>
    <row r="16" ht="27" customHeight="1" spans="1:12">
      <c r="A16" s="131"/>
      <c r="B16" s="116" t="s">
        <v>105</v>
      </c>
      <c r="C16" s="117" t="s">
        <v>100</v>
      </c>
      <c r="D16" s="117" t="s">
        <v>88</v>
      </c>
      <c r="E16" s="96" t="s">
        <v>89</v>
      </c>
      <c r="F16" s="96" t="s">
        <v>106</v>
      </c>
      <c r="G16" s="99">
        <f t="shared" si="0"/>
        <v>243601</v>
      </c>
      <c r="H16" s="99">
        <v>243601</v>
      </c>
      <c r="I16" s="99"/>
      <c r="J16" s="99"/>
      <c r="K16" s="99"/>
      <c r="L16" s="132"/>
    </row>
    <row r="17" ht="27" customHeight="1" spans="1:12">
      <c r="A17" s="131"/>
      <c r="B17" s="116" t="s">
        <v>107</v>
      </c>
      <c r="C17" s="117" t="s">
        <v>108</v>
      </c>
      <c r="D17" s="117" t="s">
        <v>100</v>
      </c>
      <c r="E17" s="96" t="s">
        <v>89</v>
      </c>
      <c r="F17" s="96" t="s">
        <v>109</v>
      </c>
      <c r="G17" s="99">
        <f t="shared" si="0"/>
        <v>80000</v>
      </c>
      <c r="H17" s="99"/>
      <c r="I17" s="99">
        <v>80000</v>
      </c>
      <c r="J17" s="99"/>
      <c r="K17" s="99"/>
      <c r="L17" s="132"/>
    </row>
    <row r="18" ht="27" customHeight="1" spans="1:12">
      <c r="A18" s="131"/>
      <c r="B18" s="116" t="s">
        <v>87</v>
      </c>
      <c r="C18" s="117" t="s">
        <v>88</v>
      </c>
      <c r="D18" s="117" t="s">
        <v>110</v>
      </c>
      <c r="E18" s="96">
        <v>126002</v>
      </c>
      <c r="F18" s="96" t="s">
        <v>111</v>
      </c>
      <c r="G18" s="99">
        <f t="shared" si="0"/>
        <v>928133.61</v>
      </c>
      <c r="H18" s="99">
        <v>928133.61</v>
      </c>
      <c r="I18" s="99"/>
      <c r="J18" s="99"/>
      <c r="K18" s="99"/>
      <c r="L18" s="132"/>
    </row>
    <row r="19" ht="27" customHeight="1" spans="1:12">
      <c r="A19" s="131"/>
      <c r="B19" s="116" t="s">
        <v>93</v>
      </c>
      <c r="C19" s="117" t="s">
        <v>94</v>
      </c>
      <c r="D19" s="117" t="s">
        <v>100</v>
      </c>
      <c r="E19" s="96">
        <v>126002</v>
      </c>
      <c r="F19" s="96" t="s">
        <v>112</v>
      </c>
      <c r="G19" s="99">
        <f t="shared" si="0"/>
        <v>40781.2</v>
      </c>
      <c r="H19" s="99">
        <v>40781.2</v>
      </c>
      <c r="I19" s="99"/>
      <c r="J19" s="99"/>
      <c r="K19" s="99"/>
      <c r="L19" s="132"/>
    </row>
    <row r="20" ht="27" customHeight="1" spans="1:12">
      <c r="A20" s="131"/>
      <c r="B20" s="116" t="s">
        <v>93</v>
      </c>
      <c r="C20" s="117" t="s">
        <v>94</v>
      </c>
      <c r="D20" s="117" t="s">
        <v>94</v>
      </c>
      <c r="E20" s="96">
        <v>126002</v>
      </c>
      <c r="F20" s="96" t="s">
        <v>96</v>
      </c>
      <c r="G20" s="99">
        <f t="shared" si="0"/>
        <v>88591.36</v>
      </c>
      <c r="H20" s="99">
        <v>88591.36</v>
      </c>
      <c r="I20" s="99"/>
      <c r="J20" s="99"/>
      <c r="K20" s="99"/>
      <c r="L20" s="132"/>
    </row>
    <row r="21" ht="27" customHeight="1" spans="1:12">
      <c r="A21" s="131"/>
      <c r="B21" s="116" t="s">
        <v>97</v>
      </c>
      <c r="C21" s="117" t="s">
        <v>98</v>
      </c>
      <c r="D21" s="117" t="s">
        <v>100</v>
      </c>
      <c r="E21" s="96">
        <v>126002</v>
      </c>
      <c r="F21" s="96" t="s">
        <v>101</v>
      </c>
      <c r="G21" s="99">
        <f t="shared" si="0"/>
        <v>48792.44</v>
      </c>
      <c r="H21" s="99">
        <v>48792.44</v>
      </c>
      <c r="I21" s="99"/>
      <c r="J21" s="99"/>
      <c r="K21" s="99"/>
      <c r="L21" s="132"/>
    </row>
    <row r="22" ht="27" customHeight="1" spans="1:12">
      <c r="A22" s="131"/>
      <c r="B22" s="116" t="s">
        <v>97</v>
      </c>
      <c r="C22" s="117" t="s">
        <v>98</v>
      </c>
      <c r="D22" s="117" t="s">
        <v>91</v>
      </c>
      <c r="E22" s="96">
        <v>126002</v>
      </c>
      <c r="F22" s="96" t="s">
        <v>104</v>
      </c>
      <c r="G22" s="99">
        <f t="shared" si="0"/>
        <v>8811</v>
      </c>
      <c r="H22" s="99">
        <v>8811</v>
      </c>
      <c r="I22" s="99"/>
      <c r="J22" s="99"/>
      <c r="K22" s="99"/>
      <c r="L22" s="132"/>
    </row>
    <row r="23" ht="27" customHeight="1" spans="1:12">
      <c r="A23" s="131"/>
      <c r="B23" s="116" t="s">
        <v>105</v>
      </c>
      <c r="C23" s="117" t="s">
        <v>100</v>
      </c>
      <c r="D23" s="117" t="s">
        <v>88</v>
      </c>
      <c r="E23" s="96">
        <v>126002</v>
      </c>
      <c r="F23" s="96" t="s">
        <v>106</v>
      </c>
      <c r="G23" s="99">
        <f t="shared" si="0"/>
        <v>75804</v>
      </c>
      <c r="H23" s="99">
        <v>75804</v>
      </c>
      <c r="I23" s="99"/>
      <c r="J23" s="99"/>
      <c r="K23" s="99"/>
      <c r="L23" s="132"/>
    </row>
    <row r="24" ht="27" customHeight="1" spans="1:12">
      <c r="A24" s="131"/>
      <c r="B24" s="96">
        <v>207</v>
      </c>
      <c r="C24" s="116" t="s">
        <v>91</v>
      </c>
      <c r="D24" s="96">
        <v>99</v>
      </c>
      <c r="E24" s="96">
        <v>126002</v>
      </c>
      <c r="F24" s="96" t="s">
        <v>113</v>
      </c>
      <c r="G24" s="99">
        <f t="shared" si="0"/>
        <v>30000</v>
      </c>
      <c r="H24" s="99"/>
      <c r="I24" s="99">
        <v>30000</v>
      </c>
      <c r="J24" s="99"/>
      <c r="K24" s="99"/>
      <c r="L24" s="132"/>
    </row>
    <row r="25" ht="27" customHeight="1" spans="1:12">
      <c r="A25" s="131"/>
      <c r="B25" s="116" t="s">
        <v>87</v>
      </c>
      <c r="C25" s="117" t="s">
        <v>88</v>
      </c>
      <c r="D25" s="117" t="s">
        <v>114</v>
      </c>
      <c r="E25" s="96">
        <v>126003</v>
      </c>
      <c r="F25" s="96" t="s">
        <v>115</v>
      </c>
      <c r="G25" s="99">
        <f t="shared" si="0"/>
        <v>680614.29</v>
      </c>
      <c r="H25" s="99">
        <v>680614.29</v>
      </c>
      <c r="I25" s="99"/>
      <c r="J25" s="99"/>
      <c r="K25" s="99"/>
      <c r="L25" s="132"/>
    </row>
    <row r="26" ht="27" customHeight="1" spans="1:12">
      <c r="A26" s="131"/>
      <c r="B26" s="116" t="s">
        <v>93</v>
      </c>
      <c r="C26" s="117" t="s">
        <v>94</v>
      </c>
      <c r="D26" s="117" t="s">
        <v>100</v>
      </c>
      <c r="E26" s="96">
        <v>126003</v>
      </c>
      <c r="F26" s="96" t="s">
        <v>112</v>
      </c>
      <c r="G26" s="99">
        <f t="shared" si="0"/>
        <v>8120</v>
      </c>
      <c r="H26" s="99">
        <v>8120</v>
      </c>
      <c r="I26" s="99"/>
      <c r="J26" s="99"/>
      <c r="K26" s="99"/>
      <c r="L26" s="132"/>
    </row>
    <row r="27" ht="27" customHeight="1" spans="1:12">
      <c r="A27" s="131"/>
      <c r="B27" s="116" t="s">
        <v>93</v>
      </c>
      <c r="C27" s="117" t="s">
        <v>94</v>
      </c>
      <c r="D27" s="117" t="s">
        <v>94</v>
      </c>
      <c r="E27" s="96">
        <v>126003</v>
      </c>
      <c r="F27" s="96" t="s">
        <v>96</v>
      </c>
      <c r="G27" s="99">
        <f t="shared" si="0"/>
        <v>78016.35</v>
      </c>
      <c r="H27" s="99">
        <v>78016.35</v>
      </c>
      <c r="I27" s="99"/>
      <c r="J27" s="99"/>
      <c r="K27" s="99"/>
      <c r="L27" s="132"/>
    </row>
    <row r="28" ht="27" customHeight="1" spans="1:12">
      <c r="A28" s="131"/>
      <c r="B28" s="116" t="s">
        <v>97</v>
      </c>
      <c r="C28" s="117" t="s">
        <v>98</v>
      </c>
      <c r="D28" s="117" t="s">
        <v>100</v>
      </c>
      <c r="E28" s="96">
        <v>126003</v>
      </c>
      <c r="F28" s="96" t="s">
        <v>101</v>
      </c>
      <c r="G28" s="99">
        <f t="shared" si="0"/>
        <v>42823.26</v>
      </c>
      <c r="H28" s="99">
        <v>42823.26</v>
      </c>
      <c r="I28" s="99"/>
      <c r="J28" s="99"/>
      <c r="K28" s="99"/>
      <c r="L28" s="132"/>
    </row>
    <row r="29" ht="27" customHeight="1" spans="1:12">
      <c r="A29" s="131"/>
      <c r="B29" s="116" t="s">
        <v>97</v>
      </c>
      <c r="C29" s="117" t="s">
        <v>98</v>
      </c>
      <c r="D29" s="117" t="s">
        <v>91</v>
      </c>
      <c r="E29" s="96">
        <v>126003</v>
      </c>
      <c r="F29" s="96" t="s">
        <v>104</v>
      </c>
      <c r="G29" s="99">
        <f t="shared" si="0"/>
        <v>4806</v>
      </c>
      <c r="H29" s="99">
        <v>4806</v>
      </c>
      <c r="I29" s="99"/>
      <c r="J29" s="99"/>
      <c r="K29" s="99"/>
      <c r="L29" s="132"/>
    </row>
    <row r="30" ht="27" customHeight="1" spans="1:12">
      <c r="A30" s="131"/>
      <c r="B30" s="116" t="s">
        <v>105</v>
      </c>
      <c r="C30" s="117" t="s">
        <v>100</v>
      </c>
      <c r="D30" s="117" t="s">
        <v>88</v>
      </c>
      <c r="E30" s="96">
        <v>126003</v>
      </c>
      <c r="F30" s="96" t="s">
        <v>106</v>
      </c>
      <c r="G30" s="99">
        <f t="shared" si="0"/>
        <v>65532</v>
      </c>
      <c r="H30" s="99">
        <v>65532</v>
      </c>
      <c r="I30" s="99"/>
      <c r="J30" s="99"/>
      <c r="K30" s="99"/>
      <c r="L30" s="132"/>
    </row>
    <row r="31" ht="27" customHeight="1" spans="1:12">
      <c r="A31" s="131"/>
      <c r="B31" s="96">
        <v>207</v>
      </c>
      <c r="C31" s="116" t="s">
        <v>91</v>
      </c>
      <c r="D31" s="96">
        <v>99</v>
      </c>
      <c r="E31" s="96">
        <v>126003</v>
      </c>
      <c r="F31" s="96" t="s">
        <v>113</v>
      </c>
      <c r="G31" s="99">
        <f t="shared" si="0"/>
        <v>30000</v>
      </c>
      <c r="H31" s="99"/>
      <c r="I31" s="99">
        <v>30000</v>
      </c>
      <c r="J31" s="99"/>
      <c r="K31" s="99"/>
      <c r="L31" s="132"/>
    </row>
    <row r="32" ht="27" customHeight="1" spans="1:12">
      <c r="A32" s="128"/>
      <c r="B32" s="100"/>
      <c r="C32" s="100"/>
      <c r="D32" s="100"/>
      <c r="E32" s="100"/>
      <c r="F32" s="100" t="s">
        <v>116</v>
      </c>
      <c r="G32" s="101"/>
      <c r="H32" s="101"/>
      <c r="I32" s="101"/>
      <c r="J32" s="101"/>
      <c r="K32" s="101"/>
      <c r="L32" s="130"/>
    </row>
    <row r="33" ht="9.75" customHeight="1" spans="1:12">
      <c r="A33" s="133"/>
      <c r="B33" s="134"/>
      <c r="C33" s="134"/>
      <c r="D33" s="134"/>
      <c r="E33" s="134"/>
      <c r="F33" s="133"/>
      <c r="G33" s="133"/>
      <c r="H33" s="133"/>
      <c r="I33" s="133"/>
      <c r="J33" s="134"/>
      <c r="K33" s="134"/>
      <c r="L33" s="13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:C8"/>
    </sheetView>
  </sheetViews>
  <sheetFormatPr defaultColWidth="10" defaultRowHeight="13.5"/>
  <cols>
    <col min="1" max="1" width="1.5" style="119" customWidth="1"/>
    <col min="2" max="2" width="29.6333333333333" style="119" customWidth="1"/>
    <col min="3" max="3" width="18.625" style="119" customWidth="1"/>
    <col min="4" max="4" width="29.6333333333333" style="119" customWidth="1"/>
    <col min="5" max="5" width="14.5" style="119" customWidth="1"/>
    <col min="6" max="6" width="14.75" style="119" customWidth="1"/>
    <col min="7" max="7" width="13.125" style="119" customWidth="1"/>
    <col min="8" max="8" width="12.625" style="119" customWidth="1"/>
    <col min="9" max="9" width="1.5" style="119" customWidth="1"/>
    <col min="10" max="12" width="9.75" style="119" customWidth="1"/>
    <col min="13" max="16384" width="10" style="119"/>
  </cols>
  <sheetData>
    <row r="1" ht="24.95" customHeight="1" spans="1:9">
      <c r="A1" s="149"/>
      <c r="B1" s="2" t="s">
        <v>117</v>
      </c>
      <c r="C1" s="150"/>
      <c r="D1" s="150"/>
      <c r="H1" s="151"/>
      <c r="I1" s="142" t="s">
        <v>4</v>
      </c>
    </row>
    <row r="2" ht="22.9" customHeight="1" spans="1:9">
      <c r="A2" s="152"/>
      <c r="B2" s="153" t="s">
        <v>118</v>
      </c>
      <c r="C2" s="153"/>
      <c r="D2" s="153"/>
      <c r="E2" s="153"/>
      <c r="F2" s="154"/>
      <c r="G2" s="154"/>
      <c r="H2" s="154"/>
      <c r="I2" s="157"/>
    </row>
    <row r="3" ht="19.5" customHeight="1" spans="1:9">
      <c r="A3" s="152"/>
      <c r="B3" s="125" t="s">
        <v>6</v>
      </c>
      <c r="C3" s="125"/>
      <c r="D3" s="13"/>
      <c r="F3" s="155" t="s">
        <v>7</v>
      </c>
      <c r="G3" s="155"/>
      <c r="H3" s="155"/>
      <c r="I3" s="158"/>
    </row>
    <row r="4" ht="30" customHeight="1" spans="1:9">
      <c r="A4" s="152"/>
      <c r="B4" s="96" t="s">
        <v>8</v>
      </c>
      <c r="C4" s="96"/>
      <c r="D4" s="96" t="s">
        <v>9</v>
      </c>
      <c r="E4" s="96"/>
      <c r="F4" s="96"/>
      <c r="G4" s="96"/>
      <c r="H4" s="96"/>
      <c r="I4" s="159"/>
    </row>
    <row r="5" ht="30" customHeight="1" spans="1:9">
      <c r="A5" s="152"/>
      <c r="B5" s="96" t="s">
        <v>10</v>
      </c>
      <c r="C5" s="96" t="s">
        <v>11</v>
      </c>
      <c r="D5" s="96" t="s">
        <v>10</v>
      </c>
      <c r="E5" s="96" t="s">
        <v>60</v>
      </c>
      <c r="F5" s="113" t="s">
        <v>119</v>
      </c>
      <c r="G5" s="113" t="s">
        <v>120</v>
      </c>
      <c r="H5" s="113" t="s">
        <v>121</v>
      </c>
      <c r="I5" s="142"/>
    </row>
    <row r="6" ht="30" customHeight="1" spans="1:9">
      <c r="A6" s="122"/>
      <c r="B6" s="100" t="s">
        <v>122</v>
      </c>
      <c r="C6" s="101">
        <f>SUM(C7:C9)</f>
        <v>5603016.14</v>
      </c>
      <c r="D6" s="100" t="s">
        <v>123</v>
      </c>
      <c r="E6" s="101">
        <f>SUM(F6:H6)</f>
        <v>5603016.14</v>
      </c>
      <c r="F6" s="101">
        <f t="shared" ref="F6:H6" si="0">SUM(F7:F33)</f>
        <v>5523016.14</v>
      </c>
      <c r="G6" s="101">
        <f t="shared" si="0"/>
        <v>80000</v>
      </c>
      <c r="H6" s="101">
        <f t="shared" si="0"/>
        <v>0</v>
      </c>
      <c r="I6" s="130"/>
    </row>
    <row r="7" ht="30" customHeight="1" spans="1:9">
      <c r="A7" s="122"/>
      <c r="B7" s="100" t="s">
        <v>124</v>
      </c>
      <c r="C7" s="101">
        <v>5523016.14</v>
      </c>
      <c r="D7" s="100" t="s">
        <v>125</v>
      </c>
      <c r="E7" s="101"/>
      <c r="F7" s="101"/>
      <c r="G7" s="101"/>
      <c r="H7" s="101"/>
      <c r="I7" s="130"/>
    </row>
    <row r="8" ht="30" customHeight="1" spans="1:9">
      <c r="A8" s="122"/>
      <c r="B8" s="100" t="s">
        <v>126</v>
      </c>
      <c r="C8" s="101">
        <v>80000</v>
      </c>
      <c r="D8" s="100" t="s">
        <v>127</v>
      </c>
      <c r="E8" s="101"/>
      <c r="F8" s="101"/>
      <c r="G8" s="101"/>
      <c r="H8" s="101"/>
      <c r="I8" s="130"/>
    </row>
    <row r="9" ht="30" customHeight="1" spans="1:9">
      <c r="A9" s="122"/>
      <c r="B9" s="100" t="s">
        <v>128</v>
      </c>
      <c r="C9" s="101"/>
      <c r="D9" s="100" t="s">
        <v>129</v>
      </c>
      <c r="E9" s="101"/>
      <c r="F9" s="101"/>
      <c r="G9" s="101"/>
      <c r="H9" s="101"/>
      <c r="I9" s="130"/>
    </row>
    <row r="10" ht="30" customHeight="1" spans="1:9">
      <c r="A10" s="122"/>
      <c r="B10" s="100" t="s">
        <v>130</v>
      </c>
      <c r="C10" s="101"/>
      <c r="D10" s="100" t="s">
        <v>131</v>
      </c>
      <c r="E10" s="101"/>
      <c r="F10" s="101"/>
      <c r="G10" s="101"/>
      <c r="H10" s="101"/>
      <c r="I10" s="130"/>
    </row>
    <row r="11" ht="30" customHeight="1" spans="1:9">
      <c r="A11" s="122"/>
      <c r="B11" s="100" t="s">
        <v>124</v>
      </c>
      <c r="C11" s="101"/>
      <c r="D11" s="100" t="s">
        <v>132</v>
      </c>
      <c r="E11" s="101"/>
      <c r="F11" s="101"/>
      <c r="G11" s="101"/>
      <c r="H11" s="101"/>
      <c r="I11" s="130"/>
    </row>
    <row r="12" ht="30" customHeight="1" spans="1:9">
      <c r="A12" s="122"/>
      <c r="B12" s="100" t="s">
        <v>126</v>
      </c>
      <c r="C12" s="101"/>
      <c r="D12" s="100" t="s">
        <v>133</v>
      </c>
      <c r="E12" s="101"/>
      <c r="F12" s="101"/>
      <c r="G12" s="101"/>
      <c r="H12" s="101"/>
      <c r="I12" s="130"/>
    </row>
    <row r="13" ht="30" customHeight="1" spans="1:9">
      <c r="A13" s="122"/>
      <c r="B13" s="100" t="s">
        <v>128</v>
      </c>
      <c r="C13" s="101"/>
      <c r="D13" s="100" t="s">
        <v>134</v>
      </c>
      <c r="E13" s="101">
        <f t="shared" ref="E13:E16" si="1">SUM(F13:H13)</f>
        <v>4343406.21</v>
      </c>
      <c r="F13" s="101">
        <v>4343406.21</v>
      </c>
      <c r="G13" s="101"/>
      <c r="H13" s="101"/>
      <c r="I13" s="130"/>
    </row>
    <row r="14" ht="30" customHeight="1" spans="1:9">
      <c r="A14" s="122"/>
      <c r="B14" s="100" t="s">
        <v>116</v>
      </c>
      <c r="C14" s="101"/>
      <c r="D14" s="100" t="s">
        <v>135</v>
      </c>
      <c r="E14" s="101">
        <f t="shared" si="1"/>
        <v>515975.9</v>
      </c>
      <c r="F14" s="101">
        <v>515975.9</v>
      </c>
      <c r="G14" s="101"/>
      <c r="H14" s="101"/>
      <c r="I14" s="130"/>
    </row>
    <row r="15" ht="30" customHeight="1" spans="1:9">
      <c r="A15" s="122"/>
      <c r="B15" s="100" t="s">
        <v>116</v>
      </c>
      <c r="C15" s="101"/>
      <c r="D15" s="100" t="s">
        <v>136</v>
      </c>
      <c r="E15" s="101"/>
      <c r="F15" s="101"/>
      <c r="G15" s="101"/>
      <c r="H15" s="101"/>
      <c r="I15" s="130"/>
    </row>
    <row r="16" ht="30" customHeight="1" spans="1:9">
      <c r="A16" s="122"/>
      <c r="B16" s="100" t="s">
        <v>116</v>
      </c>
      <c r="C16" s="101"/>
      <c r="D16" s="100" t="s">
        <v>137</v>
      </c>
      <c r="E16" s="101">
        <f t="shared" si="1"/>
        <v>278697.03</v>
      </c>
      <c r="F16" s="101">
        <v>278697.03</v>
      </c>
      <c r="G16" s="101"/>
      <c r="H16" s="101"/>
      <c r="I16" s="130"/>
    </row>
    <row r="17" ht="30" customHeight="1" spans="1:9">
      <c r="A17" s="122"/>
      <c r="B17" s="100" t="s">
        <v>116</v>
      </c>
      <c r="C17" s="101"/>
      <c r="D17" s="100" t="s">
        <v>138</v>
      </c>
      <c r="E17" s="101"/>
      <c r="F17" s="101"/>
      <c r="G17" s="101"/>
      <c r="H17" s="101"/>
      <c r="I17" s="130"/>
    </row>
    <row r="18" ht="30" customHeight="1" spans="1:9">
      <c r="A18" s="122"/>
      <c r="B18" s="100" t="s">
        <v>116</v>
      </c>
      <c r="C18" s="101"/>
      <c r="D18" s="100" t="s">
        <v>139</v>
      </c>
      <c r="E18" s="101"/>
      <c r="F18" s="101"/>
      <c r="G18" s="101"/>
      <c r="H18" s="101"/>
      <c r="I18" s="130"/>
    </row>
    <row r="19" ht="30" customHeight="1" spans="1:9">
      <c r="A19" s="122"/>
      <c r="B19" s="100" t="s">
        <v>116</v>
      </c>
      <c r="C19" s="101"/>
      <c r="D19" s="100" t="s">
        <v>140</v>
      </c>
      <c r="E19" s="101">
        <f>SUM(F19:H19)</f>
        <v>80000</v>
      </c>
      <c r="F19" s="101"/>
      <c r="G19" s="101">
        <v>80000</v>
      </c>
      <c r="H19" s="101"/>
      <c r="I19" s="130"/>
    </row>
    <row r="20" ht="30" customHeight="1" spans="1:9">
      <c r="A20" s="122"/>
      <c r="B20" s="100" t="s">
        <v>116</v>
      </c>
      <c r="C20" s="101"/>
      <c r="D20" s="100" t="s">
        <v>141</v>
      </c>
      <c r="E20" s="101"/>
      <c r="F20" s="101"/>
      <c r="G20" s="101"/>
      <c r="H20" s="101"/>
      <c r="I20" s="130"/>
    </row>
    <row r="21" ht="30" customHeight="1" spans="1:9">
      <c r="A21" s="122"/>
      <c r="B21" s="100" t="s">
        <v>116</v>
      </c>
      <c r="C21" s="101"/>
      <c r="D21" s="100" t="s">
        <v>142</v>
      </c>
      <c r="E21" s="101"/>
      <c r="F21" s="101"/>
      <c r="G21" s="101"/>
      <c r="H21" s="101"/>
      <c r="I21" s="130"/>
    </row>
    <row r="22" ht="30" customHeight="1" spans="1:9">
      <c r="A22" s="122"/>
      <c r="B22" s="100" t="s">
        <v>116</v>
      </c>
      <c r="C22" s="101"/>
      <c r="D22" s="100" t="s">
        <v>143</v>
      </c>
      <c r="E22" s="101"/>
      <c r="F22" s="101"/>
      <c r="G22" s="101"/>
      <c r="H22" s="101"/>
      <c r="I22" s="130"/>
    </row>
    <row r="23" ht="30" customHeight="1" spans="1:9">
      <c r="A23" s="122"/>
      <c r="B23" s="100" t="s">
        <v>116</v>
      </c>
      <c r="C23" s="101"/>
      <c r="D23" s="100" t="s">
        <v>144</v>
      </c>
      <c r="E23" s="101"/>
      <c r="F23" s="101"/>
      <c r="G23" s="101"/>
      <c r="H23" s="101"/>
      <c r="I23" s="130"/>
    </row>
    <row r="24" ht="30" customHeight="1" spans="1:9">
      <c r="A24" s="122"/>
      <c r="B24" s="100" t="s">
        <v>116</v>
      </c>
      <c r="C24" s="101"/>
      <c r="D24" s="100" t="s">
        <v>145</v>
      </c>
      <c r="E24" s="101"/>
      <c r="F24" s="101"/>
      <c r="G24" s="101"/>
      <c r="H24" s="101"/>
      <c r="I24" s="130"/>
    </row>
    <row r="25" ht="30" customHeight="1" spans="1:9">
      <c r="A25" s="122"/>
      <c r="B25" s="100" t="s">
        <v>116</v>
      </c>
      <c r="C25" s="101"/>
      <c r="D25" s="100" t="s">
        <v>146</v>
      </c>
      <c r="E25" s="101"/>
      <c r="F25" s="101"/>
      <c r="G25" s="101"/>
      <c r="H25" s="101"/>
      <c r="I25" s="130"/>
    </row>
    <row r="26" ht="30" customHeight="1" spans="1:9">
      <c r="A26" s="122"/>
      <c r="B26" s="100" t="s">
        <v>116</v>
      </c>
      <c r="C26" s="101"/>
      <c r="D26" s="100" t="s">
        <v>147</v>
      </c>
      <c r="E26" s="101">
        <f>SUM(F26:H26)</f>
        <v>384937</v>
      </c>
      <c r="F26" s="101">
        <v>384937</v>
      </c>
      <c r="G26" s="101"/>
      <c r="H26" s="101"/>
      <c r="I26" s="130"/>
    </row>
    <row r="27" ht="30" customHeight="1" spans="1:9">
      <c r="A27" s="122"/>
      <c r="B27" s="100" t="s">
        <v>116</v>
      </c>
      <c r="C27" s="101"/>
      <c r="D27" s="100" t="s">
        <v>148</v>
      </c>
      <c r="E27" s="101"/>
      <c r="F27" s="101"/>
      <c r="G27" s="101"/>
      <c r="H27" s="101"/>
      <c r="I27" s="130"/>
    </row>
    <row r="28" ht="30" customHeight="1" spans="1:9">
      <c r="A28" s="122"/>
      <c r="B28" s="100" t="s">
        <v>116</v>
      </c>
      <c r="C28" s="101"/>
      <c r="D28" s="100" t="s">
        <v>149</v>
      </c>
      <c r="E28" s="101"/>
      <c r="F28" s="101"/>
      <c r="G28" s="101"/>
      <c r="H28" s="101"/>
      <c r="I28" s="130"/>
    </row>
    <row r="29" ht="30" customHeight="1" spans="1:9">
      <c r="A29" s="122"/>
      <c r="B29" s="100" t="s">
        <v>116</v>
      </c>
      <c r="C29" s="101"/>
      <c r="D29" s="100" t="s">
        <v>150</v>
      </c>
      <c r="E29" s="101"/>
      <c r="F29" s="101"/>
      <c r="G29" s="101"/>
      <c r="H29" s="101"/>
      <c r="I29" s="130"/>
    </row>
    <row r="30" ht="30" customHeight="1" spans="1:9">
      <c r="A30" s="122"/>
      <c r="B30" s="100" t="s">
        <v>116</v>
      </c>
      <c r="C30" s="101"/>
      <c r="D30" s="100" t="s">
        <v>151</v>
      </c>
      <c r="E30" s="101"/>
      <c r="F30" s="101"/>
      <c r="G30" s="101"/>
      <c r="H30" s="101"/>
      <c r="I30" s="130"/>
    </row>
    <row r="31" ht="30" customHeight="1" spans="1:9">
      <c r="A31" s="122"/>
      <c r="B31" s="100" t="s">
        <v>116</v>
      </c>
      <c r="C31" s="101"/>
      <c r="D31" s="100" t="s">
        <v>152</v>
      </c>
      <c r="E31" s="101"/>
      <c r="F31" s="101"/>
      <c r="G31" s="101"/>
      <c r="H31" s="101"/>
      <c r="I31" s="130"/>
    </row>
    <row r="32" ht="30" customHeight="1" spans="1:9">
      <c r="A32" s="122"/>
      <c r="B32" s="100" t="s">
        <v>116</v>
      </c>
      <c r="C32" s="101"/>
      <c r="D32" s="100" t="s">
        <v>153</v>
      </c>
      <c r="E32" s="101"/>
      <c r="F32" s="101"/>
      <c r="G32" s="101"/>
      <c r="H32" s="101"/>
      <c r="I32" s="130"/>
    </row>
    <row r="33" ht="30" customHeight="1" spans="1:9">
      <c r="A33" s="122"/>
      <c r="B33" s="100" t="s">
        <v>116</v>
      </c>
      <c r="C33" s="101"/>
      <c r="D33" s="100" t="s">
        <v>154</v>
      </c>
      <c r="E33" s="101"/>
      <c r="F33" s="101"/>
      <c r="G33" s="101"/>
      <c r="H33" s="101"/>
      <c r="I33" s="130"/>
    </row>
    <row r="34" ht="9.75" customHeight="1" spans="1:9">
      <c r="A34" s="156"/>
      <c r="B34" s="156"/>
      <c r="C34" s="156"/>
      <c r="D34" s="13"/>
      <c r="E34" s="156"/>
      <c r="F34" s="156"/>
      <c r="G34" s="156"/>
      <c r="H34" s="156"/>
      <c r="I34" s="14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8"/>
  <sheetViews>
    <sheetView workbookViewId="0">
      <pane ySplit="6" topLeftCell="A53" activePane="bottomLeft" state="frozen"/>
      <selection/>
      <selection pane="bottomLeft" activeCell="B49" sqref="B49:D67"/>
    </sheetView>
  </sheetViews>
  <sheetFormatPr defaultColWidth="10" defaultRowHeight="13.5"/>
  <cols>
    <col min="1" max="1" width="1.5" style="119" customWidth="1"/>
    <col min="2" max="3" width="5.88333333333333" style="119" customWidth="1"/>
    <col min="4" max="4" width="11.6333333333333" style="119" customWidth="1"/>
    <col min="5" max="5" width="28.875" style="119" customWidth="1"/>
    <col min="6" max="10" width="15.5" style="119" customWidth="1"/>
    <col min="11" max="11" width="12.25" style="119" customWidth="1"/>
    <col min="12" max="12" width="5.88333333333333" style="119" customWidth="1"/>
    <col min="13" max="13" width="11" style="119" customWidth="1"/>
    <col min="14" max="14" width="12.625" style="119" customWidth="1"/>
    <col min="15" max="16" width="7.25" style="119" customWidth="1"/>
    <col min="17" max="23" width="5.88333333333333" style="119" customWidth="1"/>
    <col min="24" max="26" width="7.25" style="119" customWidth="1"/>
    <col min="27" max="33" width="5.88333333333333" style="119" customWidth="1"/>
    <col min="34" max="39" width="7.25" style="119" customWidth="1"/>
    <col min="40" max="40" width="1.5" style="119" customWidth="1"/>
    <col min="41" max="42" width="9.75" style="119" customWidth="1"/>
    <col min="43" max="16384" width="10" style="119"/>
  </cols>
  <sheetData>
    <row r="1" ht="24.95" customHeight="1" spans="1:40">
      <c r="A1" s="136"/>
      <c r="B1" s="2" t="s">
        <v>155</v>
      </c>
      <c r="C1" s="2"/>
      <c r="D1" s="137"/>
      <c r="E1" s="137"/>
      <c r="F1" s="120"/>
      <c r="G1" s="120"/>
      <c r="H1" s="120"/>
      <c r="I1" s="137"/>
      <c r="J1" s="137"/>
      <c r="K1" s="120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8"/>
      <c r="AN1" s="145"/>
    </row>
    <row r="2" ht="22.9" customHeight="1" spans="1:40">
      <c r="A2" s="120"/>
      <c r="B2" s="123" t="s">
        <v>156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45"/>
    </row>
    <row r="3" ht="19.5" customHeight="1" spans="1:40">
      <c r="A3" s="124"/>
      <c r="B3" s="125" t="s">
        <v>6</v>
      </c>
      <c r="C3" s="125"/>
      <c r="D3" s="125"/>
      <c r="E3" s="125"/>
      <c r="F3" s="143"/>
      <c r="G3" s="124"/>
      <c r="H3" s="126"/>
      <c r="I3" s="143"/>
      <c r="J3" s="143"/>
      <c r="K3" s="144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26" t="s">
        <v>7</v>
      </c>
      <c r="AM3" s="126"/>
      <c r="AN3" s="146"/>
    </row>
    <row r="4" ht="24.4" customHeight="1" spans="1:40">
      <c r="A4" s="122"/>
      <c r="B4" s="113" t="s">
        <v>10</v>
      </c>
      <c r="C4" s="113"/>
      <c r="D4" s="113"/>
      <c r="E4" s="113"/>
      <c r="F4" s="113" t="s">
        <v>157</v>
      </c>
      <c r="G4" s="113" t="s">
        <v>158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159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160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42"/>
    </row>
    <row r="5" ht="24.4" customHeight="1" spans="1:40">
      <c r="A5" s="122"/>
      <c r="B5" s="113" t="s">
        <v>82</v>
      </c>
      <c r="C5" s="113"/>
      <c r="D5" s="113" t="s">
        <v>71</v>
      </c>
      <c r="E5" s="113" t="s">
        <v>83</v>
      </c>
      <c r="F5" s="113"/>
      <c r="G5" s="113" t="s">
        <v>60</v>
      </c>
      <c r="H5" s="113" t="s">
        <v>161</v>
      </c>
      <c r="I5" s="113"/>
      <c r="J5" s="113"/>
      <c r="K5" s="113" t="s">
        <v>162</v>
      </c>
      <c r="L5" s="113"/>
      <c r="M5" s="113"/>
      <c r="N5" s="113" t="s">
        <v>163</v>
      </c>
      <c r="O5" s="113"/>
      <c r="P5" s="113"/>
      <c r="Q5" s="113" t="s">
        <v>60</v>
      </c>
      <c r="R5" s="113" t="s">
        <v>161</v>
      </c>
      <c r="S5" s="113"/>
      <c r="T5" s="113"/>
      <c r="U5" s="113" t="s">
        <v>162</v>
      </c>
      <c r="V5" s="113"/>
      <c r="W5" s="113"/>
      <c r="X5" s="113" t="s">
        <v>163</v>
      </c>
      <c r="Y5" s="113"/>
      <c r="Z5" s="113"/>
      <c r="AA5" s="113" t="s">
        <v>60</v>
      </c>
      <c r="AB5" s="113" t="s">
        <v>161</v>
      </c>
      <c r="AC5" s="113"/>
      <c r="AD5" s="113"/>
      <c r="AE5" s="113" t="s">
        <v>162</v>
      </c>
      <c r="AF5" s="113"/>
      <c r="AG5" s="113"/>
      <c r="AH5" s="113" t="s">
        <v>163</v>
      </c>
      <c r="AI5" s="113"/>
      <c r="AJ5" s="113"/>
      <c r="AK5" s="113" t="s">
        <v>164</v>
      </c>
      <c r="AL5" s="113"/>
      <c r="AM5" s="113"/>
      <c r="AN5" s="142"/>
    </row>
    <row r="6" ht="39" customHeight="1" spans="1:40">
      <c r="A6" s="13"/>
      <c r="B6" s="113" t="s">
        <v>84</v>
      </c>
      <c r="C6" s="113" t="s">
        <v>85</v>
      </c>
      <c r="D6" s="113"/>
      <c r="E6" s="113"/>
      <c r="F6" s="113"/>
      <c r="G6" s="113"/>
      <c r="H6" s="113" t="s">
        <v>165</v>
      </c>
      <c r="I6" s="113" t="s">
        <v>78</v>
      </c>
      <c r="J6" s="113" t="s">
        <v>79</v>
      </c>
      <c r="K6" s="113" t="s">
        <v>165</v>
      </c>
      <c r="L6" s="113" t="s">
        <v>78</v>
      </c>
      <c r="M6" s="113" t="s">
        <v>79</v>
      </c>
      <c r="N6" s="113" t="s">
        <v>165</v>
      </c>
      <c r="O6" s="113" t="s">
        <v>166</v>
      </c>
      <c r="P6" s="113" t="s">
        <v>167</v>
      </c>
      <c r="Q6" s="113"/>
      <c r="R6" s="113" t="s">
        <v>165</v>
      </c>
      <c r="S6" s="113" t="s">
        <v>78</v>
      </c>
      <c r="T6" s="113" t="s">
        <v>79</v>
      </c>
      <c r="U6" s="113" t="s">
        <v>165</v>
      </c>
      <c r="V6" s="113" t="s">
        <v>78</v>
      </c>
      <c r="W6" s="113" t="s">
        <v>79</v>
      </c>
      <c r="X6" s="113" t="s">
        <v>165</v>
      </c>
      <c r="Y6" s="113" t="s">
        <v>166</v>
      </c>
      <c r="Z6" s="113" t="s">
        <v>167</v>
      </c>
      <c r="AA6" s="113"/>
      <c r="AB6" s="113" t="s">
        <v>165</v>
      </c>
      <c r="AC6" s="113" t="s">
        <v>78</v>
      </c>
      <c r="AD6" s="113" t="s">
        <v>79</v>
      </c>
      <c r="AE6" s="113" t="s">
        <v>165</v>
      </c>
      <c r="AF6" s="113" t="s">
        <v>78</v>
      </c>
      <c r="AG6" s="113" t="s">
        <v>79</v>
      </c>
      <c r="AH6" s="113" t="s">
        <v>165</v>
      </c>
      <c r="AI6" s="113" t="s">
        <v>166</v>
      </c>
      <c r="AJ6" s="113" t="s">
        <v>167</v>
      </c>
      <c r="AK6" s="113" t="s">
        <v>165</v>
      </c>
      <c r="AL6" s="113" t="s">
        <v>166</v>
      </c>
      <c r="AM6" s="113" t="s">
        <v>167</v>
      </c>
      <c r="AN6" s="142"/>
    </row>
    <row r="7" ht="22.9" customHeight="1" spans="1:40">
      <c r="A7" s="122"/>
      <c r="B7" s="96"/>
      <c r="C7" s="96"/>
      <c r="D7" s="96"/>
      <c r="E7" s="96" t="s">
        <v>73</v>
      </c>
      <c r="F7" s="99">
        <f>G7</f>
        <v>5603016.14</v>
      </c>
      <c r="G7" s="99">
        <f>SUM(H7+K7+N7)</f>
        <v>5603016.14</v>
      </c>
      <c r="H7" s="99">
        <f>SUM(I7:J7)</f>
        <v>5523016.14</v>
      </c>
      <c r="I7" s="99">
        <f>SUM(I8:I67)</f>
        <v>5332836.14</v>
      </c>
      <c r="J7" s="99">
        <f>SUM(J8:J67)</f>
        <v>190180</v>
      </c>
      <c r="K7" s="99">
        <f>SUM(L7:M7)</f>
        <v>80000</v>
      </c>
      <c r="L7" s="99"/>
      <c r="M7" s="99">
        <f>SUM(M8:M67)</f>
        <v>80000</v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42"/>
    </row>
    <row r="8" ht="22.9" customHeight="1" spans="1:40">
      <c r="A8" s="122"/>
      <c r="B8" s="96">
        <v>301</v>
      </c>
      <c r="C8" s="116" t="s">
        <v>88</v>
      </c>
      <c r="D8" s="96">
        <v>126001</v>
      </c>
      <c r="E8" s="139" t="s">
        <v>168</v>
      </c>
      <c r="F8" s="101">
        <f t="shared" ref="F7:F67" si="0">G8</f>
        <v>665544</v>
      </c>
      <c r="G8" s="101">
        <f t="shared" ref="G8:G67" si="1">H8+K8</f>
        <v>665544</v>
      </c>
      <c r="H8" s="101">
        <f t="shared" ref="H8:H67" si="2">I8+J8</f>
        <v>665544</v>
      </c>
      <c r="I8" s="101">
        <v>665544</v>
      </c>
      <c r="J8" s="101"/>
      <c r="K8" s="101"/>
      <c r="L8" s="101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42"/>
    </row>
    <row r="9" ht="22.9" customHeight="1" spans="1:40">
      <c r="A9" s="122"/>
      <c r="B9" s="96">
        <v>301</v>
      </c>
      <c r="C9" s="116" t="s">
        <v>100</v>
      </c>
      <c r="D9" s="96">
        <v>126001</v>
      </c>
      <c r="E9" s="139" t="s">
        <v>169</v>
      </c>
      <c r="F9" s="101">
        <f t="shared" si="0"/>
        <v>391687.2</v>
      </c>
      <c r="G9" s="101">
        <f t="shared" si="1"/>
        <v>391687.2</v>
      </c>
      <c r="H9" s="101">
        <f t="shared" si="2"/>
        <v>391687.2</v>
      </c>
      <c r="I9" s="101">
        <v>391687.2</v>
      </c>
      <c r="J9" s="101"/>
      <c r="K9" s="101"/>
      <c r="L9" s="101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42"/>
    </row>
    <row r="10" ht="22.9" customHeight="1" spans="1:40">
      <c r="A10" s="122"/>
      <c r="B10" s="96">
        <v>301</v>
      </c>
      <c r="C10" s="116" t="s">
        <v>102</v>
      </c>
      <c r="D10" s="96">
        <v>126001</v>
      </c>
      <c r="E10" s="139" t="s">
        <v>170</v>
      </c>
      <c r="F10" s="101">
        <f t="shared" si="0"/>
        <v>493213</v>
      </c>
      <c r="G10" s="101">
        <f t="shared" si="1"/>
        <v>493213</v>
      </c>
      <c r="H10" s="101">
        <f t="shared" si="2"/>
        <v>493213</v>
      </c>
      <c r="I10" s="101">
        <v>493213</v>
      </c>
      <c r="J10" s="101"/>
      <c r="K10" s="101"/>
      <c r="L10" s="101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42"/>
    </row>
    <row r="11" ht="22.9" customHeight="1" spans="1:40">
      <c r="A11" s="122"/>
      <c r="B11" s="96">
        <v>301</v>
      </c>
      <c r="C11" s="116" t="s">
        <v>171</v>
      </c>
      <c r="D11" s="96">
        <v>126001</v>
      </c>
      <c r="E11" s="139" t="s">
        <v>172</v>
      </c>
      <c r="F11" s="101">
        <f t="shared" si="0"/>
        <v>479562</v>
      </c>
      <c r="G11" s="101">
        <f t="shared" si="1"/>
        <v>479562</v>
      </c>
      <c r="H11" s="101">
        <f t="shared" si="2"/>
        <v>479562</v>
      </c>
      <c r="I11" s="101">
        <v>479562</v>
      </c>
      <c r="J11" s="101"/>
      <c r="K11" s="101"/>
      <c r="L11" s="101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42"/>
    </row>
    <row r="12" ht="22.9" customHeight="1" spans="1:40">
      <c r="A12" s="122"/>
      <c r="B12" s="96">
        <v>301</v>
      </c>
      <c r="C12" s="116" t="s">
        <v>108</v>
      </c>
      <c r="D12" s="96">
        <v>126001</v>
      </c>
      <c r="E12" s="139" t="s">
        <v>173</v>
      </c>
      <c r="F12" s="101">
        <f t="shared" si="0"/>
        <v>284350.59</v>
      </c>
      <c r="G12" s="101">
        <f t="shared" si="1"/>
        <v>284350.59</v>
      </c>
      <c r="H12" s="101">
        <f t="shared" si="2"/>
        <v>284350.59</v>
      </c>
      <c r="I12" s="101">
        <v>284350.59</v>
      </c>
      <c r="J12" s="101"/>
      <c r="K12" s="101"/>
      <c r="L12" s="101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42"/>
    </row>
    <row r="13" ht="22.9" customHeight="1" spans="1:40">
      <c r="A13" s="122"/>
      <c r="B13" s="96">
        <v>303</v>
      </c>
      <c r="C13" s="116" t="s">
        <v>100</v>
      </c>
      <c r="D13" s="96">
        <v>126001</v>
      </c>
      <c r="E13" s="139" t="s">
        <v>174</v>
      </c>
      <c r="F13" s="101">
        <f t="shared" si="0"/>
        <v>16116.4</v>
      </c>
      <c r="G13" s="101">
        <f t="shared" si="1"/>
        <v>16116.4</v>
      </c>
      <c r="H13" s="101">
        <f t="shared" si="2"/>
        <v>16116.4</v>
      </c>
      <c r="I13" s="101">
        <v>16116.4</v>
      </c>
      <c r="J13" s="101"/>
      <c r="K13" s="101"/>
      <c r="L13" s="101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42"/>
    </row>
    <row r="14" ht="22.9" customHeight="1" spans="1:40">
      <c r="A14" s="122"/>
      <c r="B14" s="96">
        <v>301</v>
      </c>
      <c r="C14" s="116" t="s">
        <v>175</v>
      </c>
      <c r="D14" s="96">
        <v>126001</v>
      </c>
      <c r="E14" s="139" t="s">
        <v>176</v>
      </c>
      <c r="F14" s="101">
        <f t="shared" si="0"/>
        <v>157444.33</v>
      </c>
      <c r="G14" s="101">
        <f t="shared" si="1"/>
        <v>157444.33</v>
      </c>
      <c r="H14" s="101">
        <f t="shared" si="2"/>
        <v>157444.33</v>
      </c>
      <c r="I14" s="101">
        <v>157444.33</v>
      </c>
      <c r="J14" s="101"/>
      <c r="K14" s="101"/>
      <c r="L14" s="101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42"/>
    </row>
    <row r="15" ht="22.9" customHeight="1" spans="1:40">
      <c r="A15" s="122"/>
      <c r="B15" s="96">
        <v>301</v>
      </c>
      <c r="C15" s="116" t="s">
        <v>98</v>
      </c>
      <c r="D15" s="96">
        <v>126001</v>
      </c>
      <c r="E15" s="139" t="s">
        <v>177</v>
      </c>
      <c r="F15" s="101">
        <f t="shared" si="0"/>
        <v>14418</v>
      </c>
      <c r="G15" s="101">
        <f t="shared" si="1"/>
        <v>14418</v>
      </c>
      <c r="H15" s="101">
        <f t="shared" si="2"/>
        <v>14418</v>
      </c>
      <c r="I15" s="101">
        <v>14418</v>
      </c>
      <c r="J15" s="101"/>
      <c r="K15" s="101"/>
      <c r="L15" s="101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42"/>
    </row>
    <row r="16" ht="22.9" customHeight="1" spans="1:40">
      <c r="A16" s="122"/>
      <c r="B16" s="96">
        <v>303</v>
      </c>
      <c r="C16" s="116" t="s">
        <v>171</v>
      </c>
      <c r="D16" s="96">
        <v>126001</v>
      </c>
      <c r="E16" s="139" t="s">
        <v>178</v>
      </c>
      <c r="F16" s="101">
        <f t="shared" si="0"/>
        <v>1602</v>
      </c>
      <c r="G16" s="101">
        <f t="shared" si="1"/>
        <v>1602</v>
      </c>
      <c r="H16" s="101">
        <f t="shared" si="2"/>
        <v>1602</v>
      </c>
      <c r="I16" s="101">
        <v>1602</v>
      </c>
      <c r="J16" s="101"/>
      <c r="K16" s="101"/>
      <c r="L16" s="101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42"/>
    </row>
    <row r="17" ht="22.9" customHeight="1" spans="1:40">
      <c r="A17" s="122"/>
      <c r="B17" s="96">
        <v>301</v>
      </c>
      <c r="C17" s="116" t="s">
        <v>179</v>
      </c>
      <c r="D17" s="96">
        <v>126001</v>
      </c>
      <c r="E17" s="139" t="s">
        <v>180</v>
      </c>
      <c r="F17" s="101">
        <f t="shared" si="0"/>
        <v>13739.77</v>
      </c>
      <c r="G17" s="101">
        <f t="shared" si="1"/>
        <v>13739.77</v>
      </c>
      <c r="H17" s="101">
        <f t="shared" si="2"/>
        <v>13739.77</v>
      </c>
      <c r="I17" s="101">
        <v>13739.77</v>
      </c>
      <c r="J17" s="101"/>
      <c r="K17" s="101"/>
      <c r="L17" s="101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42"/>
    </row>
    <row r="18" ht="22.9" customHeight="1" spans="1:40">
      <c r="A18" s="122"/>
      <c r="B18" s="96">
        <v>301</v>
      </c>
      <c r="C18" s="116" t="s">
        <v>181</v>
      </c>
      <c r="D18" s="96">
        <v>126001</v>
      </c>
      <c r="E18" s="139" t="s">
        <v>182</v>
      </c>
      <c r="F18" s="101">
        <f t="shared" si="0"/>
        <v>243601</v>
      </c>
      <c r="G18" s="101">
        <f t="shared" si="1"/>
        <v>243601</v>
      </c>
      <c r="H18" s="101">
        <f t="shared" si="2"/>
        <v>243601</v>
      </c>
      <c r="I18" s="101">
        <v>243601</v>
      </c>
      <c r="J18" s="101"/>
      <c r="K18" s="101"/>
      <c r="L18" s="101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42"/>
    </row>
    <row r="19" ht="22.9" customHeight="1" spans="1:40">
      <c r="A19" s="122"/>
      <c r="B19" s="96">
        <v>301</v>
      </c>
      <c r="C19" s="116" t="s">
        <v>91</v>
      </c>
      <c r="D19" s="96">
        <v>126001</v>
      </c>
      <c r="E19" s="139" t="s">
        <v>183</v>
      </c>
      <c r="F19" s="101">
        <f t="shared" si="0"/>
        <v>223637.79</v>
      </c>
      <c r="G19" s="101">
        <f t="shared" si="1"/>
        <v>223637.79</v>
      </c>
      <c r="H19" s="101">
        <f t="shared" si="2"/>
        <v>223637.79</v>
      </c>
      <c r="I19" s="101">
        <v>223637.79</v>
      </c>
      <c r="J19" s="101"/>
      <c r="K19" s="101"/>
      <c r="L19" s="101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42"/>
    </row>
    <row r="20" ht="22.9" customHeight="1" spans="1:40">
      <c r="A20" s="122"/>
      <c r="B20" s="96">
        <v>302</v>
      </c>
      <c r="C20" s="116" t="s">
        <v>88</v>
      </c>
      <c r="D20" s="96">
        <v>126001</v>
      </c>
      <c r="E20" s="139" t="s">
        <v>184</v>
      </c>
      <c r="F20" s="101">
        <f t="shared" si="0"/>
        <v>72000</v>
      </c>
      <c r="G20" s="101">
        <f t="shared" si="1"/>
        <v>72000</v>
      </c>
      <c r="H20" s="101">
        <f t="shared" si="2"/>
        <v>72000</v>
      </c>
      <c r="I20" s="101">
        <v>72000</v>
      </c>
      <c r="J20" s="101"/>
      <c r="K20" s="101"/>
      <c r="L20" s="101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42"/>
    </row>
    <row r="21" ht="22.9" customHeight="1" spans="1:40">
      <c r="A21" s="122"/>
      <c r="B21" s="96">
        <v>302</v>
      </c>
      <c r="C21" s="116" t="s">
        <v>94</v>
      </c>
      <c r="D21" s="96">
        <v>126001</v>
      </c>
      <c r="E21" s="139" t="s">
        <v>185</v>
      </c>
      <c r="F21" s="101">
        <f t="shared" si="0"/>
        <v>7200</v>
      </c>
      <c r="G21" s="101">
        <f t="shared" si="1"/>
        <v>7200</v>
      </c>
      <c r="H21" s="101">
        <f t="shared" si="2"/>
        <v>7200</v>
      </c>
      <c r="I21" s="101">
        <v>7200</v>
      </c>
      <c r="J21" s="101"/>
      <c r="K21" s="101"/>
      <c r="L21" s="101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42"/>
    </row>
    <row r="22" ht="22.9" customHeight="1" spans="1:40">
      <c r="A22" s="122"/>
      <c r="B22" s="96">
        <v>302</v>
      </c>
      <c r="C22" s="116" t="s">
        <v>186</v>
      </c>
      <c r="D22" s="96">
        <v>126001</v>
      </c>
      <c r="E22" s="139" t="s">
        <v>187</v>
      </c>
      <c r="F22" s="101">
        <f t="shared" si="0"/>
        <v>14400</v>
      </c>
      <c r="G22" s="101">
        <f t="shared" si="1"/>
        <v>14400</v>
      </c>
      <c r="H22" s="101">
        <f t="shared" si="2"/>
        <v>14400</v>
      </c>
      <c r="I22" s="101">
        <v>14400</v>
      </c>
      <c r="J22" s="101"/>
      <c r="K22" s="101"/>
      <c r="L22" s="101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42"/>
    </row>
    <row r="23" ht="22.9" customHeight="1" spans="1:40">
      <c r="A23" s="122"/>
      <c r="B23" s="96">
        <v>302</v>
      </c>
      <c r="C23" s="116" t="s">
        <v>98</v>
      </c>
      <c r="D23" s="96">
        <v>126001</v>
      </c>
      <c r="E23" s="139" t="s">
        <v>188</v>
      </c>
      <c r="F23" s="101">
        <f t="shared" si="0"/>
        <v>54000</v>
      </c>
      <c r="G23" s="101">
        <f t="shared" si="1"/>
        <v>54000</v>
      </c>
      <c r="H23" s="101">
        <f t="shared" si="2"/>
        <v>54000</v>
      </c>
      <c r="I23" s="101">
        <v>54000</v>
      </c>
      <c r="J23" s="101"/>
      <c r="K23" s="101"/>
      <c r="L23" s="101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42"/>
    </row>
    <row r="24" ht="22.9" customHeight="1" spans="1:40">
      <c r="A24" s="122"/>
      <c r="B24" s="96">
        <v>302</v>
      </c>
      <c r="C24" s="116" t="s">
        <v>189</v>
      </c>
      <c r="D24" s="96">
        <v>126001</v>
      </c>
      <c r="E24" s="139" t="s">
        <v>190</v>
      </c>
      <c r="F24" s="101">
        <f t="shared" si="0"/>
        <v>30574.79</v>
      </c>
      <c r="G24" s="101">
        <f t="shared" si="1"/>
        <v>30574.79</v>
      </c>
      <c r="H24" s="101">
        <f t="shared" si="2"/>
        <v>30574.79</v>
      </c>
      <c r="I24" s="101">
        <v>30574.79</v>
      </c>
      <c r="J24" s="101"/>
      <c r="K24" s="101"/>
      <c r="L24" s="101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42"/>
    </row>
    <row r="25" ht="22.9" customHeight="1" spans="1:40">
      <c r="A25" s="122"/>
      <c r="B25" s="96">
        <v>302</v>
      </c>
      <c r="C25" s="116" t="s">
        <v>191</v>
      </c>
      <c r="D25" s="96">
        <v>126001</v>
      </c>
      <c r="E25" s="139" t="s">
        <v>192</v>
      </c>
      <c r="F25" s="101">
        <f t="shared" si="0"/>
        <v>11939.82</v>
      </c>
      <c r="G25" s="101">
        <f t="shared" si="1"/>
        <v>11939.82</v>
      </c>
      <c r="H25" s="101">
        <f t="shared" si="2"/>
        <v>11939.82</v>
      </c>
      <c r="I25" s="101">
        <v>11939.82</v>
      </c>
      <c r="J25" s="101"/>
      <c r="K25" s="101"/>
      <c r="L25" s="101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42"/>
    </row>
    <row r="26" ht="22.9" customHeight="1" spans="1:40">
      <c r="A26" s="122"/>
      <c r="B26" s="96">
        <v>302</v>
      </c>
      <c r="C26" s="116" t="s">
        <v>193</v>
      </c>
      <c r="D26" s="96">
        <v>126001</v>
      </c>
      <c r="E26" s="139" t="s">
        <v>194</v>
      </c>
      <c r="F26" s="101">
        <f t="shared" si="0"/>
        <v>81000</v>
      </c>
      <c r="G26" s="101">
        <f t="shared" si="1"/>
        <v>81000</v>
      </c>
      <c r="H26" s="101">
        <f t="shared" si="2"/>
        <v>81000</v>
      </c>
      <c r="I26" s="101">
        <v>81000</v>
      </c>
      <c r="J26" s="101"/>
      <c r="K26" s="101"/>
      <c r="L26" s="101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42"/>
    </row>
    <row r="27" ht="22.9" customHeight="1" spans="1:40">
      <c r="A27" s="122"/>
      <c r="B27" s="96">
        <v>302</v>
      </c>
      <c r="C27" s="116" t="s">
        <v>91</v>
      </c>
      <c r="D27" s="96">
        <v>126001</v>
      </c>
      <c r="E27" s="139" t="s">
        <v>195</v>
      </c>
      <c r="F27" s="101">
        <f t="shared" si="0"/>
        <v>5979.94</v>
      </c>
      <c r="G27" s="101">
        <f t="shared" si="1"/>
        <v>5979.94</v>
      </c>
      <c r="H27" s="101">
        <f t="shared" si="2"/>
        <v>5979.94</v>
      </c>
      <c r="I27" s="101">
        <v>5979.94</v>
      </c>
      <c r="J27" s="101"/>
      <c r="K27" s="101"/>
      <c r="L27" s="101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42"/>
    </row>
    <row r="28" ht="22.9" customHeight="1" spans="1:40">
      <c r="A28" s="122"/>
      <c r="B28" s="96">
        <v>302</v>
      </c>
      <c r="C28" s="116" t="s">
        <v>91</v>
      </c>
      <c r="D28" s="96">
        <v>126001</v>
      </c>
      <c r="E28" s="139" t="s">
        <v>195</v>
      </c>
      <c r="F28" s="101">
        <f t="shared" si="0"/>
        <v>80000</v>
      </c>
      <c r="G28" s="101">
        <f t="shared" si="1"/>
        <v>80000</v>
      </c>
      <c r="H28" s="101">
        <f t="shared" si="2"/>
        <v>0</v>
      </c>
      <c r="I28" s="99"/>
      <c r="J28" s="99"/>
      <c r="K28" s="101">
        <f>L28+M28</f>
        <v>80000</v>
      </c>
      <c r="L28" s="99"/>
      <c r="M28" s="101">
        <v>80000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42"/>
    </row>
    <row r="29" ht="22.9" customHeight="1" spans="1:40">
      <c r="A29" s="122"/>
      <c r="B29" s="96">
        <v>302</v>
      </c>
      <c r="C29" s="116" t="s">
        <v>91</v>
      </c>
      <c r="D29" s="96">
        <v>126001</v>
      </c>
      <c r="E29" s="139" t="s">
        <v>195</v>
      </c>
      <c r="F29" s="101">
        <f t="shared" si="0"/>
        <v>130180</v>
      </c>
      <c r="G29" s="101">
        <f t="shared" si="1"/>
        <v>130180</v>
      </c>
      <c r="H29" s="101">
        <f t="shared" si="2"/>
        <v>130180</v>
      </c>
      <c r="I29" s="101"/>
      <c r="J29" s="101">
        <v>130180</v>
      </c>
      <c r="K29" s="101">
        <f>L29+M29</f>
        <v>0</v>
      </c>
      <c r="L29" s="101"/>
      <c r="M29" s="101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42"/>
    </row>
    <row r="30" ht="22.9" customHeight="1" spans="1:40">
      <c r="A30" s="122"/>
      <c r="B30" s="96">
        <v>301</v>
      </c>
      <c r="C30" s="116" t="s">
        <v>88</v>
      </c>
      <c r="D30" s="96">
        <v>126002</v>
      </c>
      <c r="E30" s="139" t="s">
        <v>168</v>
      </c>
      <c r="F30" s="101">
        <f t="shared" si="0"/>
        <v>245940</v>
      </c>
      <c r="G30" s="101">
        <f t="shared" si="1"/>
        <v>245940</v>
      </c>
      <c r="H30" s="101">
        <f t="shared" si="2"/>
        <v>245940</v>
      </c>
      <c r="I30" s="101">
        <v>245940</v>
      </c>
      <c r="J30" s="101"/>
      <c r="K30" s="101"/>
      <c r="L30" s="101"/>
      <c r="M30" s="101"/>
      <c r="N30" s="101"/>
      <c r="O30" s="101"/>
      <c r="P30" s="101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42"/>
    </row>
    <row r="31" ht="22.9" customHeight="1" spans="1:40">
      <c r="A31" s="122"/>
      <c r="B31" s="96">
        <v>301</v>
      </c>
      <c r="C31" s="116" t="s">
        <v>100</v>
      </c>
      <c r="D31" s="96">
        <v>126002</v>
      </c>
      <c r="E31" s="139" t="s">
        <v>169</v>
      </c>
      <c r="F31" s="101">
        <f t="shared" si="0"/>
        <v>28428</v>
      </c>
      <c r="G31" s="101">
        <f t="shared" si="1"/>
        <v>28428</v>
      </c>
      <c r="H31" s="101">
        <f t="shared" si="2"/>
        <v>28428</v>
      </c>
      <c r="I31" s="101">
        <v>28428</v>
      </c>
      <c r="J31" s="101"/>
      <c r="K31" s="101"/>
      <c r="L31" s="101"/>
      <c r="M31" s="101"/>
      <c r="N31" s="101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142"/>
    </row>
    <row r="32" ht="22.9" customHeight="1" spans="1:40">
      <c r="A32" s="122"/>
      <c r="B32" s="96">
        <v>301</v>
      </c>
      <c r="C32" s="116" t="s">
        <v>171</v>
      </c>
      <c r="D32" s="96">
        <v>126002</v>
      </c>
      <c r="E32" s="139" t="s">
        <v>196</v>
      </c>
      <c r="F32" s="101">
        <f t="shared" si="0"/>
        <v>357328</v>
      </c>
      <c r="G32" s="101">
        <f t="shared" si="1"/>
        <v>357328</v>
      </c>
      <c r="H32" s="101">
        <f t="shared" si="2"/>
        <v>357328</v>
      </c>
      <c r="I32" s="101">
        <v>357328</v>
      </c>
      <c r="J32" s="101"/>
      <c r="K32" s="101"/>
      <c r="L32" s="101"/>
      <c r="M32" s="101"/>
      <c r="N32" s="101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42"/>
    </row>
    <row r="33" ht="22.9" customHeight="1" spans="1:40">
      <c r="A33" s="122"/>
      <c r="B33" s="96">
        <v>301</v>
      </c>
      <c r="C33" s="116" t="s">
        <v>108</v>
      </c>
      <c r="D33" s="96">
        <v>126002</v>
      </c>
      <c r="E33" s="139" t="s">
        <v>173</v>
      </c>
      <c r="F33" s="101">
        <f t="shared" si="0"/>
        <v>88591.36</v>
      </c>
      <c r="G33" s="101">
        <f t="shared" si="1"/>
        <v>88591.36</v>
      </c>
      <c r="H33" s="101">
        <f t="shared" si="2"/>
        <v>88591.36</v>
      </c>
      <c r="I33" s="101">
        <v>88591.36</v>
      </c>
      <c r="J33" s="101"/>
      <c r="K33" s="101"/>
      <c r="L33" s="101"/>
      <c r="M33" s="101"/>
      <c r="N33" s="101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42"/>
    </row>
    <row r="34" ht="22.9" customHeight="1" spans="1:40">
      <c r="A34" s="122"/>
      <c r="B34" s="96">
        <v>207</v>
      </c>
      <c r="C34" s="116" t="s">
        <v>100</v>
      </c>
      <c r="D34" s="96">
        <v>126002</v>
      </c>
      <c r="E34" s="139" t="s">
        <v>174</v>
      </c>
      <c r="F34" s="101">
        <f t="shared" si="0"/>
        <v>40781.2</v>
      </c>
      <c r="G34" s="101">
        <f t="shared" si="1"/>
        <v>40781.2</v>
      </c>
      <c r="H34" s="101">
        <f t="shared" si="2"/>
        <v>40781.2</v>
      </c>
      <c r="I34" s="101">
        <v>40781.2</v>
      </c>
      <c r="J34" s="101"/>
      <c r="K34" s="101"/>
      <c r="L34" s="101"/>
      <c r="M34" s="101"/>
      <c r="N34" s="101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42"/>
    </row>
    <row r="35" ht="22.9" customHeight="1" spans="1:40">
      <c r="A35" s="122"/>
      <c r="B35" s="96">
        <v>301</v>
      </c>
      <c r="C35" s="116" t="s">
        <v>175</v>
      </c>
      <c r="D35" s="96">
        <v>126002</v>
      </c>
      <c r="E35" s="139" t="s">
        <v>176</v>
      </c>
      <c r="F35" s="101">
        <f t="shared" si="0"/>
        <v>48792.44</v>
      </c>
      <c r="G35" s="101">
        <f t="shared" si="1"/>
        <v>48792.44</v>
      </c>
      <c r="H35" s="101">
        <f t="shared" si="2"/>
        <v>48792.44</v>
      </c>
      <c r="I35" s="101">
        <v>48792.44</v>
      </c>
      <c r="J35" s="101"/>
      <c r="K35" s="101"/>
      <c r="L35" s="101"/>
      <c r="M35" s="101"/>
      <c r="N35" s="101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42"/>
    </row>
    <row r="36" ht="22.9" customHeight="1" spans="1:40">
      <c r="A36" s="122"/>
      <c r="B36" s="96">
        <v>301</v>
      </c>
      <c r="C36" s="116" t="s">
        <v>98</v>
      </c>
      <c r="D36" s="96">
        <v>126002</v>
      </c>
      <c r="E36" s="139" t="s">
        <v>177</v>
      </c>
      <c r="F36" s="101">
        <f t="shared" si="0"/>
        <v>4806</v>
      </c>
      <c r="G36" s="101">
        <f t="shared" si="1"/>
        <v>4806</v>
      </c>
      <c r="H36" s="101">
        <f t="shared" si="2"/>
        <v>4806</v>
      </c>
      <c r="I36" s="101">
        <v>4806</v>
      </c>
      <c r="J36" s="101"/>
      <c r="K36" s="101"/>
      <c r="L36" s="101"/>
      <c r="M36" s="101"/>
      <c r="N36" s="101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42"/>
    </row>
    <row r="37" ht="22.9" customHeight="1" spans="1:40">
      <c r="A37" s="122"/>
      <c r="B37" s="96">
        <v>303</v>
      </c>
      <c r="C37" s="116" t="s">
        <v>171</v>
      </c>
      <c r="D37" s="96">
        <v>126002</v>
      </c>
      <c r="E37" s="139" t="s">
        <v>178</v>
      </c>
      <c r="F37" s="101">
        <f t="shared" si="0"/>
        <v>4005</v>
      </c>
      <c r="G37" s="101">
        <f t="shared" si="1"/>
        <v>4005</v>
      </c>
      <c r="H37" s="101">
        <f t="shared" si="2"/>
        <v>4005</v>
      </c>
      <c r="I37" s="101">
        <v>4005</v>
      </c>
      <c r="J37" s="101"/>
      <c r="K37" s="101"/>
      <c r="L37" s="101"/>
      <c r="M37" s="101"/>
      <c r="N37" s="101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42"/>
    </row>
    <row r="38" ht="22.9" customHeight="1" spans="1:40">
      <c r="A38" s="122"/>
      <c r="B38" s="96">
        <v>301</v>
      </c>
      <c r="C38" s="116" t="s">
        <v>179</v>
      </c>
      <c r="D38" s="96">
        <v>126002</v>
      </c>
      <c r="E38" s="139" t="s">
        <v>180</v>
      </c>
      <c r="F38" s="101">
        <f t="shared" si="0"/>
        <v>8843.75</v>
      </c>
      <c r="G38" s="101">
        <f t="shared" si="1"/>
        <v>8843.75</v>
      </c>
      <c r="H38" s="101">
        <f t="shared" si="2"/>
        <v>8843.75</v>
      </c>
      <c r="I38" s="101">
        <v>8843.75</v>
      </c>
      <c r="J38" s="101"/>
      <c r="K38" s="101"/>
      <c r="L38" s="101"/>
      <c r="M38" s="101"/>
      <c r="N38" s="101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42"/>
    </row>
    <row r="39" ht="22.9" customHeight="1" spans="1:40">
      <c r="A39" s="122"/>
      <c r="B39" s="96">
        <v>301</v>
      </c>
      <c r="C39" s="116" t="s">
        <v>181</v>
      </c>
      <c r="D39" s="96">
        <v>126002</v>
      </c>
      <c r="E39" s="139" t="s">
        <v>182</v>
      </c>
      <c r="F39" s="101">
        <f t="shared" si="0"/>
        <v>75804</v>
      </c>
      <c r="G39" s="101">
        <f t="shared" si="1"/>
        <v>75804</v>
      </c>
      <c r="H39" s="101">
        <f t="shared" si="2"/>
        <v>75804</v>
      </c>
      <c r="I39" s="101">
        <v>75804</v>
      </c>
      <c r="J39" s="101"/>
      <c r="K39" s="101"/>
      <c r="L39" s="101"/>
      <c r="M39" s="101"/>
      <c r="N39" s="101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42"/>
    </row>
    <row r="40" ht="22.9" customHeight="1" spans="1:40">
      <c r="A40" s="122"/>
      <c r="B40" s="96">
        <v>301</v>
      </c>
      <c r="C40" s="116" t="s">
        <v>91</v>
      </c>
      <c r="D40" s="96">
        <v>126002</v>
      </c>
      <c r="E40" s="139" t="s">
        <v>183</v>
      </c>
      <c r="F40" s="101">
        <f t="shared" si="0"/>
        <v>211983.72</v>
      </c>
      <c r="G40" s="101">
        <f t="shared" si="1"/>
        <v>211983.72</v>
      </c>
      <c r="H40" s="101">
        <f t="shared" si="2"/>
        <v>211983.72</v>
      </c>
      <c r="I40" s="101">
        <v>211983.72</v>
      </c>
      <c r="J40" s="101"/>
      <c r="K40" s="101"/>
      <c r="L40" s="101"/>
      <c r="M40" s="101"/>
      <c r="N40" s="101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42"/>
    </row>
    <row r="41" ht="22.9" customHeight="1" spans="1:40">
      <c r="A41" s="122"/>
      <c r="B41" s="96">
        <v>302</v>
      </c>
      <c r="C41" s="116" t="s">
        <v>88</v>
      </c>
      <c r="D41" s="96">
        <v>126002</v>
      </c>
      <c r="E41" s="139" t="s">
        <v>184</v>
      </c>
      <c r="F41" s="101">
        <f t="shared" si="0"/>
        <v>24000</v>
      </c>
      <c r="G41" s="101">
        <f t="shared" si="1"/>
        <v>24000</v>
      </c>
      <c r="H41" s="101">
        <f t="shared" si="2"/>
        <v>24000</v>
      </c>
      <c r="I41" s="101">
        <v>24000</v>
      </c>
      <c r="J41" s="101"/>
      <c r="K41" s="101"/>
      <c r="L41" s="101"/>
      <c r="M41" s="101"/>
      <c r="N41" s="101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42"/>
    </row>
    <row r="42" ht="22.9" customHeight="1" spans="1:40">
      <c r="A42" s="122"/>
      <c r="B42" s="96">
        <v>302</v>
      </c>
      <c r="C42" s="116" t="s">
        <v>94</v>
      </c>
      <c r="D42" s="96">
        <v>126002</v>
      </c>
      <c r="E42" s="139" t="s">
        <v>185</v>
      </c>
      <c r="F42" s="101">
        <f t="shared" si="0"/>
        <v>2400</v>
      </c>
      <c r="G42" s="101">
        <f t="shared" si="1"/>
        <v>2400</v>
      </c>
      <c r="H42" s="101">
        <f t="shared" si="2"/>
        <v>2400</v>
      </c>
      <c r="I42" s="101">
        <v>2400</v>
      </c>
      <c r="J42" s="101"/>
      <c r="K42" s="101"/>
      <c r="L42" s="101"/>
      <c r="M42" s="101"/>
      <c r="N42" s="101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42"/>
    </row>
    <row r="43" ht="22.9" customHeight="1" spans="1:40">
      <c r="A43" s="122"/>
      <c r="B43" s="96">
        <v>302</v>
      </c>
      <c r="C43" s="116" t="s">
        <v>186</v>
      </c>
      <c r="D43" s="96">
        <v>126002</v>
      </c>
      <c r="E43" s="139" t="s">
        <v>187</v>
      </c>
      <c r="F43" s="101">
        <f t="shared" si="0"/>
        <v>4800</v>
      </c>
      <c r="G43" s="101">
        <f t="shared" si="1"/>
        <v>4800</v>
      </c>
      <c r="H43" s="101">
        <f t="shared" si="2"/>
        <v>4800</v>
      </c>
      <c r="I43" s="101">
        <v>4800</v>
      </c>
      <c r="J43" s="101"/>
      <c r="K43" s="101"/>
      <c r="L43" s="101"/>
      <c r="M43" s="101"/>
      <c r="N43" s="101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42"/>
    </row>
    <row r="44" ht="22.9" customHeight="1" spans="1:40">
      <c r="A44" s="122"/>
      <c r="B44" s="96">
        <v>302</v>
      </c>
      <c r="C44" s="116" t="s">
        <v>98</v>
      </c>
      <c r="D44" s="96">
        <v>126002</v>
      </c>
      <c r="E44" s="139" t="s">
        <v>188</v>
      </c>
      <c r="F44" s="101">
        <f t="shared" si="0"/>
        <v>18000</v>
      </c>
      <c r="G44" s="101">
        <f t="shared" si="1"/>
        <v>18000</v>
      </c>
      <c r="H44" s="101">
        <f t="shared" si="2"/>
        <v>18000</v>
      </c>
      <c r="I44" s="101">
        <v>18000</v>
      </c>
      <c r="J44" s="101"/>
      <c r="K44" s="101"/>
      <c r="L44" s="101"/>
      <c r="M44" s="101"/>
      <c r="N44" s="101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42"/>
    </row>
    <row r="45" ht="22.9" customHeight="1" spans="1:40">
      <c r="A45" s="122"/>
      <c r="B45" s="96">
        <v>302</v>
      </c>
      <c r="C45" s="116" t="s">
        <v>189</v>
      </c>
      <c r="D45" s="96">
        <v>126002</v>
      </c>
      <c r="E45" s="139" t="s">
        <v>190</v>
      </c>
      <c r="F45" s="101">
        <f t="shared" si="0"/>
        <v>10786.49</v>
      </c>
      <c r="G45" s="101">
        <f t="shared" si="1"/>
        <v>10786.49</v>
      </c>
      <c r="H45" s="101">
        <f t="shared" si="2"/>
        <v>10786.49</v>
      </c>
      <c r="I45" s="101">
        <v>10786.49</v>
      </c>
      <c r="J45" s="101"/>
      <c r="K45" s="101"/>
      <c r="L45" s="101"/>
      <c r="M45" s="101"/>
      <c r="N45" s="101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142"/>
    </row>
    <row r="46" ht="22.9" customHeight="1" spans="1:40">
      <c r="A46" s="122"/>
      <c r="B46" s="96">
        <v>302</v>
      </c>
      <c r="C46" s="116" t="s">
        <v>191</v>
      </c>
      <c r="D46" s="96">
        <v>126002</v>
      </c>
      <c r="E46" s="139" t="s">
        <v>192</v>
      </c>
      <c r="F46" s="101">
        <f t="shared" si="0"/>
        <v>9017.74</v>
      </c>
      <c r="G46" s="101">
        <f t="shared" si="1"/>
        <v>9017.74</v>
      </c>
      <c r="H46" s="101">
        <f t="shared" si="2"/>
        <v>9017.74</v>
      </c>
      <c r="I46" s="101">
        <v>9017.74</v>
      </c>
      <c r="J46" s="101"/>
      <c r="K46" s="101"/>
      <c r="L46" s="101"/>
      <c r="M46" s="101"/>
      <c r="N46" s="101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42"/>
    </row>
    <row r="47" ht="22.9" customHeight="1" spans="1:40">
      <c r="A47" s="122"/>
      <c r="B47" s="96">
        <v>302</v>
      </c>
      <c r="C47" s="116" t="s">
        <v>91</v>
      </c>
      <c r="D47" s="96">
        <v>126002</v>
      </c>
      <c r="E47" s="139" t="s">
        <v>195</v>
      </c>
      <c r="F47" s="101">
        <f t="shared" si="0"/>
        <v>6605.91</v>
      </c>
      <c r="G47" s="101">
        <f t="shared" si="1"/>
        <v>6605.91</v>
      </c>
      <c r="H47" s="101">
        <f t="shared" si="2"/>
        <v>6605.91</v>
      </c>
      <c r="I47" s="101">
        <v>6605.91</v>
      </c>
      <c r="J47" s="101"/>
      <c r="K47" s="101"/>
      <c r="L47" s="101"/>
      <c r="M47" s="101"/>
      <c r="N47" s="101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142"/>
    </row>
    <row r="48" ht="22.9" customHeight="1" spans="1:40">
      <c r="A48" s="122"/>
      <c r="B48" s="96">
        <v>302</v>
      </c>
      <c r="C48" s="116" t="s">
        <v>91</v>
      </c>
      <c r="D48" s="96">
        <v>126002</v>
      </c>
      <c r="E48" s="139" t="s">
        <v>195</v>
      </c>
      <c r="F48" s="101">
        <f t="shared" si="0"/>
        <v>30000</v>
      </c>
      <c r="G48" s="101">
        <f t="shared" si="1"/>
        <v>30000</v>
      </c>
      <c r="H48" s="101">
        <f t="shared" si="2"/>
        <v>30000</v>
      </c>
      <c r="I48" s="101"/>
      <c r="J48" s="101">
        <v>30000</v>
      </c>
      <c r="K48" s="101"/>
      <c r="L48" s="101"/>
      <c r="M48" s="101"/>
      <c r="N48" s="101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142"/>
    </row>
    <row r="49" ht="22.9" customHeight="1" spans="1:40">
      <c r="A49" s="122"/>
      <c r="B49" s="96">
        <v>301</v>
      </c>
      <c r="C49" s="116" t="s">
        <v>88</v>
      </c>
      <c r="D49" s="96">
        <v>126003</v>
      </c>
      <c r="E49" s="139" t="s">
        <v>168</v>
      </c>
      <c r="F49" s="101">
        <f t="shared" si="0"/>
        <v>215148</v>
      </c>
      <c r="G49" s="101">
        <f t="shared" si="1"/>
        <v>215148</v>
      </c>
      <c r="H49" s="101">
        <f t="shared" si="2"/>
        <v>215148</v>
      </c>
      <c r="I49" s="101">
        <v>215148</v>
      </c>
      <c r="J49" s="101"/>
      <c r="K49" s="101"/>
      <c r="L49" s="101"/>
      <c r="M49" s="101"/>
      <c r="N49" s="101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42"/>
    </row>
    <row r="50" ht="22.9" customHeight="1" spans="1:40">
      <c r="A50" s="122"/>
      <c r="B50" s="96">
        <v>301</v>
      </c>
      <c r="C50" s="116" t="s">
        <v>100</v>
      </c>
      <c r="D50" s="96">
        <v>126003</v>
      </c>
      <c r="E50" s="139" t="s">
        <v>169</v>
      </c>
      <c r="F50" s="101">
        <f t="shared" si="0"/>
        <v>25237.2</v>
      </c>
      <c r="G50" s="101">
        <f t="shared" si="1"/>
        <v>25237.2</v>
      </c>
      <c r="H50" s="101">
        <f t="shared" si="2"/>
        <v>25237.2</v>
      </c>
      <c r="I50" s="101">
        <v>25237.2</v>
      </c>
      <c r="J50" s="101"/>
      <c r="K50" s="101"/>
      <c r="L50" s="101"/>
      <c r="M50" s="101"/>
      <c r="N50" s="101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42"/>
    </row>
    <row r="51" ht="22.9" customHeight="1" spans="1:40">
      <c r="A51" s="122"/>
      <c r="B51" s="96">
        <v>301</v>
      </c>
      <c r="C51" s="116" t="s">
        <v>171</v>
      </c>
      <c r="D51" s="96">
        <v>126003</v>
      </c>
      <c r="E51" s="139" t="s">
        <v>196</v>
      </c>
      <c r="F51" s="101">
        <f t="shared" si="0"/>
        <v>305717</v>
      </c>
      <c r="G51" s="101">
        <f t="shared" si="1"/>
        <v>305717</v>
      </c>
      <c r="H51" s="101">
        <f t="shared" si="2"/>
        <v>305717</v>
      </c>
      <c r="I51" s="101">
        <v>305717</v>
      </c>
      <c r="J51" s="101"/>
      <c r="K51" s="101"/>
      <c r="L51" s="101"/>
      <c r="M51" s="101"/>
      <c r="N51" s="101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42"/>
    </row>
    <row r="52" ht="22.9" customHeight="1" spans="1:40">
      <c r="A52" s="122"/>
      <c r="B52" s="96">
        <v>301</v>
      </c>
      <c r="C52" s="116" t="s">
        <v>108</v>
      </c>
      <c r="D52" s="96">
        <v>126003</v>
      </c>
      <c r="E52" s="139" t="s">
        <v>173</v>
      </c>
      <c r="F52" s="101">
        <f t="shared" si="0"/>
        <v>78016.35</v>
      </c>
      <c r="G52" s="101">
        <f t="shared" si="1"/>
        <v>78016.35</v>
      </c>
      <c r="H52" s="101">
        <f t="shared" si="2"/>
        <v>78016.35</v>
      </c>
      <c r="I52" s="101">
        <v>78016.35</v>
      </c>
      <c r="J52" s="101"/>
      <c r="K52" s="101"/>
      <c r="L52" s="101"/>
      <c r="M52" s="101"/>
      <c r="N52" s="101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42"/>
    </row>
    <row r="53" ht="22.9" customHeight="1" spans="1:40">
      <c r="A53" s="122"/>
      <c r="B53" s="96">
        <v>303</v>
      </c>
      <c r="C53" s="116" t="s">
        <v>100</v>
      </c>
      <c r="D53" s="96">
        <v>126003</v>
      </c>
      <c r="E53" s="139" t="s">
        <v>174</v>
      </c>
      <c r="F53" s="101">
        <f t="shared" si="0"/>
        <v>8120</v>
      </c>
      <c r="G53" s="101">
        <f t="shared" si="1"/>
        <v>8120</v>
      </c>
      <c r="H53" s="101">
        <f t="shared" si="2"/>
        <v>8120</v>
      </c>
      <c r="I53" s="101">
        <v>8120</v>
      </c>
      <c r="J53" s="101"/>
      <c r="K53" s="101"/>
      <c r="L53" s="101"/>
      <c r="M53" s="101"/>
      <c r="N53" s="101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42"/>
    </row>
    <row r="54" ht="22.9" customHeight="1" spans="1:40">
      <c r="A54" s="122"/>
      <c r="B54" s="96">
        <v>301</v>
      </c>
      <c r="C54" s="116" t="s">
        <v>175</v>
      </c>
      <c r="D54" s="96">
        <v>126003</v>
      </c>
      <c r="E54" s="139" t="s">
        <v>176</v>
      </c>
      <c r="F54" s="101">
        <f t="shared" si="0"/>
        <v>42823.26</v>
      </c>
      <c r="G54" s="101">
        <f t="shared" si="1"/>
        <v>42823.26</v>
      </c>
      <c r="H54" s="101">
        <f t="shared" si="2"/>
        <v>42823.26</v>
      </c>
      <c r="I54" s="101">
        <v>42823.26</v>
      </c>
      <c r="J54" s="101"/>
      <c r="K54" s="101"/>
      <c r="L54" s="101"/>
      <c r="M54" s="101"/>
      <c r="N54" s="101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42"/>
    </row>
    <row r="55" ht="22.9" customHeight="1" spans="1:40">
      <c r="A55" s="122"/>
      <c r="B55" s="96">
        <v>301</v>
      </c>
      <c r="C55" s="116" t="s">
        <v>98</v>
      </c>
      <c r="D55" s="96">
        <v>126003</v>
      </c>
      <c r="E55" s="139" t="s">
        <v>177</v>
      </c>
      <c r="F55" s="101">
        <f t="shared" si="0"/>
        <v>4005</v>
      </c>
      <c r="G55" s="101">
        <f t="shared" si="1"/>
        <v>4005</v>
      </c>
      <c r="H55" s="101">
        <f t="shared" si="2"/>
        <v>4005</v>
      </c>
      <c r="I55" s="101">
        <v>4005</v>
      </c>
      <c r="J55" s="101"/>
      <c r="K55" s="101"/>
      <c r="L55" s="101"/>
      <c r="M55" s="101"/>
      <c r="N55" s="101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42"/>
    </row>
    <row r="56" ht="22.9" customHeight="1" spans="1:40">
      <c r="A56" s="122"/>
      <c r="B56" s="96">
        <v>303</v>
      </c>
      <c r="C56" s="116" t="s">
        <v>171</v>
      </c>
      <c r="D56" s="96">
        <v>126003</v>
      </c>
      <c r="E56" s="139" t="s">
        <v>178</v>
      </c>
      <c r="F56" s="101">
        <f t="shared" si="0"/>
        <v>801</v>
      </c>
      <c r="G56" s="101">
        <f t="shared" si="1"/>
        <v>801</v>
      </c>
      <c r="H56" s="101">
        <f t="shared" si="2"/>
        <v>801</v>
      </c>
      <c r="I56" s="101">
        <v>801</v>
      </c>
      <c r="J56" s="101"/>
      <c r="K56" s="101"/>
      <c r="L56" s="101"/>
      <c r="M56" s="101"/>
      <c r="N56" s="101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42"/>
    </row>
    <row r="57" ht="22.9" customHeight="1" spans="1:40">
      <c r="A57" s="122"/>
      <c r="B57" s="96">
        <v>301</v>
      </c>
      <c r="C57" s="116" t="s">
        <v>179</v>
      </c>
      <c r="D57" s="96">
        <v>126003</v>
      </c>
      <c r="E57" s="139" t="s">
        <v>180</v>
      </c>
      <c r="F57" s="101">
        <f t="shared" si="0"/>
        <v>7645.43</v>
      </c>
      <c r="G57" s="101">
        <f t="shared" si="1"/>
        <v>7645.43</v>
      </c>
      <c r="H57" s="101">
        <f t="shared" si="2"/>
        <v>7645.43</v>
      </c>
      <c r="I57" s="101">
        <v>7645.43</v>
      </c>
      <c r="J57" s="101"/>
      <c r="K57" s="101"/>
      <c r="L57" s="101"/>
      <c r="M57" s="101"/>
      <c r="N57" s="101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42"/>
    </row>
    <row r="58" ht="22.9" customHeight="1" spans="1:40">
      <c r="A58" s="122"/>
      <c r="B58" s="96">
        <v>301</v>
      </c>
      <c r="C58" s="116" t="s">
        <v>181</v>
      </c>
      <c r="D58" s="96">
        <v>126003</v>
      </c>
      <c r="E58" s="139" t="s">
        <v>182</v>
      </c>
      <c r="F58" s="101">
        <f t="shared" si="0"/>
        <v>65532</v>
      </c>
      <c r="G58" s="101">
        <f t="shared" si="1"/>
        <v>65532</v>
      </c>
      <c r="H58" s="101">
        <f t="shared" si="2"/>
        <v>65532</v>
      </c>
      <c r="I58" s="101">
        <v>65532</v>
      </c>
      <c r="J58" s="101"/>
      <c r="K58" s="101"/>
      <c r="L58" s="101"/>
      <c r="M58" s="101"/>
      <c r="N58" s="101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142"/>
    </row>
    <row r="59" ht="22.9" customHeight="1" spans="1:40">
      <c r="A59" s="122"/>
      <c r="B59" s="96">
        <v>301</v>
      </c>
      <c r="C59" s="116" t="s">
        <v>91</v>
      </c>
      <c r="D59" s="96">
        <v>126003</v>
      </c>
      <c r="E59" s="139" t="s">
        <v>183</v>
      </c>
      <c r="F59" s="101">
        <f t="shared" si="0"/>
        <v>69545.93</v>
      </c>
      <c r="G59" s="101">
        <f t="shared" si="1"/>
        <v>69545.93</v>
      </c>
      <c r="H59" s="101">
        <f t="shared" si="2"/>
        <v>69545.93</v>
      </c>
      <c r="I59" s="101">
        <v>69545.93</v>
      </c>
      <c r="J59" s="101"/>
      <c r="K59" s="101"/>
      <c r="L59" s="101"/>
      <c r="M59" s="101"/>
      <c r="N59" s="101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42"/>
    </row>
    <row r="60" ht="22.9" customHeight="1" spans="1:40">
      <c r="A60" s="122"/>
      <c r="B60" s="96">
        <v>302</v>
      </c>
      <c r="C60" s="116" t="s">
        <v>88</v>
      </c>
      <c r="D60" s="96">
        <v>126003</v>
      </c>
      <c r="E60" s="139" t="s">
        <v>184</v>
      </c>
      <c r="F60" s="101">
        <f t="shared" si="0"/>
        <v>20000</v>
      </c>
      <c r="G60" s="101">
        <f t="shared" si="1"/>
        <v>20000</v>
      </c>
      <c r="H60" s="101">
        <f t="shared" si="2"/>
        <v>20000</v>
      </c>
      <c r="I60" s="101">
        <v>20000</v>
      </c>
      <c r="J60" s="101"/>
      <c r="K60" s="101"/>
      <c r="L60" s="101"/>
      <c r="M60" s="101"/>
      <c r="N60" s="101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142"/>
    </row>
    <row r="61" ht="22.9" customHeight="1" spans="1:40">
      <c r="A61" s="122"/>
      <c r="B61" s="96">
        <v>302</v>
      </c>
      <c r="C61" s="116" t="s">
        <v>94</v>
      </c>
      <c r="D61" s="96">
        <v>126003</v>
      </c>
      <c r="E61" s="139" t="s">
        <v>185</v>
      </c>
      <c r="F61" s="101">
        <f t="shared" si="0"/>
        <v>2000</v>
      </c>
      <c r="G61" s="101">
        <f t="shared" si="1"/>
        <v>2000</v>
      </c>
      <c r="H61" s="101">
        <f t="shared" si="2"/>
        <v>2000</v>
      </c>
      <c r="I61" s="101">
        <v>2000</v>
      </c>
      <c r="J61" s="101"/>
      <c r="K61" s="101"/>
      <c r="L61" s="101"/>
      <c r="M61" s="101"/>
      <c r="N61" s="101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142"/>
    </row>
    <row r="62" ht="22.9" customHeight="1" spans="1:40">
      <c r="A62" s="122"/>
      <c r="B62" s="96">
        <v>302</v>
      </c>
      <c r="C62" s="116" t="s">
        <v>186</v>
      </c>
      <c r="D62" s="96">
        <v>126003</v>
      </c>
      <c r="E62" s="139" t="s">
        <v>187</v>
      </c>
      <c r="F62" s="101">
        <f t="shared" si="0"/>
        <v>4000</v>
      </c>
      <c r="G62" s="101">
        <f t="shared" si="1"/>
        <v>4000</v>
      </c>
      <c r="H62" s="101">
        <f t="shared" si="2"/>
        <v>4000</v>
      </c>
      <c r="I62" s="101">
        <v>4000</v>
      </c>
      <c r="J62" s="101"/>
      <c r="K62" s="101"/>
      <c r="L62" s="101"/>
      <c r="M62" s="101"/>
      <c r="N62" s="101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142"/>
    </row>
    <row r="63" ht="22.9" customHeight="1" spans="1:40">
      <c r="A63" s="122"/>
      <c r="B63" s="96">
        <v>302</v>
      </c>
      <c r="C63" s="116" t="s">
        <v>98</v>
      </c>
      <c r="D63" s="96">
        <v>126003</v>
      </c>
      <c r="E63" s="139" t="s">
        <v>188</v>
      </c>
      <c r="F63" s="101">
        <f t="shared" si="0"/>
        <v>15000</v>
      </c>
      <c r="G63" s="101">
        <f t="shared" si="1"/>
        <v>15000</v>
      </c>
      <c r="H63" s="101">
        <f t="shared" si="2"/>
        <v>15000</v>
      </c>
      <c r="I63" s="101">
        <v>15000</v>
      </c>
      <c r="J63" s="101"/>
      <c r="K63" s="101"/>
      <c r="L63" s="101"/>
      <c r="M63" s="101"/>
      <c r="N63" s="101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142"/>
    </row>
    <row r="64" ht="22.9" customHeight="1" spans="1:40">
      <c r="A64" s="122"/>
      <c r="B64" s="96">
        <v>302</v>
      </c>
      <c r="C64" s="116" t="s">
        <v>189</v>
      </c>
      <c r="D64" s="96">
        <v>126003</v>
      </c>
      <c r="E64" s="139" t="s">
        <v>190</v>
      </c>
      <c r="F64" s="101">
        <f t="shared" si="0"/>
        <v>8301.28</v>
      </c>
      <c r="G64" s="101">
        <f t="shared" si="1"/>
        <v>8301.28</v>
      </c>
      <c r="H64" s="101">
        <f t="shared" si="2"/>
        <v>8301.28</v>
      </c>
      <c r="I64" s="101">
        <v>8301.28</v>
      </c>
      <c r="J64" s="101"/>
      <c r="K64" s="101"/>
      <c r="L64" s="101"/>
      <c r="M64" s="101"/>
      <c r="N64" s="101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142"/>
    </row>
    <row r="65" ht="22.9" customHeight="1" spans="1:40">
      <c r="A65" s="122"/>
      <c r="B65" s="96">
        <v>302</v>
      </c>
      <c r="C65" s="116" t="s">
        <v>191</v>
      </c>
      <c r="D65" s="96">
        <v>126003</v>
      </c>
      <c r="E65" s="139" t="s">
        <v>192</v>
      </c>
      <c r="F65" s="101">
        <f t="shared" si="0"/>
        <v>4607.78</v>
      </c>
      <c r="G65" s="101">
        <f t="shared" si="1"/>
        <v>4607.78</v>
      </c>
      <c r="H65" s="101">
        <f t="shared" si="2"/>
        <v>4607.78</v>
      </c>
      <c r="I65" s="101">
        <v>4607.78</v>
      </c>
      <c r="J65" s="101"/>
      <c r="K65" s="101"/>
      <c r="L65" s="101"/>
      <c r="M65" s="101"/>
      <c r="N65" s="101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142"/>
    </row>
    <row r="66" ht="22.9" customHeight="1" spans="1:40">
      <c r="A66" s="122"/>
      <c r="B66" s="96">
        <v>302</v>
      </c>
      <c r="C66" s="116" t="s">
        <v>91</v>
      </c>
      <c r="D66" s="96">
        <v>126003</v>
      </c>
      <c r="E66" s="139" t="s">
        <v>195</v>
      </c>
      <c r="F66" s="101">
        <f t="shared" si="0"/>
        <v>3411.67</v>
      </c>
      <c r="G66" s="101">
        <f t="shared" si="1"/>
        <v>3411.67</v>
      </c>
      <c r="H66" s="101">
        <f t="shared" si="2"/>
        <v>3411.67</v>
      </c>
      <c r="I66" s="101">
        <v>3411.67</v>
      </c>
      <c r="J66" s="101"/>
      <c r="K66" s="101"/>
      <c r="L66" s="101"/>
      <c r="M66" s="101"/>
      <c r="N66" s="101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142"/>
    </row>
    <row r="67" ht="22.9" customHeight="1" spans="1:40">
      <c r="A67" s="122"/>
      <c r="B67" s="96">
        <v>302</v>
      </c>
      <c r="C67" s="116" t="s">
        <v>91</v>
      </c>
      <c r="D67" s="96">
        <v>126003</v>
      </c>
      <c r="E67" s="139" t="s">
        <v>195</v>
      </c>
      <c r="F67" s="101">
        <f t="shared" si="0"/>
        <v>30000</v>
      </c>
      <c r="G67" s="101">
        <f t="shared" si="1"/>
        <v>30000</v>
      </c>
      <c r="H67" s="101">
        <f t="shared" si="2"/>
        <v>30000</v>
      </c>
      <c r="I67" s="101"/>
      <c r="J67" s="101">
        <v>30000</v>
      </c>
      <c r="K67" s="101"/>
      <c r="L67" s="101"/>
      <c r="M67" s="101"/>
      <c r="N67" s="101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142"/>
    </row>
    <row r="68" ht="9.75" customHeight="1" spans="1:40">
      <c r="A68" s="133"/>
      <c r="B68" s="133"/>
      <c r="C68" s="133"/>
      <c r="D68" s="147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7" activePane="bottomLeft" state="frozen"/>
      <selection/>
      <selection pane="bottomLeft" activeCell="B8" sqref="B8:D16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9" width="16.3833333333333" style="119" customWidth="1"/>
    <col min="10" max="10" width="1.5" style="119" customWidth="1"/>
    <col min="11" max="12" width="9.75" style="119" customWidth="1"/>
    <col min="13" max="16384" width="10" style="119"/>
  </cols>
  <sheetData>
    <row r="1" ht="24.95" customHeight="1" spans="1:10">
      <c r="A1" s="120"/>
      <c r="B1" s="2" t="s">
        <v>197</v>
      </c>
      <c r="C1" s="2"/>
      <c r="D1" s="2"/>
      <c r="E1" s="13"/>
      <c r="F1" s="13"/>
      <c r="G1" s="121"/>
      <c r="H1" s="121"/>
      <c r="I1" s="121"/>
      <c r="J1" s="122"/>
    </row>
    <row r="2" ht="22.9" customHeight="1" spans="1:10">
      <c r="A2" s="120"/>
      <c r="B2" s="123" t="s">
        <v>198</v>
      </c>
      <c r="C2" s="123"/>
      <c r="D2" s="123"/>
      <c r="E2" s="123"/>
      <c r="F2" s="123"/>
      <c r="G2" s="123"/>
      <c r="H2" s="123"/>
      <c r="I2" s="123"/>
      <c r="J2" s="122" t="s">
        <v>4</v>
      </c>
    </row>
    <row r="3" ht="19.5" customHeight="1" spans="1:10">
      <c r="A3" s="124"/>
      <c r="B3" s="125" t="s">
        <v>6</v>
      </c>
      <c r="C3" s="125"/>
      <c r="D3" s="125"/>
      <c r="E3" s="125"/>
      <c r="F3" s="125"/>
      <c r="G3" s="124"/>
      <c r="I3" s="126" t="s">
        <v>7</v>
      </c>
      <c r="J3" s="127"/>
    </row>
    <row r="4" ht="24.4" customHeight="1" spans="1:10">
      <c r="A4" s="13"/>
      <c r="B4" s="96" t="s">
        <v>10</v>
      </c>
      <c r="C4" s="96"/>
      <c r="D4" s="96"/>
      <c r="E4" s="96"/>
      <c r="F4" s="96"/>
      <c r="G4" s="96" t="s">
        <v>60</v>
      </c>
      <c r="H4" s="113" t="s">
        <v>199</v>
      </c>
      <c r="I4" s="113" t="s">
        <v>160</v>
      </c>
      <c r="J4" s="13"/>
    </row>
    <row r="5" ht="24.4" customHeight="1" spans="1:10">
      <c r="A5" s="13"/>
      <c r="B5" s="96" t="s">
        <v>82</v>
      </c>
      <c r="C5" s="96"/>
      <c r="D5" s="96"/>
      <c r="E5" s="96" t="s">
        <v>71</v>
      </c>
      <c r="F5" s="96" t="s">
        <v>83</v>
      </c>
      <c r="G5" s="96"/>
      <c r="H5" s="113"/>
      <c r="I5" s="113"/>
      <c r="J5" s="13"/>
    </row>
    <row r="6" ht="24.4" customHeight="1" spans="1:10">
      <c r="A6" s="128"/>
      <c r="B6" s="96" t="s">
        <v>84</v>
      </c>
      <c r="C6" s="96" t="s">
        <v>85</v>
      </c>
      <c r="D6" s="96" t="s">
        <v>86</v>
      </c>
      <c r="E6" s="96"/>
      <c r="F6" s="96"/>
      <c r="G6" s="96"/>
      <c r="H6" s="113"/>
      <c r="I6" s="113"/>
      <c r="J6" s="130"/>
    </row>
    <row r="7" ht="22.9" customHeight="1" spans="1:10">
      <c r="A7" s="131"/>
      <c r="B7" s="96"/>
      <c r="C7" s="96"/>
      <c r="D7" s="96"/>
      <c r="E7" s="96"/>
      <c r="F7" s="96" t="s">
        <v>73</v>
      </c>
      <c r="G7" s="99">
        <f>SUM(H7:I7)</f>
        <v>5523016.14</v>
      </c>
      <c r="H7" s="99">
        <f>SUM(H8:H30)</f>
        <v>5523016.14</v>
      </c>
      <c r="I7" s="99"/>
      <c r="J7" s="132"/>
    </row>
    <row r="8" ht="22.9" customHeight="1" spans="1:10">
      <c r="A8" s="131"/>
      <c r="B8" s="116" t="s">
        <v>87</v>
      </c>
      <c r="C8" s="116" t="s">
        <v>88</v>
      </c>
      <c r="D8" s="116" t="s">
        <v>88</v>
      </c>
      <c r="E8" s="96" t="s">
        <v>89</v>
      </c>
      <c r="F8" s="96" t="s">
        <v>90</v>
      </c>
      <c r="G8" s="99">
        <f t="shared" ref="G8:G30" si="0">H8</f>
        <v>1601867.3</v>
      </c>
      <c r="H8" s="99">
        <v>1601867.3</v>
      </c>
      <c r="I8" s="99"/>
      <c r="J8" s="132"/>
    </row>
    <row r="9" ht="22.9" customHeight="1" spans="1:10">
      <c r="A9" s="131"/>
      <c r="B9" s="116" t="s">
        <v>87</v>
      </c>
      <c r="C9" s="116" t="s">
        <v>88</v>
      </c>
      <c r="D9" s="116" t="s">
        <v>91</v>
      </c>
      <c r="E9" s="96" t="s">
        <v>89</v>
      </c>
      <c r="F9" s="96" t="s">
        <v>92</v>
      </c>
      <c r="G9" s="99">
        <f t="shared" si="0"/>
        <v>1072791.01</v>
      </c>
      <c r="H9" s="99">
        <v>1072791.01</v>
      </c>
      <c r="I9" s="99"/>
      <c r="J9" s="132"/>
    </row>
    <row r="10" ht="22.9" customHeight="1" spans="1:10">
      <c r="A10" s="131"/>
      <c r="B10" s="116" t="s">
        <v>93</v>
      </c>
      <c r="C10" s="116" t="s">
        <v>94</v>
      </c>
      <c r="D10" s="116" t="s">
        <v>88</v>
      </c>
      <c r="E10" s="96" t="s">
        <v>89</v>
      </c>
      <c r="F10" s="96" t="s">
        <v>95</v>
      </c>
      <c r="G10" s="99">
        <f t="shared" si="0"/>
        <v>16116.4</v>
      </c>
      <c r="H10" s="99">
        <v>16116.4</v>
      </c>
      <c r="I10" s="99"/>
      <c r="J10" s="132"/>
    </row>
    <row r="11" ht="22.9" customHeight="1" spans="1:10">
      <c r="A11" s="131"/>
      <c r="B11" s="116" t="s">
        <v>93</v>
      </c>
      <c r="C11" s="116" t="s">
        <v>94</v>
      </c>
      <c r="D11" s="116" t="s">
        <v>94</v>
      </c>
      <c r="E11" s="96" t="s">
        <v>89</v>
      </c>
      <c r="F11" s="96" t="s">
        <v>200</v>
      </c>
      <c r="G11" s="99">
        <f t="shared" si="0"/>
        <v>284350.59</v>
      </c>
      <c r="H11" s="99">
        <v>284350.59</v>
      </c>
      <c r="I11" s="99"/>
      <c r="J11" s="132"/>
    </row>
    <row r="12" ht="22.9" customHeight="1" spans="1:10">
      <c r="A12" s="131"/>
      <c r="B12" s="116" t="s">
        <v>97</v>
      </c>
      <c r="C12" s="116" t="s">
        <v>98</v>
      </c>
      <c r="D12" s="116" t="s">
        <v>88</v>
      </c>
      <c r="E12" s="96" t="s">
        <v>89</v>
      </c>
      <c r="F12" s="96" t="s">
        <v>99</v>
      </c>
      <c r="G12" s="99">
        <f t="shared" si="0"/>
        <v>94198.75</v>
      </c>
      <c r="H12" s="99">
        <v>94198.75</v>
      </c>
      <c r="I12" s="99"/>
      <c r="J12" s="132"/>
    </row>
    <row r="13" ht="22.9" customHeight="1" spans="1:10">
      <c r="A13" s="131"/>
      <c r="B13" s="116" t="s">
        <v>97</v>
      </c>
      <c r="C13" s="116" t="s">
        <v>98</v>
      </c>
      <c r="D13" s="116" t="s">
        <v>100</v>
      </c>
      <c r="E13" s="96" t="s">
        <v>89</v>
      </c>
      <c r="F13" s="96" t="s">
        <v>201</v>
      </c>
      <c r="G13" s="99">
        <f t="shared" si="0"/>
        <v>63245.58</v>
      </c>
      <c r="H13" s="99">
        <v>63245.58</v>
      </c>
      <c r="I13" s="99"/>
      <c r="J13" s="132"/>
    </row>
    <row r="14" ht="22.9" customHeight="1" spans="1:10">
      <c r="A14" s="131"/>
      <c r="B14" s="116" t="s">
        <v>97</v>
      </c>
      <c r="C14" s="116" t="s">
        <v>98</v>
      </c>
      <c r="D14" s="116" t="s">
        <v>102</v>
      </c>
      <c r="E14" s="96" t="s">
        <v>89</v>
      </c>
      <c r="F14" s="96" t="s">
        <v>103</v>
      </c>
      <c r="G14" s="99">
        <f t="shared" si="0"/>
        <v>9612</v>
      </c>
      <c r="H14" s="99">
        <v>9612</v>
      </c>
      <c r="I14" s="99"/>
      <c r="J14" s="132"/>
    </row>
    <row r="15" ht="22.9" customHeight="1" spans="1:10">
      <c r="A15" s="131"/>
      <c r="B15" s="116" t="s">
        <v>97</v>
      </c>
      <c r="C15" s="116" t="s">
        <v>98</v>
      </c>
      <c r="D15" s="116" t="s">
        <v>91</v>
      </c>
      <c r="E15" s="96" t="s">
        <v>89</v>
      </c>
      <c r="F15" s="96" t="s">
        <v>104</v>
      </c>
      <c r="G15" s="99">
        <f t="shared" si="0"/>
        <v>6408</v>
      </c>
      <c r="H15" s="99">
        <v>6408</v>
      </c>
      <c r="I15" s="99"/>
      <c r="J15" s="132"/>
    </row>
    <row r="16" ht="22.9" customHeight="1" spans="1:10">
      <c r="A16" s="131"/>
      <c r="B16" s="116" t="s">
        <v>105</v>
      </c>
      <c r="C16" s="116" t="s">
        <v>100</v>
      </c>
      <c r="D16" s="116" t="s">
        <v>88</v>
      </c>
      <c r="E16" s="96" t="s">
        <v>89</v>
      </c>
      <c r="F16" s="96" t="s">
        <v>202</v>
      </c>
      <c r="G16" s="99">
        <f t="shared" si="0"/>
        <v>243601</v>
      </c>
      <c r="H16" s="99">
        <v>243601</v>
      </c>
      <c r="I16" s="99"/>
      <c r="J16" s="132"/>
    </row>
    <row r="17" ht="22.9" customHeight="1" spans="1:10">
      <c r="A17" s="131"/>
      <c r="B17" s="116" t="s">
        <v>87</v>
      </c>
      <c r="C17" s="117" t="s">
        <v>88</v>
      </c>
      <c r="D17" s="117" t="s">
        <v>110</v>
      </c>
      <c r="E17" s="96">
        <v>126002</v>
      </c>
      <c r="F17" s="96" t="s">
        <v>111</v>
      </c>
      <c r="G17" s="99">
        <f t="shared" si="0"/>
        <v>928133.61</v>
      </c>
      <c r="H17" s="99">
        <v>928133.61</v>
      </c>
      <c r="I17" s="99"/>
      <c r="J17" s="132"/>
    </row>
    <row r="18" ht="22.9" customHeight="1" spans="1:10">
      <c r="A18" s="131"/>
      <c r="B18" s="116" t="s">
        <v>93</v>
      </c>
      <c r="C18" s="117" t="s">
        <v>94</v>
      </c>
      <c r="D18" s="117" t="s">
        <v>100</v>
      </c>
      <c r="E18" s="96">
        <v>126002</v>
      </c>
      <c r="F18" s="96" t="s">
        <v>112</v>
      </c>
      <c r="G18" s="99">
        <f t="shared" si="0"/>
        <v>40781.2</v>
      </c>
      <c r="H18" s="99">
        <v>40781.2</v>
      </c>
      <c r="I18" s="99"/>
      <c r="J18" s="132"/>
    </row>
    <row r="19" ht="22.9" customHeight="1" spans="1:10">
      <c r="A19" s="131"/>
      <c r="B19" s="116" t="s">
        <v>93</v>
      </c>
      <c r="C19" s="117" t="s">
        <v>94</v>
      </c>
      <c r="D19" s="117" t="s">
        <v>94</v>
      </c>
      <c r="E19" s="96">
        <v>126002</v>
      </c>
      <c r="F19" s="96" t="s">
        <v>96</v>
      </c>
      <c r="G19" s="99">
        <f t="shared" si="0"/>
        <v>88591.36</v>
      </c>
      <c r="H19" s="99">
        <v>88591.36</v>
      </c>
      <c r="I19" s="99"/>
      <c r="J19" s="132"/>
    </row>
    <row r="20" ht="22.9" customHeight="1" spans="1:10">
      <c r="A20" s="131"/>
      <c r="B20" s="116" t="s">
        <v>97</v>
      </c>
      <c r="C20" s="117" t="s">
        <v>98</v>
      </c>
      <c r="D20" s="117" t="s">
        <v>100</v>
      </c>
      <c r="E20" s="96">
        <v>126002</v>
      </c>
      <c r="F20" s="96" t="s">
        <v>101</v>
      </c>
      <c r="G20" s="99">
        <f t="shared" si="0"/>
        <v>48792.44</v>
      </c>
      <c r="H20" s="99">
        <v>48792.44</v>
      </c>
      <c r="I20" s="99"/>
      <c r="J20" s="132"/>
    </row>
    <row r="21" ht="22.9" customHeight="1" spans="1:10">
      <c r="A21" s="131"/>
      <c r="B21" s="116" t="s">
        <v>97</v>
      </c>
      <c r="C21" s="117" t="s">
        <v>98</v>
      </c>
      <c r="D21" s="117" t="s">
        <v>91</v>
      </c>
      <c r="E21" s="96">
        <v>126002</v>
      </c>
      <c r="F21" s="96" t="s">
        <v>104</v>
      </c>
      <c r="G21" s="99">
        <f t="shared" si="0"/>
        <v>8811</v>
      </c>
      <c r="H21" s="99">
        <v>8811</v>
      </c>
      <c r="I21" s="99"/>
      <c r="J21" s="132"/>
    </row>
    <row r="22" ht="22.9" customHeight="1" spans="1:10">
      <c r="A22" s="131"/>
      <c r="B22" s="116" t="s">
        <v>105</v>
      </c>
      <c r="C22" s="117" t="s">
        <v>100</v>
      </c>
      <c r="D22" s="117" t="s">
        <v>88</v>
      </c>
      <c r="E22" s="96">
        <v>126002</v>
      </c>
      <c r="F22" s="96" t="s">
        <v>106</v>
      </c>
      <c r="G22" s="99">
        <f t="shared" si="0"/>
        <v>75804</v>
      </c>
      <c r="H22" s="99">
        <v>75804</v>
      </c>
      <c r="I22" s="99"/>
      <c r="J22" s="132"/>
    </row>
    <row r="23" ht="22.9" customHeight="1" spans="1:10">
      <c r="A23" s="131"/>
      <c r="B23" s="96">
        <v>207</v>
      </c>
      <c r="C23" s="116" t="s">
        <v>91</v>
      </c>
      <c r="D23" s="96">
        <v>99</v>
      </c>
      <c r="E23" s="96">
        <v>126002</v>
      </c>
      <c r="F23" s="96" t="s">
        <v>113</v>
      </c>
      <c r="G23" s="99">
        <f t="shared" si="0"/>
        <v>30000</v>
      </c>
      <c r="H23" s="99">
        <v>30000</v>
      </c>
      <c r="I23" s="99"/>
      <c r="J23" s="132"/>
    </row>
    <row r="24" ht="22.9" customHeight="1" spans="1:10">
      <c r="A24" s="131"/>
      <c r="B24" s="116" t="s">
        <v>87</v>
      </c>
      <c r="C24" s="117" t="s">
        <v>88</v>
      </c>
      <c r="D24" s="117" t="s">
        <v>114</v>
      </c>
      <c r="E24" s="96">
        <v>126003</v>
      </c>
      <c r="F24" s="96" t="s">
        <v>115</v>
      </c>
      <c r="G24" s="99">
        <f t="shared" si="0"/>
        <v>680614.29</v>
      </c>
      <c r="H24" s="99">
        <v>680614.29</v>
      </c>
      <c r="I24" s="99"/>
      <c r="J24" s="132"/>
    </row>
    <row r="25" ht="22.9" customHeight="1" spans="1:10">
      <c r="A25" s="131"/>
      <c r="B25" s="116" t="s">
        <v>93</v>
      </c>
      <c r="C25" s="117" t="s">
        <v>94</v>
      </c>
      <c r="D25" s="117" t="s">
        <v>100</v>
      </c>
      <c r="E25" s="96">
        <v>126003</v>
      </c>
      <c r="F25" s="96" t="s">
        <v>112</v>
      </c>
      <c r="G25" s="99">
        <f t="shared" si="0"/>
        <v>8120</v>
      </c>
      <c r="H25" s="99">
        <v>8120</v>
      </c>
      <c r="I25" s="99"/>
      <c r="J25" s="132"/>
    </row>
    <row r="26" ht="22.9" customHeight="1" spans="1:10">
      <c r="A26" s="131"/>
      <c r="B26" s="116" t="s">
        <v>93</v>
      </c>
      <c r="C26" s="117" t="s">
        <v>94</v>
      </c>
      <c r="D26" s="117" t="s">
        <v>94</v>
      </c>
      <c r="E26" s="96">
        <v>126003</v>
      </c>
      <c r="F26" s="96" t="s">
        <v>96</v>
      </c>
      <c r="G26" s="99">
        <f t="shared" si="0"/>
        <v>78016.35</v>
      </c>
      <c r="H26" s="99">
        <v>78016.35</v>
      </c>
      <c r="I26" s="99"/>
      <c r="J26" s="132"/>
    </row>
    <row r="27" ht="22.9" customHeight="1" spans="1:10">
      <c r="A27" s="131"/>
      <c r="B27" s="116" t="s">
        <v>97</v>
      </c>
      <c r="C27" s="117" t="s">
        <v>98</v>
      </c>
      <c r="D27" s="117" t="s">
        <v>100</v>
      </c>
      <c r="E27" s="96">
        <v>126003</v>
      </c>
      <c r="F27" s="96" t="s">
        <v>101</v>
      </c>
      <c r="G27" s="99">
        <f t="shared" si="0"/>
        <v>42823.26</v>
      </c>
      <c r="H27" s="99">
        <v>42823.26</v>
      </c>
      <c r="I27" s="99"/>
      <c r="J27" s="132"/>
    </row>
    <row r="28" ht="22.9" customHeight="1" spans="1:10">
      <c r="A28" s="131"/>
      <c r="B28" s="116" t="s">
        <v>97</v>
      </c>
      <c r="C28" s="117" t="s">
        <v>98</v>
      </c>
      <c r="D28" s="117" t="s">
        <v>91</v>
      </c>
      <c r="E28" s="96">
        <v>126003</v>
      </c>
      <c r="F28" s="96" t="s">
        <v>104</v>
      </c>
      <c r="G28" s="99">
        <f t="shared" si="0"/>
        <v>4806</v>
      </c>
      <c r="H28" s="99">
        <v>4806</v>
      </c>
      <c r="I28" s="99"/>
      <c r="J28" s="132"/>
    </row>
    <row r="29" ht="22.9" customHeight="1" spans="1:10">
      <c r="A29" s="131"/>
      <c r="B29" s="116" t="s">
        <v>105</v>
      </c>
      <c r="C29" s="117" t="s">
        <v>100</v>
      </c>
      <c r="D29" s="117" t="s">
        <v>88</v>
      </c>
      <c r="E29" s="96">
        <v>126003</v>
      </c>
      <c r="F29" s="96" t="s">
        <v>106</v>
      </c>
      <c r="G29" s="99">
        <f t="shared" si="0"/>
        <v>65532</v>
      </c>
      <c r="H29" s="99">
        <v>65532</v>
      </c>
      <c r="I29" s="99"/>
      <c r="J29" s="132"/>
    </row>
    <row r="30" ht="22.9" customHeight="1" spans="1:10">
      <c r="A30" s="131"/>
      <c r="B30" s="96">
        <v>207</v>
      </c>
      <c r="C30" s="116" t="s">
        <v>91</v>
      </c>
      <c r="D30" s="96">
        <v>99</v>
      </c>
      <c r="E30" s="96">
        <v>126003</v>
      </c>
      <c r="F30" s="96" t="s">
        <v>113</v>
      </c>
      <c r="G30" s="99">
        <f t="shared" si="0"/>
        <v>30000</v>
      </c>
      <c r="H30" s="99">
        <v>30000</v>
      </c>
      <c r="I30" s="99"/>
      <c r="J30" s="132"/>
    </row>
    <row r="31" ht="9.75" customHeight="1" spans="1:10">
      <c r="A31" s="133"/>
      <c r="B31" s="134"/>
      <c r="C31" s="134"/>
      <c r="D31" s="134"/>
      <c r="E31" s="134"/>
      <c r="F31" s="133"/>
      <c r="G31" s="133"/>
      <c r="H31" s="133"/>
      <c r="I31" s="133"/>
      <c r="J31" s="13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style="119" customWidth="1"/>
    <col min="2" max="3" width="6.13333333333333" style="119" customWidth="1"/>
    <col min="4" max="4" width="24.3833333333333" style="119" customWidth="1"/>
    <col min="5" max="5" width="41" style="119" customWidth="1"/>
    <col min="6" max="8" width="17.3833333333333" style="119" customWidth="1"/>
    <col min="9" max="9" width="1.5" style="119" customWidth="1"/>
    <col min="10" max="10" width="9.75" style="119" customWidth="1"/>
    <col min="11" max="16384" width="10" style="119"/>
  </cols>
  <sheetData>
    <row r="1" ht="24.95" customHeight="1" spans="1:9">
      <c r="A1" s="136"/>
      <c r="B1" s="2" t="s">
        <v>203</v>
      </c>
      <c r="C1" s="2"/>
      <c r="D1" s="137"/>
      <c r="E1" s="137"/>
      <c r="F1" s="120"/>
      <c r="G1" s="120"/>
      <c r="H1" s="138"/>
      <c r="I1" s="142"/>
    </row>
    <row r="2" ht="22.9" customHeight="1" spans="1:9">
      <c r="A2" s="120"/>
      <c r="B2" s="123" t="s">
        <v>204</v>
      </c>
      <c r="C2" s="123"/>
      <c r="D2" s="123"/>
      <c r="E2" s="123"/>
      <c r="F2" s="123"/>
      <c r="G2" s="123"/>
      <c r="H2" s="123"/>
      <c r="I2" s="142"/>
    </row>
    <row r="3" ht="19.5" customHeight="1" spans="1:9">
      <c r="A3" s="124"/>
      <c r="B3" s="125" t="s">
        <v>6</v>
      </c>
      <c r="C3" s="125"/>
      <c r="D3" s="125"/>
      <c r="E3" s="125"/>
      <c r="G3" s="124"/>
      <c r="H3" s="126" t="s">
        <v>7</v>
      </c>
      <c r="I3" s="142"/>
    </row>
    <row r="4" ht="24.4" customHeight="1" spans="1:9">
      <c r="A4" s="122"/>
      <c r="B4" s="96" t="s">
        <v>10</v>
      </c>
      <c r="C4" s="96"/>
      <c r="D4" s="96"/>
      <c r="E4" s="96"/>
      <c r="F4" s="96" t="s">
        <v>78</v>
      </c>
      <c r="G4" s="96"/>
      <c r="H4" s="96"/>
      <c r="I4" s="142"/>
    </row>
    <row r="5" ht="24.4" customHeight="1" spans="1:9">
      <c r="A5" s="122"/>
      <c r="B5" s="96" t="s">
        <v>82</v>
      </c>
      <c r="C5" s="96"/>
      <c r="D5" s="96" t="s">
        <v>71</v>
      </c>
      <c r="E5" s="96" t="s">
        <v>83</v>
      </c>
      <c r="F5" s="96" t="s">
        <v>60</v>
      </c>
      <c r="G5" s="96" t="s">
        <v>205</v>
      </c>
      <c r="H5" s="96" t="s">
        <v>206</v>
      </c>
      <c r="I5" s="142"/>
    </row>
    <row r="6" ht="24.4" customHeight="1" spans="1:9">
      <c r="A6" s="13"/>
      <c r="B6" s="96" t="s">
        <v>84</v>
      </c>
      <c r="C6" s="96" t="s">
        <v>85</v>
      </c>
      <c r="D6" s="96"/>
      <c r="E6" s="96"/>
      <c r="F6" s="96"/>
      <c r="G6" s="96"/>
      <c r="H6" s="96"/>
      <c r="I6" s="142"/>
    </row>
    <row r="7" ht="22.9" customHeight="1" spans="1:9">
      <c r="A7" s="122"/>
      <c r="B7" s="96"/>
      <c r="C7" s="96"/>
      <c r="D7" s="96"/>
      <c r="E7" s="96" t="s">
        <v>73</v>
      </c>
      <c r="F7" s="99">
        <f t="shared" ref="F7:F63" si="0">SUM(G7:H7)</f>
        <v>5332836.14</v>
      </c>
      <c r="G7" s="99">
        <f>SUM(G8:G63)</f>
        <v>4922810.72</v>
      </c>
      <c r="H7" s="99">
        <f>SUM(H8:H63)</f>
        <v>410025.42</v>
      </c>
      <c r="I7" s="142"/>
    </row>
    <row r="8" ht="22.9" customHeight="1" spans="1:9">
      <c r="A8" s="122"/>
      <c r="B8" s="96">
        <v>301</v>
      </c>
      <c r="C8" s="116" t="s">
        <v>88</v>
      </c>
      <c r="D8" s="96">
        <v>126001</v>
      </c>
      <c r="E8" s="139" t="s">
        <v>168</v>
      </c>
      <c r="F8" s="99">
        <f t="shared" si="0"/>
        <v>665544</v>
      </c>
      <c r="G8" s="101">
        <v>665544</v>
      </c>
      <c r="H8" s="99"/>
      <c r="I8" s="142"/>
    </row>
    <row r="9" ht="22.9" customHeight="1" spans="1:9">
      <c r="A9" s="122"/>
      <c r="B9" s="96">
        <v>301</v>
      </c>
      <c r="C9" s="116" t="s">
        <v>100</v>
      </c>
      <c r="D9" s="96">
        <v>126001</v>
      </c>
      <c r="E9" s="139" t="s">
        <v>169</v>
      </c>
      <c r="F9" s="99">
        <f t="shared" si="0"/>
        <v>391687.2</v>
      </c>
      <c r="G9" s="101">
        <v>391687.2</v>
      </c>
      <c r="H9" s="99"/>
      <c r="I9" s="142"/>
    </row>
    <row r="10" ht="22.9" customHeight="1" spans="1:9">
      <c r="A10" s="122"/>
      <c r="B10" s="96">
        <v>301</v>
      </c>
      <c r="C10" s="116" t="s">
        <v>102</v>
      </c>
      <c r="D10" s="96">
        <v>126001</v>
      </c>
      <c r="E10" s="139" t="s">
        <v>170</v>
      </c>
      <c r="F10" s="99">
        <f t="shared" si="0"/>
        <v>493213</v>
      </c>
      <c r="G10" s="101">
        <v>493213</v>
      </c>
      <c r="H10" s="99"/>
      <c r="I10" s="142"/>
    </row>
    <row r="11" ht="22.9" customHeight="1" spans="1:9">
      <c r="A11" s="122"/>
      <c r="B11" s="96">
        <v>301</v>
      </c>
      <c r="C11" s="116" t="s">
        <v>171</v>
      </c>
      <c r="D11" s="96">
        <v>126001</v>
      </c>
      <c r="E11" s="139" t="s">
        <v>172</v>
      </c>
      <c r="F11" s="99">
        <f t="shared" si="0"/>
        <v>479562</v>
      </c>
      <c r="G11" s="101">
        <v>479562</v>
      </c>
      <c r="H11" s="99"/>
      <c r="I11" s="142"/>
    </row>
    <row r="12" ht="22.9" customHeight="1" spans="1:9">
      <c r="A12" s="122"/>
      <c r="B12" s="96">
        <v>301</v>
      </c>
      <c r="C12" s="116" t="s">
        <v>108</v>
      </c>
      <c r="D12" s="96">
        <v>126001</v>
      </c>
      <c r="E12" s="139" t="s">
        <v>173</v>
      </c>
      <c r="F12" s="99">
        <f t="shared" si="0"/>
        <v>284350.59</v>
      </c>
      <c r="G12" s="101">
        <v>284350.59</v>
      </c>
      <c r="H12" s="99"/>
      <c r="I12" s="142"/>
    </row>
    <row r="13" ht="22.9" customHeight="1" spans="1:9">
      <c r="A13" s="122"/>
      <c r="B13" s="96">
        <v>301</v>
      </c>
      <c r="C13" s="116" t="s">
        <v>100</v>
      </c>
      <c r="D13" s="96">
        <v>126001</v>
      </c>
      <c r="E13" s="139" t="s">
        <v>174</v>
      </c>
      <c r="F13" s="99">
        <f t="shared" si="0"/>
        <v>16116.4</v>
      </c>
      <c r="G13" s="101">
        <v>16116.4</v>
      </c>
      <c r="H13" s="99"/>
      <c r="I13" s="142"/>
    </row>
    <row r="14" ht="22.9" customHeight="1" spans="1:9">
      <c r="A14" s="122"/>
      <c r="B14" s="96">
        <v>301</v>
      </c>
      <c r="C14" s="116" t="s">
        <v>175</v>
      </c>
      <c r="D14" s="96">
        <v>126001</v>
      </c>
      <c r="E14" s="139" t="s">
        <v>176</v>
      </c>
      <c r="F14" s="99">
        <f t="shared" si="0"/>
        <v>157444.33</v>
      </c>
      <c r="G14" s="101">
        <v>157444.33</v>
      </c>
      <c r="H14" s="99"/>
      <c r="I14" s="142"/>
    </row>
    <row r="15" ht="22.9" customHeight="1" spans="1:9">
      <c r="A15" s="122"/>
      <c r="B15" s="96">
        <v>301</v>
      </c>
      <c r="C15" s="116" t="s">
        <v>98</v>
      </c>
      <c r="D15" s="96">
        <v>126001</v>
      </c>
      <c r="E15" s="139" t="s">
        <v>177</v>
      </c>
      <c r="F15" s="99">
        <f t="shared" si="0"/>
        <v>14418</v>
      </c>
      <c r="G15" s="101">
        <v>14418</v>
      </c>
      <c r="H15" s="101"/>
      <c r="I15" s="142"/>
    </row>
    <row r="16" ht="22.9" customHeight="1" spans="1:9">
      <c r="A16" s="122"/>
      <c r="B16" s="96">
        <v>207</v>
      </c>
      <c r="C16" s="116" t="s">
        <v>171</v>
      </c>
      <c r="D16" s="96">
        <v>126001</v>
      </c>
      <c r="E16" s="139" t="s">
        <v>178</v>
      </c>
      <c r="F16" s="99">
        <f t="shared" si="0"/>
        <v>1602</v>
      </c>
      <c r="G16" s="101">
        <v>1602</v>
      </c>
      <c r="H16" s="101"/>
      <c r="I16" s="142"/>
    </row>
    <row r="17" ht="22.9" customHeight="1" spans="1:9">
      <c r="A17" s="122"/>
      <c r="B17" s="96">
        <v>301</v>
      </c>
      <c r="C17" s="116" t="s">
        <v>179</v>
      </c>
      <c r="D17" s="96">
        <v>126001</v>
      </c>
      <c r="E17" s="139" t="s">
        <v>180</v>
      </c>
      <c r="F17" s="99">
        <f t="shared" si="0"/>
        <v>13739.77</v>
      </c>
      <c r="G17" s="101">
        <v>13739.77</v>
      </c>
      <c r="H17" s="140"/>
      <c r="I17" s="142"/>
    </row>
    <row r="18" ht="22.9" customHeight="1" spans="1:9">
      <c r="A18" s="122"/>
      <c r="B18" s="96">
        <v>301</v>
      </c>
      <c r="C18" s="116" t="s">
        <v>181</v>
      </c>
      <c r="D18" s="96">
        <v>126001</v>
      </c>
      <c r="E18" s="139" t="s">
        <v>182</v>
      </c>
      <c r="F18" s="99">
        <f t="shared" si="0"/>
        <v>243601</v>
      </c>
      <c r="G18" s="101">
        <v>243601</v>
      </c>
      <c r="H18" s="141"/>
      <c r="I18" s="142"/>
    </row>
    <row r="19" ht="22.9" customHeight="1" spans="1:9">
      <c r="A19" s="122"/>
      <c r="B19" s="96">
        <v>301</v>
      </c>
      <c r="C19" s="116" t="s">
        <v>91</v>
      </c>
      <c r="D19" s="96">
        <v>126001</v>
      </c>
      <c r="E19" s="139" t="s">
        <v>183</v>
      </c>
      <c r="F19" s="99">
        <f t="shared" si="0"/>
        <v>223637.79</v>
      </c>
      <c r="G19" s="101">
        <v>223637.79</v>
      </c>
      <c r="H19" s="101"/>
      <c r="I19" s="142"/>
    </row>
    <row r="20" ht="22.9" customHeight="1" spans="1:9">
      <c r="A20" s="122"/>
      <c r="B20" s="96">
        <v>302</v>
      </c>
      <c r="C20" s="116" t="s">
        <v>88</v>
      </c>
      <c r="D20" s="96">
        <v>126001</v>
      </c>
      <c r="E20" s="139" t="s">
        <v>184</v>
      </c>
      <c r="F20" s="99">
        <f t="shared" si="0"/>
        <v>72000</v>
      </c>
      <c r="G20" s="101"/>
      <c r="H20" s="101">
        <v>72000</v>
      </c>
      <c r="I20" s="142"/>
    </row>
    <row r="21" ht="22.9" customHeight="1" spans="1:9">
      <c r="A21" s="122"/>
      <c r="B21" s="96">
        <v>302</v>
      </c>
      <c r="C21" s="116" t="s">
        <v>94</v>
      </c>
      <c r="D21" s="96">
        <v>126001</v>
      </c>
      <c r="E21" s="139" t="s">
        <v>185</v>
      </c>
      <c r="F21" s="99">
        <f t="shared" si="0"/>
        <v>7200</v>
      </c>
      <c r="G21" s="101"/>
      <c r="H21" s="101">
        <v>7200</v>
      </c>
      <c r="I21" s="142"/>
    </row>
    <row r="22" ht="22.9" customHeight="1" spans="1:9">
      <c r="A22" s="122"/>
      <c r="B22" s="96">
        <v>302</v>
      </c>
      <c r="C22" s="116" t="s">
        <v>186</v>
      </c>
      <c r="D22" s="96">
        <v>126001</v>
      </c>
      <c r="E22" s="139" t="s">
        <v>187</v>
      </c>
      <c r="F22" s="99">
        <f t="shared" si="0"/>
        <v>14400</v>
      </c>
      <c r="G22" s="101"/>
      <c r="H22" s="101">
        <v>14400</v>
      </c>
      <c r="I22" s="142"/>
    </row>
    <row r="23" ht="22.9" customHeight="1" spans="1:9">
      <c r="A23" s="122"/>
      <c r="B23" s="96">
        <v>302</v>
      </c>
      <c r="C23" s="116" t="s">
        <v>98</v>
      </c>
      <c r="D23" s="96">
        <v>126001</v>
      </c>
      <c r="E23" s="139" t="s">
        <v>188</v>
      </c>
      <c r="F23" s="99">
        <f t="shared" si="0"/>
        <v>54000</v>
      </c>
      <c r="G23" s="101"/>
      <c r="H23" s="101">
        <v>54000</v>
      </c>
      <c r="I23" s="142"/>
    </row>
    <row r="24" ht="22.9" customHeight="1" spans="1:9">
      <c r="A24" s="122"/>
      <c r="B24" s="96">
        <v>302</v>
      </c>
      <c r="C24" s="116" t="s">
        <v>189</v>
      </c>
      <c r="D24" s="96">
        <v>126001</v>
      </c>
      <c r="E24" s="139" t="s">
        <v>190</v>
      </c>
      <c r="F24" s="99">
        <f t="shared" si="0"/>
        <v>30574.79</v>
      </c>
      <c r="G24" s="101"/>
      <c r="H24" s="101">
        <v>30574.79</v>
      </c>
      <c r="I24" s="142"/>
    </row>
    <row r="25" ht="22.9" customHeight="1" spans="1:9">
      <c r="A25" s="122"/>
      <c r="B25" s="96">
        <v>302</v>
      </c>
      <c r="C25" s="116" t="s">
        <v>191</v>
      </c>
      <c r="D25" s="96">
        <v>126001</v>
      </c>
      <c r="E25" s="139" t="s">
        <v>192</v>
      </c>
      <c r="F25" s="99">
        <f t="shared" si="0"/>
        <v>11939.82</v>
      </c>
      <c r="G25" s="101"/>
      <c r="H25" s="101">
        <v>11939.82</v>
      </c>
      <c r="I25" s="142"/>
    </row>
    <row r="26" ht="22.9" customHeight="1" spans="1:9">
      <c r="A26" s="122"/>
      <c r="B26" s="96">
        <v>302</v>
      </c>
      <c r="C26" s="116" t="s">
        <v>193</v>
      </c>
      <c r="D26" s="96">
        <v>126002</v>
      </c>
      <c r="E26" s="139" t="s">
        <v>194</v>
      </c>
      <c r="F26" s="99">
        <f t="shared" si="0"/>
        <v>81000</v>
      </c>
      <c r="G26" s="101"/>
      <c r="H26" s="101">
        <v>81000</v>
      </c>
      <c r="I26" s="142"/>
    </row>
    <row r="27" ht="22.9" customHeight="1" spans="1:9">
      <c r="A27" s="122"/>
      <c r="B27" s="96">
        <v>302</v>
      </c>
      <c r="C27" s="116" t="s">
        <v>91</v>
      </c>
      <c r="D27" s="96">
        <v>126001</v>
      </c>
      <c r="E27" s="139" t="s">
        <v>195</v>
      </c>
      <c r="F27" s="99">
        <f t="shared" si="0"/>
        <v>5979.94</v>
      </c>
      <c r="G27" s="101"/>
      <c r="H27" s="101">
        <v>5979.94</v>
      </c>
      <c r="I27" s="142"/>
    </row>
    <row r="28" ht="22.9" customHeight="1" spans="1:9">
      <c r="A28" s="122"/>
      <c r="B28" s="96">
        <v>301</v>
      </c>
      <c r="C28" s="116" t="s">
        <v>88</v>
      </c>
      <c r="D28" s="96">
        <v>126002</v>
      </c>
      <c r="E28" s="139" t="s">
        <v>168</v>
      </c>
      <c r="F28" s="99">
        <f t="shared" si="0"/>
        <v>245940</v>
      </c>
      <c r="G28" s="101">
        <v>245940</v>
      </c>
      <c r="H28" s="99"/>
      <c r="I28" s="142"/>
    </row>
    <row r="29" ht="22.9" customHeight="1" spans="1:9">
      <c r="A29" s="122"/>
      <c r="B29" s="96">
        <v>301</v>
      </c>
      <c r="C29" s="116" t="s">
        <v>100</v>
      </c>
      <c r="D29" s="96">
        <v>126002</v>
      </c>
      <c r="E29" s="139" t="s">
        <v>169</v>
      </c>
      <c r="F29" s="99">
        <f t="shared" si="0"/>
        <v>28428</v>
      </c>
      <c r="G29" s="101">
        <v>28428</v>
      </c>
      <c r="H29" s="99"/>
      <c r="I29" s="142"/>
    </row>
    <row r="30" ht="22.9" customHeight="1" spans="1:9">
      <c r="A30" s="122"/>
      <c r="B30" s="96">
        <v>301</v>
      </c>
      <c r="C30" s="116" t="s">
        <v>171</v>
      </c>
      <c r="D30" s="96">
        <v>126002</v>
      </c>
      <c r="E30" s="139" t="s">
        <v>196</v>
      </c>
      <c r="F30" s="99">
        <f t="shared" si="0"/>
        <v>357328</v>
      </c>
      <c r="G30" s="101">
        <v>357328</v>
      </c>
      <c r="H30" s="99"/>
      <c r="I30" s="142"/>
    </row>
    <row r="31" ht="22.9" customHeight="1" spans="1:9">
      <c r="A31" s="122"/>
      <c r="B31" s="96">
        <v>301</v>
      </c>
      <c r="C31" s="116" t="s">
        <v>108</v>
      </c>
      <c r="D31" s="96">
        <v>126002</v>
      </c>
      <c r="E31" s="139" t="s">
        <v>173</v>
      </c>
      <c r="F31" s="99">
        <f t="shared" si="0"/>
        <v>88591.36</v>
      </c>
      <c r="G31" s="101">
        <v>88591.36</v>
      </c>
      <c r="H31" s="99"/>
      <c r="I31" s="142"/>
    </row>
    <row r="32" ht="22.9" customHeight="1" spans="1:9">
      <c r="A32" s="122"/>
      <c r="B32" s="96">
        <v>303</v>
      </c>
      <c r="C32" s="116" t="s">
        <v>100</v>
      </c>
      <c r="D32" s="96">
        <v>126002</v>
      </c>
      <c r="E32" s="139" t="s">
        <v>174</v>
      </c>
      <c r="F32" s="99">
        <f t="shared" si="0"/>
        <v>40781.2</v>
      </c>
      <c r="G32" s="101">
        <v>40781.2</v>
      </c>
      <c r="H32" s="99"/>
      <c r="I32" s="142"/>
    </row>
    <row r="33" ht="22.9" customHeight="1" spans="1:9">
      <c r="A33" s="122"/>
      <c r="B33" s="96">
        <v>301</v>
      </c>
      <c r="C33" s="116" t="s">
        <v>175</v>
      </c>
      <c r="D33" s="96">
        <v>126002</v>
      </c>
      <c r="E33" s="139" t="s">
        <v>176</v>
      </c>
      <c r="F33" s="99">
        <f t="shared" si="0"/>
        <v>48792.44</v>
      </c>
      <c r="G33" s="101">
        <v>48792.44</v>
      </c>
      <c r="H33" s="99"/>
      <c r="I33" s="142"/>
    </row>
    <row r="34" ht="22.9" customHeight="1" spans="1:9">
      <c r="A34" s="122"/>
      <c r="B34" s="96">
        <v>301</v>
      </c>
      <c r="C34" s="116" t="s">
        <v>98</v>
      </c>
      <c r="D34" s="96">
        <v>126002</v>
      </c>
      <c r="E34" s="139" t="s">
        <v>177</v>
      </c>
      <c r="F34" s="99">
        <f t="shared" si="0"/>
        <v>4806</v>
      </c>
      <c r="G34" s="101">
        <v>4806</v>
      </c>
      <c r="H34" s="99"/>
      <c r="I34" s="142"/>
    </row>
    <row r="35" ht="22.9" customHeight="1" spans="1:9">
      <c r="A35" s="122"/>
      <c r="B35" s="96">
        <v>303</v>
      </c>
      <c r="C35" s="116" t="s">
        <v>171</v>
      </c>
      <c r="D35" s="96">
        <v>126002</v>
      </c>
      <c r="E35" s="139" t="s">
        <v>178</v>
      </c>
      <c r="F35" s="99">
        <f t="shared" si="0"/>
        <v>4005</v>
      </c>
      <c r="G35" s="101">
        <v>4005</v>
      </c>
      <c r="H35" s="101"/>
      <c r="I35" s="142"/>
    </row>
    <row r="36" ht="22.9" customHeight="1" spans="1:9">
      <c r="A36" s="122"/>
      <c r="B36" s="96">
        <v>301</v>
      </c>
      <c r="C36" s="116" t="s">
        <v>179</v>
      </c>
      <c r="D36" s="96">
        <v>126002</v>
      </c>
      <c r="E36" s="139" t="s">
        <v>180</v>
      </c>
      <c r="F36" s="99">
        <f t="shared" si="0"/>
        <v>8843.75</v>
      </c>
      <c r="G36" s="101">
        <v>8843.75</v>
      </c>
      <c r="H36" s="101"/>
      <c r="I36" s="142"/>
    </row>
    <row r="37" ht="22.9" customHeight="1" spans="1:9">
      <c r="A37" s="122"/>
      <c r="B37" s="96">
        <v>301</v>
      </c>
      <c r="C37" s="116" t="s">
        <v>181</v>
      </c>
      <c r="D37" s="96">
        <v>126002</v>
      </c>
      <c r="E37" s="139" t="s">
        <v>182</v>
      </c>
      <c r="F37" s="99">
        <f t="shared" si="0"/>
        <v>75804</v>
      </c>
      <c r="G37" s="101">
        <v>75804</v>
      </c>
      <c r="H37" s="140"/>
      <c r="I37" s="142"/>
    </row>
    <row r="38" ht="22.9" customHeight="1" spans="1:9">
      <c r="A38" s="122"/>
      <c r="B38" s="96">
        <v>301</v>
      </c>
      <c r="C38" s="116" t="s">
        <v>91</v>
      </c>
      <c r="D38" s="96">
        <v>126002</v>
      </c>
      <c r="E38" s="139" t="s">
        <v>183</v>
      </c>
      <c r="F38" s="99">
        <f t="shared" si="0"/>
        <v>211983.72</v>
      </c>
      <c r="G38" s="101">
        <v>211983.72</v>
      </c>
      <c r="H38" s="141"/>
      <c r="I38" s="142"/>
    </row>
    <row r="39" ht="22.9" customHeight="1" spans="1:9">
      <c r="A39" s="122"/>
      <c r="B39" s="96">
        <v>302</v>
      </c>
      <c r="C39" s="116" t="s">
        <v>88</v>
      </c>
      <c r="D39" s="96">
        <v>126002</v>
      </c>
      <c r="E39" s="139" t="s">
        <v>184</v>
      </c>
      <c r="F39" s="99">
        <f t="shared" si="0"/>
        <v>24000</v>
      </c>
      <c r="G39" s="101"/>
      <c r="H39" s="101">
        <v>24000</v>
      </c>
      <c r="I39" s="142"/>
    </row>
    <row r="40" ht="22.9" customHeight="1" spans="1:9">
      <c r="A40" s="122"/>
      <c r="B40" s="96">
        <v>302</v>
      </c>
      <c r="C40" s="116" t="s">
        <v>94</v>
      </c>
      <c r="D40" s="96">
        <v>126002</v>
      </c>
      <c r="E40" s="139" t="s">
        <v>185</v>
      </c>
      <c r="F40" s="99">
        <f t="shared" si="0"/>
        <v>2400</v>
      </c>
      <c r="G40" s="101"/>
      <c r="H40" s="101">
        <v>2400</v>
      </c>
      <c r="I40" s="142"/>
    </row>
    <row r="41" ht="22.9" customHeight="1" spans="1:9">
      <c r="A41" s="122"/>
      <c r="B41" s="96">
        <v>302</v>
      </c>
      <c r="C41" s="116" t="s">
        <v>186</v>
      </c>
      <c r="D41" s="96">
        <v>126002</v>
      </c>
      <c r="E41" s="139" t="s">
        <v>187</v>
      </c>
      <c r="F41" s="99">
        <f t="shared" si="0"/>
        <v>4800</v>
      </c>
      <c r="G41" s="101"/>
      <c r="H41" s="101">
        <v>4800</v>
      </c>
      <c r="I41" s="142"/>
    </row>
    <row r="42" ht="22.9" customHeight="1" spans="1:9">
      <c r="A42" s="122"/>
      <c r="B42" s="96">
        <v>302</v>
      </c>
      <c r="C42" s="116" t="s">
        <v>98</v>
      </c>
      <c r="D42" s="96">
        <v>126002</v>
      </c>
      <c r="E42" s="139" t="s">
        <v>188</v>
      </c>
      <c r="F42" s="99">
        <f t="shared" si="0"/>
        <v>18000</v>
      </c>
      <c r="G42" s="101"/>
      <c r="H42" s="101">
        <v>18000</v>
      </c>
      <c r="I42" s="142"/>
    </row>
    <row r="43" ht="22.9" customHeight="1" spans="1:9">
      <c r="A43" s="122"/>
      <c r="B43" s="96">
        <v>302</v>
      </c>
      <c r="C43" s="116" t="s">
        <v>189</v>
      </c>
      <c r="D43" s="96">
        <v>126002</v>
      </c>
      <c r="E43" s="139" t="s">
        <v>190</v>
      </c>
      <c r="F43" s="99">
        <f t="shared" si="0"/>
        <v>10786.49</v>
      </c>
      <c r="G43" s="101"/>
      <c r="H43" s="101">
        <v>10786.49</v>
      </c>
      <c r="I43" s="142"/>
    </row>
    <row r="44" ht="22.9" customHeight="1" spans="1:9">
      <c r="A44" s="122"/>
      <c r="B44" s="96">
        <v>302</v>
      </c>
      <c r="C44" s="116" t="s">
        <v>191</v>
      </c>
      <c r="D44" s="96">
        <v>126002</v>
      </c>
      <c r="E44" s="139" t="s">
        <v>192</v>
      </c>
      <c r="F44" s="99">
        <f t="shared" si="0"/>
        <v>9017.74</v>
      </c>
      <c r="G44" s="101"/>
      <c r="H44" s="101">
        <v>9017.74</v>
      </c>
      <c r="I44" s="142"/>
    </row>
    <row r="45" ht="22.9" customHeight="1" spans="1:9">
      <c r="A45" s="122"/>
      <c r="B45" s="96">
        <v>302</v>
      </c>
      <c r="C45" s="116" t="s">
        <v>91</v>
      </c>
      <c r="D45" s="96">
        <v>126002</v>
      </c>
      <c r="E45" s="139" t="s">
        <v>195</v>
      </c>
      <c r="F45" s="99">
        <f t="shared" si="0"/>
        <v>6605.91</v>
      </c>
      <c r="G45" s="101"/>
      <c r="H45" s="101">
        <v>6605.91</v>
      </c>
      <c r="I45" s="142"/>
    </row>
    <row r="46" ht="22.9" customHeight="1" spans="1:9">
      <c r="A46" s="122"/>
      <c r="B46" s="96">
        <v>301</v>
      </c>
      <c r="C46" s="116" t="s">
        <v>88</v>
      </c>
      <c r="D46" s="96">
        <v>126003</v>
      </c>
      <c r="E46" s="139" t="s">
        <v>168</v>
      </c>
      <c r="F46" s="99">
        <f t="shared" si="0"/>
        <v>215148</v>
      </c>
      <c r="G46" s="101">
        <v>215148</v>
      </c>
      <c r="H46" s="99"/>
      <c r="I46" s="142"/>
    </row>
    <row r="47" ht="22.9" customHeight="1" spans="1:9">
      <c r="A47" s="122"/>
      <c r="B47" s="96">
        <v>301</v>
      </c>
      <c r="C47" s="116" t="s">
        <v>100</v>
      </c>
      <c r="D47" s="96">
        <v>126003</v>
      </c>
      <c r="E47" s="139" t="s">
        <v>169</v>
      </c>
      <c r="F47" s="99">
        <f t="shared" si="0"/>
        <v>25237.2</v>
      </c>
      <c r="G47" s="101">
        <v>25237.2</v>
      </c>
      <c r="H47" s="99"/>
      <c r="I47" s="142"/>
    </row>
    <row r="48" ht="22.9" customHeight="1" spans="1:9">
      <c r="A48" s="122"/>
      <c r="B48" s="96">
        <v>301</v>
      </c>
      <c r="C48" s="116" t="s">
        <v>171</v>
      </c>
      <c r="D48" s="96">
        <v>126003</v>
      </c>
      <c r="E48" s="139" t="s">
        <v>196</v>
      </c>
      <c r="F48" s="99">
        <f t="shared" si="0"/>
        <v>305717</v>
      </c>
      <c r="G48" s="101">
        <v>305717</v>
      </c>
      <c r="H48" s="99"/>
      <c r="I48" s="142"/>
    </row>
    <row r="49" ht="22.9" customHeight="1" spans="1:9">
      <c r="A49" s="122"/>
      <c r="B49" s="96">
        <v>301</v>
      </c>
      <c r="C49" s="116" t="s">
        <v>108</v>
      </c>
      <c r="D49" s="96">
        <v>126003</v>
      </c>
      <c r="E49" s="139" t="s">
        <v>173</v>
      </c>
      <c r="F49" s="99">
        <f t="shared" si="0"/>
        <v>78016.35</v>
      </c>
      <c r="G49" s="101">
        <v>78016.35</v>
      </c>
      <c r="H49" s="99"/>
      <c r="I49" s="142"/>
    </row>
    <row r="50" ht="22.9" customHeight="1" spans="1:9">
      <c r="A50" s="122"/>
      <c r="B50" s="96">
        <v>301</v>
      </c>
      <c r="C50" s="116" t="s">
        <v>100</v>
      </c>
      <c r="D50" s="96">
        <v>126003</v>
      </c>
      <c r="E50" s="139" t="s">
        <v>174</v>
      </c>
      <c r="F50" s="99">
        <f t="shared" si="0"/>
        <v>8120</v>
      </c>
      <c r="G50" s="101">
        <v>8120</v>
      </c>
      <c r="H50" s="99"/>
      <c r="I50" s="142"/>
    </row>
    <row r="51" ht="22.9" customHeight="1" spans="1:9">
      <c r="A51" s="122"/>
      <c r="B51" s="96">
        <v>301</v>
      </c>
      <c r="C51" s="116" t="s">
        <v>175</v>
      </c>
      <c r="D51" s="96">
        <v>126003</v>
      </c>
      <c r="E51" s="139" t="s">
        <v>176</v>
      </c>
      <c r="F51" s="99">
        <f t="shared" si="0"/>
        <v>42823.26</v>
      </c>
      <c r="G51" s="101">
        <v>42823.26</v>
      </c>
      <c r="H51" s="99"/>
      <c r="I51" s="142"/>
    </row>
    <row r="52" ht="22.9" customHeight="1" spans="1:9">
      <c r="A52" s="122"/>
      <c r="B52" s="96">
        <v>301</v>
      </c>
      <c r="C52" s="116" t="s">
        <v>98</v>
      </c>
      <c r="D52" s="96">
        <v>126003</v>
      </c>
      <c r="E52" s="139" t="s">
        <v>177</v>
      </c>
      <c r="F52" s="99">
        <f t="shared" si="0"/>
        <v>4005</v>
      </c>
      <c r="G52" s="101">
        <v>4005</v>
      </c>
      <c r="H52" s="99"/>
      <c r="I52" s="142"/>
    </row>
    <row r="53" ht="22.9" customHeight="1" spans="1:9">
      <c r="A53" s="122"/>
      <c r="B53" s="96">
        <v>303</v>
      </c>
      <c r="C53" s="116" t="s">
        <v>171</v>
      </c>
      <c r="D53" s="96">
        <v>126003</v>
      </c>
      <c r="E53" s="139" t="s">
        <v>178</v>
      </c>
      <c r="F53" s="99">
        <f t="shared" si="0"/>
        <v>801</v>
      </c>
      <c r="G53" s="101">
        <v>801</v>
      </c>
      <c r="H53" s="101"/>
      <c r="I53" s="142"/>
    </row>
    <row r="54" ht="22.9" customHeight="1" spans="1:9">
      <c r="A54" s="122"/>
      <c r="B54" s="96">
        <v>301</v>
      </c>
      <c r="C54" s="116" t="s">
        <v>179</v>
      </c>
      <c r="D54" s="96">
        <v>126003</v>
      </c>
      <c r="E54" s="139" t="s">
        <v>180</v>
      </c>
      <c r="F54" s="99">
        <f t="shared" si="0"/>
        <v>7645.43</v>
      </c>
      <c r="G54" s="101">
        <v>7645.43</v>
      </c>
      <c r="H54" s="101"/>
      <c r="I54" s="142"/>
    </row>
    <row r="55" ht="22.9" customHeight="1" spans="1:9">
      <c r="A55" s="122"/>
      <c r="B55" s="96">
        <v>301</v>
      </c>
      <c r="C55" s="116" t="s">
        <v>181</v>
      </c>
      <c r="D55" s="96">
        <v>126003</v>
      </c>
      <c r="E55" s="139" t="s">
        <v>182</v>
      </c>
      <c r="F55" s="99">
        <f t="shared" si="0"/>
        <v>65532</v>
      </c>
      <c r="G55" s="101">
        <v>65532</v>
      </c>
      <c r="H55" s="140"/>
      <c r="I55" s="142"/>
    </row>
    <row r="56" ht="22.9" customHeight="1" spans="1:9">
      <c r="A56" s="122"/>
      <c r="B56" s="96">
        <v>301</v>
      </c>
      <c r="C56" s="116" t="s">
        <v>91</v>
      </c>
      <c r="D56" s="96">
        <v>126003</v>
      </c>
      <c r="E56" s="139" t="s">
        <v>183</v>
      </c>
      <c r="F56" s="99">
        <f t="shared" si="0"/>
        <v>69545.93</v>
      </c>
      <c r="G56" s="101">
        <v>69545.93</v>
      </c>
      <c r="H56" s="141"/>
      <c r="I56" s="142"/>
    </row>
    <row r="57" ht="22.9" customHeight="1" spans="1:9">
      <c r="A57" s="122"/>
      <c r="B57" s="96">
        <v>302</v>
      </c>
      <c r="C57" s="116" t="s">
        <v>88</v>
      </c>
      <c r="D57" s="96">
        <v>126003</v>
      </c>
      <c r="E57" s="139" t="s">
        <v>184</v>
      </c>
      <c r="F57" s="99">
        <f t="shared" si="0"/>
        <v>20000</v>
      </c>
      <c r="G57" s="101"/>
      <c r="H57" s="101">
        <v>20000</v>
      </c>
      <c r="I57" s="142"/>
    </row>
    <row r="58" ht="22.9" customHeight="1" spans="1:9">
      <c r="A58" s="122"/>
      <c r="B58" s="96">
        <v>302</v>
      </c>
      <c r="C58" s="116" t="s">
        <v>94</v>
      </c>
      <c r="D58" s="96">
        <v>126003</v>
      </c>
      <c r="E58" s="139" t="s">
        <v>185</v>
      </c>
      <c r="F58" s="99">
        <f t="shared" si="0"/>
        <v>2000</v>
      </c>
      <c r="G58" s="101"/>
      <c r="H58" s="101">
        <v>2000</v>
      </c>
      <c r="I58" s="142"/>
    </row>
    <row r="59" ht="22.9" customHeight="1" spans="1:9">
      <c r="A59" s="122"/>
      <c r="B59" s="96">
        <v>302</v>
      </c>
      <c r="C59" s="116" t="s">
        <v>186</v>
      </c>
      <c r="D59" s="96">
        <v>126003</v>
      </c>
      <c r="E59" s="139" t="s">
        <v>187</v>
      </c>
      <c r="F59" s="99">
        <f t="shared" si="0"/>
        <v>4000</v>
      </c>
      <c r="G59" s="101"/>
      <c r="H59" s="101">
        <v>4000</v>
      </c>
      <c r="I59" s="142"/>
    </row>
    <row r="60" ht="22.9" customHeight="1" spans="1:9">
      <c r="A60" s="122"/>
      <c r="B60" s="96">
        <v>302</v>
      </c>
      <c r="C60" s="116" t="s">
        <v>98</v>
      </c>
      <c r="D60" s="96">
        <v>126003</v>
      </c>
      <c r="E60" s="139" t="s">
        <v>188</v>
      </c>
      <c r="F60" s="99">
        <f t="shared" si="0"/>
        <v>15000</v>
      </c>
      <c r="G60" s="101"/>
      <c r="H60" s="101">
        <v>15000</v>
      </c>
      <c r="I60" s="142"/>
    </row>
    <row r="61" ht="22.9" customHeight="1" spans="1:9">
      <c r="A61" s="122"/>
      <c r="B61" s="96">
        <v>302</v>
      </c>
      <c r="C61" s="116" t="s">
        <v>189</v>
      </c>
      <c r="D61" s="96">
        <v>126003</v>
      </c>
      <c r="E61" s="139" t="s">
        <v>190</v>
      </c>
      <c r="F61" s="99">
        <f t="shared" si="0"/>
        <v>8301.28</v>
      </c>
      <c r="G61" s="101"/>
      <c r="H61" s="101">
        <v>8301.28</v>
      </c>
      <c r="I61" s="142"/>
    </row>
    <row r="62" ht="22.9" customHeight="1" spans="1:9">
      <c r="A62" s="122"/>
      <c r="B62" s="96">
        <v>302</v>
      </c>
      <c r="C62" s="116" t="s">
        <v>191</v>
      </c>
      <c r="D62" s="96">
        <v>126003</v>
      </c>
      <c r="E62" s="139" t="s">
        <v>192</v>
      </c>
      <c r="F62" s="99">
        <f t="shared" si="0"/>
        <v>4607.78</v>
      </c>
      <c r="G62" s="101"/>
      <c r="H62" s="101">
        <v>4607.78</v>
      </c>
      <c r="I62" s="142"/>
    </row>
    <row r="63" ht="22.9" customHeight="1" spans="1:9">
      <c r="A63" s="122"/>
      <c r="B63" s="96">
        <v>302</v>
      </c>
      <c r="C63" s="116" t="s">
        <v>91</v>
      </c>
      <c r="D63" s="96">
        <v>126003</v>
      </c>
      <c r="E63" s="139" t="s">
        <v>195</v>
      </c>
      <c r="F63" s="99">
        <f t="shared" si="0"/>
        <v>3411.67</v>
      </c>
      <c r="G63" s="101"/>
      <c r="H63" s="101">
        <v>3411.67</v>
      </c>
      <c r="I63" s="14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" style="119" customWidth="1"/>
    <col min="2" max="4" width="6.63333333333333" style="119" customWidth="1"/>
    <col min="5" max="5" width="9.875" style="119" customWidth="1"/>
    <col min="6" max="6" width="65.125" style="119" customWidth="1"/>
    <col min="7" max="7" width="26.6333333333333" style="119" customWidth="1"/>
    <col min="8" max="8" width="1.5" style="119" customWidth="1"/>
    <col min="9" max="10" width="9.75" style="119" customWidth="1"/>
    <col min="11" max="16384" width="10" style="119"/>
  </cols>
  <sheetData>
    <row r="1" ht="24.95" customHeight="1" spans="1:8">
      <c r="A1" s="120"/>
      <c r="B1" s="2" t="s">
        <v>207</v>
      </c>
      <c r="C1" s="2"/>
      <c r="D1" s="2"/>
      <c r="E1" s="13"/>
      <c r="F1" s="13"/>
      <c r="G1" s="121"/>
      <c r="H1" s="122"/>
    </row>
    <row r="2" ht="22.9" customHeight="1" spans="1:8">
      <c r="A2" s="120"/>
      <c r="B2" s="123" t="s">
        <v>208</v>
      </c>
      <c r="C2" s="123"/>
      <c r="D2" s="123"/>
      <c r="E2" s="123"/>
      <c r="F2" s="123"/>
      <c r="G2" s="123"/>
      <c r="H2" s="122" t="s">
        <v>4</v>
      </c>
    </row>
    <row r="3" ht="19.5" customHeight="1" spans="1:8">
      <c r="A3" s="124"/>
      <c r="B3" s="125" t="s">
        <v>6</v>
      </c>
      <c r="C3" s="125"/>
      <c r="D3" s="125"/>
      <c r="E3" s="125"/>
      <c r="F3" s="125"/>
      <c r="G3" s="126" t="s">
        <v>7</v>
      </c>
      <c r="H3" s="127"/>
    </row>
    <row r="4" ht="24.4" customHeight="1" spans="1:8">
      <c r="A4" s="128"/>
      <c r="B4" s="96" t="s">
        <v>82</v>
      </c>
      <c r="C4" s="96"/>
      <c r="D4" s="96"/>
      <c r="E4" s="96" t="s">
        <v>71</v>
      </c>
      <c r="F4" s="96" t="s">
        <v>83</v>
      </c>
      <c r="G4" s="96" t="s">
        <v>209</v>
      </c>
      <c r="H4" s="129"/>
    </row>
    <row r="5" ht="24.4" customHeight="1" spans="1:8">
      <c r="A5" s="128"/>
      <c r="B5" s="96" t="s">
        <v>84</v>
      </c>
      <c r="C5" s="96" t="s">
        <v>85</v>
      </c>
      <c r="D5" s="96" t="s">
        <v>86</v>
      </c>
      <c r="E5" s="96"/>
      <c r="F5" s="96"/>
      <c r="G5" s="96"/>
      <c r="H5" s="130"/>
    </row>
    <row r="6" ht="22.9" customHeight="1" spans="1:8">
      <c r="A6" s="131"/>
      <c r="B6" s="96"/>
      <c r="C6" s="96"/>
      <c r="D6" s="96"/>
      <c r="E6" s="96"/>
      <c r="F6" s="96" t="s">
        <v>73</v>
      </c>
      <c r="G6" s="99">
        <v>190180</v>
      </c>
      <c r="H6" s="132"/>
    </row>
    <row r="7" ht="22.9" customHeight="1" spans="1:8">
      <c r="A7" s="131"/>
      <c r="B7" s="96">
        <v>207</v>
      </c>
      <c r="C7" s="116"/>
      <c r="D7" s="96"/>
      <c r="E7" s="96">
        <v>126001</v>
      </c>
      <c r="F7" s="96" t="s">
        <v>210</v>
      </c>
      <c r="G7" s="99">
        <v>130180</v>
      </c>
      <c r="H7" s="132"/>
    </row>
    <row r="8" ht="22.9" customHeight="1" spans="1:8">
      <c r="A8" s="131"/>
      <c r="B8" s="96">
        <v>207</v>
      </c>
      <c r="C8" s="116" t="s">
        <v>88</v>
      </c>
      <c r="D8" s="96"/>
      <c r="E8" s="96"/>
      <c r="F8" s="96" t="s">
        <v>211</v>
      </c>
      <c r="G8" s="99">
        <v>130180</v>
      </c>
      <c r="H8" s="132"/>
    </row>
    <row r="9" ht="22.9" customHeight="1" spans="1:8">
      <c r="A9" s="131"/>
      <c r="B9" s="96">
        <v>207</v>
      </c>
      <c r="C9" s="116" t="s">
        <v>88</v>
      </c>
      <c r="D9" s="96">
        <v>99</v>
      </c>
      <c r="E9" s="96"/>
      <c r="F9" s="96" t="s">
        <v>92</v>
      </c>
      <c r="G9" s="99">
        <v>130180</v>
      </c>
      <c r="H9" s="132"/>
    </row>
    <row r="10" ht="22.9" customHeight="1" spans="1:8">
      <c r="A10" s="131"/>
      <c r="B10" s="96"/>
      <c r="C10" s="96"/>
      <c r="D10" s="96"/>
      <c r="E10" s="96"/>
      <c r="F10" s="96" t="s">
        <v>212</v>
      </c>
      <c r="G10" s="99">
        <v>10000</v>
      </c>
      <c r="H10" s="132"/>
    </row>
    <row r="11" ht="22.9" customHeight="1" spans="1:8">
      <c r="A11" s="131"/>
      <c r="B11" s="96"/>
      <c r="C11" s="96"/>
      <c r="D11" s="96"/>
      <c r="E11" s="96"/>
      <c r="F11" s="96" t="s">
        <v>213</v>
      </c>
      <c r="G11" s="99">
        <v>78000</v>
      </c>
      <c r="H11" s="132"/>
    </row>
    <row r="12" ht="22.9" customHeight="1" spans="1:8">
      <c r="A12" s="131"/>
      <c r="B12" s="96"/>
      <c r="C12" s="96"/>
      <c r="D12" s="96"/>
      <c r="E12" s="96"/>
      <c r="F12" s="96" t="s">
        <v>214</v>
      </c>
      <c r="G12" s="99">
        <v>42180</v>
      </c>
      <c r="H12" s="132"/>
    </row>
    <row r="13" ht="22.9" customHeight="1" spans="1:8">
      <c r="A13" s="131"/>
      <c r="B13" s="96">
        <v>207</v>
      </c>
      <c r="C13" s="116"/>
      <c r="D13" s="96"/>
      <c r="E13" s="96">
        <v>126002</v>
      </c>
      <c r="F13" s="113" t="s">
        <v>210</v>
      </c>
      <c r="G13" s="99">
        <v>30000</v>
      </c>
      <c r="H13" s="132"/>
    </row>
    <row r="14" ht="22.9" customHeight="1" spans="1:8">
      <c r="A14" s="131"/>
      <c r="B14" s="96">
        <v>207</v>
      </c>
      <c r="C14" s="116" t="s">
        <v>91</v>
      </c>
      <c r="D14" s="96"/>
      <c r="E14" s="96"/>
      <c r="F14" s="96" t="s">
        <v>113</v>
      </c>
      <c r="G14" s="99">
        <v>30000</v>
      </c>
      <c r="H14" s="132"/>
    </row>
    <row r="15" ht="22.9" customHeight="1" spans="1:8">
      <c r="A15" s="131"/>
      <c r="B15" s="96">
        <v>207</v>
      </c>
      <c r="C15" s="116" t="s">
        <v>91</v>
      </c>
      <c r="D15" s="96">
        <v>99</v>
      </c>
      <c r="E15" s="96"/>
      <c r="F15" s="96" t="s">
        <v>113</v>
      </c>
      <c r="G15" s="99">
        <v>30000</v>
      </c>
      <c r="H15" s="132"/>
    </row>
    <row r="16" ht="22.9" customHeight="1" spans="1:8">
      <c r="A16" s="131"/>
      <c r="B16" s="96"/>
      <c r="C16" s="96"/>
      <c r="D16" s="96"/>
      <c r="E16" s="96"/>
      <c r="F16" s="96" t="s">
        <v>215</v>
      </c>
      <c r="G16" s="99">
        <v>30000</v>
      </c>
      <c r="H16" s="132"/>
    </row>
    <row r="17" ht="22.9" customHeight="1" spans="1:8">
      <c r="A17" s="131"/>
      <c r="B17" s="96">
        <v>207</v>
      </c>
      <c r="C17" s="116"/>
      <c r="D17" s="96"/>
      <c r="E17" s="96">
        <v>126003</v>
      </c>
      <c r="F17" s="113" t="s">
        <v>210</v>
      </c>
      <c r="G17" s="99">
        <v>30000</v>
      </c>
      <c r="H17" s="132"/>
    </row>
    <row r="18" ht="22.9" customHeight="1" spans="1:8">
      <c r="A18" s="131"/>
      <c r="B18" s="96">
        <v>207</v>
      </c>
      <c r="C18" s="116" t="s">
        <v>91</v>
      </c>
      <c r="D18" s="96"/>
      <c r="E18" s="96"/>
      <c r="F18" s="96" t="s">
        <v>113</v>
      </c>
      <c r="G18" s="99">
        <v>30000</v>
      </c>
      <c r="H18" s="132"/>
    </row>
    <row r="19" ht="22.9" customHeight="1" spans="1:8">
      <c r="A19" s="128"/>
      <c r="B19" s="96">
        <v>207</v>
      </c>
      <c r="C19" s="116" t="s">
        <v>91</v>
      </c>
      <c r="D19" s="96">
        <v>99</v>
      </c>
      <c r="E19" s="96"/>
      <c r="F19" s="96" t="s">
        <v>113</v>
      </c>
      <c r="G19" s="99">
        <v>30000</v>
      </c>
      <c r="H19" s="129"/>
    </row>
    <row r="20" ht="22.9" customHeight="1" spans="1:8">
      <c r="A20" s="128"/>
      <c r="B20" s="96"/>
      <c r="C20" s="96"/>
      <c r="D20" s="96"/>
      <c r="E20" s="96"/>
      <c r="F20" s="113" t="s">
        <v>216</v>
      </c>
      <c r="G20" s="99">
        <v>30000</v>
      </c>
      <c r="H20" s="129"/>
    </row>
    <row r="21" ht="22.9" customHeight="1" spans="1:8">
      <c r="A21" s="128"/>
      <c r="B21" s="100"/>
      <c r="C21" s="100"/>
      <c r="D21" s="100"/>
      <c r="E21" s="100"/>
      <c r="F21" s="100" t="s">
        <v>116</v>
      </c>
      <c r="G21" s="101"/>
      <c r="H21" s="130"/>
    </row>
    <row r="22" ht="22.9" customHeight="1" spans="1:8">
      <c r="A22" s="128"/>
      <c r="B22" s="100"/>
      <c r="C22" s="100"/>
      <c r="D22" s="100"/>
      <c r="E22" s="100"/>
      <c r="F22" s="100" t="s">
        <v>217</v>
      </c>
      <c r="G22" s="101"/>
      <c r="H22" s="130"/>
    </row>
    <row r="23" ht="9.75" customHeight="1" spans="1:8">
      <c r="A23" s="133"/>
      <c r="B23" s="134"/>
      <c r="C23" s="134"/>
      <c r="D23" s="134"/>
      <c r="E23" s="134"/>
      <c r="F23" s="133"/>
      <c r="G23" s="133"/>
      <c r="H23" s="13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2" width="11.8833333333333" customWidth="1"/>
    <col min="3" max="3" width="41.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0"/>
      <c r="B1" s="2" t="s">
        <v>218</v>
      </c>
      <c r="C1" s="91"/>
      <c r="D1" s="92"/>
      <c r="E1" s="92"/>
      <c r="F1" s="92"/>
      <c r="G1" s="92"/>
      <c r="H1" s="92"/>
      <c r="I1" s="105"/>
      <c r="J1" s="95"/>
    </row>
    <row r="2" ht="22.9" customHeight="1" spans="1:10">
      <c r="A2" s="90"/>
      <c r="B2" s="3" t="s">
        <v>219</v>
      </c>
      <c r="C2" s="3"/>
      <c r="D2" s="3"/>
      <c r="E2" s="3"/>
      <c r="F2" s="3"/>
      <c r="G2" s="3"/>
      <c r="H2" s="3"/>
      <c r="I2" s="3"/>
      <c r="J2" s="95" t="s">
        <v>4</v>
      </c>
    </row>
    <row r="3" ht="19.5" customHeight="1" spans="1:10">
      <c r="A3" s="93"/>
      <c r="B3" s="94" t="s">
        <v>6</v>
      </c>
      <c r="C3" s="94"/>
      <c r="D3" s="112"/>
      <c r="E3" s="112"/>
      <c r="F3" s="112"/>
      <c r="G3" s="112"/>
      <c r="H3" s="112"/>
      <c r="I3" s="106" t="s">
        <v>7</v>
      </c>
      <c r="J3" s="107"/>
    </row>
    <row r="4" ht="24.4" customHeight="1" spans="1:10">
      <c r="A4" s="95"/>
      <c r="B4" s="96" t="s">
        <v>220</v>
      </c>
      <c r="C4" s="96" t="s">
        <v>83</v>
      </c>
      <c r="D4" s="96" t="s">
        <v>221</v>
      </c>
      <c r="E4" s="96"/>
      <c r="F4" s="96"/>
      <c r="G4" s="96"/>
      <c r="H4" s="96"/>
      <c r="I4" s="96"/>
      <c r="J4" s="108"/>
    </row>
    <row r="5" ht="24.4" customHeight="1" spans="1:10">
      <c r="A5" s="97"/>
      <c r="B5" s="96"/>
      <c r="C5" s="96"/>
      <c r="D5" s="96" t="s">
        <v>60</v>
      </c>
      <c r="E5" s="113" t="s">
        <v>222</v>
      </c>
      <c r="F5" s="96" t="s">
        <v>223</v>
      </c>
      <c r="G5" s="96"/>
      <c r="H5" s="96"/>
      <c r="I5" s="96" t="s">
        <v>224</v>
      </c>
      <c r="J5" s="108"/>
    </row>
    <row r="6" ht="24.4" customHeight="1" spans="1:10">
      <c r="A6" s="97"/>
      <c r="B6" s="96"/>
      <c r="C6" s="96"/>
      <c r="D6" s="96"/>
      <c r="E6" s="113"/>
      <c r="F6" s="96" t="s">
        <v>165</v>
      </c>
      <c r="G6" s="96" t="s">
        <v>225</v>
      </c>
      <c r="H6" s="96" t="s">
        <v>226</v>
      </c>
      <c r="I6" s="96"/>
      <c r="J6" s="109"/>
    </row>
    <row r="7" ht="22.9" customHeight="1" spans="1:10">
      <c r="A7" s="98"/>
      <c r="B7" s="96"/>
      <c r="C7" s="96" t="s">
        <v>73</v>
      </c>
      <c r="D7" s="99"/>
      <c r="E7" s="99"/>
      <c r="F7" s="99"/>
      <c r="G7" s="99"/>
      <c r="H7" s="99"/>
      <c r="I7" s="99"/>
      <c r="J7" s="110"/>
    </row>
    <row r="8" ht="22.9" customHeight="1" spans="1:10">
      <c r="A8" s="98"/>
      <c r="B8" s="96">
        <v>126</v>
      </c>
      <c r="C8" s="114" t="s">
        <v>0</v>
      </c>
      <c r="D8" s="99"/>
      <c r="E8" s="99"/>
      <c r="F8" s="99"/>
      <c r="G8" s="99"/>
      <c r="H8" s="99"/>
      <c r="I8" s="99"/>
      <c r="J8" s="110"/>
    </row>
    <row r="9" ht="22.9" customHeight="1" spans="1:10">
      <c r="A9" s="98"/>
      <c r="B9" s="96">
        <v>126001</v>
      </c>
      <c r="C9" s="114" t="s">
        <v>0</v>
      </c>
      <c r="D9" s="99"/>
      <c r="E9" s="99"/>
      <c r="F9" s="99"/>
      <c r="G9" s="99"/>
      <c r="H9" s="99"/>
      <c r="I9" s="99"/>
      <c r="J9" s="110"/>
    </row>
    <row r="10" ht="22.9" customHeight="1" spans="1:10">
      <c r="A10" s="98"/>
      <c r="B10" s="96">
        <v>126002</v>
      </c>
      <c r="C10" s="114" t="s">
        <v>74</v>
      </c>
      <c r="D10" s="99"/>
      <c r="E10" s="99"/>
      <c r="F10" s="99"/>
      <c r="G10" s="99"/>
      <c r="H10" s="99"/>
      <c r="I10" s="99"/>
      <c r="J10" s="110"/>
    </row>
    <row r="11" ht="22.9" customHeight="1" spans="1:10">
      <c r="A11" s="98"/>
      <c r="B11" s="96">
        <v>126003</v>
      </c>
      <c r="C11" s="115" t="s">
        <v>75</v>
      </c>
      <c r="D11" s="99"/>
      <c r="E11" s="99"/>
      <c r="F11" s="99"/>
      <c r="G11" s="99"/>
      <c r="H11" s="99"/>
      <c r="I11" s="99"/>
      <c r="J11" s="110"/>
    </row>
    <row r="12" ht="22.9" customHeight="1" spans="1:10">
      <c r="A12" s="98"/>
      <c r="B12" s="96"/>
      <c r="C12" s="96"/>
      <c r="D12" s="99"/>
      <c r="E12" s="99"/>
      <c r="F12" s="99"/>
      <c r="G12" s="99"/>
      <c r="H12" s="99"/>
      <c r="I12" s="99"/>
      <c r="J12" s="110"/>
    </row>
    <row r="13" ht="22.9" customHeight="1" spans="1:10">
      <c r="A13" s="98"/>
      <c r="B13" s="96"/>
      <c r="C13" s="96"/>
      <c r="D13" s="99"/>
      <c r="E13" s="99"/>
      <c r="F13" s="99"/>
      <c r="G13" s="99"/>
      <c r="H13" s="99"/>
      <c r="I13" s="99"/>
      <c r="J13" s="110"/>
    </row>
    <row r="14" ht="22.9" customHeight="1" spans="1:10">
      <c r="A14" s="98"/>
      <c r="B14" s="96"/>
      <c r="C14" s="96"/>
      <c r="D14" s="99"/>
      <c r="E14" s="99"/>
      <c r="F14" s="99"/>
      <c r="G14" s="99"/>
      <c r="H14" s="99"/>
      <c r="I14" s="99"/>
      <c r="J14" s="110"/>
    </row>
    <row r="15" ht="22.9" customHeight="1" spans="1:10">
      <c r="A15" s="98"/>
      <c r="B15" s="96"/>
      <c r="C15" s="96"/>
      <c r="D15" s="99"/>
      <c r="E15" s="99"/>
      <c r="F15" s="99"/>
      <c r="G15" s="99"/>
      <c r="H15" s="99"/>
      <c r="I15" s="99"/>
      <c r="J15" s="110"/>
    </row>
    <row r="16" ht="22.9" customHeight="1" spans="1:10">
      <c r="A16" s="98"/>
      <c r="B16" s="96"/>
      <c r="C16" s="96"/>
      <c r="D16" s="99"/>
      <c r="E16" s="99"/>
      <c r="F16" s="99"/>
      <c r="G16" s="99"/>
      <c r="H16" s="99"/>
      <c r="I16" s="99"/>
      <c r="J16" s="110"/>
    </row>
    <row r="18" ht="30" customHeight="1" spans="2:9">
      <c r="B18" s="104" t="s">
        <v>227</v>
      </c>
      <c r="C18" s="104"/>
      <c r="D18" s="104"/>
      <c r="E18" s="104"/>
      <c r="F18" s="104"/>
      <c r="G18" s="104"/>
      <c r="H18" s="104"/>
      <c r="I18" s="10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" customWidth="1"/>
    <col min="2" max="4" width="6.13333333333333" customWidth="1"/>
    <col min="5" max="5" width="10.625" customWidth="1"/>
    <col min="6" max="6" width="46.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0"/>
      <c r="B1" s="2" t="s">
        <v>228</v>
      </c>
      <c r="C1" s="2"/>
      <c r="D1" s="2"/>
      <c r="E1" s="91"/>
      <c r="F1" s="91"/>
      <c r="G1" s="92"/>
      <c r="H1" s="92"/>
      <c r="I1" s="105"/>
      <c r="J1" s="95"/>
    </row>
    <row r="2" ht="22.9" customHeight="1" spans="1:10">
      <c r="A2" s="90"/>
      <c r="B2" s="3" t="s">
        <v>229</v>
      </c>
      <c r="C2" s="3"/>
      <c r="D2" s="3"/>
      <c r="E2" s="3"/>
      <c r="F2" s="3"/>
      <c r="G2" s="3"/>
      <c r="H2" s="3"/>
      <c r="I2" s="3"/>
      <c r="J2" s="95" t="s">
        <v>4</v>
      </c>
    </row>
    <row r="3" ht="19.5" customHeight="1" spans="1:10">
      <c r="A3" s="93"/>
      <c r="B3" s="94" t="s">
        <v>6</v>
      </c>
      <c r="C3" s="94"/>
      <c r="D3" s="94"/>
      <c r="E3" s="94"/>
      <c r="F3" s="94"/>
      <c r="G3" s="93"/>
      <c r="H3" s="93"/>
      <c r="I3" s="106" t="s">
        <v>7</v>
      </c>
      <c r="J3" s="107"/>
    </row>
    <row r="4" ht="24.4" customHeight="1" spans="1:10">
      <c r="A4" s="95"/>
      <c r="B4" s="96" t="s">
        <v>10</v>
      </c>
      <c r="C4" s="96"/>
      <c r="D4" s="96"/>
      <c r="E4" s="96"/>
      <c r="F4" s="96"/>
      <c r="G4" s="96" t="s">
        <v>230</v>
      </c>
      <c r="H4" s="96"/>
      <c r="I4" s="96"/>
      <c r="J4" s="108"/>
    </row>
    <row r="5" ht="24.4" customHeight="1" spans="1:10">
      <c r="A5" s="97"/>
      <c r="B5" s="96" t="s">
        <v>82</v>
      </c>
      <c r="C5" s="96"/>
      <c r="D5" s="96"/>
      <c r="E5" s="96" t="s">
        <v>71</v>
      </c>
      <c r="F5" s="96" t="s">
        <v>83</v>
      </c>
      <c r="G5" s="96" t="s">
        <v>60</v>
      </c>
      <c r="H5" s="96" t="s">
        <v>78</v>
      </c>
      <c r="I5" s="96" t="s">
        <v>79</v>
      </c>
      <c r="J5" s="108"/>
    </row>
    <row r="6" ht="24.4" customHeight="1" spans="1:10">
      <c r="A6" s="97"/>
      <c r="B6" s="96" t="s">
        <v>84</v>
      </c>
      <c r="C6" s="96" t="s">
        <v>85</v>
      </c>
      <c r="D6" s="96" t="s">
        <v>86</v>
      </c>
      <c r="E6" s="96"/>
      <c r="F6" s="96"/>
      <c r="G6" s="96"/>
      <c r="H6" s="96"/>
      <c r="I6" s="96"/>
      <c r="J6" s="109"/>
    </row>
    <row r="7" ht="22.9" customHeight="1" spans="1:10">
      <c r="A7" s="98"/>
      <c r="B7" s="96"/>
      <c r="C7" s="96"/>
      <c r="D7" s="96"/>
      <c r="E7" s="96"/>
      <c r="F7" s="96" t="s">
        <v>73</v>
      </c>
      <c r="G7" s="99">
        <f>SUM(H7:I7)</f>
        <v>80000</v>
      </c>
      <c r="H7" s="99"/>
      <c r="I7" s="99">
        <v>80000</v>
      </c>
      <c r="J7" s="110"/>
    </row>
    <row r="8" ht="22.9" customHeight="1" spans="1:10">
      <c r="A8" s="98"/>
      <c r="B8" s="116" t="s">
        <v>107</v>
      </c>
      <c r="C8" s="117"/>
      <c r="D8" s="117"/>
      <c r="E8" s="118" t="s">
        <v>89</v>
      </c>
      <c r="F8" s="96" t="s">
        <v>231</v>
      </c>
      <c r="G8" s="99">
        <v>80000</v>
      </c>
      <c r="H8" s="99"/>
      <c r="I8" s="99">
        <v>80000</v>
      </c>
      <c r="J8" s="110"/>
    </row>
    <row r="9" ht="22.9" customHeight="1" spans="1:10">
      <c r="A9" s="98"/>
      <c r="B9" s="116" t="s">
        <v>107</v>
      </c>
      <c r="C9" s="117" t="s">
        <v>108</v>
      </c>
      <c r="D9" s="117"/>
      <c r="E9" s="96"/>
      <c r="F9" s="96" t="s">
        <v>232</v>
      </c>
      <c r="G9" s="99">
        <v>80000</v>
      </c>
      <c r="H9" s="99"/>
      <c r="I9" s="99">
        <v>80000</v>
      </c>
      <c r="J9" s="110"/>
    </row>
    <row r="10" ht="22.9" customHeight="1" spans="1:10">
      <c r="A10" s="98"/>
      <c r="B10" s="116" t="s">
        <v>107</v>
      </c>
      <c r="C10" s="117" t="s">
        <v>108</v>
      </c>
      <c r="D10" s="117" t="s">
        <v>100</v>
      </c>
      <c r="E10" s="118"/>
      <c r="F10" s="96" t="s">
        <v>109</v>
      </c>
      <c r="G10" s="99">
        <v>80000</v>
      </c>
      <c r="H10" s="99"/>
      <c r="I10" s="99">
        <v>80000</v>
      </c>
      <c r="J10" s="110"/>
    </row>
    <row r="11" ht="22.9" customHeight="1" spans="1:10">
      <c r="A11" s="98"/>
      <c r="B11" s="96"/>
      <c r="C11" s="96"/>
      <c r="D11" s="96"/>
      <c r="E11" s="96"/>
      <c r="F11" s="96" t="s">
        <v>233</v>
      </c>
      <c r="G11" s="99">
        <v>80000</v>
      </c>
      <c r="H11" s="99"/>
      <c r="I11" s="99">
        <v>80000</v>
      </c>
      <c r="J11" s="110"/>
    </row>
    <row r="12" ht="22.9" customHeight="1" spans="1:10">
      <c r="A12" s="98"/>
      <c r="B12" s="96"/>
      <c r="C12" s="96"/>
      <c r="D12" s="96"/>
      <c r="E12" s="96"/>
      <c r="F12" s="96"/>
      <c r="G12" s="99"/>
      <c r="H12" s="99"/>
      <c r="I12" s="99"/>
      <c r="J12" s="110"/>
    </row>
    <row r="13" ht="22.9" customHeight="1" spans="1:10">
      <c r="A13" s="98"/>
      <c r="B13" s="96"/>
      <c r="C13" s="96"/>
      <c r="D13" s="96"/>
      <c r="E13" s="96"/>
      <c r="F13" s="96"/>
      <c r="G13" s="99"/>
      <c r="H13" s="99"/>
      <c r="I13" s="99"/>
      <c r="J13" s="110"/>
    </row>
    <row r="14" ht="22.9" customHeight="1" spans="1:10">
      <c r="A14" s="98"/>
      <c r="B14" s="96"/>
      <c r="C14" s="96"/>
      <c r="D14" s="96"/>
      <c r="E14" s="96"/>
      <c r="F14" s="96"/>
      <c r="G14" s="99"/>
      <c r="H14" s="99"/>
      <c r="I14" s="99"/>
      <c r="J14" s="110"/>
    </row>
    <row r="15" ht="22.9" customHeight="1" spans="1:10">
      <c r="A15" s="98"/>
      <c r="B15" s="96"/>
      <c r="C15" s="96"/>
      <c r="D15" s="96"/>
      <c r="E15" s="96"/>
      <c r="F15" s="96"/>
      <c r="G15" s="99"/>
      <c r="H15" s="99"/>
      <c r="I15" s="99"/>
      <c r="J15" s="110"/>
    </row>
    <row r="16" ht="22.9" customHeight="1" spans="1:10">
      <c r="A16" s="97"/>
      <c r="B16" s="100"/>
      <c r="C16" s="100"/>
      <c r="D16" s="100"/>
      <c r="E16" s="100"/>
      <c r="F16" s="100" t="s">
        <v>24</v>
      </c>
      <c r="G16" s="101"/>
      <c r="H16" s="101"/>
      <c r="I16" s="101"/>
      <c r="J16" s="108"/>
    </row>
    <row r="17" ht="22.9" customHeight="1" spans="1:10">
      <c r="A17" s="97"/>
      <c r="B17" s="100"/>
      <c r="C17" s="100"/>
      <c r="D17" s="100"/>
      <c r="E17" s="100"/>
      <c r="F17" s="100" t="s">
        <v>24</v>
      </c>
      <c r="G17" s="101"/>
      <c r="H17" s="101"/>
      <c r="I17" s="101"/>
      <c r="J17" s="108"/>
    </row>
    <row r="19" ht="27" customHeight="1" spans="2:9">
      <c r="B19" s="104"/>
      <c r="C19" s="104"/>
      <c r="D19" s="104"/>
      <c r="E19" s="104"/>
      <c r="F19" s="104"/>
      <c r="G19" s="104"/>
      <c r="H19" s="104"/>
      <c r="I19" s="10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:C11"/>
    </sheetView>
  </sheetViews>
  <sheetFormatPr defaultColWidth="10" defaultRowHeight="13.5"/>
  <cols>
    <col min="1" max="1" width="1.5" customWidth="1"/>
    <col min="2" max="2" width="12.25" customWidth="1"/>
    <col min="3" max="3" width="33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0"/>
      <c r="B1" s="2" t="s">
        <v>234</v>
      </c>
      <c r="C1" s="91"/>
      <c r="D1" s="92"/>
      <c r="E1" s="92"/>
      <c r="F1" s="92"/>
      <c r="G1" s="92"/>
      <c r="H1" s="92"/>
      <c r="I1" s="105"/>
      <c r="J1" s="95"/>
    </row>
    <row r="2" ht="22.9" customHeight="1" spans="1:10">
      <c r="A2" s="90"/>
      <c r="B2" s="3" t="s">
        <v>235</v>
      </c>
      <c r="C2" s="3"/>
      <c r="D2" s="3"/>
      <c r="E2" s="3"/>
      <c r="F2" s="3"/>
      <c r="G2" s="3"/>
      <c r="H2" s="3"/>
      <c r="I2" s="3"/>
      <c r="J2" s="95" t="s">
        <v>4</v>
      </c>
    </row>
    <row r="3" ht="19.5" customHeight="1" spans="1:10">
      <c r="A3" s="93"/>
      <c r="B3" s="94" t="s">
        <v>6</v>
      </c>
      <c r="C3" s="94"/>
      <c r="D3" s="112"/>
      <c r="E3" s="112"/>
      <c r="F3" s="112"/>
      <c r="G3" s="112"/>
      <c r="H3" s="112"/>
      <c r="I3" s="112" t="s">
        <v>7</v>
      </c>
      <c r="J3" s="107"/>
    </row>
    <row r="4" ht="24.4" customHeight="1" spans="1:10">
      <c r="A4" s="95"/>
      <c r="B4" s="96" t="s">
        <v>220</v>
      </c>
      <c r="C4" s="96" t="s">
        <v>83</v>
      </c>
      <c r="D4" s="96" t="s">
        <v>221</v>
      </c>
      <c r="E4" s="96"/>
      <c r="F4" s="96"/>
      <c r="G4" s="96"/>
      <c r="H4" s="96"/>
      <c r="I4" s="96"/>
      <c r="J4" s="108"/>
    </row>
    <row r="5" ht="24.4" customHeight="1" spans="1:10">
      <c r="A5" s="97"/>
      <c r="B5" s="96"/>
      <c r="C5" s="96"/>
      <c r="D5" s="96" t="s">
        <v>60</v>
      </c>
      <c r="E5" s="113" t="s">
        <v>222</v>
      </c>
      <c r="F5" s="96" t="s">
        <v>223</v>
      </c>
      <c r="G5" s="96"/>
      <c r="H5" s="96"/>
      <c r="I5" s="96" t="s">
        <v>224</v>
      </c>
      <c r="J5" s="108"/>
    </row>
    <row r="6" ht="24.4" customHeight="1" spans="1:10">
      <c r="A6" s="97"/>
      <c r="B6" s="96"/>
      <c r="C6" s="96"/>
      <c r="D6" s="96"/>
      <c r="E6" s="113"/>
      <c r="F6" s="96" t="s">
        <v>165</v>
      </c>
      <c r="G6" s="96" t="s">
        <v>225</v>
      </c>
      <c r="H6" s="96" t="s">
        <v>226</v>
      </c>
      <c r="I6" s="96"/>
      <c r="J6" s="109"/>
    </row>
    <row r="7" ht="22.9" customHeight="1" spans="1:10">
      <c r="A7" s="98"/>
      <c r="B7" s="96"/>
      <c r="C7" s="96" t="s">
        <v>73</v>
      </c>
      <c r="D7" s="99"/>
      <c r="E7" s="99"/>
      <c r="F7" s="99"/>
      <c r="G7" s="99"/>
      <c r="H7" s="99"/>
      <c r="I7" s="99"/>
      <c r="J7" s="110"/>
    </row>
    <row r="8" ht="22.9" customHeight="1" spans="1:10">
      <c r="A8" s="98"/>
      <c r="B8" s="96">
        <v>126</v>
      </c>
      <c r="C8" s="114" t="s">
        <v>0</v>
      </c>
      <c r="D8" s="99"/>
      <c r="E8" s="99"/>
      <c r="F8" s="99"/>
      <c r="G8" s="99"/>
      <c r="H8" s="99"/>
      <c r="I8" s="99"/>
      <c r="J8" s="110"/>
    </row>
    <row r="9" ht="22.9" customHeight="1" spans="1:10">
      <c r="A9" s="98"/>
      <c r="B9" s="96">
        <v>126001</v>
      </c>
      <c r="C9" s="114" t="s">
        <v>0</v>
      </c>
      <c r="D9" s="99"/>
      <c r="E9" s="99"/>
      <c r="F9" s="99"/>
      <c r="G9" s="99"/>
      <c r="H9" s="99"/>
      <c r="I9" s="99"/>
      <c r="J9" s="110"/>
    </row>
    <row r="10" ht="22.9" customHeight="1" spans="1:10">
      <c r="A10" s="98"/>
      <c r="B10" s="96">
        <v>126002</v>
      </c>
      <c r="C10" s="114" t="s">
        <v>74</v>
      </c>
      <c r="D10" s="99"/>
      <c r="E10" s="99"/>
      <c r="F10" s="99"/>
      <c r="G10" s="99"/>
      <c r="H10" s="99"/>
      <c r="I10" s="99"/>
      <c r="J10" s="110"/>
    </row>
    <row r="11" ht="22.9" customHeight="1" spans="1:10">
      <c r="A11" s="98"/>
      <c r="B11" s="96">
        <v>126003</v>
      </c>
      <c r="C11" s="115" t="s">
        <v>75</v>
      </c>
      <c r="D11" s="99"/>
      <c r="E11" s="99"/>
      <c r="F11" s="99"/>
      <c r="G11" s="99"/>
      <c r="H11" s="99"/>
      <c r="I11" s="99"/>
      <c r="J11" s="110"/>
    </row>
    <row r="12" ht="22.9" customHeight="1" spans="1:10">
      <c r="A12" s="98"/>
      <c r="B12" s="96"/>
      <c r="C12" s="96"/>
      <c r="D12" s="99"/>
      <c r="E12" s="99"/>
      <c r="F12" s="99"/>
      <c r="G12" s="99"/>
      <c r="H12" s="99"/>
      <c r="I12" s="99"/>
      <c r="J12" s="110"/>
    </row>
    <row r="13" ht="22.9" customHeight="1" spans="1:10">
      <c r="A13" s="98"/>
      <c r="B13" s="96"/>
      <c r="C13" s="96"/>
      <c r="D13" s="99"/>
      <c r="E13" s="99"/>
      <c r="F13" s="99"/>
      <c r="G13" s="99"/>
      <c r="H13" s="99"/>
      <c r="I13" s="99"/>
      <c r="J13" s="110"/>
    </row>
    <row r="14" ht="22.9" customHeight="1" spans="1:10">
      <c r="A14" s="98"/>
      <c r="B14" s="96"/>
      <c r="C14" s="96"/>
      <c r="D14" s="99"/>
      <c r="E14" s="99"/>
      <c r="F14" s="99"/>
      <c r="G14" s="99"/>
      <c r="H14" s="99"/>
      <c r="I14" s="99"/>
      <c r="J14" s="110"/>
    </row>
    <row r="15" ht="22.9" customHeight="1" spans="1:10">
      <c r="A15" s="98"/>
      <c r="B15" s="96"/>
      <c r="C15" s="96"/>
      <c r="D15" s="99"/>
      <c r="E15" s="99"/>
      <c r="F15" s="99"/>
      <c r="G15" s="99"/>
      <c r="H15" s="99"/>
      <c r="I15" s="99"/>
      <c r="J15" s="110"/>
    </row>
    <row r="16" ht="22.9" customHeight="1" spans="1:10">
      <c r="A16" s="98"/>
      <c r="B16" s="96"/>
      <c r="C16" s="96"/>
      <c r="D16" s="99"/>
      <c r="E16" s="99"/>
      <c r="F16" s="99"/>
      <c r="G16" s="99"/>
      <c r="H16" s="99"/>
      <c r="I16" s="99"/>
      <c r="J16" s="110"/>
    </row>
    <row r="17" ht="22.9" customHeight="1" spans="1:10">
      <c r="A17" s="98"/>
      <c r="B17" s="96"/>
      <c r="C17" s="96"/>
      <c r="D17" s="99"/>
      <c r="E17" s="99"/>
      <c r="F17" s="99"/>
      <c r="G17" s="99"/>
      <c r="H17" s="99"/>
      <c r="I17" s="99"/>
      <c r="J17" s="110"/>
    </row>
    <row r="19" spans="2:9">
      <c r="B19" s="104" t="s">
        <v>236</v>
      </c>
      <c r="C19" s="104"/>
      <c r="D19" s="104"/>
      <c r="E19" s="104"/>
      <c r="F19" s="104"/>
      <c r="G19" s="104"/>
      <c r="H19" s="104"/>
      <c r="I19" s="10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90"/>
      <c r="B1" s="2" t="s">
        <v>237</v>
      </c>
      <c r="C1" s="2"/>
      <c r="D1" s="2"/>
      <c r="E1" s="91"/>
      <c r="F1" s="91"/>
      <c r="G1" s="92"/>
      <c r="H1" s="92"/>
      <c r="I1" s="105"/>
      <c r="J1" s="95"/>
    </row>
    <row r="2" ht="22.9" customHeight="1" spans="1:10">
      <c r="A2" s="90"/>
      <c r="B2" s="3" t="s">
        <v>238</v>
      </c>
      <c r="C2" s="3"/>
      <c r="D2" s="3"/>
      <c r="E2" s="3"/>
      <c r="F2" s="3"/>
      <c r="G2" s="3"/>
      <c r="H2" s="3"/>
      <c r="I2" s="3"/>
      <c r="J2" s="95" t="s">
        <v>4</v>
      </c>
    </row>
    <row r="3" ht="19.5" customHeight="1" spans="1:10">
      <c r="A3" s="93"/>
      <c r="B3" s="94" t="s">
        <v>6</v>
      </c>
      <c r="C3" s="94"/>
      <c r="D3" s="94"/>
      <c r="E3" s="94"/>
      <c r="F3" s="94"/>
      <c r="G3" s="93"/>
      <c r="H3" s="93"/>
      <c r="I3" s="106" t="s">
        <v>7</v>
      </c>
      <c r="J3" s="107"/>
    </row>
    <row r="4" ht="24.4" customHeight="1" spans="1:10">
      <c r="A4" s="95"/>
      <c r="B4" s="96" t="s">
        <v>10</v>
      </c>
      <c r="C4" s="96"/>
      <c r="D4" s="96"/>
      <c r="E4" s="96"/>
      <c r="F4" s="96"/>
      <c r="G4" s="96" t="s">
        <v>239</v>
      </c>
      <c r="H4" s="96"/>
      <c r="I4" s="96"/>
      <c r="J4" s="108"/>
    </row>
    <row r="5" ht="24.4" customHeight="1" spans="1:10">
      <c r="A5" s="97"/>
      <c r="B5" s="96" t="s">
        <v>82</v>
      </c>
      <c r="C5" s="96"/>
      <c r="D5" s="96"/>
      <c r="E5" s="96" t="s">
        <v>71</v>
      </c>
      <c r="F5" s="96" t="s">
        <v>83</v>
      </c>
      <c r="G5" s="96" t="s">
        <v>60</v>
      </c>
      <c r="H5" s="96" t="s">
        <v>78</v>
      </c>
      <c r="I5" s="96" t="s">
        <v>79</v>
      </c>
      <c r="J5" s="108"/>
    </row>
    <row r="6" ht="24.4" customHeight="1" spans="1:10">
      <c r="A6" s="97"/>
      <c r="B6" s="96" t="s">
        <v>84</v>
      </c>
      <c r="C6" s="96" t="s">
        <v>85</v>
      </c>
      <c r="D6" s="96" t="s">
        <v>86</v>
      </c>
      <c r="E6" s="96"/>
      <c r="F6" s="96"/>
      <c r="G6" s="96"/>
      <c r="H6" s="96"/>
      <c r="I6" s="96"/>
      <c r="J6" s="109"/>
    </row>
    <row r="7" ht="22.9" customHeight="1" spans="1:10">
      <c r="A7" s="98"/>
      <c r="B7" s="96"/>
      <c r="C7" s="96"/>
      <c r="D7" s="96"/>
      <c r="E7" s="96">
        <v>126</v>
      </c>
      <c r="F7" s="96" t="s">
        <v>73</v>
      </c>
      <c r="G7" s="99">
        <f>SUM(H7:I7)</f>
        <v>0</v>
      </c>
      <c r="H7" s="99">
        <f>SUM(H8)</f>
        <v>0</v>
      </c>
      <c r="I7" s="99">
        <f>SUM(I8)</f>
        <v>0</v>
      </c>
      <c r="J7" s="110"/>
    </row>
    <row r="8" ht="22.9" customHeight="1" spans="1:10">
      <c r="A8" s="97"/>
      <c r="B8" s="100"/>
      <c r="C8" s="100"/>
      <c r="D8" s="100"/>
      <c r="E8" s="100">
        <v>126001</v>
      </c>
      <c r="F8" s="100"/>
      <c r="G8" s="101"/>
      <c r="H8" s="101"/>
      <c r="I8" s="101"/>
      <c r="J8" s="108"/>
    </row>
    <row r="9" ht="22.9" customHeight="1" spans="1:10">
      <c r="A9" s="97"/>
      <c r="B9" s="100"/>
      <c r="C9" s="100"/>
      <c r="D9" s="100"/>
      <c r="E9" s="100">
        <v>126002</v>
      </c>
      <c r="F9" s="100"/>
      <c r="G9" s="101"/>
      <c r="H9" s="101"/>
      <c r="I9" s="101"/>
      <c r="J9" s="108"/>
    </row>
    <row r="10" ht="22.9" customHeight="1" spans="1:10">
      <c r="A10" s="97"/>
      <c r="B10" s="100"/>
      <c r="C10" s="100"/>
      <c r="D10" s="100"/>
      <c r="E10" s="100">
        <v>126003</v>
      </c>
      <c r="F10" s="100"/>
      <c r="G10" s="101"/>
      <c r="H10" s="101"/>
      <c r="I10" s="101"/>
      <c r="J10" s="108"/>
    </row>
    <row r="11" ht="22.9" customHeight="1" spans="1:10">
      <c r="A11" s="97"/>
      <c r="B11" s="100"/>
      <c r="C11" s="100"/>
      <c r="D11" s="100"/>
      <c r="E11" s="100"/>
      <c r="F11" s="100"/>
      <c r="G11" s="101"/>
      <c r="H11" s="101"/>
      <c r="I11" s="101"/>
      <c r="J11" s="108"/>
    </row>
    <row r="12" ht="22.9" customHeight="1" spans="1:10">
      <c r="A12" s="97"/>
      <c r="B12" s="100"/>
      <c r="C12" s="100"/>
      <c r="D12" s="100"/>
      <c r="E12" s="100"/>
      <c r="F12" s="100"/>
      <c r="G12" s="101"/>
      <c r="H12" s="101"/>
      <c r="I12" s="101"/>
      <c r="J12" s="108"/>
    </row>
    <row r="13" ht="22.9" customHeight="1" spans="1:10">
      <c r="A13" s="97"/>
      <c r="B13" s="100"/>
      <c r="C13" s="100"/>
      <c r="D13" s="100"/>
      <c r="E13" s="100"/>
      <c r="F13" s="100"/>
      <c r="G13" s="101"/>
      <c r="H13" s="101"/>
      <c r="I13" s="101"/>
      <c r="J13" s="108"/>
    </row>
    <row r="14" ht="22.9" customHeight="1" spans="1:10">
      <c r="A14" s="97"/>
      <c r="B14" s="100"/>
      <c r="C14" s="100"/>
      <c r="D14" s="100"/>
      <c r="E14" s="100"/>
      <c r="F14" s="100"/>
      <c r="G14" s="101"/>
      <c r="H14" s="101"/>
      <c r="I14" s="101"/>
      <c r="J14" s="108"/>
    </row>
    <row r="15" ht="22.9" customHeight="1" spans="1:10">
      <c r="A15" s="97"/>
      <c r="B15" s="100"/>
      <c r="C15" s="100"/>
      <c r="D15" s="100"/>
      <c r="E15" s="100"/>
      <c r="F15" s="100"/>
      <c r="G15" s="101"/>
      <c r="H15" s="101"/>
      <c r="I15" s="101"/>
      <c r="J15" s="108"/>
    </row>
    <row r="16" ht="22.9" customHeight="1" spans="1:10">
      <c r="A16" s="97"/>
      <c r="B16" s="100"/>
      <c r="C16" s="100"/>
      <c r="D16" s="100"/>
      <c r="E16" s="100"/>
      <c r="F16" s="100" t="s">
        <v>24</v>
      </c>
      <c r="G16" s="101"/>
      <c r="H16" s="101"/>
      <c r="I16" s="101"/>
      <c r="J16" s="108"/>
    </row>
    <row r="17" ht="22.9" customHeight="1" spans="1:10">
      <c r="A17" s="97"/>
      <c r="B17" s="100"/>
      <c r="C17" s="100"/>
      <c r="D17" s="100"/>
      <c r="E17" s="100"/>
      <c r="F17" s="100" t="s">
        <v>116</v>
      </c>
      <c r="G17" s="101"/>
      <c r="H17" s="101"/>
      <c r="I17" s="101"/>
      <c r="J17" s="109"/>
    </row>
    <row r="18" ht="9.75" customHeight="1" spans="1:10">
      <c r="A18" s="102"/>
      <c r="B18" s="103"/>
      <c r="C18" s="103"/>
      <c r="D18" s="103"/>
      <c r="E18" s="103"/>
      <c r="F18" s="102"/>
      <c r="G18" s="102"/>
      <c r="H18" s="102"/>
      <c r="I18" s="102"/>
      <c r="J18" s="111"/>
    </row>
    <row r="19" spans="2:9">
      <c r="B19" s="104" t="s">
        <v>240</v>
      </c>
      <c r="C19" s="104"/>
      <c r="D19" s="104"/>
      <c r="E19" s="104"/>
      <c r="F19" s="104"/>
      <c r="G19" s="104"/>
      <c r="H19" s="104"/>
      <c r="I19" s="10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64" t="s">
        <v>245</v>
      </c>
      <c r="C5" s="65"/>
      <c r="D5" s="65"/>
      <c r="E5" s="65"/>
      <c r="F5" s="65"/>
      <c r="G5" s="65"/>
      <c r="H5" s="65"/>
      <c r="I5" s="81"/>
      <c r="J5" s="60"/>
      <c r="K5" s="60"/>
      <c r="L5" s="60"/>
    </row>
    <row r="6" s="1" customFormat="1" ht="25" customHeight="1" spans="1:12">
      <c r="A6" s="24" t="s">
        <v>246</v>
      </c>
      <c r="B6" s="25" t="s">
        <v>0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10000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10000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66" t="s">
        <v>252</v>
      </c>
      <c r="C10" s="66"/>
      <c r="D10" s="66"/>
      <c r="E10" s="66"/>
      <c r="F10" s="66"/>
      <c r="G10" s="66"/>
      <c r="H10" s="66"/>
      <c r="I10" s="66"/>
      <c r="J10" s="60"/>
      <c r="K10" s="60"/>
      <c r="L10" s="60"/>
    </row>
    <row r="11" s="1" customFormat="1" ht="25" customHeight="1" spans="1:12">
      <c r="A11" s="32"/>
      <c r="B11" s="66"/>
      <c r="C11" s="66"/>
      <c r="D11" s="66"/>
      <c r="E11" s="66"/>
      <c r="F11" s="66"/>
      <c r="G11" s="66"/>
      <c r="H11" s="66"/>
      <c r="I11" s="66"/>
      <c r="J11" s="60"/>
      <c r="K11" s="60"/>
      <c r="L11" s="60"/>
    </row>
    <row r="12" s="1" customFormat="1" ht="25" customHeight="1" spans="1:12">
      <c r="A12" s="67" t="s">
        <v>253</v>
      </c>
      <c r="B12" s="68" t="s">
        <v>254</v>
      </c>
      <c r="C12" s="68" t="s">
        <v>255</v>
      </c>
      <c r="D12" s="83" t="s">
        <v>256</v>
      </c>
      <c r="E12" s="83"/>
      <c r="F12" s="83" t="s">
        <v>257</v>
      </c>
      <c r="G12" s="83"/>
      <c r="H12" s="83"/>
      <c r="I12" s="83"/>
      <c r="J12" s="60"/>
      <c r="K12" s="60"/>
      <c r="L12" s="60"/>
    </row>
    <row r="13" s="1" customFormat="1" ht="41" customHeight="1" spans="1:12">
      <c r="A13" s="67"/>
      <c r="B13" s="70" t="s">
        <v>258</v>
      </c>
      <c r="C13" s="71" t="s">
        <v>259</v>
      </c>
      <c r="D13" s="72" t="s">
        <v>260</v>
      </c>
      <c r="E13" s="72"/>
      <c r="F13" s="89" t="s">
        <v>261</v>
      </c>
      <c r="G13" s="89"/>
      <c r="H13" s="89"/>
      <c r="I13" s="89"/>
      <c r="J13" s="60"/>
      <c r="K13" s="60"/>
      <c r="L13" s="60"/>
    </row>
    <row r="14" s="1" customFormat="1" ht="41" customHeight="1" spans="1:12">
      <c r="A14" s="67"/>
      <c r="B14" s="70"/>
      <c r="C14" s="74" t="s">
        <v>262</v>
      </c>
      <c r="D14" s="72" t="s">
        <v>263</v>
      </c>
      <c r="E14" s="72"/>
      <c r="F14" s="76" t="s">
        <v>264</v>
      </c>
      <c r="G14" s="84"/>
      <c r="H14" s="84"/>
      <c r="I14" s="77"/>
      <c r="J14" s="61"/>
      <c r="K14" s="61"/>
      <c r="L14" s="61"/>
    </row>
    <row r="15" s="1" customFormat="1" ht="41" customHeight="1" spans="1:9">
      <c r="A15" s="67"/>
      <c r="B15" s="70"/>
      <c r="C15" s="71" t="s">
        <v>265</v>
      </c>
      <c r="D15" s="72" t="s">
        <v>266</v>
      </c>
      <c r="E15" s="72"/>
      <c r="F15" s="72" t="s">
        <v>267</v>
      </c>
      <c r="G15" s="72"/>
      <c r="H15" s="72"/>
      <c r="I15" s="72"/>
    </row>
    <row r="16" s="1" customFormat="1" ht="41" customHeight="1" spans="1:9">
      <c r="A16" s="67"/>
      <c r="B16" s="70"/>
      <c r="C16" s="71" t="s">
        <v>268</v>
      </c>
      <c r="D16" s="72" t="s">
        <v>260</v>
      </c>
      <c r="E16" s="72"/>
      <c r="F16" s="72" t="s">
        <v>269</v>
      </c>
      <c r="G16" s="72"/>
      <c r="H16" s="72"/>
      <c r="I16" s="72"/>
    </row>
    <row r="17" s="1" customFormat="1" ht="41" customHeight="1" spans="1:9">
      <c r="A17" s="67"/>
      <c r="B17" s="78" t="s">
        <v>270</v>
      </c>
      <c r="C17" s="85" t="s">
        <v>271</v>
      </c>
      <c r="D17" s="72" t="s">
        <v>263</v>
      </c>
      <c r="E17" s="72"/>
      <c r="F17" s="72" t="s">
        <v>272</v>
      </c>
      <c r="G17" s="72"/>
      <c r="H17" s="72"/>
      <c r="I17" s="72"/>
    </row>
    <row r="18" s="1" customFormat="1" ht="41" customHeight="1" spans="1:9">
      <c r="A18" s="67"/>
      <c r="B18" s="86"/>
      <c r="C18" s="87"/>
      <c r="D18" s="72" t="s">
        <v>263</v>
      </c>
      <c r="E18" s="72"/>
      <c r="F18" s="72" t="s">
        <v>273</v>
      </c>
      <c r="G18" s="72"/>
      <c r="H18" s="72"/>
      <c r="I18" s="72"/>
    </row>
    <row r="19" s="1" customFormat="1" ht="41" customHeight="1" spans="1:9">
      <c r="A19" s="67"/>
      <c r="B19" s="67" t="s">
        <v>274</v>
      </c>
      <c r="C19" s="80" t="s">
        <v>275</v>
      </c>
      <c r="D19" s="76" t="s">
        <v>276</v>
      </c>
      <c r="E19" s="77"/>
      <c r="F19" s="76" t="s">
        <v>277</v>
      </c>
      <c r="G19" s="84"/>
      <c r="H19" s="84"/>
      <c r="I19" s="77"/>
    </row>
  </sheetData>
  <mergeCells count="3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  <c r="L3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64" t="s">
        <v>213</v>
      </c>
      <c r="C5" s="65"/>
      <c r="D5" s="65"/>
      <c r="E5" s="65"/>
      <c r="F5" s="65"/>
      <c r="G5" s="65"/>
      <c r="H5" s="65"/>
      <c r="I5" s="81"/>
      <c r="J5" s="60"/>
      <c r="K5" s="60"/>
      <c r="L5" s="60"/>
    </row>
    <row r="6" s="1" customFormat="1" ht="25" customHeight="1" spans="1:12">
      <c r="A6" s="24" t="s">
        <v>246</v>
      </c>
      <c r="B6" s="25" t="s">
        <v>0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78000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78000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66" t="s">
        <v>278</v>
      </c>
      <c r="C10" s="66"/>
      <c r="D10" s="66"/>
      <c r="E10" s="66"/>
      <c r="F10" s="66"/>
      <c r="G10" s="66"/>
      <c r="H10" s="66"/>
      <c r="I10" s="66"/>
      <c r="J10" s="60"/>
      <c r="K10" s="60"/>
      <c r="L10" s="60"/>
    </row>
    <row r="11" s="1" customFormat="1" ht="25" customHeight="1" spans="1:12">
      <c r="A11" s="32"/>
      <c r="B11" s="66"/>
      <c r="C11" s="66"/>
      <c r="D11" s="66"/>
      <c r="E11" s="66"/>
      <c r="F11" s="66"/>
      <c r="G11" s="66"/>
      <c r="H11" s="66"/>
      <c r="I11" s="66"/>
      <c r="J11" s="60"/>
      <c r="K11" s="60"/>
      <c r="L11" s="60"/>
    </row>
    <row r="12" s="1" customFormat="1" ht="25" customHeight="1" spans="1:12">
      <c r="A12" s="67" t="s">
        <v>253</v>
      </c>
      <c r="B12" s="68" t="s">
        <v>254</v>
      </c>
      <c r="C12" s="68" t="s">
        <v>255</v>
      </c>
      <c r="D12" s="83" t="s">
        <v>256</v>
      </c>
      <c r="E12" s="83"/>
      <c r="F12" s="83" t="s">
        <v>257</v>
      </c>
      <c r="G12" s="83"/>
      <c r="H12" s="83"/>
      <c r="I12" s="83"/>
      <c r="J12" s="60"/>
      <c r="K12" s="60"/>
      <c r="L12" s="60"/>
    </row>
    <row r="13" s="1" customFormat="1" ht="25" customHeight="1" spans="1:12">
      <c r="A13" s="67"/>
      <c r="B13" s="70" t="s">
        <v>258</v>
      </c>
      <c r="C13" s="71" t="s">
        <v>259</v>
      </c>
      <c r="D13" s="72" t="s">
        <v>279</v>
      </c>
      <c r="E13" s="72"/>
      <c r="F13" s="76" t="s">
        <v>280</v>
      </c>
      <c r="G13" s="84"/>
      <c r="H13" s="84"/>
      <c r="I13" s="77"/>
      <c r="J13" s="60"/>
      <c r="K13" s="60"/>
      <c r="L13" s="60"/>
    </row>
    <row r="14" s="1" customFormat="1" ht="38" customHeight="1" spans="1:12">
      <c r="A14" s="67"/>
      <c r="B14" s="70"/>
      <c r="C14" s="74" t="s">
        <v>262</v>
      </c>
      <c r="D14" s="72" t="s">
        <v>281</v>
      </c>
      <c r="E14" s="72"/>
      <c r="F14" s="76" t="s">
        <v>282</v>
      </c>
      <c r="G14" s="84"/>
      <c r="H14" s="84"/>
      <c r="I14" s="77"/>
      <c r="J14" s="61"/>
      <c r="K14" s="61"/>
      <c r="L14" s="61"/>
    </row>
    <row r="15" s="1" customFormat="1" spans="1:12">
      <c r="A15" s="67"/>
      <c r="B15" s="70"/>
      <c r="C15" s="75"/>
      <c r="D15" s="76" t="s">
        <v>283</v>
      </c>
      <c r="E15" s="77"/>
      <c r="F15" s="76" t="s">
        <v>284</v>
      </c>
      <c r="G15" s="84"/>
      <c r="H15" s="84"/>
      <c r="I15" s="77"/>
      <c r="J15"/>
      <c r="K15"/>
      <c r="L15"/>
    </row>
    <row r="16" s="1" customFormat="1" spans="1:12">
      <c r="A16" s="67"/>
      <c r="B16" s="70"/>
      <c r="C16" s="71" t="s">
        <v>265</v>
      </c>
      <c r="D16" s="72" t="s">
        <v>285</v>
      </c>
      <c r="E16" s="72"/>
      <c r="F16" s="72" t="s">
        <v>286</v>
      </c>
      <c r="G16" s="72"/>
      <c r="H16" s="72"/>
      <c r="I16" s="72"/>
      <c r="J16"/>
      <c r="K16"/>
      <c r="L16"/>
    </row>
    <row r="17" s="1" customFormat="1" spans="1:12">
      <c r="A17" s="67"/>
      <c r="B17" s="70"/>
      <c r="C17" s="71" t="s">
        <v>268</v>
      </c>
      <c r="D17" s="72" t="s">
        <v>287</v>
      </c>
      <c r="E17" s="72"/>
      <c r="F17" s="72" t="s">
        <v>288</v>
      </c>
      <c r="G17" s="72"/>
      <c r="H17" s="72"/>
      <c r="I17" s="72"/>
      <c r="J17"/>
      <c r="K17"/>
      <c r="L17"/>
    </row>
    <row r="18" s="1" customFormat="1" spans="1:12">
      <c r="A18" s="67"/>
      <c r="B18" s="78" t="s">
        <v>270</v>
      </c>
      <c r="C18" s="85" t="s">
        <v>271</v>
      </c>
      <c r="D18" s="72" t="s">
        <v>289</v>
      </c>
      <c r="E18" s="72"/>
      <c r="F18" s="72" t="s">
        <v>290</v>
      </c>
      <c r="G18" s="72"/>
      <c r="H18" s="72"/>
      <c r="I18" s="72"/>
      <c r="J18"/>
      <c r="K18"/>
      <c r="L18"/>
    </row>
    <row r="19" s="1" customFormat="1" spans="1:12">
      <c r="A19" s="67"/>
      <c r="B19" s="86"/>
      <c r="C19" s="87"/>
      <c r="D19" s="72" t="s">
        <v>291</v>
      </c>
      <c r="E19" s="72"/>
      <c r="F19" s="72" t="s">
        <v>292</v>
      </c>
      <c r="G19" s="72"/>
      <c r="H19" s="72"/>
      <c r="I19" s="72"/>
      <c r="J19"/>
      <c r="K19"/>
      <c r="L19"/>
    </row>
    <row r="20" s="1" customFormat="1" ht="22.5" spans="1:12">
      <c r="A20" s="67"/>
      <c r="B20" s="86"/>
      <c r="C20" s="71" t="s">
        <v>293</v>
      </c>
      <c r="D20" s="72" t="s">
        <v>294</v>
      </c>
      <c r="E20" s="72"/>
      <c r="F20" s="72" t="s">
        <v>295</v>
      </c>
      <c r="G20" s="72"/>
      <c r="H20" s="72"/>
      <c r="I20" s="72"/>
      <c r="J20"/>
      <c r="K20"/>
      <c r="L20"/>
    </row>
    <row r="21" s="1" customFormat="1" ht="22.5" spans="1:12">
      <c r="A21" s="67"/>
      <c r="B21" s="86"/>
      <c r="C21" s="88" t="s">
        <v>296</v>
      </c>
      <c r="D21" s="72" t="s">
        <v>297</v>
      </c>
      <c r="E21" s="72"/>
      <c r="F21" s="72" t="s">
        <v>298</v>
      </c>
      <c r="G21" s="72"/>
      <c r="H21" s="72"/>
      <c r="I21" s="72"/>
      <c r="J21"/>
      <c r="K21"/>
      <c r="L21"/>
    </row>
    <row r="22" s="1" customFormat="1" ht="22.5" spans="1:12">
      <c r="A22" s="67"/>
      <c r="B22" s="67" t="s">
        <v>274</v>
      </c>
      <c r="C22" s="80" t="s">
        <v>275</v>
      </c>
      <c r="D22" s="72" t="s">
        <v>299</v>
      </c>
      <c r="E22" s="72"/>
      <c r="F22" s="72" t="s">
        <v>300</v>
      </c>
      <c r="G22" s="72"/>
      <c r="H22" s="72"/>
      <c r="I22" s="72"/>
      <c r="J22"/>
      <c r="K22"/>
      <c r="L22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7"/>
    <mergeCell ref="B18:B21"/>
    <mergeCell ref="C14:C15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3"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  <c r="L3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64" t="s">
        <v>233</v>
      </c>
      <c r="C5" s="65"/>
      <c r="D5" s="65"/>
      <c r="E5" s="65"/>
      <c r="F5" s="65"/>
      <c r="G5" s="65"/>
      <c r="H5" s="65"/>
      <c r="I5" s="81"/>
      <c r="J5" s="60"/>
      <c r="K5" s="60"/>
      <c r="L5" s="60"/>
    </row>
    <row r="6" s="1" customFormat="1" ht="25" customHeight="1" spans="1:12">
      <c r="A6" s="24" t="s">
        <v>246</v>
      </c>
      <c r="B6" s="25" t="s">
        <v>0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80000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80000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66" t="s">
        <v>301</v>
      </c>
      <c r="C10" s="66"/>
      <c r="D10" s="66"/>
      <c r="E10" s="66"/>
      <c r="F10" s="66"/>
      <c r="G10" s="66"/>
      <c r="H10" s="66"/>
      <c r="I10" s="66"/>
      <c r="J10" s="60"/>
      <c r="K10" s="60"/>
      <c r="L10" s="60"/>
    </row>
    <row r="11" s="1" customFormat="1" ht="25" customHeight="1" spans="1:12">
      <c r="A11" s="32"/>
      <c r="B11" s="66"/>
      <c r="C11" s="66"/>
      <c r="D11" s="66"/>
      <c r="E11" s="66"/>
      <c r="F11" s="66"/>
      <c r="G11" s="66"/>
      <c r="H11" s="66"/>
      <c r="I11" s="66"/>
      <c r="J11" s="60"/>
      <c r="K11" s="60"/>
      <c r="L11" s="60"/>
    </row>
    <row r="12" s="1" customFormat="1" ht="25" customHeight="1" spans="1:12">
      <c r="A12" s="67" t="s">
        <v>253</v>
      </c>
      <c r="B12" s="82" t="s">
        <v>254</v>
      </c>
      <c r="C12" s="82" t="s">
        <v>255</v>
      </c>
      <c r="D12" s="83" t="s">
        <v>256</v>
      </c>
      <c r="E12" s="83"/>
      <c r="F12" s="83" t="s">
        <v>257</v>
      </c>
      <c r="G12" s="83"/>
      <c r="H12" s="83"/>
      <c r="I12" s="83"/>
      <c r="J12" s="60"/>
      <c r="K12" s="60"/>
      <c r="L12" s="60"/>
    </row>
    <row r="13" s="1" customFormat="1" ht="25" customHeight="1" spans="1:12">
      <c r="A13" s="67"/>
      <c r="B13" s="67" t="s">
        <v>258</v>
      </c>
      <c r="C13" s="71" t="s">
        <v>259</v>
      </c>
      <c r="D13" s="72" t="s">
        <v>302</v>
      </c>
      <c r="E13" s="72"/>
      <c r="F13" s="76" t="s">
        <v>303</v>
      </c>
      <c r="G13" s="84"/>
      <c r="H13" s="84"/>
      <c r="I13" s="77"/>
      <c r="J13" s="60"/>
      <c r="K13" s="60"/>
      <c r="L13" s="60"/>
    </row>
    <row r="14" s="1" customFormat="1" ht="38" customHeight="1" spans="1:12">
      <c r="A14" s="67"/>
      <c r="B14" s="67"/>
      <c r="C14" s="71"/>
      <c r="D14" s="76" t="s">
        <v>304</v>
      </c>
      <c r="E14" s="77"/>
      <c r="F14" s="76" t="s">
        <v>305</v>
      </c>
      <c r="G14" s="84"/>
      <c r="H14" s="84"/>
      <c r="I14" s="77"/>
      <c r="J14" s="61"/>
      <c r="K14" s="61"/>
      <c r="L14" s="61"/>
    </row>
    <row r="15" s="1" customFormat="1" spans="1:12">
      <c r="A15" s="67"/>
      <c r="B15" s="67"/>
      <c r="C15" s="71"/>
      <c r="D15" s="72" t="s">
        <v>306</v>
      </c>
      <c r="E15" s="72"/>
      <c r="F15" s="76" t="s">
        <v>307</v>
      </c>
      <c r="G15" s="84"/>
      <c r="H15" s="84"/>
      <c r="I15" s="77"/>
      <c r="J15"/>
      <c r="K15"/>
      <c r="L15"/>
    </row>
    <row r="16" s="1" customFormat="1" spans="1:12">
      <c r="A16" s="67"/>
      <c r="B16" s="67"/>
      <c r="C16" s="71" t="s">
        <v>262</v>
      </c>
      <c r="D16" s="72" t="s">
        <v>302</v>
      </c>
      <c r="E16" s="72"/>
      <c r="F16" s="76" t="s">
        <v>308</v>
      </c>
      <c r="G16" s="84"/>
      <c r="H16" s="84"/>
      <c r="I16" s="77"/>
      <c r="J16"/>
      <c r="K16"/>
      <c r="L16"/>
    </row>
    <row r="17" s="1" customFormat="1" spans="1:12">
      <c r="A17" s="67"/>
      <c r="B17" s="67"/>
      <c r="C17" s="71" t="s">
        <v>265</v>
      </c>
      <c r="D17" s="72" t="s">
        <v>309</v>
      </c>
      <c r="E17" s="72"/>
      <c r="F17" s="76" t="s">
        <v>310</v>
      </c>
      <c r="G17" s="84"/>
      <c r="H17" s="84"/>
      <c r="I17" s="77"/>
      <c r="J17"/>
      <c r="K17"/>
      <c r="L17"/>
    </row>
    <row r="18" s="1" customFormat="1" spans="1:12">
      <c r="A18" s="67"/>
      <c r="B18" s="67"/>
      <c r="C18" s="71" t="s">
        <v>268</v>
      </c>
      <c r="D18" s="72" t="s">
        <v>311</v>
      </c>
      <c r="E18" s="72"/>
      <c r="F18" s="76" t="s">
        <v>312</v>
      </c>
      <c r="G18" s="84"/>
      <c r="H18" s="84"/>
      <c r="I18" s="77"/>
      <c r="J18"/>
      <c r="K18"/>
      <c r="L18"/>
    </row>
    <row r="19" s="1" customFormat="1" spans="1:12">
      <c r="A19" s="67"/>
      <c r="B19" s="67" t="s">
        <v>270</v>
      </c>
      <c r="C19" s="71" t="s">
        <v>271</v>
      </c>
      <c r="D19" s="72" t="s">
        <v>313</v>
      </c>
      <c r="E19" s="72"/>
      <c r="F19" s="76" t="s">
        <v>314</v>
      </c>
      <c r="G19" s="84"/>
      <c r="H19" s="84"/>
      <c r="I19" s="77"/>
      <c r="J19"/>
      <c r="K19"/>
      <c r="L19"/>
    </row>
    <row r="20" s="1" customFormat="1" spans="1:12">
      <c r="A20" s="67"/>
      <c r="B20" s="67"/>
      <c r="C20" s="71"/>
      <c r="D20" s="72" t="s">
        <v>315</v>
      </c>
      <c r="E20" s="72"/>
      <c r="F20" s="76" t="s">
        <v>316</v>
      </c>
      <c r="G20" s="84"/>
      <c r="H20" s="84"/>
      <c r="I20" s="77"/>
      <c r="J20"/>
      <c r="K20"/>
      <c r="L20"/>
    </row>
    <row r="21" s="1" customFormat="1" spans="1:12">
      <c r="A21" s="67"/>
      <c r="B21" s="67"/>
      <c r="C21" s="71" t="s">
        <v>317</v>
      </c>
      <c r="D21" s="72" t="s">
        <v>318</v>
      </c>
      <c r="E21" s="72"/>
      <c r="F21" s="76" t="s">
        <v>319</v>
      </c>
      <c r="G21" s="84"/>
      <c r="H21" s="84"/>
      <c r="I21" s="77"/>
      <c r="J21"/>
      <c r="K21"/>
      <c r="L21"/>
    </row>
    <row r="22" s="1" customFormat="1" spans="1:12">
      <c r="A22" s="67"/>
      <c r="B22" s="67"/>
      <c r="C22" s="71"/>
      <c r="D22" s="76" t="s">
        <v>320</v>
      </c>
      <c r="E22" s="77"/>
      <c r="F22" s="76" t="s">
        <v>321</v>
      </c>
      <c r="G22" s="84"/>
      <c r="H22" s="84"/>
      <c r="I22" s="77"/>
      <c r="J22"/>
      <c r="K22"/>
      <c r="L22"/>
    </row>
    <row r="23" s="1" customFormat="1" ht="22.5" spans="1:12">
      <c r="A23" s="67"/>
      <c r="B23" s="67" t="s">
        <v>274</v>
      </c>
      <c r="C23" s="71" t="s">
        <v>275</v>
      </c>
      <c r="D23" s="72" t="s">
        <v>322</v>
      </c>
      <c r="E23" s="72"/>
      <c r="F23" s="76" t="s">
        <v>323</v>
      </c>
      <c r="G23" s="84"/>
      <c r="H23" s="84"/>
      <c r="I23" s="77"/>
      <c r="J23"/>
      <c r="K23"/>
      <c r="L23"/>
    </row>
    <row r="24" s="1" customFormat="1" spans="2:12">
      <c r="B24" s="15"/>
      <c r="C24"/>
      <c r="D24"/>
      <c r="E24"/>
      <c r="F24"/>
      <c r="G24"/>
      <c r="H24"/>
      <c r="I24"/>
      <c r="J24"/>
      <c r="K24"/>
      <c r="L24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C19:C20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  <c r="L3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64" t="s">
        <v>214</v>
      </c>
      <c r="C5" s="65"/>
      <c r="D5" s="65"/>
      <c r="E5" s="65"/>
      <c r="F5" s="65"/>
      <c r="G5" s="65"/>
      <c r="H5" s="65"/>
      <c r="I5" s="81"/>
      <c r="J5" s="60"/>
      <c r="K5" s="60"/>
      <c r="L5" s="60"/>
    </row>
    <row r="6" s="1" customFormat="1" ht="25" customHeight="1" spans="1:12">
      <c r="A6" s="24" t="s">
        <v>246</v>
      </c>
      <c r="B6" s="25" t="s">
        <v>0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42180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42180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66" t="s">
        <v>324</v>
      </c>
      <c r="C10" s="66"/>
      <c r="D10" s="66"/>
      <c r="E10" s="66"/>
      <c r="F10" s="66"/>
      <c r="G10" s="66"/>
      <c r="H10" s="66"/>
      <c r="I10" s="66"/>
      <c r="J10" s="60"/>
      <c r="K10" s="60"/>
      <c r="L10" s="60"/>
    </row>
    <row r="11" s="1" customFormat="1" ht="25" customHeight="1" spans="1:12">
      <c r="A11" s="32"/>
      <c r="B11" s="66"/>
      <c r="C11" s="66"/>
      <c r="D11" s="66"/>
      <c r="E11" s="66"/>
      <c r="F11" s="66"/>
      <c r="G11" s="66"/>
      <c r="H11" s="66"/>
      <c r="I11" s="66"/>
      <c r="J11" s="60"/>
      <c r="K11" s="60"/>
      <c r="L11" s="60"/>
    </row>
    <row r="12" s="1" customFormat="1" ht="25" customHeight="1" spans="1:12">
      <c r="A12" s="67" t="s">
        <v>253</v>
      </c>
      <c r="B12" s="68" t="s">
        <v>254</v>
      </c>
      <c r="C12" s="68" t="s">
        <v>255</v>
      </c>
      <c r="D12" s="69" t="s">
        <v>256</v>
      </c>
      <c r="E12" s="69"/>
      <c r="F12" s="69" t="s">
        <v>257</v>
      </c>
      <c r="G12" s="69"/>
      <c r="H12" s="69"/>
      <c r="I12" s="69"/>
      <c r="J12" s="60"/>
      <c r="K12" s="60"/>
      <c r="L12" s="60"/>
    </row>
    <row r="13" s="1" customFormat="1" ht="25" customHeight="1" spans="1:12">
      <c r="A13" s="67"/>
      <c r="B13" s="70" t="s">
        <v>258</v>
      </c>
      <c r="C13" s="71" t="s">
        <v>325</v>
      </c>
      <c r="D13" s="72" t="s">
        <v>326</v>
      </c>
      <c r="E13" s="72"/>
      <c r="F13" s="73" t="s">
        <v>327</v>
      </c>
      <c r="G13" s="73"/>
      <c r="H13" s="73"/>
      <c r="I13" s="73"/>
      <c r="J13" s="60"/>
      <c r="K13" s="60"/>
      <c r="L13" s="60"/>
    </row>
    <row r="14" s="1" customFormat="1" ht="38" customHeight="1" spans="1:12">
      <c r="A14" s="67"/>
      <c r="B14" s="70"/>
      <c r="C14" s="71"/>
      <c r="D14" s="72" t="s">
        <v>328</v>
      </c>
      <c r="E14" s="72"/>
      <c r="F14" s="73" t="s">
        <v>329</v>
      </c>
      <c r="G14" s="73"/>
      <c r="H14" s="73"/>
      <c r="I14" s="73"/>
      <c r="J14" s="61"/>
      <c r="K14" s="61"/>
      <c r="L14" s="61"/>
    </row>
    <row r="15" s="1" customFormat="1" spans="1:12">
      <c r="A15" s="67"/>
      <c r="B15" s="70"/>
      <c r="C15" s="71"/>
      <c r="D15" s="72" t="s">
        <v>330</v>
      </c>
      <c r="E15" s="72"/>
      <c r="F15" s="73" t="s">
        <v>331</v>
      </c>
      <c r="G15" s="73"/>
      <c r="H15" s="73"/>
      <c r="I15" s="73"/>
      <c r="J15"/>
      <c r="K15"/>
      <c r="L15"/>
    </row>
    <row r="16" s="1" customFormat="1" spans="1:12">
      <c r="A16" s="67"/>
      <c r="B16" s="70"/>
      <c r="C16" s="74" t="s">
        <v>332</v>
      </c>
      <c r="D16" s="72" t="s">
        <v>333</v>
      </c>
      <c r="E16" s="72"/>
      <c r="F16" s="72" t="s">
        <v>334</v>
      </c>
      <c r="G16" s="72"/>
      <c r="H16" s="72"/>
      <c r="I16" s="72"/>
      <c r="J16"/>
      <c r="K16"/>
      <c r="L16"/>
    </row>
    <row r="17" s="1" customFormat="1" spans="1:12">
      <c r="A17" s="67"/>
      <c r="B17" s="70"/>
      <c r="C17" s="75"/>
      <c r="D17" s="76" t="s">
        <v>335</v>
      </c>
      <c r="E17" s="77"/>
      <c r="F17" s="72" t="s">
        <v>336</v>
      </c>
      <c r="G17" s="72"/>
      <c r="H17" s="72"/>
      <c r="I17" s="72"/>
      <c r="J17"/>
      <c r="K17"/>
      <c r="L17"/>
    </row>
    <row r="18" s="1" customFormat="1" spans="1:12">
      <c r="A18" s="67"/>
      <c r="B18" s="70"/>
      <c r="C18" s="71" t="s">
        <v>337</v>
      </c>
      <c r="D18" s="72" t="s">
        <v>309</v>
      </c>
      <c r="E18" s="72"/>
      <c r="F18" s="72" t="s">
        <v>338</v>
      </c>
      <c r="G18" s="72"/>
      <c r="H18" s="72"/>
      <c r="I18" s="72"/>
      <c r="J18"/>
      <c r="K18"/>
      <c r="L18"/>
    </row>
    <row r="19" s="1" customFormat="1" spans="1:12">
      <c r="A19" s="67"/>
      <c r="B19" s="70"/>
      <c r="C19" s="71" t="s">
        <v>268</v>
      </c>
      <c r="D19" s="72" t="s">
        <v>339</v>
      </c>
      <c r="E19" s="72"/>
      <c r="F19" s="72" t="s">
        <v>340</v>
      </c>
      <c r="G19" s="72"/>
      <c r="H19" s="72"/>
      <c r="I19" s="72"/>
      <c r="J19"/>
      <c r="K19"/>
      <c r="L19"/>
    </row>
    <row r="20" s="1" customFormat="1" ht="22.5" spans="1:12">
      <c r="A20" s="67"/>
      <c r="B20" s="78" t="s">
        <v>270</v>
      </c>
      <c r="C20" s="71" t="s">
        <v>271</v>
      </c>
      <c r="D20" s="72" t="s">
        <v>341</v>
      </c>
      <c r="E20" s="72"/>
      <c r="F20" s="72" t="s">
        <v>342</v>
      </c>
      <c r="G20" s="72"/>
      <c r="H20" s="72"/>
      <c r="I20" s="72"/>
      <c r="J20"/>
      <c r="K20"/>
      <c r="L20"/>
    </row>
    <row r="21" s="1" customFormat="1" ht="22.5" spans="1:12">
      <c r="A21" s="67"/>
      <c r="B21" s="79"/>
      <c r="C21" s="71" t="s">
        <v>296</v>
      </c>
      <c r="D21" s="72" t="s">
        <v>343</v>
      </c>
      <c r="E21" s="72"/>
      <c r="F21" s="72" t="s">
        <v>344</v>
      </c>
      <c r="G21" s="72"/>
      <c r="H21" s="72"/>
      <c r="I21" s="72"/>
      <c r="J21"/>
      <c r="K21"/>
      <c r="L21"/>
    </row>
    <row r="22" s="1" customFormat="1" ht="22.5" spans="1:12">
      <c r="A22" s="67"/>
      <c r="B22" s="67" t="s">
        <v>274</v>
      </c>
      <c r="C22" s="80" t="s">
        <v>275</v>
      </c>
      <c r="D22" s="72" t="s">
        <v>322</v>
      </c>
      <c r="E22" s="72"/>
      <c r="F22" s="72" t="s">
        <v>345</v>
      </c>
      <c r="G22" s="72"/>
      <c r="H22" s="72"/>
      <c r="I22" s="72"/>
      <c r="J22"/>
      <c r="K22"/>
      <c r="L22"/>
    </row>
    <row r="23" s="1" customFormat="1" spans="2:12">
      <c r="B23" s="15"/>
      <c r="C23"/>
      <c r="D23"/>
      <c r="E23"/>
      <c r="F23"/>
      <c r="G23"/>
      <c r="H23"/>
      <c r="I23"/>
      <c r="J23"/>
      <c r="K23"/>
      <c r="L23"/>
    </row>
    <row r="24" s="1" customFormat="1" spans="2:12">
      <c r="B24" s="15"/>
      <c r="C24"/>
      <c r="D24"/>
      <c r="E24"/>
      <c r="F24"/>
      <c r="G24"/>
      <c r="H24"/>
      <c r="I24"/>
      <c r="J24"/>
      <c r="K24"/>
      <c r="L24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5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62" t="s">
        <v>215</v>
      </c>
      <c r="C5" s="62"/>
      <c r="D5" s="62"/>
      <c r="E5" s="62"/>
      <c r="F5" s="62"/>
      <c r="G5" s="62"/>
      <c r="H5" s="62"/>
      <c r="I5" s="62"/>
      <c r="J5" s="60"/>
      <c r="K5" s="60"/>
      <c r="L5" s="60"/>
    </row>
    <row r="6" s="1" customFormat="1" ht="25" customHeight="1" spans="1:12">
      <c r="A6" s="24" t="s">
        <v>246</v>
      </c>
      <c r="B6" s="25" t="s">
        <v>74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30000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30000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31" t="s">
        <v>346</v>
      </c>
      <c r="C10" s="31"/>
      <c r="D10" s="31"/>
      <c r="E10" s="31"/>
      <c r="F10" s="31"/>
      <c r="G10" s="31"/>
      <c r="H10" s="31"/>
      <c r="I10" s="31"/>
      <c r="J10" s="60"/>
      <c r="K10" s="60"/>
      <c r="L10" s="60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0"/>
      <c r="K11" s="60"/>
      <c r="L11" s="60"/>
    </row>
    <row r="12" s="1" customFormat="1" ht="25" customHeight="1" spans="1:12">
      <c r="A12" s="33" t="s">
        <v>253</v>
      </c>
      <c r="B12" s="63" t="s">
        <v>254</v>
      </c>
      <c r="C12" s="63" t="s">
        <v>255</v>
      </c>
      <c r="D12" s="33" t="s">
        <v>256</v>
      </c>
      <c r="E12" s="33"/>
      <c r="F12" s="33" t="s">
        <v>257</v>
      </c>
      <c r="G12" s="33"/>
      <c r="H12" s="33"/>
      <c r="I12" s="33"/>
      <c r="J12" s="60"/>
      <c r="K12" s="60"/>
      <c r="L12" s="60"/>
    </row>
    <row r="13" s="1" customFormat="1" ht="27" customHeight="1" spans="1:12">
      <c r="A13" s="33"/>
      <c r="B13" s="33" t="s">
        <v>258</v>
      </c>
      <c r="C13" s="33" t="s">
        <v>347</v>
      </c>
      <c r="D13" s="43" t="s">
        <v>348</v>
      </c>
      <c r="E13" s="43"/>
      <c r="F13" s="43" t="s">
        <v>349</v>
      </c>
      <c r="G13" s="43"/>
      <c r="H13" s="43"/>
      <c r="I13" s="43"/>
      <c r="J13" s="60"/>
      <c r="K13" s="60"/>
      <c r="L13" s="60"/>
    </row>
    <row r="14" s="1" customFormat="1" ht="27" customHeight="1" spans="1:12">
      <c r="A14" s="33"/>
      <c r="B14" s="33"/>
      <c r="C14" s="33"/>
      <c r="D14" s="43"/>
      <c r="E14" s="43"/>
      <c r="F14" s="43"/>
      <c r="G14" s="43"/>
      <c r="H14" s="43"/>
      <c r="I14" s="43"/>
      <c r="J14" s="61"/>
      <c r="K14" s="61"/>
      <c r="L14" s="61"/>
    </row>
    <row r="15" s="1" customFormat="1" ht="27" customHeight="1" spans="1:9">
      <c r="A15" s="33"/>
      <c r="B15" s="33"/>
      <c r="C15" s="33" t="s">
        <v>350</v>
      </c>
      <c r="D15" s="43" t="s">
        <v>351</v>
      </c>
      <c r="E15" s="43"/>
      <c r="F15" s="43" t="s">
        <v>352</v>
      </c>
      <c r="G15" s="43"/>
      <c r="H15" s="43"/>
      <c r="I15" s="43"/>
    </row>
    <row r="16" s="1" customFormat="1" ht="27" customHeight="1" spans="1:9">
      <c r="A16" s="33"/>
      <c r="B16" s="33"/>
      <c r="C16" s="33"/>
      <c r="D16" s="43"/>
      <c r="E16" s="43"/>
      <c r="F16" s="43"/>
      <c r="G16" s="43"/>
      <c r="H16" s="43"/>
      <c r="I16" s="43"/>
    </row>
    <row r="17" s="1" customFormat="1" ht="27" customHeight="1" spans="1:9">
      <c r="A17" s="33"/>
      <c r="B17" s="33"/>
      <c r="C17" s="33" t="s">
        <v>353</v>
      </c>
      <c r="D17" s="31" t="s">
        <v>354</v>
      </c>
      <c r="E17" s="31"/>
      <c r="F17" s="31" t="s">
        <v>355</v>
      </c>
      <c r="G17" s="31"/>
      <c r="H17" s="31"/>
      <c r="I17" s="31"/>
    </row>
    <row r="18" s="1" customFormat="1" ht="27" customHeight="1" spans="1:9">
      <c r="A18" s="33"/>
      <c r="B18" s="33"/>
      <c r="C18" s="33"/>
      <c r="D18" s="31"/>
      <c r="E18" s="31"/>
      <c r="F18" s="31"/>
      <c r="G18" s="31"/>
      <c r="H18" s="31"/>
      <c r="I18" s="31"/>
    </row>
    <row r="19" s="1" customFormat="1" ht="27" customHeight="1" spans="1:9">
      <c r="A19" s="33"/>
      <c r="B19" s="33"/>
      <c r="C19" s="33" t="s">
        <v>268</v>
      </c>
      <c r="D19" s="43" t="s">
        <v>356</v>
      </c>
      <c r="E19" s="43"/>
      <c r="F19" s="31" t="s">
        <v>357</v>
      </c>
      <c r="G19" s="31"/>
      <c r="H19" s="31"/>
      <c r="I19" s="31"/>
    </row>
    <row r="20" s="1" customFormat="1" ht="27" customHeight="1" spans="1:9">
      <c r="A20" s="33"/>
      <c r="B20" s="33"/>
      <c r="C20" s="33"/>
      <c r="D20" s="43"/>
      <c r="E20" s="43"/>
      <c r="F20" s="31"/>
      <c r="G20" s="31"/>
      <c r="H20" s="31"/>
      <c r="I20" s="31"/>
    </row>
    <row r="21" s="1" customFormat="1" ht="27" customHeight="1" spans="1:9">
      <c r="A21" s="33"/>
      <c r="B21" s="33" t="s">
        <v>270</v>
      </c>
      <c r="C21" s="51" t="s">
        <v>271</v>
      </c>
      <c r="D21" s="31" t="s">
        <v>358</v>
      </c>
      <c r="E21" s="31"/>
      <c r="F21" s="31" t="s">
        <v>359</v>
      </c>
      <c r="G21" s="31"/>
      <c r="H21" s="31"/>
      <c r="I21" s="31"/>
    </row>
    <row r="22" s="1" customFormat="1" ht="27" customHeight="1" spans="1:9">
      <c r="A22" s="33"/>
      <c r="B22" s="33"/>
      <c r="C22" s="51" t="s">
        <v>296</v>
      </c>
      <c r="D22" s="31" t="s">
        <v>360</v>
      </c>
      <c r="E22" s="31"/>
      <c r="F22" s="31" t="s">
        <v>361</v>
      </c>
      <c r="G22" s="31"/>
      <c r="H22" s="31"/>
      <c r="I22" s="31"/>
    </row>
    <row r="23" s="1" customFormat="1" ht="27" customHeight="1" spans="1:9">
      <c r="A23" s="33"/>
      <c r="B23" s="33" t="s">
        <v>274</v>
      </c>
      <c r="C23" s="51" t="s">
        <v>275</v>
      </c>
      <c r="D23" s="31" t="s">
        <v>362</v>
      </c>
      <c r="E23" s="31"/>
      <c r="F23" s="31" t="s">
        <v>363</v>
      </c>
      <c r="G23" s="31"/>
      <c r="H23" s="31"/>
      <c r="I23" s="31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8"/>
    <mergeCell ref="C19:C20"/>
    <mergeCell ref="B10:I11"/>
    <mergeCell ref="D13:E14"/>
    <mergeCell ref="F13:I14"/>
    <mergeCell ref="D15:E16"/>
    <mergeCell ref="F15:I16"/>
    <mergeCell ref="D17:E18"/>
    <mergeCell ref="F17:I18"/>
    <mergeCell ref="D19:E20"/>
    <mergeCell ref="F19:I2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7" sqref="A7:A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242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</row>
    <row r="4" s="1" customFormat="1" ht="25" customHeight="1" spans="1:12">
      <c r="A4" s="20" t="s">
        <v>243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s="1" customFormat="1" ht="25" customHeight="1" spans="1:12">
      <c r="A5" s="21" t="s">
        <v>244</v>
      </c>
      <c r="B5" s="22" t="s">
        <v>216</v>
      </c>
      <c r="C5" s="23"/>
      <c r="D5" s="23"/>
      <c r="E5" s="23"/>
      <c r="F5" s="23"/>
      <c r="G5" s="23"/>
      <c r="H5" s="23"/>
      <c r="I5" s="59"/>
      <c r="J5" s="60"/>
      <c r="K5" s="60"/>
      <c r="L5" s="60"/>
    </row>
    <row r="6" s="1" customFormat="1" ht="25" customHeight="1" spans="1:12">
      <c r="A6" s="24" t="s">
        <v>246</v>
      </c>
      <c r="B6" s="25" t="s">
        <v>75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s="1" customFormat="1" ht="25" customHeight="1" spans="1:12">
      <c r="A7" s="26" t="s">
        <v>247</v>
      </c>
      <c r="B7" s="27" t="s">
        <v>248</v>
      </c>
      <c r="C7" s="27"/>
      <c r="D7" s="27"/>
      <c r="E7" s="28">
        <v>30000</v>
      </c>
      <c r="F7" s="28"/>
      <c r="G7" s="28"/>
      <c r="H7" s="28"/>
      <c r="I7" s="28"/>
      <c r="J7" s="60"/>
      <c r="K7" s="60"/>
      <c r="L7" s="60"/>
    </row>
    <row r="8" s="1" customFormat="1" ht="25" customHeight="1" spans="1:12">
      <c r="A8" s="29"/>
      <c r="B8" s="27" t="s">
        <v>249</v>
      </c>
      <c r="C8" s="27"/>
      <c r="D8" s="27"/>
      <c r="E8" s="28">
        <v>30000</v>
      </c>
      <c r="F8" s="28"/>
      <c r="G8" s="28"/>
      <c r="H8" s="28"/>
      <c r="I8" s="28"/>
      <c r="J8" s="60"/>
      <c r="K8" s="60"/>
      <c r="L8" s="60"/>
    </row>
    <row r="9" s="1" customFormat="1" ht="25" customHeight="1" spans="1:12">
      <c r="A9" s="29"/>
      <c r="B9" s="27" t="s">
        <v>250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s="1" customFormat="1" ht="25" customHeight="1" spans="1:12">
      <c r="A10" s="30" t="s">
        <v>251</v>
      </c>
      <c r="B10" s="31" t="s">
        <v>364</v>
      </c>
      <c r="C10" s="31"/>
      <c r="D10" s="31"/>
      <c r="E10" s="31"/>
      <c r="F10" s="31"/>
      <c r="G10" s="31"/>
      <c r="H10" s="31"/>
      <c r="I10" s="31"/>
      <c r="J10" s="60"/>
      <c r="K10" s="60"/>
      <c r="L10" s="60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0"/>
      <c r="K11" s="60"/>
      <c r="L11" s="60"/>
    </row>
    <row r="12" s="1" customFormat="1" ht="25" customHeight="1" spans="1:12">
      <c r="A12" s="33" t="s">
        <v>253</v>
      </c>
      <c r="B12" s="34" t="s">
        <v>254</v>
      </c>
      <c r="C12" s="34" t="s">
        <v>255</v>
      </c>
      <c r="D12" s="35" t="s">
        <v>256</v>
      </c>
      <c r="E12" s="35"/>
      <c r="F12" s="35" t="s">
        <v>257</v>
      </c>
      <c r="G12" s="35"/>
      <c r="H12" s="35"/>
      <c r="I12" s="35"/>
      <c r="J12" s="60"/>
      <c r="K12" s="60"/>
      <c r="L12" s="60"/>
    </row>
    <row r="13" s="1" customFormat="1" ht="25" customHeight="1" spans="1:12">
      <c r="A13" s="33"/>
      <c r="B13" s="36" t="s">
        <v>258</v>
      </c>
      <c r="C13" s="36" t="s">
        <v>347</v>
      </c>
      <c r="D13" s="37" t="s">
        <v>365</v>
      </c>
      <c r="E13" s="38"/>
      <c r="F13" s="37" t="s">
        <v>366</v>
      </c>
      <c r="G13" s="39"/>
      <c r="H13" s="39"/>
      <c r="I13" s="38"/>
      <c r="J13" s="60"/>
      <c r="K13" s="60"/>
      <c r="L13" s="60"/>
    </row>
    <row r="14" s="1" customFormat="1" ht="38" customHeight="1" spans="1:12">
      <c r="A14" s="33"/>
      <c r="B14" s="36"/>
      <c r="C14" s="36"/>
      <c r="D14" s="40"/>
      <c r="E14" s="41"/>
      <c r="F14" s="40"/>
      <c r="G14" s="42"/>
      <c r="H14" s="42"/>
      <c r="I14" s="41"/>
      <c r="J14" s="61"/>
      <c r="K14" s="61"/>
      <c r="L14" s="61"/>
    </row>
    <row r="15" s="1" customFormat="1" spans="1:9">
      <c r="A15" s="33"/>
      <c r="B15" s="36"/>
      <c r="C15" s="36"/>
      <c r="D15" s="43" t="s">
        <v>367</v>
      </c>
      <c r="E15" s="43"/>
      <c r="F15" s="43" t="s">
        <v>368</v>
      </c>
      <c r="G15" s="43"/>
      <c r="H15" s="43"/>
      <c r="I15" s="43"/>
    </row>
    <row r="16" s="1" customFormat="1" spans="1:9">
      <c r="A16" s="33"/>
      <c r="B16" s="36"/>
      <c r="C16" s="33" t="s">
        <v>350</v>
      </c>
      <c r="D16" s="43" t="s">
        <v>369</v>
      </c>
      <c r="E16" s="43"/>
      <c r="F16" s="43" t="s">
        <v>370</v>
      </c>
      <c r="G16" s="43"/>
      <c r="H16" s="43"/>
      <c r="I16" s="43"/>
    </row>
    <row r="17" s="1" customFormat="1" spans="1:9">
      <c r="A17" s="33"/>
      <c r="B17" s="36"/>
      <c r="C17" s="33"/>
      <c r="D17" s="43" t="s">
        <v>371</v>
      </c>
      <c r="E17" s="43"/>
      <c r="F17" s="43" t="s">
        <v>372</v>
      </c>
      <c r="G17" s="43"/>
      <c r="H17" s="43"/>
      <c r="I17" s="43"/>
    </row>
    <row r="18" s="1" customFormat="1" spans="1:9">
      <c r="A18" s="33"/>
      <c r="B18" s="36"/>
      <c r="C18" s="33" t="s">
        <v>353</v>
      </c>
      <c r="D18" s="44" t="s">
        <v>354</v>
      </c>
      <c r="E18" s="45"/>
      <c r="F18" s="44" t="s">
        <v>355</v>
      </c>
      <c r="G18" s="46"/>
      <c r="H18" s="46"/>
      <c r="I18" s="45"/>
    </row>
    <row r="19" s="1" customFormat="1" spans="1:9">
      <c r="A19" s="33"/>
      <c r="B19" s="36"/>
      <c r="C19" s="33"/>
      <c r="D19" s="47"/>
      <c r="E19" s="48"/>
      <c r="F19" s="47"/>
      <c r="G19" s="49"/>
      <c r="H19" s="49"/>
      <c r="I19" s="48"/>
    </row>
    <row r="20" s="1" customFormat="1" spans="1:9">
      <c r="A20" s="33"/>
      <c r="B20" s="36"/>
      <c r="C20" s="33" t="s">
        <v>268</v>
      </c>
      <c r="D20" s="37" t="s">
        <v>373</v>
      </c>
      <c r="E20" s="38"/>
      <c r="F20" s="44" t="s">
        <v>357</v>
      </c>
      <c r="G20" s="46"/>
      <c r="H20" s="46"/>
      <c r="I20" s="45"/>
    </row>
    <row r="21" s="1" customFormat="1" spans="1:9">
      <c r="A21" s="33"/>
      <c r="B21" s="36"/>
      <c r="C21" s="33"/>
      <c r="D21" s="40"/>
      <c r="E21" s="41"/>
      <c r="F21" s="47"/>
      <c r="G21" s="49"/>
      <c r="H21" s="49"/>
      <c r="I21" s="48"/>
    </row>
    <row r="22" s="1" customFormat="1" ht="22.5" spans="1:9">
      <c r="A22" s="33"/>
      <c r="B22" s="50" t="s">
        <v>270</v>
      </c>
      <c r="C22" s="51" t="s">
        <v>271</v>
      </c>
      <c r="D22" s="52" t="s">
        <v>358</v>
      </c>
      <c r="E22" s="44"/>
      <c r="F22" s="52" t="s">
        <v>359</v>
      </c>
      <c r="G22" s="52"/>
      <c r="H22" s="52"/>
      <c r="I22" s="52"/>
    </row>
    <row r="23" s="1" customFormat="1" ht="22.5" spans="1:9">
      <c r="A23" s="33"/>
      <c r="B23" s="53"/>
      <c r="C23" s="51" t="s">
        <v>296</v>
      </c>
      <c r="D23" s="44" t="s">
        <v>360</v>
      </c>
      <c r="E23" s="46"/>
      <c r="F23" s="44" t="s">
        <v>361</v>
      </c>
      <c r="G23" s="46"/>
      <c r="H23" s="46"/>
      <c r="I23" s="45"/>
    </row>
    <row r="24" s="1" customFormat="1" ht="22.5" spans="1:9">
      <c r="A24" s="33"/>
      <c r="B24" s="33" t="s">
        <v>274</v>
      </c>
      <c r="C24" s="54" t="s">
        <v>275</v>
      </c>
      <c r="D24" s="31" t="s">
        <v>362</v>
      </c>
      <c r="E24" s="31"/>
      <c r="F24" s="31" t="s">
        <v>363</v>
      </c>
      <c r="G24" s="31"/>
      <c r="H24" s="31"/>
      <c r="I24" s="31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5:E15"/>
    <mergeCell ref="F15:I15"/>
    <mergeCell ref="D16:E16"/>
    <mergeCell ref="F16:I16"/>
    <mergeCell ref="D17:E17"/>
    <mergeCell ref="F17:I17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1"/>
    <mergeCell ref="B22:B23"/>
    <mergeCell ref="C13:C15"/>
    <mergeCell ref="C16:C17"/>
    <mergeCell ref="C18:C19"/>
    <mergeCell ref="C20:C21"/>
    <mergeCell ref="B10:I11"/>
    <mergeCell ref="D13:E14"/>
    <mergeCell ref="F13:I14"/>
    <mergeCell ref="D18:E19"/>
    <mergeCell ref="F18:I19"/>
    <mergeCell ref="D20:E21"/>
    <mergeCell ref="F20:I2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L24" sqref="L2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374</v>
      </c>
      <c r="XFC1"/>
      <c r="XFD1"/>
    </row>
    <row r="2" s="1" customFormat="1" ht="27" customHeight="1" spans="1:16384">
      <c r="A2" s="3" t="s">
        <v>375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376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377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378</v>
      </c>
      <c r="B5" s="5" t="s">
        <v>379</v>
      </c>
      <c r="C5" s="5"/>
      <c r="D5" s="5" t="s">
        <v>380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78</v>
      </c>
      <c r="C6" s="6"/>
      <c r="D6" s="6" t="s">
        <v>381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79</v>
      </c>
      <c r="C7" s="6"/>
      <c r="D7" s="6" t="s">
        <v>382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383</v>
      </c>
      <c r="C10" s="5"/>
      <c r="D10" s="5"/>
      <c r="E10" s="5"/>
      <c r="F10" s="5" t="s">
        <v>384</v>
      </c>
      <c r="G10" s="5" t="s">
        <v>249</v>
      </c>
      <c r="H10" s="5" t="s">
        <v>250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560.3</v>
      </c>
      <c r="G11" s="7">
        <v>560.3</v>
      </c>
      <c r="H11" s="7"/>
      <c r="XFC11"/>
      <c r="XFD11"/>
    </row>
    <row r="12" s="1" customFormat="1" ht="26.45" customHeight="1" spans="1:16384">
      <c r="A12" s="8" t="s">
        <v>385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386</v>
      </c>
      <c r="B13" s="10" t="s">
        <v>254</v>
      </c>
      <c r="C13" s="10" t="s">
        <v>255</v>
      </c>
      <c r="D13" s="10"/>
      <c r="E13" s="10" t="s">
        <v>256</v>
      </c>
      <c r="F13" s="10"/>
      <c r="G13" s="10" t="s">
        <v>387</v>
      </c>
      <c r="H13" s="10"/>
      <c r="XFC13"/>
      <c r="XFD13"/>
    </row>
    <row r="14" s="1" customFormat="1" ht="26.45" customHeight="1" spans="1:16384">
      <c r="A14" s="10"/>
      <c r="B14" s="11" t="s">
        <v>388</v>
      </c>
      <c r="C14" s="11" t="s">
        <v>347</v>
      </c>
      <c r="D14" s="11"/>
      <c r="E14" s="11" t="s">
        <v>78</v>
      </c>
      <c r="F14" s="11"/>
      <c r="G14" s="11" t="s">
        <v>389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 t="s">
        <v>79</v>
      </c>
      <c r="F15" s="11"/>
      <c r="G15" s="11" t="s">
        <v>390</v>
      </c>
      <c r="H15" s="11"/>
      <c r="XFC15"/>
      <c r="XFD15"/>
    </row>
    <row r="16" s="1" customFormat="1" ht="26.45" customHeight="1" spans="1:16384">
      <c r="A16" s="10"/>
      <c r="B16" s="11"/>
      <c r="C16" s="11" t="s">
        <v>350</v>
      </c>
      <c r="D16" s="11"/>
      <c r="E16" s="11" t="s">
        <v>78</v>
      </c>
      <c r="F16" s="11"/>
      <c r="G16" s="10" t="s">
        <v>391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79</v>
      </c>
      <c r="F17" s="11"/>
      <c r="G17" s="11" t="s">
        <v>392</v>
      </c>
      <c r="H17" s="11"/>
      <c r="XFC17"/>
      <c r="XFD17"/>
    </row>
    <row r="18" s="1" customFormat="1" ht="26.45" customHeight="1" spans="1:16384">
      <c r="A18" s="10"/>
      <c r="B18" s="11"/>
      <c r="C18" s="11" t="s">
        <v>353</v>
      </c>
      <c r="D18" s="11"/>
      <c r="E18" s="11" t="s">
        <v>78</v>
      </c>
      <c r="F18" s="11"/>
      <c r="G18" s="10" t="s">
        <v>393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1" t="s">
        <v>79</v>
      </c>
      <c r="F19" s="11"/>
      <c r="G19" s="10" t="s">
        <v>393</v>
      </c>
      <c r="H19" s="10"/>
      <c r="XFC19"/>
      <c r="XFD19"/>
    </row>
    <row r="20" s="1" customFormat="1" ht="26.45" customHeight="1" spans="1:16384">
      <c r="A20" s="10"/>
      <c r="B20" s="11"/>
      <c r="C20" s="11" t="s">
        <v>268</v>
      </c>
      <c r="D20" s="11"/>
      <c r="E20" s="11" t="s">
        <v>78</v>
      </c>
      <c r="F20" s="11"/>
      <c r="G20" s="10" t="s">
        <v>394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 t="s">
        <v>79</v>
      </c>
      <c r="F21" s="11"/>
      <c r="G21" s="11" t="s">
        <v>395</v>
      </c>
      <c r="H21" s="11"/>
      <c r="XFC21"/>
      <c r="XFD21"/>
    </row>
    <row r="22" s="1" customFormat="1" ht="26.45" customHeight="1" spans="1:16384">
      <c r="A22" s="10"/>
      <c r="B22" s="11" t="s">
        <v>270</v>
      </c>
      <c r="C22" s="11" t="s">
        <v>317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271</v>
      </c>
      <c r="D23" s="11"/>
      <c r="E23" s="11" t="s">
        <v>396</v>
      </c>
      <c r="F23" s="11"/>
      <c r="G23" s="11" t="s">
        <v>397</v>
      </c>
      <c r="H23" s="11"/>
      <c r="XFC23"/>
      <c r="XFD23"/>
    </row>
    <row r="24" s="1" customFormat="1" ht="26.45" customHeight="1" spans="1:16384">
      <c r="A24" s="10"/>
      <c r="B24" s="11"/>
      <c r="C24" s="11" t="s">
        <v>293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296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274</v>
      </c>
      <c r="C26" s="11" t="s">
        <v>275</v>
      </c>
      <c r="D26" s="11"/>
      <c r="E26" s="11" t="s">
        <v>398</v>
      </c>
      <c r="F26" s="11"/>
      <c r="G26" s="11" t="s">
        <v>399</v>
      </c>
      <c r="H26" s="11"/>
      <c r="XFC26"/>
      <c r="XFD26"/>
    </row>
    <row r="27" s="1" customFormat="1" ht="45" customHeight="1" spans="1:16384">
      <c r="A27" s="12" t="s">
        <v>400</v>
      </c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