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 activeTab="2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7" sheetId="1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<sst xmlns="http://schemas.openxmlformats.org/spreadsheetml/2006/main" count="1139" uniqueCount="442">
  <si>
    <t>攀枝花市西区水利局</t>
  </si>
  <si>
    <t>2024年部门预算</t>
  </si>
  <si>
    <t xml:space="preserve">
表1</t>
  </si>
  <si>
    <t xml:space="preserve"> </t>
  </si>
  <si>
    <t>部门收支总表</t>
  </si>
  <si>
    <t>部门：攀枝花市西区水利局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</si>
  <si>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</si>
  <si>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</si>
  <si>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</si>
  <si>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</si>
  <si>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</si>
  <si>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</si>
  <si>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</si>
  <si>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</si>
  <si>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</si>
  <si>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</si>
  <si>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</si>
  <si>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</si>
  <si>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</si>
  <si>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</si>
  <si>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</si>
  <si>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</si>
  <si>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</si>
  <si>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</si>
  <si>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</si>
  <si>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</si>
  <si>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</si>
  <si>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</si>
  <si>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</si>
  <si>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</si>
  <si>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</si>
  <si>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</si>
  <si>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</si>
  <si>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</si>
  <si>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</si>
  <si>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</si>
  <si>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</si>
  <si>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</si>
  <si>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</si>
  <si>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</si>
  <si>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</si>
  <si>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</si>
  <si>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</si>
  <si>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</si>
  <si>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</si>
  <si>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</si>
  <si>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</si>
  <si>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</si>
  <si>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</si>
  <si>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</si>
  <si>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</si>
  <si>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</si>
  <si>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</si>
  <si>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</si>
  <si>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</si>
  <si>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</si>
  <si>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</si>
  <si>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</si>
  <si>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</si>
  <si>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</si>
  <si>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</si>
  <si>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</si>
  <si>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</si>
  <si>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</si>
  <si>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</si>
  <si>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</si>
  <si>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</si>
  <si>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</si>
  <si>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</si>
  <si>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</si>
  <si>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</si>
  <si>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</si>
  <si>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</si>
  <si>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120</t>
  </si>
  <si>
    <r>
      <rPr>
        <sz val="10"/>
        <color rgb="FF000000"/>
        <rFont val="Dialog.plain"/>
        <charset val="134"/>
      </rPr>
      <t>攀枝花市西区水利局部门</t>
    </r>
  </si>
  <si>
    <t>3,725,771.84</t>
  </si>
  <si>
    <t>120001</t>
  </si>
  <si>
    <r>
      <rPr>
        <sz val="10"/>
        <color rgb="FF000000"/>
        <rFont val="Dialog.plain"/>
        <charset val="134"/>
      </rPr>
      <t>攀枝花市西区水利局</t>
    </r>
  </si>
  <si>
    <t>120002</t>
  </si>
  <si>
    <r>
      <rPr>
        <sz val="10"/>
        <color rgb="FF000000"/>
        <rFont val="Dialog.plain"/>
        <charset val="134"/>
      </rPr>
      <t>攀枝花市西区水利工程运行中心</t>
    </r>
  </si>
  <si>
    <t>1,965,971.96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</si>
  <si>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</si>
  <si>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</si>
  <si>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</si>
  <si>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</si>
  <si>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</si>
  <si>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</si>
  <si>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</si>
  <si>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</si>
  <si>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</si>
  <si>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</si>
  <si>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</si>
  <si>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</si>
  <si>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</si>
  <si>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02</t>
  </si>
  <si>
    <t>事业单位离退休</t>
  </si>
  <si>
    <t>机关事业单位基本养老保险缴费支出</t>
  </si>
  <si>
    <t>11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</si>
  <si>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</si>
  <si>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</si>
  <si>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</si>
  <si>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</si>
  <si>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</si>
  <si>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</si>
  <si>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行政运行</t>
  </si>
  <si>
    <t>水资源节约管理与保护</t>
  </si>
  <si>
    <t>14</t>
  </si>
  <si>
    <t>防汛</t>
  </si>
  <si>
    <t>其他水利支出</t>
  </si>
  <si>
    <t>住房公积金</t>
  </si>
  <si>
    <t>210</t>
  </si>
  <si>
    <t>213</t>
  </si>
  <si>
    <t>221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</si>
  <si>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</si>
  <si>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</si>
  <si>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</si>
  <si>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</si>
  <si>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</si>
  <si>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</si>
  <si>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</si>
  <si>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</si>
  <si>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</si>
  <si>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</si>
  <si>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</si>
  <si>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</si>
  <si>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</si>
  <si>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</si>
  <si>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</si>
  <si>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</si>
  <si>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</si>
  <si>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</si>
  <si>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</si>
  <si>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</si>
  <si>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</si>
  <si>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</si>
  <si>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</si>
  <si>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</si>
  <si>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</si>
  <si>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</si>
  <si>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</si>
  <si>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</si>
  <si>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</si>
  <si>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</si>
  <si>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</si>
  <si>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</si>
  <si>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</si>
  <si>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</si>
  <si>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</si>
  <si>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</si>
  <si>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</si>
  <si>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</si>
  <si>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</si>
  <si>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</si>
  <si>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</si>
  <si>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</si>
  <si>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</si>
  <si>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</si>
  <si>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</si>
  <si>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</si>
  <si>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</si>
  <si>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</si>
  <si>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</si>
  <si>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</si>
  <si>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</si>
  <si>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</si>
  <si>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</si>
  <si>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</si>
  <si>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</si>
  <si>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</si>
  <si>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</si>
  <si>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</si>
  <si>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</si>
  <si>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</si>
  <si>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</si>
  <si>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</si>
  <si>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</si>
  <si>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</si>
  <si>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</si>
  <si>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</si>
  <si>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</si>
  <si>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</si>
  <si>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</si>
  <si>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差旅费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</si>
  <si>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</si>
  <si>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</si>
  <si>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</si>
  <si>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</si>
  <si>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</si>
  <si>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</si>
  <si>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</si>
  <si>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</si>
  <si>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</si>
  <si>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</si>
  <si>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</si>
  <si>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</si>
  <si>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</si>
  <si>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</si>
  <si>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医疗费补助</t>
  </si>
  <si>
    <t>09</t>
  </si>
  <si>
    <t>奖励金</t>
  </si>
  <si>
    <t>302</t>
  </si>
  <si>
    <t>水费</t>
  </si>
  <si>
    <t>06</t>
  </si>
  <si>
    <t>电费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</si>
  <si>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</si>
  <si>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</si>
  <si>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</si>
  <si>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</si>
  <si>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</si>
  <si>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</si>
  <si>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</si>
  <si>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9"/>
        <color rgb="FF000000"/>
        <rFont val="Dialog.plain"/>
        <charset val="134"/>
      </rPr>
      <t>50101-</t>
    </r>
    <r>
      <rPr>
        <sz val="9"/>
        <color rgb="FF000000"/>
        <rFont val="宋体"/>
        <charset val="134"/>
      </rPr>
      <t>工资奖金津补贴</t>
    </r>
  </si>
  <si>
    <r>
      <rPr>
        <sz val="9"/>
        <color rgb="FF000000"/>
        <rFont val="Dialog.plain"/>
        <charset val="134"/>
      </rPr>
      <t>50102-</t>
    </r>
    <r>
      <rPr>
        <sz val="9"/>
        <color rgb="FF000000"/>
        <rFont val="宋体"/>
        <charset val="134"/>
      </rPr>
      <t>社会保障缴费</t>
    </r>
  </si>
  <si>
    <r>
      <rPr>
        <sz val="9"/>
        <color rgb="FF000000"/>
        <rFont val="Dialog.plain"/>
        <charset val="134"/>
      </rPr>
      <t>50103-</t>
    </r>
    <r>
      <rPr>
        <sz val="9"/>
        <color rgb="FF000000"/>
        <rFont val="宋体"/>
        <charset val="134"/>
      </rPr>
      <t>住房公积金</t>
    </r>
  </si>
  <si>
    <r>
      <rPr>
        <sz val="9"/>
        <color rgb="FF000000"/>
        <rFont val="Dialog.plain"/>
        <charset val="134"/>
      </rPr>
      <t>50199-</t>
    </r>
    <r>
      <rPr>
        <sz val="9"/>
        <color rgb="FF000000"/>
        <rFont val="宋体"/>
        <charset val="134"/>
      </rPr>
      <t>其他工资福利支出</t>
    </r>
  </si>
  <si>
    <t>502</t>
  </si>
  <si>
    <r>
      <rPr>
        <sz val="9"/>
        <color rgb="FF000000"/>
        <rFont val="Dialog.plain"/>
        <charset val="134"/>
      </rPr>
      <t>50201-</t>
    </r>
    <r>
      <rPr>
        <sz val="9"/>
        <color rgb="FF000000"/>
        <rFont val="宋体"/>
        <charset val="134"/>
      </rPr>
      <t>办公经费</t>
    </r>
  </si>
  <si>
    <r>
      <rPr>
        <sz val="9"/>
        <color rgb="FF000000"/>
        <rFont val="Dialog.plain"/>
        <charset val="134"/>
      </rPr>
      <t>50299-</t>
    </r>
    <r>
      <rPr>
        <sz val="9"/>
        <color rgb="FF000000"/>
        <rFont val="宋体"/>
        <charset val="134"/>
      </rPr>
      <t>其他商品和服务支出</t>
    </r>
  </si>
  <si>
    <t>505</t>
  </si>
  <si>
    <r>
      <rPr>
        <sz val="9"/>
        <color rgb="FF000000"/>
        <rFont val="Dialog.plain"/>
        <charset val="134"/>
      </rPr>
      <t>50501-</t>
    </r>
    <r>
      <rPr>
        <sz val="9"/>
        <color rgb="FF000000"/>
        <rFont val="宋体"/>
        <charset val="134"/>
      </rPr>
      <t>工资福利支出</t>
    </r>
  </si>
  <si>
    <r>
      <rPr>
        <sz val="9"/>
        <color rgb="FF000000"/>
        <rFont val="Dialog.plain"/>
        <charset val="134"/>
      </rPr>
      <t>50502-</t>
    </r>
    <r>
      <rPr>
        <sz val="9"/>
        <color rgb="FF000000"/>
        <rFont val="宋体"/>
        <charset val="134"/>
      </rPr>
      <t>商品和服务支出</t>
    </r>
  </si>
  <si>
    <r>
      <rPr>
        <sz val="9"/>
        <color rgb="FF000000"/>
        <rFont val="Dialog.plain"/>
        <charset val="134"/>
      </rPr>
      <t>50901-</t>
    </r>
    <r>
      <rPr>
        <sz val="9"/>
        <color rgb="FF000000"/>
        <rFont val="宋体"/>
        <charset val="134"/>
      </rPr>
      <t>社会福利和救助</t>
    </r>
  </si>
  <si>
    <t>攀枝花市西区水利工程运行中心</t>
  </si>
  <si>
    <t>50501-工资福利支出</t>
  </si>
  <si>
    <t>50502-商品和服务支出</t>
  </si>
  <si>
    <t>50901-社会福利和救助</t>
  </si>
  <si>
    <t>表3-2</t>
  </si>
  <si>
    <t>一般公共预算项目支出预算表</t>
  </si>
  <si>
    <t>金额</t>
  </si>
  <si>
    <t>2024年农村饮水安全专项经费</t>
  </si>
  <si>
    <t>2024年防汛抗旱工作经费</t>
  </si>
  <si>
    <t>2024年水资源、水土保持工作</t>
  </si>
  <si>
    <t>2024年河湖长制工作经费</t>
  </si>
  <si>
    <t>2024年水利工程质量和安全监管经费</t>
  </si>
  <si>
    <t>西区2024年度山洪灾害防治县级非工程措施维保项目</t>
  </si>
  <si>
    <t>水库防汛经费</t>
  </si>
  <si>
    <t>梅子箐运行经费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</si>
  <si>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</si>
  <si>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</si>
  <si>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</si>
  <si>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</si>
  <si>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</si>
  <si>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</si>
  <si>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</si>
  <si>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</si>
  <si>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</si>
  <si>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</si>
  <si>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</si>
  <si>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说明：攀枝花市西区水利局心2024年没有政府性基金预算支出，此表无数据。</t>
  </si>
  <si>
    <t>表4-1</t>
  </si>
  <si>
    <t>政府性基金预算“三公”经费支出预算表</t>
  </si>
  <si>
    <t>说明：攀枝花市西区水利局2024年没有政府性基金预算“三公”经费支出，此表无数据。</t>
  </si>
  <si>
    <t>表5</t>
  </si>
  <si>
    <t>国有资本经营预算支出预算表</t>
  </si>
  <si>
    <t>本年国有资本经营预算支出</t>
  </si>
  <si>
    <t>说明：攀枝花市西区水利局2024年没有国有资本经营预算经费支出，此表无数据。</t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</si>
  <si>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</si>
  <si>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</si>
  <si>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</si>
  <si>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</si>
  <si>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</si>
  <si>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</si>
  <si>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</si>
  <si>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</si>
  <si>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</si>
  <si>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</si>
  <si>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按需购置储备防汛抗旱物资，制作宣传册、宣传栏等。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</si>
  <si>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</si>
  <si>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</si>
  <si>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</si>
  <si>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</si>
  <si>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</si>
  <si>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</si>
  <si>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</si>
  <si>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物资购置</t>
  </si>
  <si>
    <r>
      <rPr>
        <sz val="9"/>
        <rFont val="宋体"/>
        <charset val="0"/>
      </rPr>
      <t>根据实际需求储备防汛抗旱物资、制作宣传册</t>
    </r>
    <r>
      <rPr>
        <sz val="9"/>
        <rFont val="Times New Roman"/>
        <charset val="0"/>
      </rPr>
      <t>3000</t>
    </r>
    <r>
      <rPr>
        <sz val="9"/>
        <rFont val="宋体"/>
        <charset val="0"/>
      </rPr>
      <t>份、制作安装警示标牌</t>
    </r>
    <r>
      <rPr>
        <sz val="9"/>
        <rFont val="Times New Roman"/>
        <charset val="0"/>
      </rPr>
      <t>20</t>
    </r>
    <r>
      <rPr>
        <sz val="9"/>
        <rFont val="宋体"/>
        <charset val="0"/>
      </rPr>
      <t>块</t>
    </r>
  </si>
  <si>
    <t>质量指标</t>
  </si>
  <si>
    <t>符合防汛技术要求，质量过关</t>
  </si>
  <si>
    <t>购买所有设备质量合格、符合使用</t>
  </si>
  <si>
    <t>时效指标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</si>
  <si>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</t>
    </r>
  </si>
  <si>
    <t>全年根据实际情况完成</t>
  </si>
  <si>
    <t>成本指标</t>
  </si>
  <si>
    <t>成本控制</t>
  </si>
  <si>
    <t>物资购买、宣传册、宣传栏制作等成不不高于7万元</t>
  </si>
  <si>
    <t>项目效益</t>
  </si>
  <si>
    <t>社会效益指标</t>
  </si>
  <si>
    <t>加强群众知晓率</t>
  </si>
  <si>
    <t>汛期尽可能减少山洪灾害带来的人民生命群众财产安全，同时提高全区防御山洪灾害的能力，为农业生产增收提供良好的保障</t>
  </si>
  <si>
    <t>经济效益指标</t>
  </si>
  <si>
    <t>汛期尽可能减少山洪灾害带来的人民群众财产安全</t>
  </si>
  <si>
    <t>促进经济社会绿色高质量发展</t>
  </si>
  <si>
    <t>生态效益指标</t>
  </si>
  <si>
    <t>减轻山洪灾害对周边山丘区等生态环境的破坏</t>
  </si>
  <si>
    <t>促进生态环境持续向好</t>
  </si>
  <si>
    <t>可持续影响指标</t>
  </si>
  <si>
    <t>减少灾害发生，农业经济可持续发展</t>
  </si>
  <si>
    <t>提高周边群众防汛安全意识和抗旱自救互救能力</t>
  </si>
  <si>
    <t>满意度指标</t>
  </si>
  <si>
    <t>服务对象满意度指标</t>
  </si>
  <si>
    <t>群众满意</t>
  </si>
  <si>
    <t>受益群众基本满意95%以上</t>
  </si>
  <si>
    <t>表6-2</t>
  </si>
  <si>
    <t>完成辖区19个自动雨量站点、3个视频站点维修维护，保障预警系统、会商平台运行正常。</t>
  </si>
  <si>
    <t>设施设备维护</t>
  </si>
  <si>
    <r>
      <rPr>
        <sz val="10"/>
        <rFont val="宋体"/>
        <charset val="0"/>
      </rPr>
      <t>辖区</t>
    </r>
    <r>
      <rPr>
        <sz val="10"/>
        <rFont val="Times New Roman"/>
        <charset val="0"/>
      </rPr>
      <t>19</t>
    </r>
    <r>
      <rPr>
        <sz val="10"/>
        <rFont val="宋体"/>
        <charset val="0"/>
      </rPr>
      <t>个自动雨量站点、</t>
    </r>
    <r>
      <rPr>
        <sz val="10"/>
        <rFont val="Times New Roman"/>
        <charset val="0"/>
      </rPr>
      <t>2</t>
    </r>
    <r>
      <rPr>
        <sz val="10"/>
        <rFont val="宋体"/>
        <charset val="0"/>
      </rPr>
      <t>个视频站点、县级平台、网络运行正常畅通进行维护保养</t>
    </r>
  </si>
  <si>
    <t>质量要求</t>
  </si>
  <si>
    <t>完成省市对非工程措施的考核要求</t>
  </si>
  <si>
    <r>
      <rPr>
        <sz val="10"/>
        <rFont val="Times New Roman"/>
        <charset val="0"/>
      </rPr>
      <t>2024</t>
    </r>
    <r>
      <rPr>
        <sz val="10"/>
        <rFont val="宋体"/>
        <charset val="0"/>
      </rPr>
      <t>年</t>
    </r>
  </si>
  <si>
    <r>
      <rPr>
        <sz val="10"/>
        <rFont val="Times New Roman"/>
        <charset val="0"/>
      </rPr>
      <t>1-5</t>
    </r>
    <r>
      <rPr>
        <sz val="10"/>
        <rFont val="宋体"/>
        <charset val="0"/>
      </rPr>
      <t>月开展汛前第一轮次巡检、</t>
    </r>
    <r>
      <rPr>
        <sz val="10"/>
        <rFont val="Times New Roman"/>
        <charset val="0"/>
      </rPr>
      <t>6-10</t>
    </r>
    <r>
      <rPr>
        <sz val="10"/>
        <rFont val="宋体"/>
        <charset val="0"/>
      </rPr>
      <t>月每月不定期巡检、</t>
    </r>
    <r>
      <rPr>
        <sz val="10"/>
        <rFont val="Times New Roman"/>
        <charset val="0"/>
      </rPr>
      <t>11-12</t>
    </r>
    <r>
      <rPr>
        <sz val="10"/>
        <rFont val="宋体"/>
        <charset val="0"/>
      </rPr>
      <t>月总结性巡检</t>
    </r>
  </si>
  <si>
    <t>20万元</t>
  </si>
  <si>
    <t>第三方维护公司的人员、车辆、燃油、网络维护及所有设施180天次的维护检查费用不超过20万元</t>
  </si>
  <si>
    <t>减少因灾损失，为西区科学防汛提供技术支撑</t>
  </si>
  <si>
    <t>进一步提升受保护区域防灾减灾能力</t>
  </si>
  <si>
    <t>减少水土流失、科学避灾、提升生态环境治理能力</t>
  </si>
  <si>
    <t>促进经济社会和谐发展</t>
  </si>
  <si>
    <t>表6-3</t>
  </si>
  <si>
    <t>不断提升水资源、水土保持监管水平，促进经济社会绿色高质量发展；完成市级对西区水资源、水土保持工作的年度目标责任制考核。</t>
  </si>
  <si>
    <t>水保方案、水资源论证报告评审</t>
  </si>
  <si>
    <t>预计完成2023年8个水土保持方案，7个水资源论证报告的评审</t>
  </si>
  <si>
    <t>联合开展节水宣传</t>
  </si>
  <si>
    <t>2次</t>
  </si>
  <si>
    <t>委托第三方开展采矿量核算一年</t>
  </si>
  <si>
    <t>3次</t>
  </si>
  <si>
    <t>水土保持卫星遥感现场复核工作</t>
  </si>
  <si>
    <t>4次</t>
  </si>
  <si>
    <t>行政执法案件办理工作</t>
  </si>
  <si>
    <t>按实际违法案件数依法办理，执法设备，执法培训</t>
  </si>
  <si>
    <t>完成水资源、水土保持年度目标任务</t>
  </si>
  <si>
    <t>完成市级对西区水资源、水土保持工作的年度考核</t>
  </si>
  <si>
    <t>全年按工作需要执行</t>
  </si>
  <si>
    <t>15万</t>
  </si>
  <si>
    <t>提升群众满意度</t>
  </si>
  <si>
    <t>加强社会公众知晓度</t>
  </si>
  <si>
    <t>提升水资源、水土保持监管水平</t>
  </si>
  <si>
    <t>营造良好的生态环境</t>
  </si>
  <si>
    <t>改善生态环境</t>
  </si>
  <si>
    <t>持续开展水土流失治理，改善水环境</t>
  </si>
  <si>
    <t>促进经济社会可持续发展</t>
  </si>
  <si>
    <t>群众满意度调查</t>
  </si>
  <si>
    <t>抽样调查达到基本满意及以上</t>
  </si>
  <si>
    <t>表6-4</t>
  </si>
  <si>
    <t>推进2024年河湖长制工作全面落实落细；保障河湖安全；常态化开展河湖“清四乱：做好河胡长制宣传工作等</t>
  </si>
  <si>
    <t>河道日常管护、河湖清漂</t>
  </si>
  <si>
    <t>管护范围：金沙江29.5公里，把关河3.6公里，拉罗箐河3.8公里</t>
  </si>
  <si>
    <t>巡河APP使用费</t>
  </si>
  <si>
    <t>17人</t>
  </si>
  <si>
    <t>河湖长制工作宣传、水域岸线管护等其他目标任务</t>
  </si>
  <si>
    <t>组织开展七进宣传工作；完成河道界广桩维护等</t>
  </si>
  <si>
    <t>完成年度目标</t>
  </si>
  <si>
    <t>全面完成2024年河湖长制目标任务</t>
  </si>
  <si>
    <r>
      <rPr>
        <sz val="10"/>
        <rFont val="Times New Roman"/>
        <charset val="0"/>
      </rPr>
      <t>2024</t>
    </r>
    <r>
      <rPr>
        <sz val="10"/>
        <rFont val="宋体"/>
        <charset val="0"/>
      </rPr>
      <t>年度</t>
    </r>
  </si>
  <si>
    <r>
      <rPr>
        <sz val="10"/>
        <rFont val="宋体"/>
        <charset val="0"/>
      </rPr>
      <t>完成</t>
    </r>
    <r>
      <rPr>
        <sz val="10"/>
        <rFont val="Times New Roman"/>
        <charset val="0"/>
      </rPr>
      <t>2024</t>
    </r>
    <r>
      <rPr>
        <sz val="10"/>
        <rFont val="宋体"/>
        <charset val="0"/>
      </rPr>
      <t>年度工作任务</t>
    </r>
  </si>
  <si>
    <t>全年河长制工作经费</t>
  </si>
  <si>
    <t>≤10万</t>
  </si>
  <si>
    <t>持续改善生态环境质量</t>
  </si>
  <si>
    <t>群众满意度</t>
  </si>
  <si>
    <t>群众满意度≥90%</t>
  </si>
  <si>
    <t>表6-5</t>
  </si>
  <si>
    <t>开展农村饮水安全宣传，提升饮用水水质。</t>
  </si>
  <si>
    <t>供水工程数量（座</t>
  </si>
  <si>
    <t>人饮水水质是否达标</t>
  </si>
  <si>
    <t>是</t>
  </si>
  <si>
    <t>≤3万元</t>
  </si>
  <si>
    <t>保障饮水安全</t>
  </si>
  <si>
    <t>不发生饮水安全事故</t>
  </si>
  <si>
    <t>提高饮水水质，促进人们身体健康</t>
  </si>
  <si>
    <t>工程是否正常运行</t>
  </si>
  <si>
    <t>满意度≥90%</t>
  </si>
  <si>
    <t>≥90%</t>
  </si>
  <si>
    <t>完成在建2水利工程项目质量和安全宣传、迎检，提升水利工程质量和和安全监管能力。</t>
  </si>
  <si>
    <t>监督工程数量（个）</t>
  </si>
  <si>
    <t>工程质量是否合格</t>
  </si>
  <si>
    <t>2024年</t>
  </si>
  <si>
    <t>≤1万元</t>
  </si>
  <si>
    <t>提高质量和安全防范能力，保障人民群众生命财产安全</t>
  </si>
  <si>
    <t>提高工程质量和安全防范能力，保障人民群众生命财产安全</t>
  </si>
  <si>
    <t>提高工程质量，长久发挥效益</t>
  </si>
  <si>
    <t>表6-7</t>
  </si>
  <si>
    <t>梅子箐水库扩建工程正常运行管理房设施、设备维修养护、三座水库设施设备保养维修及垃圾打捞清理，中心网络监控运行。</t>
  </si>
  <si>
    <t>运行维护</t>
  </si>
  <si>
    <t>根据需要，做好梅子箐水库扩建工程正常运行管理房设施、设备维修养护、三座水库设施设备保养维修及垃圾打捞清理，中心网络监控运行</t>
  </si>
  <si>
    <t>完成各项设施设备维修工作，中心各项工作顺利进行</t>
  </si>
  <si>
    <t>确保中心各项工作顺利开展</t>
  </si>
  <si>
    <t>全年</t>
  </si>
  <si>
    <r>
      <rPr>
        <sz val="10"/>
        <rFont val="宋体"/>
        <charset val="134"/>
      </rPr>
      <t>成本控制</t>
    </r>
  </si>
  <si>
    <r>
      <rPr>
        <sz val="10"/>
        <rFont val="Times New Roman"/>
        <charset val="134"/>
      </rPr>
      <t>≤3</t>
    </r>
    <r>
      <rPr>
        <sz val="10"/>
        <rFont val="宋体"/>
        <charset val="134"/>
      </rPr>
      <t>万元</t>
    </r>
  </si>
  <si>
    <t>保证中心各项建设工作高效运转，提高工作效率，满足工作需要</t>
  </si>
  <si>
    <r>
      <rPr>
        <sz val="10"/>
        <rFont val="宋体"/>
        <charset val="134"/>
      </rPr>
      <t>每年对设备进行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次维修，开展垃圾打捞，确保水库正常运行，促进经济发展</t>
    </r>
  </si>
  <si>
    <t>为梅子箐水库建设、验收、度汛、抢险等各项工作提供坚强的后勤保障</t>
  </si>
  <si>
    <r>
      <rPr>
        <sz val="10"/>
        <rFont val="宋体"/>
        <charset val="134"/>
      </rPr>
      <t>每年对设备进行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次维修，库区垃圾打捞一次，网络监测正常运行，确保各项工作顺利进行</t>
    </r>
  </si>
  <si>
    <t>保障梅子箐水库绿色生态发展，运行正常有序</t>
  </si>
  <si>
    <r>
      <rPr>
        <sz val="10"/>
        <rFont val="宋体"/>
        <charset val="134"/>
      </rPr>
      <t>确保水库绿色生态发展</t>
    </r>
  </si>
  <si>
    <t>为梅子箐水库综合利用提供空间，促进区域协调可持续发展</t>
  </si>
  <si>
    <r>
      <rPr>
        <sz val="10"/>
        <rFont val="宋体"/>
        <charset val="134"/>
      </rPr>
      <t>每年对设备进行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次维修，库区垃圾打捞一次，网络监测正常运行，确保各项工作顺利进行，促进经济可持续发展</t>
    </r>
  </si>
  <si>
    <t>机关内工作人员对各项后勤保障工作的满意程度</t>
  </si>
  <si>
    <r>
      <rPr>
        <sz val="10"/>
        <rFont val="宋体"/>
        <charset val="134"/>
      </rPr>
      <t>服务对象满意度≧</t>
    </r>
    <r>
      <rPr>
        <sz val="10"/>
        <rFont val="Times New Roman"/>
        <charset val="134"/>
      </rPr>
      <t>98%</t>
    </r>
  </si>
  <si>
    <t>表6-8</t>
  </si>
  <si>
    <t>做好防汛物资储备，开展防汛应急演练，做好防汛安全巡查和值班值守，确保水库及在建工程安全度汛。</t>
  </si>
  <si>
    <t>汛期防汛</t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</si>
  <si>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座水库人畜及在建工程安全度汛</t>
    </r>
  </si>
  <si>
    <t>确保汛期三座水库的运行安全</t>
  </si>
  <si>
    <t>不发生安全事故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</si>
  <si>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年汛期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</si>
  <si>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5-10</t>
    </r>
    <r>
      <rPr>
        <sz val="9"/>
        <rFont val="宋体"/>
        <charset val="134"/>
      </rPr>
      <t>月</t>
    </r>
  </si>
  <si>
    <t>5万</t>
  </si>
  <si>
    <t>维护社会稳定，保障社会正常的生产和生活活动，提升防汛预警应变能力，确保防汛工作顺利开展</t>
  </si>
  <si>
    <t>确保人民群众生命财产安全</t>
  </si>
  <si>
    <t>通过开展汛期安全值守，隐患治理等工作</t>
  </si>
  <si>
    <t>保障人民群众生命财产安全</t>
  </si>
  <si>
    <t>保障水库运行安全，造福百姓提供保障</t>
  </si>
  <si>
    <t>充分发挥水库效益，促进经济健康发展</t>
  </si>
  <si>
    <t>人民群众满意度</t>
  </si>
  <si>
    <t>≧98%</t>
  </si>
  <si>
    <t>表7</t>
  </si>
  <si>
    <t>不卖整体支出绩效目标表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</si>
  <si>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</si>
  <si>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</si>
  <si>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</si>
  <si>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</si>
  <si>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</si>
  <si>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保障全局在职职工全年的工资、津贴补贴支出办公费、水电费、差旅费等</t>
  </si>
  <si>
    <t>完成市级对西区水资源、水土保持工作的年度考核；完成一河（湖）一策管理保护方案和河湖健康评价报告编制，开展河长制宣传、培训，更换河长制公示牌等，确保岸边无垃圾、河面无漂浮物，保障信息化平台正常运行；对已建成山洪预警雨量监测的设施设备15个自动站点、2个水位站点全面运维，确保全年运行正常;完成西区3个水库水质检测及运行管护，确保水库安全运行等。</t>
  </si>
  <si>
    <t>年度单位整体支出预算（万元）</t>
  </si>
  <si>
    <t>资金总额</t>
  </si>
  <si>
    <t>年度总体目标</t>
  </si>
  <si>
    <t>保障全局在职职工全年的工资、津贴补贴支出办公费、水电费、差旅费等，项目工程有序推进。</t>
  </si>
  <si>
    <t>年度绩效指标</t>
  </si>
  <si>
    <t>指标值
（包含数字及文字描述）</t>
  </si>
  <si>
    <t>产出指标</t>
  </si>
  <si>
    <t>按月发放全局21名职工工资、绩效、各项社会保险和按需求支付办公费、电费、邮电费、差旅费、公务用车运行维护费等日常公用经费，做好全局日常保障工作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</si>
  <si>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</si>
  <si>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</si>
  <si>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</si>
  <si>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</si>
  <si>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505.17万元</t>
  </si>
  <si>
    <t>64万元</t>
  </si>
  <si>
    <t>效益指标</t>
  </si>
  <si>
    <t>推动西区高质量发展</t>
  </si>
  <si>
    <t>认真贯彻落实中央、省委和市委各项决策部署，切实结合西区实际，抓好各项工作的统筹协调、督促检查和评估考核，逐步建立全过程、高效率、可核实的工作落实机制，以各项举措的落实提升党的执政水平和政府服务能力、推动地方经济发展、促进社会公平正义、增进人民福祉</t>
  </si>
  <si>
    <t>抽样调查</t>
  </si>
  <si>
    <t>≥95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</si>
</sst>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6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10"/>
      <name val="Times New Roman"/>
      <charset val="134"/>
    </font>
    <font>
      <sz val="10"/>
      <name val="宋体"/>
      <charset val="0"/>
    </font>
    <font>
      <sz val="10"/>
      <name val="Times New Roman"/>
      <charset val="0"/>
    </font>
    <font>
      <sz val="9"/>
      <name val="宋体"/>
      <charset val="0"/>
    </font>
    <font>
      <sz val="9"/>
      <name val="Times New Roman"/>
      <charset val="0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b/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Dialog.plai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3" borderId="40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7" borderId="41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42" applyNumberFormat="0" applyFill="0" applyAlignment="0" applyProtection="0">
      <alignment vertical="center"/>
    </xf>
    <xf numFmtId="0" fontId="50" fillId="0" borderId="42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5" fillId="0" borderId="43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1" fillId="11" borderId="44" applyNumberFormat="0" applyAlignment="0" applyProtection="0">
      <alignment vertical="center"/>
    </xf>
    <xf numFmtId="0" fontId="52" fillId="11" borderId="40" applyNumberFormat="0" applyAlignment="0" applyProtection="0">
      <alignment vertical="center"/>
    </xf>
    <xf numFmtId="0" fontId="53" fillId="12" borderId="45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4" fillId="0" borderId="46" applyNumberFormat="0" applyFill="0" applyAlignment="0" applyProtection="0">
      <alignment vertical="center"/>
    </xf>
    <xf numFmtId="0" fontId="55" fillId="0" borderId="47" applyNumberFormat="0" applyFill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6" fillId="0" borderId="0"/>
  </cellStyleXfs>
  <cellXfs count="24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left" vertical="center"/>
    </xf>
    <xf numFmtId="3" fontId="10" fillId="0" borderId="12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1" fillId="0" borderId="12" xfId="49" applyFont="1" applyFill="1" applyBorder="1" applyAlignment="1">
      <alignment horizontal="left" vertical="center" wrapText="1"/>
    </xf>
    <xf numFmtId="49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0" fillId="0" borderId="12" xfId="0" applyNumberFormat="1" applyFont="1" applyFill="1" applyBorder="1" applyAlignment="1" applyProtection="1">
      <alignment horizontal="left" vertical="center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49" fontId="10" fillId="0" borderId="17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49" fontId="10" fillId="0" borderId="19" xfId="0" applyNumberFormat="1" applyFont="1" applyFill="1" applyBorder="1" applyAlignment="1" applyProtection="1">
      <alignment horizontal="left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17" xfId="0" applyNumberFormat="1" applyFont="1" applyFill="1" applyBorder="1" applyAlignment="1" applyProtection="1">
      <alignment horizontal="center" vertical="center" wrapText="1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0" fontId="11" fillId="0" borderId="2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23" xfId="0" applyNumberFormat="1" applyFont="1" applyFill="1" applyBorder="1" applyAlignment="1" applyProtection="1">
      <alignment horizontal="center" vertical="center" wrapText="1"/>
    </xf>
    <xf numFmtId="0" fontId="11" fillId="0" borderId="19" xfId="0" applyNumberFormat="1" applyFont="1" applyFill="1" applyBorder="1" applyAlignment="1" applyProtection="1">
      <alignment horizontal="center" vertical="center" wrapText="1"/>
    </xf>
    <xf numFmtId="0" fontId="10" fillId="0" borderId="24" xfId="0" applyNumberFormat="1" applyFont="1" applyFill="1" applyBorder="1" applyAlignment="1" applyProtection="1">
      <alignment vertical="center" wrapText="1"/>
    </xf>
    <xf numFmtId="0" fontId="10" fillId="0" borderId="25" xfId="0" applyNumberFormat="1" applyFont="1" applyFill="1" applyBorder="1" applyAlignment="1" applyProtection="1">
      <alignment vertical="center" wrapText="1"/>
    </xf>
    <xf numFmtId="0" fontId="11" fillId="0" borderId="24" xfId="0" applyNumberFormat="1" applyFont="1" applyFill="1" applyBorder="1" applyAlignment="1" applyProtection="1">
      <alignment vertical="center" wrapText="1"/>
    </xf>
    <xf numFmtId="0" fontId="11" fillId="0" borderId="26" xfId="0" applyNumberFormat="1" applyFont="1" applyFill="1" applyBorder="1" applyAlignment="1" applyProtection="1">
      <alignment vertical="center" wrapText="1"/>
    </xf>
    <xf numFmtId="0" fontId="10" fillId="0" borderId="12" xfId="0" applyNumberFormat="1" applyFont="1" applyFill="1" applyBorder="1" applyAlignment="1" applyProtection="1">
      <alignment vertical="center" wrapText="1"/>
    </xf>
    <xf numFmtId="0" fontId="14" fillId="0" borderId="12" xfId="0" applyNumberFormat="1" applyFont="1" applyFill="1" applyBorder="1" applyAlignment="1" applyProtection="1">
      <alignment vertical="center" wrapText="1"/>
    </xf>
    <xf numFmtId="0" fontId="14" fillId="0" borderId="16" xfId="0" applyNumberFormat="1" applyFont="1" applyFill="1" applyBorder="1" applyAlignment="1" applyProtection="1">
      <alignment vertical="center" wrapText="1"/>
    </xf>
    <xf numFmtId="0" fontId="14" fillId="0" borderId="20" xfId="0" applyNumberFormat="1" applyFont="1" applyFill="1" applyBorder="1" applyAlignment="1" applyProtection="1">
      <alignment vertical="center" wrapText="1"/>
    </xf>
    <xf numFmtId="0" fontId="14" fillId="0" borderId="17" xfId="0" applyNumberFormat="1" applyFont="1" applyFill="1" applyBorder="1" applyAlignment="1" applyProtection="1">
      <alignment vertical="center" wrapText="1"/>
    </xf>
    <xf numFmtId="0" fontId="14" fillId="0" borderId="27" xfId="0" applyNumberFormat="1" applyFont="1" applyFill="1" applyBorder="1" applyAlignment="1" applyProtection="1">
      <alignment vertical="center" wrapText="1"/>
    </xf>
    <xf numFmtId="49" fontId="10" fillId="0" borderId="20" xfId="0" applyNumberFormat="1" applyFont="1" applyFill="1" applyBorder="1" applyAlignment="1" applyProtection="1">
      <alignment horizontal="left" vertical="center" wrapText="1"/>
    </xf>
    <xf numFmtId="49" fontId="10" fillId="0" borderId="23" xfId="0" applyNumberFormat="1" applyFont="1" applyFill="1" applyBorder="1" applyAlignment="1" applyProtection="1">
      <alignment horizontal="left" vertical="center" wrapText="1"/>
    </xf>
    <xf numFmtId="0" fontId="11" fillId="0" borderId="25" xfId="0" applyNumberFormat="1" applyFont="1" applyFill="1" applyBorder="1" applyAlignment="1" applyProtection="1">
      <alignment vertical="center" wrapText="1"/>
    </xf>
    <xf numFmtId="0" fontId="14" fillId="0" borderId="28" xfId="0" applyNumberFormat="1" applyFont="1" applyFill="1" applyBorder="1" applyAlignment="1" applyProtection="1">
      <alignment vertical="center" wrapText="1"/>
    </xf>
    <xf numFmtId="0" fontId="14" fillId="0" borderId="29" xfId="0" applyNumberFormat="1" applyFont="1" applyFill="1" applyBorder="1" applyAlignment="1" applyProtection="1">
      <alignment vertical="center" wrapText="1"/>
    </xf>
    <xf numFmtId="0" fontId="10" fillId="0" borderId="12" xfId="49" applyFont="1" applyFill="1" applyBorder="1" applyAlignment="1">
      <alignment horizontal="left" vertical="center" wrapText="1"/>
    </xf>
    <xf numFmtId="0" fontId="15" fillId="0" borderId="12" xfId="0" applyNumberFormat="1" applyFont="1" applyFill="1" applyBorder="1" applyAlignment="1" applyProtection="1">
      <alignment horizontal="left" vertical="center" wrapText="1"/>
    </xf>
    <xf numFmtId="0" fontId="16" fillId="0" borderId="12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12" xfId="0" applyFont="1" applyFill="1" applyBorder="1" applyAlignment="1">
      <alignment horizontal="left" vertical="center"/>
    </xf>
    <xf numFmtId="14" fontId="16" fillId="0" borderId="12" xfId="0" applyNumberFormat="1" applyFont="1" applyFill="1" applyBorder="1" applyAlignment="1" applyProtection="1">
      <alignment horizontal="left" vertical="center" wrapText="1"/>
    </xf>
    <xf numFmtId="0" fontId="10" fillId="0" borderId="30" xfId="0" applyNumberFormat="1" applyFont="1" applyFill="1" applyBorder="1" applyAlignment="1" applyProtection="1">
      <alignment horizontal="center" vertical="center"/>
    </xf>
    <xf numFmtId="0" fontId="10" fillId="0" borderId="31" xfId="0" applyNumberFormat="1" applyFont="1" applyFill="1" applyBorder="1" applyAlignment="1" applyProtection="1">
      <alignment horizontal="center" vertical="center"/>
    </xf>
    <xf numFmtId="0" fontId="10" fillId="0" borderId="32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left" vertical="center"/>
    </xf>
    <xf numFmtId="0" fontId="17" fillId="0" borderId="16" xfId="0" applyNumberFormat="1" applyFont="1" applyFill="1" applyBorder="1" applyAlignment="1" applyProtection="1">
      <alignment horizontal="left" vertical="center" wrapText="1"/>
    </xf>
    <xf numFmtId="0" fontId="17" fillId="0" borderId="20" xfId="0" applyNumberFormat="1" applyFont="1" applyFill="1" applyBorder="1" applyAlignment="1" applyProtection="1">
      <alignment horizontal="left" vertical="center" wrapText="1"/>
    </xf>
    <xf numFmtId="0" fontId="17" fillId="0" borderId="17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8" fillId="0" borderId="12" xfId="0" applyNumberFormat="1" applyFont="1" applyFill="1" applyBorder="1" applyAlignment="1" applyProtection="1">
      <alignment horizontal="left" vertical="center" wrapText="1"/>
    </xf>
    <xf numFmtId="0" fontId="17" fillId="0" borderId="12" xfId="0" applyNumberFormat="1" applyFont="1" applyFill="1" applyBorder="1" applyAlignment="1" applyProtection="1">
      <alignment horizontal="left" vertical="center" wrapText="1"/>
    </xf>
    <xf numFmtId="49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33" xfId="0" applyFont="1" applyBorder="1">
      <alignment vertical="center"/>
    </xf>
    <xf numFmtId="0" fontId="9" fillId="0" borderId="33" xfId="0" applyFont="1" applyBorder="1" applyAlignment="1">
      <alignment horizontal="left" vertical="center"/>
    </xf>
    <xf numFmtId="0" fontId="11" fillId="0" borderId="13" xfId="0" applyFont="1" applyBorder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3" fillId="0" borderId="13" xfId="0" applyFont="1" applyBorder="1">
      <alignment vertical="center"/>
    </xf>
    <xf numFmtId="4" fontId="20" fillId="0" borderId="12" xfId="0" applyNumberFormat="1" applyFont="1" applyFill="1" applyBorder="1" applyAlignment="1">
      <alignment horizontal="right" vertical="center"/>
    </xf>
    <xf numFmtId="0" fontId="11" fillId="0" borderId="13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1" fillId="0" borderId="34" xfId="0" applyFont="1" applyBorder="1">
      <alignment vertical="center"/>
    </xf>
    <xf numFmtId="0" fontId="11" fillId="0" borderId="34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33" xfId="0" applyFont="1" applyBorder="1" applyAlignment="1">
      <alignment horizontal="center" vertical="center"/>
    </xf>
    <xf numFmtId="0" fontId="11" fillId="0" borderId="35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36" xfId="0" applyFont="1" applyBorder="1" applyAlignment="1">
      <alignment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1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33" xfId="0" applyFont="1" applyFill="1" applyBorder="1">
      <alignment vertical="center"/>
    </xf>
    <xf numFmtId="0" fontId="9" fillId="0" borderId="33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center" vertical="center"/>
    </xf>
    <xf numFmtId="0" fontId="11" fillId="0" borderId="35" xfId="0" applyFont="1" applyFill="1" applyBorder="1">
      <alignment vertical="center"/>
    </xf>
    <xf numFmtId="0" fontId="11" fillId="0" borderId="13" xfId="0" applyFont="1" applyFill="1" applyBorder="1" applyAlignment="1">
      <alignment vertical="center" wrapText="1"/>
    </xf>
    <xf numFmtId="0" fontId="11" fillId="0" borderId="14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3" fillId="0" borderId="13" xfId="0" applyFont="1" applyFill="1" applyBorder="1">
      <alignment vertical="center"/>
    </xf>
    <xf numFmtId="4" fontId="20" fillId="0" borderId="12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 wrapText="1"/>
    </xf>
    <xf numFmtId="49" fontId="9" fillId="0" borderId="12" xfId="0" applyNumberFormat="1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4" fontId="22" fillId="0" borderId="12" xfId="0" applyNumberFormat="1" applyFont="1" applyBorder="1" applyAlignment="1">
      <alignment horizontal="center" vertical="center"/>
    </xf>
    <xf numFmtId="4" fontId="23" fillId="0" borderId="12" xfId="0" applyNumberFormat="1" applyFont="1" applyBorder="1" applyAlignment="1">
      <alignment horizontal="center" vertical="center"/>
    </xf>
    <xf numFmtId="0" fontId="11" fillId="0" borderId="34" xfId="0" applyFont="1" applyFill="1" applyBorder="1">
      <alignment vertical="center"/>
    </xf>
    <xf numFmtId="0" fontId="11" fillId="0" borderId="36" xfId="0" applyFont="1" applyFill="1" applyBorder="1" applyAlignment="1">
      <alignment vertical="center" wrapText="1"/>
    </xf>
    <xf numFmtId="0" fontId="0" fillId="0" borderId="12" xfId="0" applyFont="1" applyFill="1" applyBorder="1">
      <alignment vertical="center"/>
    </xf>
    <xf numFmtId="176" fontId="24" fillId="0" borderId="12" xfId="0" applyNumberFormat="1" applyFont="1" applyFill="1" applyBorder="1" applyAlignment="1">
      <alignment horizontal="center" vertical="center"/>
    </xf>
    <xf numFmtId="176" fontId="0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/>
    </xf>
    <xf numFmtId="49" fontId="9" fillId="0" borderId="12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1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vertical="center"/>
    </xf>
    <xf numFmtId="0" fontId="21" fillId="0" borderId="33" xfId="0" applyFont="1" applyFill="1" applyBorder="1" applyAlignment="1">
      <alignment horizontal="left" vertical="center"/>
    </xf>
    <xf numFmtId="0" fontId="21" fillId="0" borderId="33" xfId="0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/>
    </xf>
    <xf numFmtId="0" fontId="28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8" fillId="0" borderId="12" xfId="0" applyNumberFormat="1" applyFont="1" applyFill="1" applyBorder="1" applyAlignment="1">
      <alignment horizontal="right" vertical="center"/>
    </xf>
    <xf numFmtId="0" fontId="21" fillId="0" borderId="12" xfId="0" applyFont="1" applyFill="1" applyBorder="1" applyAlignment="1">
      <alignment horizontal="left" vertical="center"/>
    </xf>
    <xf numFmtId="4" fontId="21" fillId="0" borderId="12" xfId="0" applyNumberFormat="1" applyFont="1" applyFill="1" applyBorder="1" applyAlignment="1">
      <alignment horizontal="right" vertical="center"/>
    </xf>
    <xf numFmtId="49" fontId="21" fillId="0" borderId="12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4" fontId="28" fillId="0" borderId="12" xfId="0" applyNumberFormat="1" applyFont="1" applyFill="1" applyBorder="1" applyAlignment="1">
      <alignment horizontal="center" vertical="center"/>
    </xf>
    <xf numFmtId="4" fontId="21" fillId="0" borderId="12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vertical="center" wrapText="1"/>
    </xf>
    <xf numFmtId="10" fontId="0" fillId="0" borderId="0" xfId="0" applyNumberFormat="1" applyFont="1" applyFill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5" fillId="0" borderId="33" xfId="0" applyFont="1" applyFill="1" applyBorder="1" applyAlignment="1">
      <alignment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vertical="center" wrapText="1"/>
    </xf>
    <xf numFmtId="0" fontId="30" fillId="0" borderId="13" xfId="0" applyFont="1" applyFill="1" applyBorder="1" applyAlignment="1">
      <alignment vertical="center"/>
    </xf>
    <xf numFmtId="0" fontId="21" fillId="0" borderId="12" xfId="0" applyFont="1" applyBorder="1" applyAlignment="1">
      <alignment vertical="center"/>
    </xf>
    <xf numFmtId="4" fontId="23" fillId="0" borderId="12" xfId="0" applyNumberFormat="1" applyFont="1" applyBorder="1" applyAlignment="1">
      <alignment horizontal="right" vertical="center"/>
    </xf>
    <xf numFmtId="4" fontId="21" fillId="0" borderId="12" xfId="0" applyNumberFormat="1" applyFont="1" applyFill="1" applyBorder="1" applyAlignment="1">
      <alignment horizontal="left" vertical="center"/>
    </xf>
    <xf numFmtId="0" fontId="26" fillId="0" borderId="14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 wrapText="1"/>
    </xf>
    <xf numFmtId="0" fontId="30" fillId="0" borderId="14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33" xfId="0" applyFont="1" applyFill="1" applyBorder="1" applyAlignment="1">
      <alignment vertical="center" wrapText="1"/>
    </xf>
    <xf numFmtId="0" fontId="9" fillId="0" borderId="33" xfId="0" applyFont="1" applyFill="1" applyBorder="1" applyAlignment="1">
      <alignment horizontal="right" vertical="center"/>
    </xf>
    <xf numFmtId="0" fontId="26" fillId="0" borderId="12" xfId="0" applyFont="1" applyBorder="1" applyAlignment="1">
      <alignment horizontal="left" vertical="center" wrapText="1" indent="1"/>
    </xf>
    <xf numFmtId="0" fontId="29" fillId="0" borderId="12" xfId="0" applyFont="1" applyBorder="1" applyAlignment="1">
      <alignment horizontal="left" vertical="center" wrapText="1" indent="1"/>
    </xf>
    <xf numFmtId="0" fontId="21" fillId="0" borderId="12" xfId="0" applyFont="1" applyBorder="1" applyAlignment="1">
      <alignment horizontal="left" vertical="center" wrapText="1" indent="1"/>
    </xf>
    <xf numFmtId="0" fontId="21" fillId="0" borderId="32" xfId="0" applyFont="1" applyBorder="1" applyAlignment="1">
      <alignment horizontal="left" vertical="center" wrapText="1" indent="1"/>
    </xf>
    <xf numFmtId="4" fontId="9" fillId="0" borderId="32" xfId="0" applyNumberFormat="1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vertical="center" wrapText="1"/>
    </xf>
    <xf numFmtId="4" fontId="9" fillId="0" borderId="24" xfId="0" applyNumberFormat="1" applyFont="1" applyFill="1" applyBorder="1" applyAlignment="1">
      <alignment horizontal="right" vertical="center"/>
    </xf>
    <xf numFmtId="0" fontId="11" fillId="0" borderId="12" xfId="0" applyFont="1" applyFill="1" applyBorder="1">
      <alignment vertical="center"/>
    </xf>
    <xf numFmtId="0" fontId="0" fillId="0" borderId="12" xfId="0" applyFont="1" applyFill="1" applyBorder="1">
      <alignment vertical="center"/>
    </xf>
    <xf numFmtId="4" fontId="20" fillId="0" borderId="24" xfId="0" applyNumberFormat="1" applyFont="1" applyFill="1" applyBorder="1" applyAlignment="1">
      <alignment horizontal="right" vertical="center"/>
    </xf>
    <xf numFmtId="0" fontId="11" fillId="0" borderId="24" xfId="0" applyFont="1" applyFill="1" applyBorder="1">
      <alignment vertical="center"/>
    </xf>
    <xf numFmtId="0" fontId="0" fillId="0" borderId="24" xfId="0" applyFont="1" applyFill="1" applyBorder="1">
      <alignment vertical="center"/>
    </xf>
    <xf numFmtId="4" fontId="23" fillId="0" borderId="24" xfId="0" applyNumberFormat="1" applyFont="1" applyBorder="1" applyAlignment="1">
      <alignment horizontal="right" vertical="center"/>
    </xf>
    <xf numFmtId="0" fontId="0" fillId="0" borderId="18" xfId="0" applyFont="1" applyFill="1" applyBorder="1">
      <alignment vertical="center"/>
    </xf>
    <xf numFmtId="0" fontId="31" fillId="0" borderId="1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vertical="center"/>
    </xf>
    <xf numFmtId="0" fontId="23" fillId="0" borderId="3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vertical="center"/>
    </xf>
    <xf numFmtId="0" fontId="21" fillId="0" borderId="12" xfId="0" applyFont="1" applyFill="1" applyBorder="1" applyAlignment="1">
      <alignment horizontal="left" vertical="center" wrapText="1"/>
    </xf>
    <xf numFmtId="0" fontId="25" fillId="0" borderId="34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 wrapText="1"/>
    </xf>
    <xf numFmtId="0" fontId="25" fillId="0" borderId="35" xfId="0" applyFont="1" applyFill="1" applyBorder="1" applyAlignment="1">
      <alignment vertical="center" wrapText="1"/>
    </xf>
    <xf numFmtId="0" fontId="25" fillId="0" borderId="36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34" xfId="0" applyFont="1" applyFill="1" applyBorder="1" applyAlignment="1">
      <alignment vertical="center" wrapText="1"/>
    </xf>
    <xf numFmtId="0" fontId="28" fillId="0" borderId="37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horizontal="center" vertical="center"/>
    </xf>
    <xf numFmtId="0" fontId="33" fillId="0" borderId="12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 vertical="center"/>
    </xf>
    <xf numFmtId="0" fontId="34" fillId="0" borderId="14" xfId="0" applyFont="1" applyFill="1" applyBorder="1" applyAlignment="1">
      <alignment vertical="center" wrapText="1"/>
    </xf>
    <xf numFmtId="0" fontId="34" fillId="0" borderId="13" xfId="0" applyFont="1" applyFill="1" applyBorder="1" applyAlignment="1">
      <alignment vertical="center" wrapText="1"/>
    </xf>
    <xf numFmtId="0" fontId="34" fillId="0" borderId="12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vertical="center" wrapText="1"/>
    </xf>
    <xf numFmtId="0" fontId="34" fillId="0" borderId="34" xfId="0" applyFont="1" applyFill="1" applyBorder="1" applyAlignment="1">
      <alignment vertical="center" wrapText="1"/>
    </xf>
    <xf numFmtId="0" fontId="25" fillId="0" borderId="39" xfId="0" applyFont="1" applyFill="1" applyBorder="1" applyAlignment="1">
      <alignment vertical="center" wrapText="1"/>
    </xf>
    <xf numFmtId="0" fontId="36" fillId="0" borderId="0" xfId="0" applyFont="1" applyFill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E3" sqref="E3"/>
    </sheetView>
  </sheetViews>
  <sheetFormatPr defaultColWidth="9" defaultRowHeight="14.25" outlineLevelRow="2"/>
  <cols>
    <col min="1" max="1" width="123.133333333333" style="243" customWidth="1"/>
    <col min="2" max="16384" width="9" style="243"/>
  </cols>
  <sheetData>
    <row r="1" ht="137" customHeight="1" spans="1:1">
      <c r="A1" s="244" t="s">
        <v>0</v>
      </c>
    </row>
    <row r="2" ht="96" customHeight="1" spans="1:1">
      <c r="A2" s="244" t="s">
        <v>1</v>
      </c>
    </row>
    <row r="3" ht="60" customHeight="1" spans="1:1">
      <c r="A3" s="245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02"/>
      <c r="B1" s="2"/>
      <c r="C1" s="103"/>
      <c r="D1" s="104"/>
      <c r="E1" s="104"/>
      <c r="F1" s="104"/>
      <c r="G1" s="104"/>
      <c r="H1" s="104"/>
      <c r="I1" s="121" t="s">
        <v>237</v>
      </c>
      <c r="J1" s="107"/>
    </row>
    <row r="2" ht="22.8" customHeight="1" spans="1:10">
      <c r="A2" s="102"/>
      <c r="B2" s="3" t="s">
        <v>238</v>
      </c>
      <c r="C2" s="3"/>
      <c r="D2" s="3"/>
      <c r="E2" s="3"/>
      <c r="F2" s="3"/>
      <c r="G2" s="3"/>
      <c r="H2" s="3"/>
      <c r="I2" s="3"/>
      <c r="J2" s="107" t="s">
        <v>3</v>
      </c>
    </row>
    <row r="3" ht="19.55" customHeight="1" spans="1:10">
      <c r="A3" s="105"/>
      <c r="B3" s="106" t="s">
        <v>5</v>
      </c>
      <c r="C3" s="106"/>
      <c r="D3" s="122"/>
      <c r="E3" s="122"/>
      <c r="F3" s="122"/>
      <c r="G3" s="122"/>
      <c r="H3" s="122"/>
      <c r="I3" s="122" t="s">
        <v>6</v>
      </c>
      <c r="J3" s="123"/>
    </row>
    <row r="4" ht="24.4" customHeight="1" spans="1:10">
      <c r="A4" s="107"/>
      <c r="B4" s="108" t="s">
        <v>239</v>
      </c>
      <c r="C4" s="108" t="s">
        <v>71</v>
      </c>
      <c r="D4" s="108" t="s">
        <v>240</v>
      </c>
      <c r="E4" s="108"/>
      <c r="F4" s="108"/>
      <c r="G4" s="108"/>
      <c r="H4" s="108"/>
      <c r="I4" s="108"/>
      <c r="J4" s="124"/>
    </row>
    <row r="5" ht="24.4" customHeight="1" spans="1:10">
      <c r="A5" s="109"/>
      <c r="B5" s="108"/>
      <c r="C5" s="108"/>
      <c r="D5" s="108" t="s">
        <v>59</v>
      </c>
      <c r="E5" s="129" t="s">
        <v>241</v>
      </c>
      <c r="F5" s="108" t="s">
        <v>242</v>
      </c>
      <c r="G5" s="108"/>
      <c r="H5" s="108"/>
      <c r="I5" s="108" t="s">
        <v>184</v>
      </c>
      <c r="J5" s="124"/>
    </row>
    <row r="6" ht="24.4" customHeight="1" spans="1:10">
      <c r="A6" s="109"/>
      <c r="B6" s="108"/>
      <c r="C6" s="108"/>
      <c r="D6" s="108"/>
      <c r="E6" s="129"/>
      <c r="F6" s="108" t="s">
        <v>163</v>
      </c>
      <c r="G6" s="108" t="s">
        <v>243</v>
      </c>
      <c r="H6" s="108" t="s">
        <v>244</v>
      </c>
      <c r="I6" s="108"/>
      <c r="J6" s="125"/>
    </row>
    <row r="7" ht="22.8" customHeight="1" spans="1:10">
      <c r="A7" s="110"/>
      <c r="B7" s="113"/>
      <c r="C7" s="113" t="s">
        <v>72</v>
      </c>
      <c r="D7" s="111">
        <f>SUM(D8:D9)</f>
        <v>195000</v>
      </c>
      <c r="E7" s="111"/>
      <c r="F7" s="111">
        <f>SUM(F8:F9)</f>
        <v>175000</v>
      </c>
      <c r="G7" s="111"/>
      <c r="H7" s="111">
        <f>SUM(H8:H9)</f>
        <v>175000</v>
      </c>
      <c r="I7" s="111">
        <f>SUM(I8:I9)</f>
        <v>20000</v>
      </c>
      <c r="J7" s="126"/>
    </row>
    <row r="8" s="101" customFormat="1" ht="22.8" customHeight="1" spans="1:10">
      <c r="A8" s="130"/>
      <c r="B8" s="113">
        <v>120001</v>
      </c>
      <c r="C8" s="113" t="s">
        <v>0</v>
      </c>
      <c r="D8" s="116">
        <v>85000</v>
      </c>
      <c r="E8" s="116"/>
      <c r="F8" s="116">
        <v>75000</v>
      </c>
      <c r="G8" s="116"/>
      <c r="H8" s="116">
        <v>75000</v>
      </c>
      <c r="I8" s="116">
        <v>10000</v>
      </c>
      <c r="J8" s="131"/>
    </row>
    <row r="9" ht="22.8" customHeight="1" spans="1:10">
      <c r="A9" s="110"/>
      <c r="B9" s="113">
        <v>120002</v>
      </c>
      <c r="C9" s="113" t="s">
        <v>222</v>
      </c>
      <c r="D9" s="116">
        <v>110000</v>
      </c>
      <c r="E9" s="116"/>
      <c r="F9" s="116">
        <v>100000</v>
      </c>
      <c r="G9" s="116"/>
      <c r="H9" s="116">
        <v>100000</v>
      </c>
      <c r="I9" s="116">
        <v>10000</v>
      </c>
      <c r="J9" s="1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02"/>
      <c r="B1" s="2"/>
      <c r="C1" s="2"/>
      <c r="D1" s="2"/>
      <c r="E1" s="103"/>
      <c r="F1" s="103"/>
      <c r="G1" s="104"/>
      <c r="H1" s="104"/>
      <c r="I1" s="121" t="s">
        <v>245</v>
      </c>
      <c r="J1" s="107"/>
    </row>
    <row r="2" ht="22.8" customHeight="1" spans="1:10">
      <c r="A2" s="102"/>
      <c r="B2" s="3" t="s">
        <v>246</v>
      </c>
      <c r="C2" s="3"/>
      <c r="D2" s="3"/>
      <c r="E2" s="3"/>
      <c r="F2" s="3"/>
      <c r="G2" s="3"/>
      <c r="H2" s="3"/>
      <c r="I2" s="3"/>
      <c r="J2" s="107"/>
    </row>
    <row r="3" ht="19.55" customHeight="1" spans="1:10">
      <c r="A3" s="105"/>
      <c r="B3" s="106" t="s">
        <v>5</v>
      </c>
      <c r="C3" s="106"/>
      <c r="D3" s="106"/>
      <c r="E3" s="106"/>
      <c r="F3" s="106"/>
      <c r="G3" s="105"/>
      <c r="H3" s="105"/>
      <c r="I3" s="122" t="s">
        <v>6</v>
      </c>
      <c r="J3" s="123"/>
    </row>
    <row r="4" ht="24.4" customHeight="1" spans="1:10">
      <c r="A4" s="107"/>
      <c r="B4" s="108" t="s">
        <v>9</v>
      </c>
      <c r="C4" s="108"/>
      <c r="D4" s="108"/>
      <c r="E4" s="108"/>
      <c r="F4" s="108"/>
      <c r="G4" s="108" t="s">
        <v>247</v>
      </c>
      <c r="H4" s="108"/>
      <c r="I4" s="108"/>
      <c r="J4" s="124"/>
    </row>
    <row r="5" ht="24.4" customHeight="1" spans="1:10">
      <c r="A5" s="109"/>
      <c r="B5" s="108" t="s">
        <v>87</v>
      </c>
      <c r="C5" s="108"/>
      <c r="D5" s="108"/>
      <c r="E5" s="108" t="s">
        <v>70</v>
      </c>
      <c r="F5" s="108" t="s">
        <v>71</v>
      </c>
      <c r="G5" s="108" t="s">
        <v>59</v>
      </c>
      <c r="H5" s="108" t="s">
        <v>83</v>
      </c>
      <c r="I5" s="108" t="s">
        <v>84</v>
      </c>
      <c r="J5" s="124"/>
    </row>
    <row r="6" ht="24.4" customHeight="1" spans="1:10">
      <c r="A6" s="109"/>
      <c r="B6" s="108" t="s">
        <v>88</v>
      </c>
      <c r="C6" s="108" t="s">
        <v>89</v>
      </c>
      <c r="D6" s="108" t="s">
        <v>90</v>
      </c>
      <c r="E6" s="108"/>
      <c r="F6" s="108"/>
      <c r="G6" s="108"/>
      <c r="H6" s="108"/>
      <c r="I6" s="108"/>
      <c r="J6" s="125"/>
    </row>
    <row r="7" ht="22.8" customHeight="1" spans="1:10">
      <c r="A7" s="110"/>
      <c r="B7" s="108"/>
      <c r="C7" s="108"/>
      <c r="D7" s="108"/>
      <c r="E7" s="108"/>
      <c r="F7" s="108" t="s">
        <v>72</v>
      </c>
      <c r="G7" s="111"/>
      <c r="H7" s="111"/>
      <c r="I7" s="111"/>
      <c r="J7" s="126"/>
    </row>
    <row r="8" ht="22.8" customHeight="1" spans="1:10">
      <c r="A8" s="110"/>
      <c r="B8" s="108"/>
      <c r="C8" s="108"/>
      <c r="D8" s="108"/>
      <c r="E8" s="113"/>
      <c r="F8" s="113"/>
      <c r="G8" s="111"/>
      <c r="H8" s="111"/>
      <c r="I8" s="111"/>
      <c r="J8" s="126"/>
    </row>
    <row r="9" customFormat="1" ht="32.25" customHeight="1" spans="2:9">
      <c r="B9" s="117" t="s">
        <v>248</v>
      </c>
      <c r="C9" s="118"/>
      <c r="D9" s="118"/>
      <c r="E9" s="118"/>
      <c r="F9" s="118"/>
      <c r="G9" s="118"/>
      <c r="H9" s="118"/>
      <c r="I9" s="118"/>
    </row>
  </sheetData>
  <mergeCells count="11">
    <mergeCell ref="B2:I2"/>
    <mergeCell ref="B3:F3"/>
    <mergeCell ref="B4:F4"/>
    <mergeCell ref="G4:I4"/>
    <mergeCell ref="B5:D5"/>
    <mergeCell ref="B9:I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02"/>
      <c r="B1" s="2"/>
      <c r="C1" s="103"/>
      <c r="D1" s="104"/>
      <c r="E1" s="104"/>
      <c r="F1" s="104"/>
      <c r="G1" s="104"/>
      <c r="H1" s="104"/>
      <c r="I1" s="121" t="s">
        <v>249</v>
      </c>
      <c r="J1" s="107"/>
    </row>
    <row r="2" ht="22.8" customHeight="1" spans="1:10">
      <c r="A2" s="102"/>
      <c r="B2" s="3" t="s">
        <v>250</v>
      </c>
      <c r="C2" s="3"/>
      <c r="D2" s="3"/>
      <c r="E2" s="3"/>
      <c r="F2" s="3"/>
      <c r="G2" s="3"/>
      <c r="H2" s="3"/>
      <c r="I2" s="3"/>
      <c r="J2" s="107" t="s">
        <v>3</v>
      </c>
    </row>
    <row r="3" ht="19.55" customHeight="1" spans="1:10">
      <c r="A3" s="105"/>
      <c r="B3" s="106" t="s">
        <v>5</v>
      </c>
      <c r="C3" s="106"/>
      <c r="D3" s="122"/>
      <c r="E3" s="122"/>
      <c r="F3" s="122"/>
      <c r="G3" s="122"/>
      <c r="H3" s="122"/>
      <c r="I3" s="122" t="s">
        <v>6</v>
      </c>
      <c r="J3" s="123"/>
    </row>
    <row r="4" ht="24.4" customHeight="1" spans="1:10">
      <c r="A4" s="107"/>
      <c r="B4" s="108" t="s">
        <v>239</v>
      </c>
      <c r="C4" s="108" t="s">
        <v>71</v>
      </c>
      <c r="D4" s="108" t="s">
        <v>240</v>
      </c>
      <c r="E4" s="108"/>
      <c r="F4" s="108"/>
      <c r="G4" s="108"/>
      <c r="H4" s="108"/>
      <c r="I4" s="108"/>
      <c r="J4" s="124"/>
    </row>
    <row r="5" ht="24.4" customHeight="1" spans="1:10">
      <c r="A5" s="109"/>
      <c r="B5" s="108"/>
      <c r="C5" s="108"/>
      <c r="D5" s="108" t="s">
        <v>59</v>
      </c>
      <c r="E5" s="129" t="s">
        <v>241</v>
      </c>
      <c r="F5" s="108" t="s">
        <v>242</v>
      </c>
      <c r="G5" s="108"/>
      <c r="H5" s="108"/>
      <c r="I5" s="108" t="s">
        <v>184</v>
      </c>
      <c r="J5" s="124"/>
    </row>
    <row r="6" ht="24.4" customHeight="1" spans="1:10">
      <c r="A6" s="109"/>
      <c r="B6" s="108"/>
      <c r="C6" s="108"/>
      <c r="D6" s="108"/>
      <c r="E6" s="129"/>
      <c r="F6" s="108" t="s">
        <v>163</v>
      </c>
      <c r="G6" s="108" t="s">
        <v>243</v>
      </c>
      <c r="H6" s="108" t="s">
        <v>244</v>
      </c>
      <c r="I6" s="108"/>
      <c r="J6" s="125"/>
    </row>
    <row r="7" ht="22.8" customHeight="1" spans="1:10">
      <c r="A7" s="110"/>
      <c r="B7" s="108"/>
      <c r="C7" s="108" t="s">
        <v>72</v>
      </c>
      <c r="D7" s="111"/>
      <c r="E7" s="111"/>
      <c r="F7" s="111"/>
      <c r="G7" s="111"/>
      <c r="H7" s="111"/>
      <c r="I7" s="111"/>
      <c r="J7" s="126"/>
    </row>
    <row r="8" ht="22.8" customHeight="1" spans="1:10">
      <c r="A8" s="110"/>
      <c r="B8" s="113"/>
      <c r="C8" s="113"/>
      <c r="D8" s="111"/>
      <c r="E8" s="111"/>
      <c r="F8" s="111"/>
      <c r="G8" s="111"/>
      <c r="H8" s="111"/>
      <c r="I8" s="111"/>
      <c r="J8" s="126"/>
    </row>
    <row r="9" customFormat="1" ht="32.25" customHeight="1" spans="2:9">
      <c r="B9" s="117" t="s">
        <v>251</v>
      </c>
      <c r="C9" s="118"/>
      <c r="D9" s="118"/>
      <c r="E9" s="118"/>
      <c r="F9" s="118"/>
      <c r="G9" s="118"/>
      <c r="H9" s="118"/>
      <c r="I9" s="118"/>
    </row>
  </sheetData>
  <mergeCells count="10">
    <mergeCell ref="B2:I2"/>
    <mergeCell ref="B3:C3"/>
    <mergeCell ref="D4:I4"/>
    <mergeCell ref="F5:H5"/>
    <mergeCell ref="B9:I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B10" sqref="B10:I10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102"/>
      <c r="B1" s="2"/>
      <c r="C1" s="2"/>
      <c r="D1" s="2"/>
      <c r="E1" s="103"/>
      <c r="F1" s="103"/>
      <c r="G1" s="104"/>
      <c r="H1" s="104"/>
      <c r="I1" s="121" t="s">
        <v>252</v>
      </c>
      <c r="J1" s="107"/>
    </row>
    <row r="2" ht="22.8" customHeight="1" spans="1:10">
      <c r="A2" s="102"/>
      <c r="B2" s="3" t="s">
        <v>253</v>
      </c>
      <c r="C2" s="3"/>
      <c r="D2" s="3"/>
      <c r="E2" s="3"/>
      <c r="F2" s="3"/>
      <c r="G2" s="3"/>
      <c r="H2" s="3"/>
      <c r="I2" s="3"/>
      <c r="J2" s="107" t="s">
        <v>3</v>
      </c>
    </row>
    <row r="3" ht="19.55" customHeight="1" spans="1:10">
      <c r="A3" s="105"/>
      <c r="B3" s="106" t="s">
        <v>5</v>
      </c>
      <c r="C3" s="106"/>
      <c r="D3" s="106"/>
      <c r="E3" s="106"/>
      <c r="F3" s="106"/>
      <c r="G3" s="105"/>
      <c r="H3" s="105"/>
      <c r="I3" s="122" t="s">
        <v>6</v>
      </c>
      <c r="J3" s="123"/>
    </row>
    <row r="4" ht="24.4" customHeight="1" spans="1:10">
      <c r="A4" s="107"/>
      <c r="B4" s="108" t="s">
        <v>9</v>
      </c>
      <c r="C4" s="108"/>
      <c r="D4" s="108"/>
      <c r="E4" s="108"/>
      <c r="F4" s="108"/>
      <c r="G4" s="108" t="s">
        <v>254</v>
      </c>
      <c r="H4" s="108"/>
      <c r="I4" s="108"/>
      <c r="J4" s="124"/>
    </row>
    <row r="5" ht="24.4" customHeight="1" spans="1:10">
      <c r="A5" s="109"/>
      <c r="B5" s="108" t="s">
        <v>87</v>
      </c>
      <c r="C5" s="108"/>
      <c r="D5" s="108"/>
      <c r="E5" s="108" t="s">
        <v>70</v>
      </c>
      <c r="F5" s="108" t="s">
        <v>71</v>
      </c>
      <c r="G5" s="108" t="s">
        <v>59</v>
      </c>
      <c r="H5" s="108" t="s">
        <v>83</v>
      </c>
      <c r="I5" s="108" t="s">
        <v>84</v>
      </c>
      <c r="J5" s="124"/>
    </row>
    <row r="6" ht="24.4" customHeight="1" spans="1:10">
      <c r="A6" s="109"/>
      <c r="B6" s="108" t="s">
        <v>88</v>
      </c>
      <c r="C6" s="108" t="s">
        <v>89</v>
      </c>
      <c r="D6" s="108" t="s">
        <v>90</v>
      </c>
      <c r="E6" s="108"/>
      <c r="F6" s="108"/>
      <c r="G6" s="108"/>
      <c r="H6" s="108"/>
      <c r="I6" s="108"/>
      <c r="J6" s="125"/>
    </row>
    <row r="7" ht="22.8" customHeight="1" spans="1:10">
      <c r="A7" s="110"/>
      <c r="B7" s="108"/>
      <c r="C7" s="108"/>
      <c r="D7" s="108"/>
      <c r="E7" s="108"/>
      <c r="F7" s="108" t="s">
        <v>72</v>
      </c>
      <c r="G7" s="111"/>
      <c r="H7" s="111"/>
      <c r="I7" s="111"/>
      <c r="J7" s="126"/>
    </row>
    <row r="8" s="101" customFormat="1" ht="22.8" customHeight="1" spans="1:10">
      <c r="A8" s="112"/>
      <c r="B8" s="113"/>
      <c r="C8" s="113"/>
      <c r="D8" s="113"/>
      <c r="E8" s="113"/>
      <c r="F8" s="113"/>
      <c r="G8" s="114"/>
      <c r="H8" s="114"/>
      <c r="I8" s="114"/>
      <c r="J8" s="127"/>
    </row>
    <row r="9" ht="22.8" customHeight="1" spans="1:10">
      <c r="A9" s="109"/>
      <c r="B9" s="115"/>
      <c r="C9" s="115"/>
      <c r="D9" s="115"/>
      <c r="E9" s="115"/>
      <c r="F9" s="115"/>
      <c r="G9" s="116"/>
      <c r="H9" s="116"/>
      <c r="I9" s="116"/>
      <c r="J9" s="124"/>
    </row>
    <row r="10" customFormat="1" ht="32.25" customHeight="1" spans="2:9">
      <c r="B10" s="117" t="s">
        <v>255</v>
      </c>
      <c r="C10" s="118"/>
      <c r="D10" s="118"/>
      <c r="E10" s="118"/>
      <c r="F10" s="118"/>
      <c r="G10" s="118"/>
      <c r="H10" s="118"/>
      <c r="I10" s="118"/>
    </row>
    <row r="11" ht="9.75" customHeight="1" spans="1:10">
      <c r="A11" s="119"/>
      <c r="B11" s="120"/>
      <c r="C11" s="120"/>
      <c r="D11" s="120"/>
      <c r="E11" s="120"/>
      <c r="F11" s="119"/>
      <c r="G11" s="119"/>
      <c r="H11" s="119"/>
      <c r="I11" s="119"/>
      <c r="J11" s="128"/>
    </row>
  </sheetData>
  <mergeCells count="11">
    <mergeCell ref="B2:I2"/>
    <mergeCell ref="B3:F3"/>
    <mergeCell ref="B4:F4"/>
    <mergeCell ref="G4:I4"/>
    <mergeCell ref="B5:D5"/>
    <mergeCell ref="B10:I10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G11" sqref="G11:J11"/>
    </sheetView>
  </sheetViews>
  <sheetFormatPr defaultColWidth="9" defaultRowHeight="13.5"/>
  <cols>
    <col min="1" max="1" width="9" style="1"/>
    <col min="2" max="2" width="12.5583333333333" style="1" customWidth="1"/>
    <col min="3" max="3" width="9" style="32"/>
    <col min="4" max="4" width="10.875" style="1" customWidth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2"/>
      <c r="J1" s="1" t="s">
        <v>256</v>
      </c>
    </row>
    <row r="2" s="1" customFormat="1" ht="24" customHeight="1" spans="2:13">
      <c r="B2" s="33" t="s">
        <v>257</v>
      </c>
      <c r="C2" s="34"/>
      <c r="D2" s="34"/>
      <c r="E2" s="34"/>
      <c r="F2" s="34"/>
      <c r="G2" s="34"/>
      <c r="H2" s="34"/>
      <c r="I2" s="34"/>
      <c r="J2" s="49"/>
      <c r="K2" s="50"/>
      <c r="L2" s="50"/>
      <c r="M2" s="50"/>
    </row>
    <row r="3" s="1" customFormat="1" ht="25" customHeight="1" spans="2:13">
      <c r="B3" s="35" t="s">
        <v>258</v>
      </c>
      <c r="C3" s="35"/>
      <c r="D3" s="35"/>
      <c r="E3" s="35"/>
      <c r="F3" s="35"/>
      <c r="G3" s="35"/>
      <c r="H3" s="35"/>
      <c r="I3" s="35"/>
      <c r="J3" s="35"/>
      <c r="K3" s="51"/>
      <c r="L3" s="51"/>
      <c r="M3" s="51"/>
    </row>
    <row r="4" s="1" customFormat="1" ht="25" customHeight="1" spans="2:13">
      <c r="B4" s="36" t="s">
        <v>259</v>
      </c>
      <c r="C4" s="37" t="s">
        <v>230</v>
      </c>
      <c r="D4" s="37"/>
      <c r="E4" s="37"/>
      <c r="F4" s="37"/>
      <c r="G4" s="37"/>
      <c r="H4" s="37"/>
      <c r="I4" s="37"/>
      <c r="J4" s="37"/>
      <c r="K4" s="52"/>
      <c r="L4" s="52"/>
      <c r="M4" s="52"/>
    </row>
    <row r="5" s="1" customFormat="1" ht="25" customHeight="1" spans="2:13">
      <c r="B5" s="36" t="s">
        <v>260</v>
      </c>
      <c r="C5" s="37" t="s">
        <v>0</v>
      </c>
      <c r="D5" s="37"/>
      <c r="E5" s="37"/>
      <c r="F5" s="37"/>
      <c r="G5" s="37"/>
      <c r="H5" s="37"/>
      <c r="I5" s="37"/>
      <c r="J5" s="37"/>
      <c r="K5" s="52"/>
      <c r="L5" s="52"/>
      <c r="M5" s="52"/>
    </row>
    <row r="6" s="1" customFormat="1" ht="25" customHeight="1" spans="2:13">
      <c r="B6" s="38" t="s">
        <v>261</v>
      </c>
      <c r="C6" s="39" t="s">
        <v>262</v>
      </c>
      <c r="D6" s="39"/>
      <c r="E6" s="39"/>
      <c r="F6" s="40">
        <v>7</v>
      </c>
      <c r="G6" s="40"/>
      <c r="H6" s="40"/>
      <c r="I6" s="40"/>
      <c r="J6" s="40"/>
      <c r="K6" s="52"/>
      <c r="L6" s="52"/>
      <c r="M6" s="52"/>
    </row>
    <row r="7" s="1" customFormat="1" ht="25" customHeight="1" spans="2:13">
      <c r="B7" s="41"/>
      <c r="C7" s="39" t="s">
        <v>263</v>
      </c>
      <c r="D7" s="39"/>
      <c r="E7" s="39"/>
      <c r="F7" s="40">
        <v>7</v>
      </c>
      <c r="G7" s="40"/>
      <c r="H7" s="40"/>
      <c r="I7" s="40"/>
      <c r="J7" s="40"/>
      <c r="K7" s="52"/>
      <c r="L7" s="52"/>
      <c r="M7" s="52"/>
    </row>
    <row r="8" s="1" customFormat="1" ht="25" customHeight="1" spans="2:13">
      <c r="B8" s="41"/>
      <c r="C8" s="39" t="s">
        <v>264</v>
      </c>
      <c r="D8" s="39"/>
      <c r="E8" s="39"/>
      <c r="F8" s="40"/>
      <c r="G8" s="40"/>
      <c r="H8" s="40"/>
      <c r="I8" s="40"/>
      <c r="J8" s="40"/>
      <c r="K8" s="52"/>
      <c r="L8" s="52"/>
      <c r="M8" s="52"/>
    </row>
    <row r="9" s="1" customFormat="1" ht="25" customHeight="1" spans="2:13">
      <c r="B9" s="38" t="s">
        <v>265</v>
      </c>
      <c r="C9" s="42" t="s">
        <v>266</v>
      </c>
      <c r="D9" s="42"/>
      <c r="E9" s="42"/>
      <c r="F9" s="42"/>
      <c r="G9" s="42"/>
      <c r="H9" s="42"/>
      <c r="I9" s="42"/>
      <c r="J9" s="42"/>
      <c r="K9" s="52"/>
      <c r="L9" s="52"/>
      <c r="M9" s="52"/>
    </row>
    <row r="10" s="1" customFormat="1" ht="25" customHeight="1" spans="2:13">
      <c r="B10" s="38"/>
      <c r="C10" s="42"/>
      <c r="D10" s="42"/>
      <c r="E10" s="42"/>
      <c r="F10" s="42"/>
      <c r="G10" s="42"/>
      <c r="H10" s="42"/>
      <c r="I10" s="42"/>
      <c r="J10" s="42"/>
      <c r="K10" s="52"/>
      <c r="L10" s="52"/>
      <c r="M10" s="52"/>
    </row>
    <row r="11" s="1" customFormat="1" ht="25" customHeight="1" spans="2:13">
      <c r="B11" s="41" t="s">
        <v>267</v>
      </c>
      <c r="C11" s="36" t="s">
        <v>268</v>
      </c>
      <c r="D11" s="36" t="s">
        <v>269</v>
      </c>
      <c r="E11" s="39" t="s">
        <v>270</v>
      </c>
      <c r="F11" s="39"/>
      <c r="G11" s="39" t="s">
        <v>271</v>
      </c>
      <c r="H11" s="39"/>
      <c r="I11" s="39"/>
      <c r="J11" s="39"/>
      <c r="K11" s="52"/>
      <c r="L11" s="52"/>
      <c r="M11" s="52"/>
    </row>
    <row r="12" s="1" customFormat="1" ht="25" customHeight="1" spans="2:13">
      <c r="B12" s="41"/>
      <c r="C12" s="41" t="s">
        <v>272</v>
      </c>
      <c r="D12" s="92" t="s">
        <v>273</v>
      </c>
      <c r="E12" s="93" t="s">
        <v>274</v>
      </c>
      <c r="F12" s="94"/>
      <c r="G12" s="93" t="s">
        <v>275</v>
      </c>
      <c r="H12" s="95"/>
      <c r="I12" s="95"/>
      <c r="J12" s="94"/>
      <c r="K12" s="52"/>
      <c r="L12" s="52"/>
      <c r="M12" s="52"/>
    </row>
    <row r="13" s="1" customFormat="1" ht="24" customHeight="1" spans="2:10">
      <c r="B13" s="41"/>
      <c r="C13" s="41"/>
      <c r="D13" s="92" t="s">
        <v>276</v>
      </c>
      <c r="E13" s="46" t="s">
        <v>277</v>
      </c>
      <c r="F13" s="46"/>
      <c r="G13" s="96" t="s">
        <v>278</v>
      </c>
      <c r="H13" s="97"/>
      <c r="I13" s="97"/>
      <c r="J13" s="97"/>
    </row>
    <row r="14" s="1" customFormat="1" ht="24" customHeight="1" spans="2:10">
      <c r="B14" s="41"/>
      <c r="C14" s="41"/>
      <c r="D14" s="92" t="s">
        <v>279</v>
      </c>
      <c r="E14" s="97" t="s">
        <v>280</v>
      </c>
      <c r="F14" s="97"/>
      <c r="G14" s="98" t="s">
        <v>281</v>
      </c>
      <c r="H14" s="97"/>
      <c r="I14" s="97"/>
      <c r="J14" s="97"/>
    </row>
    <row r="15" s="1" customFormat="1" ht="24" customHeight="1" spans="2:10">
      <c r="B15" s="41"/>
      <c r="C15" s="41"/>
      <c r="D15" s="92" t="s">
        <v>282</v>
      </c>
      <c r="E15" s="46" t="s">
        <v>283</v>
      </c>
      <c r="F15" s="46"/>
      <c r="G15" s="96" t="s">
        <v>284</v>
      </c>
      <c r="H15" s="97"/>
      <c r="I15" s="97"/>
      <c r="J15" s="97"/>
    </row>
    <row r="16" s="1" customFormat="1" spans="2:10">
      <c r="B16" s="41"/>
      <c r="C16" s="41" t="s">
        <v>285</v>
      </c>
      <c r="D16" s="96" t="s">
        <v>286</v>
      </c>
      <c r="E16" s="96" t="s">
        <v>287</v>
      </c>
      <c r="F16" s="97"/>
      <c r="G16" s="96" t="s">
        <v>288</v>
      </c>
      <c r="H16" s="97"/>
      <c r="I16" s="97"/>
      <c r="J16" s="97"/>
    </row>
    <row r="17" s="1" customFormat="1" spans="2:10">
      <c r="B17" s="41"/>
      <c r="C17" s="41"/>
      <c r="D17" s="96" t="s">
        <v>289</v>
      </c>
      <c r="E17" s="96" t="s">
        <v>290</v>
      </c>
      <c r="F17" s="97"/>
      <c r="G17" s="96" t="s">
        <v>291</v>
      </c>
      <c r="H17" s="97"/>
      <c r="I17" s="97"/>
      <c r="J17" s="97"/>
    </row>
    <row r="18" s="1" customFormat="1" spans="2:10">
      <c r="B18" s="41"/>
      <c r="C18" s="41"/>
      <c r="D18" s="96" t="s">
        <v>292</v>
      </c>
      <c r="E18" s="99" t="s">
        <v>293</v>
      </c>
      <c r="F18" s="99"/>
      <c r="G18" s="100" t="s">
        <v>294</v>
      </c>
      <c r="H18" s="100"/>
      <c r="I18" s="100"/>
      <c r="J18" s="100"/>
    </row>
    <row r="19" s="1" customFormat="1" ht="28" customHeight="1" spans="2:10">
      <c r="B19" s="41"/>
      <c r="C19" s="41"/>
      <c r="D19" s="96" t="s">
        <v>295</v>
      </c>
      <c r="E19" s="99" t="s">
        <v>296</v>
      </c>
      <c r="F19" s="99"/>
      <c r="G19" s="100" t="s">
        <v>297</v>
      </c>
      <c r="H19" s="100"/>
      <c r="I19" s="100"/>
      <c r="J19" s="100"/>
    </row>
    <row r="20" s="1" customFormat="1" ht="33" customHeight="1" spans="2:10">
      <c r="B20" s="41"/>
      <c r="C20" s="41" t="s">
        <v>298</v>
      </c>
      <c r="D20" s="96" t="s">
        <v>299</v>
      </c>
      <c r="E20" s="96" t="s">
        <v>300</v>
      </c>
      <c r="F20" s="97"/>
      <c r="G20" s="96" t="s">
        <v>301</v>
      </c>
      <c r="H20" s="97"/>
      <c r="I20" s="97"/>
      <c r="J20" s="97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3.225" style="1" customWidth="1"/>
    <col min="3" max="3" width="9" style="32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2"/>
      <c r="J1" s="1" t="s">
        <v>302</v>
      </c>
    </row>
    <row r="2" s="1" customFormat="1" ht="24" customHeight="1" spans="2:13">
      <c r="B2" s="33" t="s">
        <v>257</v>
      </c>
      <c r="C2" s="34"/>
      <c r="D2" s="34"/>
      <c r="E2" s="34"/>
      <c r="F2" s="34"/>
      <c r="G2" s="34"/>
      <c r="H2" s="34"/>
      <c r="I2" s="34"/>
      <c r="J2" s="49"/>
      <c r="K2" s="50"/>
      <c r="L2" s="50"/>
      <c r="M2" s="50"/>
    </row>
    <row r="3" s="1" customFormat="1" ht="25" customHeight="1" spans="2:13">
      <c r="B3" s="35" t="s">
        <v>258</v>
      </c>
      <c r="C3" s="35"/>
      <c r="D3" s="35"/>
      <c r="E3" s="35"/>
      <c r="F3" s="35"/>
      <c r="G3" s="35"/>
      <c r="H3" s="35"/>
      <c r="I3" s="35"/>
      <c r="J3" s="35"/>
      <c r="K3" s="51"/>
      <c r="L3" s="51"/>
      <c r="M3" s="51"/>
    </row>
    <row r="4" s="1" customFormat="1" ht="25" customHeight="1" spans="2:13">
      <c r="B4" s="36" t="s">
        <v>259</v>
      </c>
      <c r="C4" s="37" t="s">
        <v>234</v>
      </c>
      <c r="D4" s="37"/>
      <c r="E4" s="37"/>
      <c r="F4" s="37"/>
      <c r="G4" s="37"/>
      <c r="H4" s="37"/>
      <c r="I4" s="37"/>
      <c r="J4" s="37"/>
      <c r="K4" s="52"/>
      <c r="L4" s="52"/>
      <c r="M4" s="52"/>
    </row>
    <row r="5" s="1" customFormat="1" ht="25" customHeight="1" spans="2:13">
      <c r="B5" s="36" t="s">
        <v>260</v>
      </c>
      <c r="C5" s="37" t="s">
        <v>0</v>
      </c>
      <c r="D5" s="37"/>
      <c r="E5" s="37"/>
      <c r="F5" s="37"/>
      <c r="G5" s="37"/>
      <c r="H5" s="37"/>
      <c r="I5" s="37"/>
      <c r="J5" s="37"/>
      <c r="K5" s="52"/>
      <c r="L5" s="52"/>
      <c r="M5" s="52"/>
    </row>
    <row r="6" s="1" customFormat="1" ht="25" customHeight="1" spans="2:13">
      <c r="B6" s="38" t="s">
        <v>261</v>
      </c>
      <c r="C6" s="39" t="s">
        <v>262</v>
      </c>
      <c r="D6" s="39"/>
      <c r="E6" s="39"/>
      <c r="F6" s="40">
        <v>20</v>
      </c>
      <c r="G6" s="40"/>
      <c r="H6" s="40"/>
      <c r="I6" s="40"/>
      <c r="J6" s="40"/>
      <c r="K6" s="52"/>
      <c r="L6" s="52"/>
      <c r="M6" s="52"/>
    </row>
    <row r="7" s="1" customFormat="1" ht="25" customHeight="1" spans="2:13">
      <c r="B7" s="41"/>
      <c r="C7" s="39" t="s">
        <v>263</v>
      </c>
      <c r="D7" s="39"/>
      <c r="E7" s="39"/>
      <c r="F7" s="40">
        <v>20</v>
      </c>
      <c r="G7" s="40"/>
      <c r="H7" s="40"/>
      <c r="I7" s="40"/>
      <c r="J7" s="40"/>
      <c r="K7" s="52"/>
      <c r="L7" s="52"/>
      <c r="M7" s="52"/>
    </row>
    <row r="8" s="1" customFormat="1" ht="25" customHeight="1" spans="2:13">
      <c r="B8" s="41"/>
      <c r="C8" s="39" t="s">
        <v>264</v>
      </c>
      <c r="D8" s="39"/>
      <c r="E8" s="39"/>
      <c r="F8" s="40"/>
      <c r="G8" s="40"/>
      <c r="H8" s="40"/>
      <c r="I8" s="40"/>
      <c r="J8" s="40"/>
      <c r="K8" s="52"/>
      <c r="L8" s="52"/>
      <c r="M8" s="52"/>
    </row>
    <row r="9" s="1" customFormat="1" ht="25" customHeight="1" spans="2:13">
      <c r="B9" s="38" t="s">
        <v>265</v>
      </c>
      <c r="C9" s="42" t="s">
        <v>303</v>
      </c>
      <c r="D9" s="42"/>
      <c r="E9" s="42"/>
      <c r="F9" s="42"/>
      <c r="G9" s="42"/>
      <c r="H9" s="42"/>
      <c r="I9" s="42"/>
      <c r="J9" s="42"/>
      <c r="K9" s="52"/>
      <c r="L9" s="52"/>
      <c r="M9" s="52"/>
    </row>
    <row r="10" s="1" customFormat="1" ht="25" customHeight="1" spans="2:13">
      <c r="B10" s="38"/>
      <c r="C10" s="42"/>
      <c r="D10" s="42"/>
      <c r="E10" s="42"/>
      <c r="F10" s="42"/>
      <c r="G10" s="42"/>
      <c r="H10" s="42"/>
      <c r="I10" s="42"/>
      <c r="J10" s="42"/>
      <c r="K10" s="52"/>
      <c r="L10" s="52"/>
      <c r="M10" s="52"/>
    </row>
    <row r="11" s="1" customFormat="1" ht="25" customHeight="1" spans="2:13">
      <c r="B11" s="41" t="s">
        <v>267</v>
      </c>
      <c r="C11" s="36" t="s">
        <v>268</v>
      </c>
      <c r="D11" s="36" t="s">
        <v>269</v>
      </c>
      <c r="E11" s="39" t="s">
        <v>270</v>
      </c>
      <c r="F11" s="39"/>
      <c r="G11" s="39" t="s">
        <v>271</v>
      </c>
      <c r="H11" s="39"/>
      <c r="I11" s="39"/>
      <c r="J11" s="39"/>
      <c r="K11" s="52"/>
      <c r="L11" s="52"/>
      <c r="M11" s="52"/>
    </row>
    <row r="12" s="1" customFormat="1" ht="25" customHeight="1" spans="2:13">
      <c r="B12" s="41"/>
      <c r="C12" s="41" t="s">
        <v>272</v>
      </c>
      <c r="D12" s="39" t="s">
        <v>273</v>
      </c>
      <c r="E12" s="83" t="s">
        <v>304</v>
      </c>
      <c r="F12" s="83"/>
      <c r="G12" s="84" t="s">
        <v>305</v>
      </c>
      <c r="H12" s="85"/>
      <c r="I12" s="85"/>
      <c r="J12" s="85"/>
      <c r="K12" s="52"/>
      <c r="L12" s="52"/>
      <c r="M12" s="52"/>
    </row>
    <row r="13" s="1" customFormat="1" ht="24" customHeight="1" spans="2:10">
      <c r="B13" s="41"/>
      <c r="C13" s="41"/>
      <c r="D13" s="39" t="s">
        <v>276</v>
      </c>
      <c r="E13" s="83" t="s">
        <v>306</v>
      </c>
      <c r="F13" s="83"/>
      <c r="G13" s="86" t="s">
        <v>307</v>
      </c>
      <c r="H13" s="85"/>
      <c r="I13" s="85"/>
      <c r="J13" s="85"/>
    </row>
    <row r="14" s="1" customFormat="1" ht="24" customHeight="1" spans="2:10">
      <c r="B14" s="41"/>
      <c r="C14" s="41"/>
      <c r="D14" s="39" t="s">
        <v>279</v>
      </c>
      <c r="E14" s="85" t="s">
        <v>308</v>
      </c>
      <c r="F14" s="85"/>
      <c r="G14" s="85" t="s">
        <v>309</v>
      </c>
      <c r="H14" s="85"/>
      <c r="I14" s="85"/>
      <c r="J14" s="85"/>
    </row>
    <row r="15" s="1" customFormat="1" ht="24" customHeight="1" spans="2:10">
      <c r="B15" s="41"/>
      <c r="C15" s="41"/>
      <c r="D15" s="39" t="s">
        <v>282</v>
      </c>
      <c r="E15" s="83" t="s">
        <v>310</v>
      </c>
      <c r="F15" s="83"/>
      <c r="G15" s="86" t="s">
        <v>311</v>
      </c>
      <c r="H15" s="85"/>
      <c r="I15" s="85"/>
      <c r="J15" s="85"/>
    </row>
    <row r="16" s="1" customFormat="1" ht="24" spans="2:10">
      <c r="B16" s="41"/>
      <c r="C16" s="41" t="s">
        <v>285</v>
      </c>
      <c r="D16" s="86" t="s">
        <v>286</v>
      </c>
      <c r="E16" s="42" t="s">
        <v>288</v>
      </c>
      <c r="F16" s="42"/>
      <c r="G16" s="87" t="s">
        <v>312</v>
      </c>
      <c r="H16" s="87"/>
      <c r="I16" s="87"/>
      <c r="J16" s="87"/>
    </row>
    <row r="17" s="1" customFormat="1" ht="24" spans="2:10">
      <c r="B17" s="41"/>
      <c r="C17" s="41"/>
      <c r="D17" s="86" t="s">
        <v>289</v>
      </c>
      <c r="E17" s="86" t="s">
        <v>290</v>
      </c>
      <c r="F17" s="85"/>
      <c r="G17" s="86" t="s">
        <v>313</v>
      </c>
      <c r="H17" s="85"/>
      <c r="I17" s="85"/>
      <c r="J17" s="85"/>
    </row>
    <row r="18" s="1" customFormat="1" ht="24" spans="2:10">
      <c r="B18" s="41"/>
      <c r="C18" s="41"/>
      <c r="D18" s="86" t="s">
        <v>292</v>
      </c>
      <c r="E18" s="42" t="s">
        <v>293</v>
      </c>
      <c r="F18" s="42"/>
      <c r="G18" s="87" t="s">
        <v>314</v>
      </c>
      <c r="H18" s="87"/>
      <c r="I18" s="87"/>
      <c r="J18" s="87"/>
    </row>
    <row r="19" s="1" customFormat="1" ht="24" spans="2:10">
      <c r="B19" s="41"/>
      <c r="C19" s="41"/>
      <c r="D19" s="86" t="s">
        <v>295</v>
      </c>
      <c r="E19" s="42" t="s">
        <v>296</v>
      </c>
      <c r="F19" s="42"/>
      <c r="G19" s="87" t="s">
        <v>315</v>
      </c>
      <c r="H19" s="87"/>
      <c r="I19" s="87"/>
      <c r="J19" s="87"/>
    </row>
    <row r="20" s="1" customFormat="1" ht="33" customHeight="1" spans="2:10">
      <c r="B20" s="41"/>
      <c r="C20" s="41" t="s">
        <v>298</v>
      </c>
      <c r="D20" s="86" t="s">
        <v>299</v>
      </c>
      <c r="E20" s="86" t="s">
        <v>300</v>
      </c>
      <c r="F20" s="85"/>
      <c r="G20" s="86" t="s">
        <v>301</v>
      </c>
      <c r="H20" s="85"/>
      <c r="I20" s="85"/>
      <c r="J20" s="85"/>
    </row>
    <row r="21" s="1" customFormat="1" spans="1:3">
      <c r="A21"/>
      <c r="C21" s="32"/>
    </row>
    <row r="22" s="1" customFormat="1" spans="1:3">
      <c r="A22"/>
      <c r="C22" s="3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workbookViewId="0">
      <selection activeCell="F7" sqref="F7:J7"/>
    </sheetView>
  </sheetViews>
  <sheetFormatPr defaultColWidth="9" defaultRowHeight="13.5"/>
  <cols>
    <col min="1" max="1" width="3.75" customWidth="1"/>
    <col min="2" max="2" width="13.225" style="1" customWidth="1"/>
    <col min="3" max="3" width="9" style="32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2"/>
      <c r="J1" s="1" t="s">
        <v>316</v>
      </c>
    </row>
    <row r="2" s="1" customFormat="1" ht="24" customHeight="1" spans="2:13">
      <c r="B2" s="33" t="s">
        <v>257</v>
      </c>
      <c r="C2" s="34"/>
      <c r="D2" s="34"/>
      <c r="E2" s="34"/>
      <c r="F2" s="34"/>
      <c r="G2" s="34"/>
      <c r="H2" s="34"/>
      <c r="I2" s="34"/>
      <c r="J2" s="49"/>
      <c r="K2" s="50"/>
      <c r="L2" s="50"/>
      <c r="M2" s="50"/>
    </row>
    <row r="3" s="1" customFormat="1" ht="25" customHeight="1" spans="2:13">
      <c r="B3" s="35" t="s">
        <v>258</v>
      </c>
      <c r="C3" s="35"/>
      <c r="D3" s="35"/>
      <c r="E3" s="35"/>
      <c r="F3" s="35"/>
      <c r="G3" s="35"/>
      <c r="H3" s="35"/>
      <c r="I3" s="35"/>
      <c r="J3" s="35"/>
      <c r="K3" s="51"/>
      <c r="L3" s="51"/>
      <c r="M3" s="51"/>
    </row>
    <row r="4" s="1" customFormat="1" ht="25" customHeight="1" spans="2:13">
      <c r="B4" s="36" t="s">
        <v>259</v>
      </c>
      <c r="C4" s="37" t="s">
        <v>231</v>
      </c>
      <c r="D4" s="37"/>
      <c r="E4" s="37"/>
      <c r="F4" s="37"/>
      <c r="G4" s="37"/>
      <c r="H4" s="37"/>
      <c r="I4" s="37"/>
      <c r="J4" s="37"/>
      <c r="K4" s="52"/>
      <c r="L4" s="52"/>
      <c r="M4" s="52"/>
    </row>
    <row r="5" s="1" customFormat="1" ht="25" customHeight="1" spans="2:13">
      <c r="B5" s="36" t="s">
        <v>260</v>
      </c>
      <c r="C5" s="37" t="s">
        <v>0</v>
      </c>
      <c r="D5" s="37"/>
      <c r="E5" s="37"/>
      <c r="F5" s="37"/>
      <c r="G5" s="37"/>
      <c r="H5" s="37"/>
      <c r="I5" s="37"/>
      <c r="J5" s="37"/>
      <c r="K5" s="52"/>
      <c r="L5" s="52"/>
      <c r="M5" s="52"/>
    </row>
    <row r="6" s="1" customFormat="1" ht="25" customHeight="1" spans="2:13">
      <c r="B6" s="38" t="s">
        <v>261</v>
      </c>
      <c r="C6" s="39" t="s">
        <v>262</v>
      </c>
      <c r="D6" s="39"/>
      <c r="E6" s="39"/>
      <c r="F6" s="40">
        <v>15</v>
      </c>
      <c r="G6" s="40"/>
      <c r="H6" s="40"/>
      <c r="I6" s="40"/>
      <c r="J6" s="40"/>
      <c r="K6" s="52"/>
      <c r="L6" s="52"/>
      <c r="M6" s="52"/>
    </row>
    <row r="7" s="1" customFormat="1" ht="25" customHeight="1" spans="2:13">
      <c r="B7" s="41"/>
      <c r="C7" s="39" t="s">
        <v>263</v>
      </c>
      <c r="D7" s="39"/>
      <c r="E7" s="39"/>
      <c r="F7" s="40">
        <v>15</v>
      </c>
      <c r="G7" s="40"/>
      <c r="H7" s="40"/>
      <c r="I7" s="40"/>
      <c r="J7" s="40"/>
      <c r="K7" s="52"/>
      <c r="L7" s="52"/>
      <c r="M7" s="52"/>
    </row>
    <row r="8" s="1" customFormat="1" ht="25" customHeight="1" spans="2:13">
      <c r="B8" s="41"/>
      <c r="C8" s="39" t="s">
        <v>264</v>
      </c>
      <c r="D8" s="39"/>
      <c r="E8" s="39"/>
      <c r="F8" s="40"/>
      <c r="G8" s="40"/>
      <c r="H8" s="40"/>
      <c r="I8" s="40"/>
      <c r="J8" s="40"/>
      <c r="K8" s="52"/>
      <c r="L8" s="52"/>
      <c r="M8" s="52"/>
    </row>
    <row r="9" s="1" customFormat="1" ht="25" customHeight="1" spans="2:13">
      <c r="B9" s="38" t="s">
        <v>265</v>
      </c>
      <c r="C9" s="42" t="s">
        <v>317</v>
      </c>
      <c r="D9" s="42"/>
      <c r="E9" s="42"/>
      <c r="F9" s="42"/>
      <c r="G9" s="42"/>
      <c r="H9" s="42"/>
      <c r="I9" s="42"/>
      <c r="J9" s="42"/>
      <c r="K9" s="52"/>
      <c r="L9" s="52"/>
      <c r="M9" s="52"/>
    </row>
    <row r="10" s="1" customFormat="1" ht="25" customHeight="1" spans="2:13">
      <c r="B10" s="38"/>
      <c r="C10" s="42"/>
      <c r="D10" s="42"/>
      <c r="E10" s="42"/>
      <c r="F10" s="42"/>
      <c r="G10" s="42"/>
      <c r="H10" s="42"/>
      <c r="I10" s="42"/>
      <c r="J10" s="42"/>
      <c r="K10" s="52"/>
      <c r="L10" s="52"/>
      <c r="M10" s="52"/>
    </row>
    <row r="11" s="1" customFormat="1" ht="25" customHeight="1" spans="2:13">
      <c r="B11" s="41" t="s">
        <v>267</v>
      </c>
      <c r="C11" s="36" t="s">
        <v>268</v>
      </c>
      <c r="D11" s="36" t="s">
        <v>269</v>
      </c>
      <c r="E11" s="39" t="s">
        <v>270</v>
      </c>
      <c r="F11" s="39"/>
      <c r="G11" s="39" t="s">
        <v>271</v>
      </c>
      <c r="H11" s="39"/>
      <c r="I11" s="39"/>
      <c r="J11" s="39"/>
      <c r="K11" s="52"/>
      <c r="L11" s="52"/>
      <c r="M11" s="52"/>
    </row>
    <row r="12" s="1" customFormat="1" ht="25" customHeight="1" spans="2:13">
      <c r="B12" s="41"/>
      <c r="C12" s="41" t="s">
        <v>272</v>
      </c>
      <c r="D12" s="89" t="s">
        <v>273</v>
      </c>
      <c r="E12" s="83" t="s">
        <v>318</v>
      </c>
      <c r="F12" s="83"/>
      <c r="G12" s="84" t="s">
        <v>319</v>
      </c>
      <c r="H12" s="85"/>
      <c r="I12" s="85"/>
      <c r="J12" s="85"/>
      <c r="K12" s="52"/>
      <c r="L12" s="52"/>
      <c r="M12" s="52"/>
    </row>
    <row r="13" s="1" customFormat="1" ht="25" customHeight="1" spans="2:13">
      <c r="B13" s="41"/>
      <c r="C13" s="41"/>
      <c r="D13" s="90"/>
      <c r="E13" s="83" t="s">
        <v>320</v>
      </c>
      <c r="F13" s="83"/>
      <c r="G13" s="84" t="s">
        <v>321</v>
      </c>
      <c r="H13" s="85"/>
      <c r="I13" s="85"/>
      <c r="J13" s="85"/>
      <c r="K13" s="52"/>
      <c r="L13" s="52"/>
      <c r="M13" s="52"/>
    </row>
    <row r="14" s="1" customFormat="1" ht="25" customHeight="1" spans="2:13">
      <c r="B14" s="41"/>
      <c r="C14" s="41"/>
      <c r="D14" s="90"/>
      <c r="E14" s="83" t="s">
        <v>322</v>
      </c>
      <c r="F14" s="83"/>
      <c r="G14" s="84" t="s">
        <v>323</v>
      </c>
      <c r="H14" s="85"/>
      <c r="I14" s="85"/>
      <c r="J14" s="85"/>
      <c r="K14" s="52"/>
      <c r="L14" s="52"/>
      <c r="M14" s="52"/>
    </row>
    <row r="15" s="1" customFormat="1" ht="25" customHeight="1" spans="2:13">
      <c r="B15" s="41"/>
      <c r="C15" s="41"/>
      <c r="D15" s="90"/>
      <c r="E15" s="83" t="s">
        <v>324</v>
      </c>
      <c r="F15" s="83"/>
      <c r="G15" s="84" t="s">
        <v>325</v>
      </c>
      <c r="H15" s="85"/>
      <c r="I15" s="85"/>
      <c r="J15" s="85"/>
      <c r="K15" s="52"/>
      <c r="L15" s="52"/>
      <c r="M15" s="52"/>
    </row>
    <row r="16" s="1" customFormat="1" ht="25" customHeight="1" spans="2:13">
      <c r="B16" s="41"/>
      <c r="C16" s="41"/>
      <c r="D16" s="91"/>
      <c r="E16" s="83" t="s">
        <v>326</v>
      </c>
      <c r="F16" s="83"/>
      <c r="G16" s="84" t="s">
        <v>327</v>
      </c>
      <c r="H16" s="85"/>
      <c r="I16" s="85"/>
      <c r="J16" s="85"/>
      <c r="K16" s="52"/>
      <c r="L16" s="52"/>
      <c r="M16" s="52"/>
    </row>
    <row r="17" s="1" customFormat="1" ht="24" customHeight="1" spans="2:10">
      <c r="B17" s="41"/>
      <c r="C17" s="41"/>
      <c r="D17" s="39" t="s">
        <v>276</v>
      </c>
      <c r="E17" s="83" t="s">
        <v>328</v>
      </c>
      <c r="F17" s="83"/>
      <c r="G17" s="86" t="s">
        <v>329</v>
      </c>
      <c r="H17" s="85"/>
      <c r="I17" s="85"/>
      <c r="J17" s="85"/>
    </row>
    <row r="18" s="1" customFormat="1" ht="24" customHeight="1" spans="2:10">
      <c r="B18" s="41"/>
      <c r="C18" s="41"/>
      <c r="D18" s="39" t="s">
        <v>279</v>
      </c>
      <c r="E18" s="84" t="s">
        <v>330</v>
      </c>
      <c r="F18" s="85"/>
      <c r="G18" s="85" t="s">
        <v>308</v>
      </c>
      <c r="H18" s="85"/>
      <c r="I18" s="85"/>
      <c r="J18" s="85"/>
    </row>
    <row r="19" s="1" customFormat="1" ht="24" customHeight="1" spans="2:10">
      <c r="B19" s="41"/>
      <c r="C19" s="41"/>
      <c r="D19" s="39" t="s">
        <v>282</v>
      </c>
      <c r="E19" s="83" t="s">
        <v>283</v>
      </c>
      <c r="F19" s="83"/>
      <c r="G19" s="86" t="s">
        <v>331</v>
      </c>
      <c r="H19" s="85"/>
      <c r="I19" s="85"/>
      <c r="J19" s="85"/>
    </row>
    <row r="20" s="1" customFormat="1" ht="24" spans="2:10">
      <c r="B20" s="41"/>
      <c r="C20" s="41" t="s">
        <v>285</v>
      </c>
      <c r="D20" s="86" t="s">
        <v>286</v>
      </c>
      <c r="E20" s="42" t="s">
        <v>332</v>
      </c>
      <c r="F20" s="42"/>
      <c r="G20" s="87" t="s">
        <v>333</v>
      </c>
      <c r="H20" s="87"/>
      <c r="I20" s="87"/>
      <c r="J20" s="87"/>
    </row>
    <row r="21" s="1" customFormat="1" ht="24" spans="2:10">
      <c r="B21" s="41"/>
      <c r="C21" s="41"/>
      <c r="D21" s="86" t="s">
        <v>289</v>
      </c>
      <c r="E21" s="86" t="s">
        <v>334</v>
      </c>
      <c r="F21" s="85"/>
      <c r="G21" s="86" t="s">
        <v>291</v>
      </c>
      <c r="H21" s="85"/>
      <c r="I21" s="85"/>
      <c r="J21" s="85"/>
    </row>
    <row r="22" s="1" customFormat="1" ht="24" spans="2:10">
      <c r="B22" s="41"/>
      <c r="C22" s="41"/>
      <c r="D22" s="86" t="s">
        <v>292</v>
      </c>
      <c r="E22" s="42" t="s">
        <v>335</v>
      </c>
      <c r="F22" s="42"/>
      <c r="G22" s="87" t="s">
        <v>336</v>
      </c>
      <c r="H22" s="87"/>
      <c r="I22" s="87"/>
      <c r="J22" s="87"/>
    </row>
    <row r="23" s="1" customFormat="1" ht="24" spans="2:10">
      <c r="B23" s="41"/>
      <c r="C23" s="41"/>
      <c r="D23" s="86" t="s">
        <v>295</v>
      </c>
      <c r="E23" s="42" t="s">
        <v>337</v>
      </c>
      <c r="F23" s="42"/>
      <c r="G23" s="87" t="s">
        <v>338</v>
      </c>
      <c r="H23" s="87"/>
      <c r="I23" s="87"/>
      <c r="J23" s="87"/>
    </row>
    <row r="24" s="1" customFormat="1" ht="33" customHeight="1" spans="2:10">
      <c r="B24" s="41"/>
      <c r="C24" s="41" t="s">
        <v>298</v>
      </c>
      <c r="D24" s="86" t="s">
        <v>299</v>
      </c>
      <c r="E24" s="86" t="s">
        <v>339</v>
      </c>
      <c r="F24" s="85"/>
      <c r="G24" s="86" t="s">
        <v>340</v>
      </c>
      <c r="H24" s="85"/>
      <c r="I24" s="85"/>
      <c r="J24" s="85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9"/>
    <mergeCell ref="C20:C23"/>
    <mergeCell ref="D12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5" sqref="C5:J5"/>
    </sheetView>
  </sheetViews>
  <sheetFormatPr defaultColWidth="9" defaultRowHeight="13.5"/>
  <cols>
    <col min="1" max="1" width="3.75" customWidth="1"/>
    <col min="2" max="2" width="13.225" style="1" customWidth="1"/>
    <col min="3" max="3" width="9" style="32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2"/>
      <c r="J1" s="1" t="s">
        <v>341</v>
      </c>
    </row>
    <row r="2" s="1" customFormat="1" ht="24" customHeight="1" spans="2:13">
      <c r="B2" s="33" t="s">
        <v>257</v>
      </c>
      <c r="C2" s="34"/>
      <c r="D2" s="34"/>
      <c r="E2" s="34"/>
      <c r="F2" s="34"/>
      <c r="G2" s="34"/>
      <c r="H2" s="34"/>
      <c r="I2" s="34"/>
      <c r="J2" s="49"/>
      <c r="K2" s="50"/>
      <c r="L2" s="50"/>
      <c r="M2" s="50"/>
    </row>
    <row r="3" s="1" customFormat="1" ht="25" customHeight="1" spans="2:13">
      <c r="B3" s="35" t="s">
        <v>258</v>
      </c>
      <c r="C3" s="35"/>
      <c r="D3" s="35"/>
      <c r="E3" s="35"/>
      <c r="F3" s="35"/>
      <c r="G3" s="35"/>
      <c r="H3" s="35"/>
      <c r="I3" s="35"/>
      <c r="J3" s="35"/>
      <c r="K3" s="51"/>
      <c r="L3" s="51"/>
      <c r="M3" s="51"/>
    </row>
    <row r="4" s="1" customFormat="1" ht="25" customHeight="1" spans="2:13">
      <c r="B4" s="36" t="s">
        <v>259</v>
      </c>
      <c r="C4" s="54" t="s">
        <v>232</v>
      </c>
      <c r="D4" s="54"/>
      <c r="E4" s="54"/>
      <c r="F4" s="54"/>
      <c r="G4" s="54"/>
      <c r="H4" s="54"/>
      <c r="I4" s="54"/>
      <c r="J4" s="54"/>
      <c r="K4" s="52"/>
      <c r="L4" s="52"/>
      <c r="M4" s="52"/>
    </row>
    <row r="5" s="1" customFormat="1" ht="25" customHeight="1" spans="2:13">
      <c r="B5" s="36" t="s">
        <v>260</v>
      </c>
      <c r="C5" s="54" t="s">
        <v>0</v>
      </c>
      <c r="D5" s="54"/>
      <c r="E5" s="54"/>
      <c r="F5" s="54"/>
      <c r="G5" s="54"/>
      <c r="H5" s="54"/>
      <c r="I5" s="54"/>
      <c r="J5" s="54"/>
      <c r="K5" s="52"/>
      <c r="L5" s="52"/>
      <c r="M5" s="52"/>
    </row>
    <row r="6" s="1" customFormat="1" ht="25" customHeight="1" spans="2:13">
      <c r="B6" s="38" t="s">
        <v>261</v>
      </c>
      <c r="C6" s="39" t="s">
        <v>262</v>
      </c>
      <c r="D6" s="39"/>
      <c r="E6" s="39"/>
      <c r="F6" s="40">
        <v>10</v>
      </c>
      <c r="G6" s="40"/>
      <c r="H6" s="40"/>
      <c r="I6" s="40"/>
      <c r="J6" s="40"/>
      <c r="K6" s="52"/>
      <c r="L6" s="52"/>
      <c r="M6" s="52"/>
    </row>
    <row r="7" s="1" customFormat="1" ht="25" customHeight="1" spans="2:13">
      <c r="B7" s="41"/>
      <c r="C7" s="39" t="s">
        <v>263</v>
      </c>
      <c r="D7" s="39"/>
      <c r="E7" s="39"/>
      <c r="F7" s="40">
        <v>10</v>
      </c>
      <c r="G7" s="40"/>
      <c r="H7" s="40"/>
      <c r="I7" s="40"/>
      <c r="J7" s="40"/>
      <c r="K7" s="52"/>
      <c r="L7" s="52"/>
      <c r="M7" s="52"/>
    </row>
    <row r="8" s="1" customFormat="1" ht="25" customHeight="1" spans="2:13">
      <c r="B8" s="41"/>
      <c r="C8" s="39" t="s">
        <v>264</v>
      </c>
      <c r="D8" s="39"/>
      <c r="E8" s="39"/>
      <c r="F8" s="40"/>
      <c r="G8" s="40"/>
      <c r="H8" s="40"/>
      <c r="I8" s="40"/>
      <c r="J8" s="40"/>
      <c r="K8" s="52"/>
      <c r="L8" s="52"/>
      <c r="M8" s="52"/>
    </row>
    <row r="9" s="1" customFormat="1" ht="25" customHeight="1" spans="2:13">
      <c r="B9" s="38" t="s">
        <v>265</v>
      </c>
      <c r="C9" s="42" t="s">
        <v>342</v>
      </c>
      <c r="D9" s="42"/>
      <c r="E9" s="42"/>
      <c r="F9" s="42"/>
      <c r="G9" s="42"/>
      <c r="H9" s="42"/>
      <c r="I9" s="42"/>
      <c r="J9" s="42"/>
      <c r="K9" s="52"/>
      <c r="L9" s="52"/>
      <c r="M9" s="52"/>
    </row>
    <row r="10" s="1" customFormat="1" ht="25" customHeight="1" spans="2:13">
      <c r="B10" s="38"/>
      <c r="C10" s="42"/>
      <c r="D10" s="42"/>
      <c r="E10" s="42"/>
      <c r="F10" s="42"/>
      <c r="G10" s="42"/>
      <c r="H10" s="42"/>
      <c r="I10" s="42"/>
      <c r="J10" s="42"/>
      <c r="K10" s="52"/>
      <c r="L10" s="52"/>
      <c r="M10" s="52"/>
    </row>
    <row r="11" s="1" customFormat="1" ht="25" customHeight="1" spans="2:13">
      <c r="B11" s="41" t="s">
        <v>267</v>
      </c>
      <c r="C11" s="36" t="s">
        <v>268</v>
      </c>
      <c r="D11" s="36" t="s">
        <v>269</v>
      </c>
      <c r="E11" s="39" t="s">
        <v>270</v>
      </c>
      <c r="F11" s="39"/>
      <c r="G11" s="39" t="s">
        <v>271</v>
      </c>
      <c r="H11" s="39"/>
      <c r="I11" s="39"/>
      <c r="J11" s="39"/>
      <c r="K11" s="52"/>
      <c r="L11" s="52"/>
      <c r="M11" s="52"/>
    </row>
    <row r="12" s="1" customFormat="1" ht="25" customHeight="1" spans="2:13">
      <c r="B12" s="41"/>
      <c r="C12" s="41" t="s">
        <v>272</v>
      </c>
      <c r="D12" s="89" t="s">
        <v>273</v>
      </c>
      <c r="E12" s="83" t="s">
        <v>343</v>
      </c>
      <c r="F12" s="83"/>
      <c r="G12" s="84" t="s">
        <v>344</v>
      </c>
      <c r="H12" s="85"/>
      <c r="I12" s="85"/>
      <c r="J12" s="85"/>
      <c r="K12" s="52"/>
      <c r="L12" s="52"/>
      <c r="M12" s="52"/>
    </row>
    <row r="13" s="1" customFormat="1" ht="25" customHeight="1" spans="2:13">
      <c r="B13" s="41"/>
      <c r="C13" s="41"/>
      <c r="D13" s="90"/>
      <c r="E13" s="83" t="s">
        <v>345</v>
      </c>
      <c r="F13" s="83"/>
      <c r="G13" s="84" t="s">
        <v>346</v>
      </c>
      <c r="H13" s="85"/>
      <c r="I13" s="85"/>
      <c r="J13" s="85"/>
      <c r="K13" s="52"/>
      <c r="L13" s="52"/>
      <c r="M13" s="52"/>
    </row>
    <row r="14" s="1" customFormat="1" ht="25" customHeight="1" spans="2:13">
      <c r="B14" s="41"/>
      <c r="C14" s="41"/>
      <c r="D14" s="91"/>
      <c r="E14" s="83" t="s">
        <v>347</v>
      </c>
      <c r="F14" s="83"/>
      <c r="G14" s="84" t="s">
        <v>348</v>
      </c>
      <c r="H14" s="85"/>
      <c r="I14" s="85"/>
      <c r="J14" s="85"/>
      <c r="K14" s="52"/>
      <c r="L14" s="52"/>
      <c r="M14" s="52"/>
    </row>
    <row r="15" s="1" customFormat="1" ht="24" customHeight="1" spans="2:10">
      <c r="B15" s="41"/>
      <c r="C15" s="41"/>
      <c r="D15" s="39" t="s">
        <v>276</v>
      </c>
      <c r="E15" s="83" t="s">
        <v>349</v>
      </c>
      <c r="F15" s="83"/>
      <c r="G15" s="86" t="s">
        <v>350</v>
      </c>
      <c r="H15" s="85"/>
      <c r="I15" s="85"/>
      <c r="J15" s="85"/>
    </row>
    <row r="16" s="1" customFormat="1" ht="24" customHeight="1" spans="2:10">
      <c r="B16" s="41"/>
      <c r="C16" s="41"/>
      <c r="D16" s="39" t="s">
        <v>279</v>
      </c>
      <c r="E16" s="85" t="s">
        <v>351</v>
      </c>
      <c r="F16" s="85"/>
      <c r="G16" s="84" t="s">
        <v>352</v>
      </c>
      <c r="H16" s="85"/>
      <c r="I16" s="85"/>
      <c r="J16" s="85"/>
    </row>
    <row r="17" s="1" customFormat="1" ht="24" customHeight="1" spans="2:10">
      <c r="B17" s="41"/>
      <c r="C17" s="41"/>
      <c r="D17" s="39" t="s">
        <v>282</v>
      </c>
      <c r="E17" s="83" t="s">
        <v>353</v>
      </c>
      <c r="F17" s="83"/>
      <c r="G17" s="86" t="s">
        <v>354</v>
      </c>
      <c r="H17" s="85"/>
      <c r="I17" s="85"/>
      <c r="J17" s="85"/>
    </row>
    <row r="18" s="1" customFormat="1" ht="24" spans="2:10">
      <c r="B18" s="41"/>
      <c r="C18" s="41" t="s">
        <v>285</v>
      </c>
      <c r="D18" s="86" t="s">
        <v>286</v>
      </c>
      <c r="E18" s="42" t="s">
        <v>332</v>
      </c>
      <c r="F18" s="42"/>
      <c r="G18" s="87" t="s">
        <v>333</v>
      </c>
      <c r="H18" s="87"/>
      <c r="I18" s="87"/>
      <c r="J18" s="87"/>
    </row>
    <row r="19" s="1" customFormat="1" ht="24" spans="2:10">
      <c r="B19" s="41"/>
      <c r="C19" s="41"/>
      <c r="D19" s="86" t="s">
        <v>289</v>
      </c>
      <c r="E19" s="86" t="s">
        <v>332</v>
      </c>
      <c r="F19" s="85"/>
      <c r="G19" s="86" t="s">
        <v>333</v>
      </c>
      <c r="H19" s="85"/>
      <c r="I19" s="85"/>
      <c r="J19" s="85"/>
    </row>
    <row r="20" s="1" customFormat="1" ht="24" spans="2:10">
      <c r="B20" s="41"/>
      <c r="C20" s="41"/>
      <c r="D20" s="86" t="s">
        <v>292</v>
      </c>
      <c r="E20" s="42" t="s">
        <v>335</v>
      </c>
      <c r="F20" s="42"/>
      <c r="G20" s="87" t="s">
        <v>355</v>
      </c>
      <c r="H20" s="87"/>
      <c r="I20" s="87"/>
      <c r="J20" s="87"/>
    </row>
    <row r="21" s="1" customFormat="1" ht="24" spans="2:10">
      <c r="B21" s="41"/>
      <c r="C21" s="41"/>
      <c r="D21" s="86" t="s">
        <v>295</v>
      </c>
      <c r="E21" s="42" t="s">
        <v>335</v>
      </c>
      <c r="F21" s="42"/>
      <c r="G21" s="87" t="s">
        <v>355</v>
      </c>
      <c r="H21" s="87"/>
      <c r="I21" s="87"/>
      <c r="J21" s="87"/>
    </row>
    <row r="22" s="1" customFormat="1" ht="33" customHeight="1" spans="2:10">
      <c r="B22" s="41"/>
      <c r="C22" s="41" t="s">
        <v>298</v>
      </c>
      <c r="D22" s="86" t="s">
        <v>299</v>
      </c>
      <c r="E22" s="86" t="s">
        <v>356</v>
      </c>
      <c r="F22" s="85"/>
      <c r="G22" s="86" t="s">
        <v>357</v>
      </c>
      <c r="H22" s="85"/>
      <c r="I22" s="85"/>
      <c r="J22" s="85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F6" sqref="F6:J6"/>
    </sheetView>
  </sheetViews>
  <sheetFormatPr defaultColWidth="9" defaultRowHeight="13.5"/>
  <cols>
    <col min="1" max="1" width="3.75" customWidth="1"/>
    <col min="2" max="2" width="13.225" style="1" customWidth="1"/>
    <col min="3" max="3" width="9" style="32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2"/>
      <c r="J1" s="1" t="s">
        <v>358</v>
      </c>
    </row>
    <row r="2" s="1" customFormat="1" ht="24" customHeight="1" spans="2:13">
      <c r="B2" s="33" t="s">
        <v>257</v>
      </c>
      <c r="C2" s="34"/>
      <c r="D2" s="34"/>
      <c r="E2" s="34"/>
      <c r="F2" s="34"/>
      <c r="G2" s="34"/>
      <c r="H2" s="34"/>
      <c r="I2" s="34"/>
      <c r="J2" s="49"/>
      <c r="K2" s="50"/>
      <c r="L2" s="50"/>
      <c r="M2" s="50"/>
    </row>
    <row r="3" s="1" customFormat="1" ht="25" customHeight="1" spans="2:13">
      <c r="B3" s="35" t="s">
        <v>258</v>
      </c>
      <c r="C3" s="35"/>
      <c r="D3" s="35"/>
      <c r="E3" s="35"/>
      <c r="F3" s="35"/>
      <c r="G3" s="35"/>
      <c r="H3" s="35"/>
      <c r="I3" s="35"/>
      <c r="J3" s="35"/>
      <c r="K3" s="51"/>
      <c r="L3" s="51"/>
      <c r="M3" s="51"/>
    </row>
    <row r="4" s="1" customFormat="1" ht="25" customHeight="1" spans="2:13">
      <c r="B4" s="36" t="s">
        <v>259</v>
      </c>
      <c r="C4" s="54" t="s">
        <v>229</v>
      </c>
      <c r="D4" s="54"/>
      <c r="E4" s="54"/>
      <c r="F4" s="54"/>
      <c r="G4" s="54"/>
      <c r="H4" s="54"/>
      <c r="I4" s="54"/>
      <c r="J4" s="54"/>
      <c r="K4" s="52"/>
      <c r="L4" s="52"/>
      <c r="M4" s="52"/>
    </row>
    <row r="5" s="1" customFormat="1" ht="25" customHeight="1" spans="2:13">
      <c r="B5" s="36" t="s">
        <v>260</v>
      </c>
      <c r="C5" s="54" t="s">
        <v>0</v>
      </c>
      <c r="D5" s="54"/>
      <c r="E5" s="54"/>
      <c r="F5" s="54"/>
      <c r="G5" s="54"/>
      <c r="H5" s="54"/>
      <c r="I5" s="54"/>
      <c r="J5" s="54"/>
      <c r="K5" s="52"/>
      <c r="L5" s="52"/>
      <c r="M5" s="52"/>
    </row>
    <row r="6" s="1" customFormat="1" ht="25" customHeight="1" spans="2:13">
      <c r="B6" s="38" t="s">
        <v>261</v>
      </c>
      <c r="C6" s="39" t="s">
        <v>262</v>
      </c>
      <c r="D6" s="39"/>
      <c r="E6" s="39"/>
      <c r="F6" s="40">
        <v>3</v>
      </c>
      <c r="G6" s="40"/>
      <c r="H6" s="40"/>
      <c r="I6" s="40"/>
      <c r="J6" s="40"/>
      <c r="K6" s="52"/>
      <c r="L6" s="52"/>
      <c r="M6" s="52"/>
    </row>
    <row r="7" s="1" customFormat="1" ht="25" customHeight="1" spans="2:13">
      <c r="B7" s="41"/>
      <c r="C7" s="39" t="s">
        <v>263</v>
      </c>
      <c r="D7" s="39"/>
      <c r="E7" s="39"/>
      <c r="F7" s="40">
        <v>3</v>
      </c>
      <c r="G7" s="40"/>
      <c r="H7" s="40"/>
      <c r="I7" s="40"/>
      <c r="J7" s="40"/>
      <c r="K7" s="52"/>
      <c r="L7" s="52"/>
      <c r="M7" s="52"/>
    </row>
    <row r="8" s="1" customFormat="1" ht="25" customHeight="1" spans="2:13">
      <c r="B8" s="41"/>
      <c r="C8" s="39" t="s">
        <v>264</v>
      </c>
      <c r="D8" s="39"/>
      <c r="E8" s="39"/>
      <c r="F8" s="40"/>
      <c r="G8" s="40"/>
      <c r="H8" s="40"/>
      <c r="I8" s="40"/>
      <c r="J8" s="40"/>
      <c r="K8" s="52"/>
      <c r="L8" s="52"/>
      <c r="M8" s="52"/>
    </row>
    <row r="9" s="1" customFormat="1" ht="25" customHeight="1" spans="2:13">
      <c r="B9" s="38" t="s">
        <v>265</v>
      </c>
      <c r="C9" s="42" t="s">
        <v>359</v>
      </c>
      <c r="D9" s="42"/>
      <c r="E9" s="42"/>
      <c r="F9" s="42"/>
      <c r="G9" s="42"/>
      <c r="H9" s="42"/>
      <c r="I9" s="42"/>
      <c r="J9" s="42"/>
      <c r="K9" s="52"/>
      <c r="L9" s="52"/>
      <c r="M9" s="52"/>
    </row>
    <row r="10" s="1" customFormat="1" ht="25" customHeight="1" spans="2:13">
      <c r="B10" s="38"/>
      <c r="C10" s="42"/>
      <c r="D10" s="42"/>
      <c r="E10" s="42"/>
      <c r="F10" s="42"/>
      <c r="G10" s="42"/>
      <c r="H10" s="42"/>
      <c r="I10" s="42"/>
      <c r="J10" s="42"/>
      <c r="K10" s="52"/>
      <c r="L10" s="52"/>
      <c r="M10" s="52"/>
    </row>
    <row r="11" s="1" customFormat="1" ht="25" customHeight="1" spans="2:13">
      <c r="B11" s="41" t="s">
        <v>267</v>
      </c>
      <c r="C11" s="36" t="s">
        <v>268</v>
      </c>
      <c r="D11" s="36" t="s">
        <v>269</v>
      </c>
      <c r="E11" s="39" t="s">
        <v>270</v>
      </c>
      <c r="F11" s="39"/>
      <c r="G11" s="39" t="s">
        <v>271</v>
      </c>
      <c r="H11" s="39"/>
      <c r="I11" s="39"/>
      <c r="J11" s="39"/>
      <c r="K11" s="52"/>
      <c r="L11" s="52"/>
      <c r="M11" s="52"/>
    </row>
    <row r="12" s="1" customFormat="1" ht="25" customHeight="1" spans="2:13">
      <c r="B12" s="41"/>
      <c r="C12" s="41" t="s">
        <v>272</v>
      </c>
      <c r="D12" s="39" t="s">
        <v>273</v>
      </c>
      <c r="E12" s="83" t="s">
        <v>360</v>
      </c>
      <c r="F12" s="83"/>
      <c r="G12" s="84">
        <v>4</v>
      </c>
      <c r="H12" s="85"/>
      <c r="I12" s="85"/>
      <c r="J12" s="85"/>
      <c r="K12" s="52"/>
      <c r="L12" s="52"/>
      <c r="M12" s="52"/>
    </row>
    <row r="13" s="1" customFormat="1" ht="24" customHeight="1" spans="2:10">
      <c r="B13" s="41"/>
      <c r="C13" s="41"/>
      <c r="D13" s="39" t="s">
        <v>276</v>
      </c>
      <c r="E13" s="83" t="s">
        <v>361</v>
      </c>
      <c r="F13" s="83"/>
      <c r="G13" s="86" t="s">
        <v>362</v>
      </c>
      <c r="H13" s="85"/>
      <c r="I13" s="85"/>
      <c r="J13" s="85"/>
    </row>
    <row r="14" s="1" customFormat="1" ht="24" customHeight="1" spans="2:10">
      <c r="B14" s="41"/>
      <c r="C14" s="41"/>
      <c r="D14" s="39" t="s">
        <v>279</v>
      </c>
      <c r="E14" s="88" t="s">
        <v>308</v>
      </c>
      <c r="F14" s="85"/>
      <c r="G14" s="85" t="s">
        <v>308</v>
      </c>
      <c r="H14" s="85"/>
      <c r="I14" s="85"/>
      <c r="J14" s="85"/>
    </row>
    <row r="15" s="1" customFormat="1" ht="24" customHeight="1" spans="2:10">
      <c r="B15" s="41"/>
      <c r="C15" s="41"/>
      <c r="D15" s="39" t="s">
        <v>282</v>
      </c>
      <c r="E15" s="83" t="s">
        <v>283</v>
      </c>
      <c r="F15" s="83"/>
      <c r="G15" s="86" t="s">
        <v>363</v>
      </c>
      <c r="H15" s="85"/>
      <c r="I15" s="85"/>
      <c r="J15" s="85"/>
    </row>
    <row r="16" s="1" customFormat="1" ht="24" spans="2:10">
      <c r="B16" s="41"/>
      <c r="C16" s="41" t="s">
        <v>285</v>
      </c>
      <c r="D16" s="86" t="s">
        <v>286</v>
      </c>
      <c r="E16" s="42" t="s">
        <v>364</v>
      </c>
      <c r="F16" s="42"/>
      <c r="G16" s="87" t="s">
        <v>365</v>
      </c>
      <c r="H16" s="87"/>
      <c r="I16" s="87"/>
      <c r="J16" s="87"/>
    </row>
    <row r="17" s="1" customFormat="1" ht="24" spans="2:10">
      <c r="B17" s="41"/>
      <c r="C17" s="41"/>
      <c r="D17" s="86" t="s">
        <v>289</v>
      </c>
      <c r="E17" s="86" t="s">
        <v>366</v>
      </c>
      <c r="F17" s="85"/>
      <c r="G17" s="86" t="s">
        <v>366</v>
      </c>
      <c r="H17" s="85"/>
      <c r="I17" s="85"/>
      <c r="J17" s="85"/>
    </row>
    <row r="18" s="1" customFormat="1" ht="24" spans="2:10">
      <c r="B18" s="41"/>
      <c r="C18" s="41"/>
      <c r="D18" s="86" t="s">
        <v>295</v>
      </c>
      <c r="E18" s="42" t="s">
        <v>367</v>
      </c>
      <c r="F18" s="42"/>
      <c r="G18" s="87" t="s">
        <v>362</v>
      </c>
      <c r="H18" s="87"/>
      <c r="I18" s="87"/>
      <c r="J18" s="87"/>
    </row>
    <row r="19" s="1" customFormat="1" ht="33" customHeight="1" spans="2:10">
      <c r="B19" s="41"/>
      <c r="C19" s="41" t="s">
        <v>298</v>
      </c>
      <c r="D19" s="86" t="s">
        <v>299</v>
      </c>
      <c r="E19" s="86" t="s">
        <v>368</v>
      </c>
      <c r="F19" s="85"/>
      <c r="G19" s="86" t="s">
        <v>369</v>
      </c>
      <c r="H19" s="85"/>
      <c r="I19" s="85"/>
      <c r="J19" s="85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G11" sqref="G11:J11"/>
    </sheetView>
  </sheetViews>
  <sheetFormatPr defaultColWidth="9" defaultRowHeight="13.5"/>
  <cols>
    <col min="1" max="1" width="3.75" customWidth="1"/>
    <col min="2" max="2" width="13.225" style="1" customWidth="1"/>
    <col min="3" max="3" width="9" style="32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2"/>
      <c r="J1" s="1" t="s">
        <v>358</v>
      </c>
    </row>
    <row r="2" s="1" customFormat="1" ht="24" customHeight="1" spans="2:13">
      <c r="B2" s="33" t="s">
        <v>257</v>
      </c>
      <c r="C2" s="34"/>
      <c r="D2" s="34"/>
      <c r="E2" s="34"/>
      <c r="F2" s="34"/>
      <c r="G2" s="34"/>
      <c r="H2" s="34"/>
      <c r="I2" s="34"/>
      <c r="J2" s="49"/>
      <c r="K2" s="50"/>
      <c r="L2" s="50"/>
      <c r="M2" s="50"/>
    </row>
    <row r="3" s="1" customFormat="1" ht="25" customHeight="1" spans="2:13">
      <c r="B3" s="35" t="s">
        <v>258</v>
      </c>
      <c r="C3" s="35"/>
      <c r="D3" s="35"/>
      <c r="E3" s="35"/>
      <c r="F3" s="35"/>
      <c r="G3" s="35"/>
      <c r="H3" s="35"/>
      <c r="I3" s="35"/>
      <c r="J3" s="35"/>
      <c r="K3" s="51"/>
      <c r="L3" s="51"/>
      <c r="M3" s="51"/>
    </row>
    <row r="4" s="1" customFormat="1" ht="25" customHeight="1" spans="2:13">
      <c r="B4" s="36" t="s">
        <v>259</v>
      </c>
      <c r="C4" s="54" t="s">
        <v>233</v>
      </c>
      <c r="D4" s="54"/>
      <c r="E4" s="54"/>
      <c r="F4" s="54"/>
      <c r="G4" s="54"/>
      <c r="H4" s="54"/>
      <c r="I4" s="54"/>
      <c r="J4" s="54"/>
      <c r="K4" s="52"/>
      <c r="L4" s="52"/>
      <c r="M4" s="52"/>
    </row>
    <row r="5" s="1" customFormat="1" ht="25" customHeight="1" spans="2:13">
      <c r="B5" s="36" t="s">
        <v>260</v>
      </c>
      <c r="C5" s="54" t="s">
        <v>0</v>
      </c>
      <c r="D5" s="54"/>
      <c r="E5" s="54"/>
      <c r="F5" s="54"/>
      <c r="G5" s="54"/>
      <c r="H5" s="54"/>
      <c r="I5" s="54"/>
      <c r="J5" s="54"/>
      <c r="K5" s="52"/>
      <c r="L5" s="52"/>
      <c r="M5" s="52"/>
    </row>
    <row r="6" s="1" customFormat="1" ht="25" customHeight="1" spans="2:13">
      <c r="B6" s="38" t="s">
        <v>261</v>
      </c>
      <c r="C6" s="39" t="s">
        <v>262</v>
      </c>
      <c r="D6" s="39"/>
      <c r="E6" s="39"/>
      <c r="F6" s="40">
        <v>1</v>
      </c>
      <c r="G6" s="40"/>
      <c r="H6" s="40"/>
      <c r="I6" s="40"/>
      <c r="J6" s="40"/>
      <c r="K6" s="52"/>
      <c r="L6" s="52"/>
      <c r="M6" s="52"/>
    </row>
    <row r="7" s="1" customFormat="1" ht="25" customHeight="1" spans="2:13">
      <c r="B7" s="41"/>
      <c r="C7" s="39" t="s">
        <v>263</v>
      </c>
      <c r="D7" s="39"/>
      <c r="E7" s="39"/>
      <c r="F7" s="40">
        <v>1</v>
      </c>
      <c r="G7" s="40"/>
      <c r="H7" s="40"/>
      <c r="I7" s="40"/>
      <c r="J7" s="40"/>
      <c r="K7" s="52"/>
      <c r="L7" s="52"/>
      <c r="M7" s="52"/>
    </row>
    <row r="8" s="1" customFormat="1" ht="25" customHeight="1" spans="2:13">
      <c r="B8" s="41"/>
      <c r="C8" s="39" t="s">
        <v>264</v>
      </c>
      <c r="D8" s="39"/>
      <c r="E8" s="39"/>
      <c r="F8" s="40"/>
      <c r="G8" s="40"/>
      <c r="H8" s="40"/>
      <c r="I8" s="40"/>
      <c r="J8" s="40"/>
      <c r="K8" s="52"/>
      <c r="L8" s="52"/>
      <c r="M8" s="52"/>
    </row>
    <row r="9" s="1" customFormat="1" ht="25" customHeight="1" spans="2:13">
      <c r="B9" s="38" t="s">
        <v>265</v>
      </c>
      <c r="C9" s="42" t="s">
        <v>370</v>
      </c>
      <c r="D9" s="42"/>
      <c r="E9" s="42"/>
      <c r="F9" s="42"/>
      <c r="G9" s="42"/>
      <c r="H9" s="42"/>
      <c r="I9" s="42"/>
      <c r="J9" s="42"/>
      <c r="K9" s="52"/>
      <c r="L9" s="52"/>
      <c r="M9" s="52"/>
    </row>
    <row r="10" s="1" customFormat="1" ht="25" customHeight="1" spans="2:13">
      <c r="B10" s="38"/>
      <c r="C10" s="42"/>
      <c r="D10" s="42"/>
      <c r="E10" s="42"/>
      <c r="F10" s="42"/>
      <c r="G10" s="42"/>
      <c r="H10" s="42"/>
      <c r="I10" s="42"/>
      <c r="J10" s="42"/>
      <c r="K10" s="52"/>
      <c r="L10" s="52"/>
      <c r="M10" s="52"/>
    </row>
    <row r="11" s="1" customFormat="1" ht="25" customHeight="1" spans="2:13">
      <c r="B11" s="41" t="s">
        <v>267</v>
      </c>
      <c r="C11" s="36" t="s">
        <v>268</v>
      </c>
      <c r="D11" s="36" t="s">
        <v>269</v>
      </c>
      <c r="E11" s="39" t="s">
        <v>270</v>
      </c>
      <c r="F11" s="39"/>
      <c r="G11" s="39" t="s">
        <v>271</v>
      </c>
      <c r="H11" s="39"/>
      <c r="I11" s="39"/>
      <c r="J11" s="39"/>
      <c r="K11" s="52"/>
      <c r="L11" s="52"/>
      <c r="M11" s="52"/>
    </row>
    <row r="12" s="1" customFormat="1" ht="25" customHeight="1" spans="2:13">
      <c r="B12" s="41"/>
      <c r="C12" s="41" t="s">
        <v>272</v>
      </c>
      <c r="D12" s="39" t="s">
        <v>273</v>
      </c>
      <c r="E12" s="83" t="s">
        <v>371</v>
      </c>
      <c r="F12" s="83"/>
      <c r="G12" s="84">
        <v>4</v>
      </c>
      <c r="H12" s="85"/>
      <c r="I12" s="85"/>
      <c r="J12" s="85"/>
      <c r="K12" s="52"/>
      <c r="L12" s="52"/>
      <c r="M12" s="52"/>
    </row>
    <row r="13" s="1" customFormat="1" ht="24" customHeight="1" spans="2:10">
      <c r="B13" s="41"/>
      <c r="C13" s="41"/>
      <c r="D13" s="39" t="s">
        <v>276</v>
      </c>
      <c r="E13" s="83" t="s">
        <v>372</v>
      </c>
      <c r="F13" s="83"/>
      <c r="G13" s="86" t="s">
        <v>362</v>
      </c>
      <c r="H13" s="85"/>
      <c r="I13" s="85"/>
      <c r="J13" s="85"/>
    </row>
    <row r="14" s="1" customFormat="1" ht="24" customHeight="1" spans="2:10">
      <c r="B14" s="41"/>
      <c r="C14" s="41"/>
      <c r="D14" s="39" t="s">
        <v>279</v>
      </c>
      <c r="E14" s="85" t="s">
        <v>308</v>
      </c>
      <c r="F14" s="85"/>
      <c r="G14" s="85" t="s">
        <v>373</v>
      </c>
      <c r="H14" s="85"/>
      <c r="I14" s="85"/>
      <c r="J14" s="85"/>
    </row>
    <row r="15" s="1" customFormat="1" ht="24" customHeight="1" spans="2:10">
      <c r="B15" s="41"/>
      <c r="C15" s="41"/>
      <c r="D15" s="39" t="s">
        <v>282</v>
      </c>
      <c r="E15" s="83" t="s">
        <v>283</v>
      </c>
      <c r="F15" s="83"/>
      <c r="G15" s="86" t="s">
        <v>374</v>
      </c>
      <c r="H15" s="85"/>
      <c r="I15" s="85"/>
      <c r="J15" s="85"/>
    </row>
    <row r="16" s="1" customFormat="1" ht="24" spans="2:10">
      <c r="B16" s="41"/>
      <c r="C16" s="41" t="s">
        <v>285</v>
      </c>
      <c r="D16" s="86" t="s">
        <v>286</v>
      </c>
      <c r="E16" s="42" t="s">
        <v>375</v>
      </c>
      <c r="F16" s="42"/>
      <c r="G16" s="87" t="s">
        <v>376</v>
      </c>
      <c r="H16" s="87"/>
      <c r="I16" s="87"/>
      <c r="J16" s="87"/>
    </row>
    <row r="17" s="1" customFormat="1" ht="24" spans="2:10">
      <c r="B17" s="41"/>
      <c r="C17" s="41"/>
      <c r="D17" s="86" t="s">
        <v>289</v>
      </c>
      <c r="E17" s="86" t="s">
        <v>377</v>
      </c>
      <c r="F17" s="85"/>
      <c r="G17" s="86" t="s">
        <v>377</v>
      </c>
      <c r="H17" s="85"/>
      <c r="I17" s="85"/>
      <c r="J17" s="85"/>
    </row>
    <row r="18" s="1" customFormat="1" ht="24" spans="2:10">
      <c r="B18" s="41"/>
      <c r="C18" s="41"/>
      <c r="D18" s="86" t="s">
        <v>295</v>
      </c>
      <c r="E18" s="42" t="s">
        <v>367</v>
      </c>
      <c r="F18" s="42"/>
      <c r="G18" s="87" t="s">
        <v>362</v>
      </c>
      <c r="H18" s="87"/>
      <c r="I18" s="87"/>
      <c r="J18" s="87"/>
    </row>
    <row r="19" s="1" customFormat="1" ht="33" customHeight="1" spans="2:10">
      <c r="B19" s="41"/>
      <c r="C19" s="41" t="s">
        <v>298</v>
      </c>
      <c r="D19" s="86" t="s">
        <v>299</v>
      </c>
      <c r="E19" s="86" t="s">
        <v>368</v>
      </c>
      <c r="F19" s="85"/>
      <c r="G19" s="86" t="s">
        <v>369</v>
      </c>
      <c r="H19" s="85"/>
      <c r="I19" s="85"/>
      <c r="J19" s="85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J11" sqref="J11"/>
    </sheetView>
  </sheetViews>
  <sheetFormatPr defaultColWidth="10" defaultRowHeight="13.5" outlineLevelCol="5"/>
  <cols>
    <col min="1" max="1" width="1.53333333333333" style="160" customWidth="1"/>
    <col min="2" max="2" width="41.0333333333333" style="160" customWidth="1"/>
    <col min="3" max="3" width="16.4083333333333" style="160" customWidth="1"/>
    <col min="4" max="4" width="41.0333333333333" style="160" customWidth="1"/>
    <col min="5" max="5" width="16.4083333333333" style="160" customWidth="1"/>
    <col min="6" max="6" width="1.53333333333333" style="160" customWidth="1"/>
    <col min="7" max="10" width="9.76666666666667" style="160" customWidth="1"/>
    <col min="11" max="16384" width="10" style="160"/>
  </cols>
  <sheetData>
    <row r="1" s="160" customFormat="1" ht="14.2" customHeight="1" spans="1:6">
      <c r="A1" s="216"/>
      <c r="B1" s="161"/>
      <c r="C1" s="162"/>
      <c r="D1" s="217"/>
      <c r="E1" s="161" t="s">
        <v>2</v>
      </c>
      <c r="F1" s="225" t="s">
        <v>3</v>
      </c>
    </row>
    <row r="2" s="160" customFormat="1" ht="19.9" customHeight="1" spans="1:6">
      <c r="A2" s="217"/>
      <c r="B2" s="219" t="s">
        <v>4</v>
      </c>
      <c r="C2" s="219"/>
      <c r="D2" s="219"/>
      <c r="E2" s="219"/>
      <c r="F2" s="225"/>
    </row>
    <row r="3" s="160" customFormat="1" ht="17.05" customHeight="1" spans="1:6">
      <c r="A3" s="220"/>
      <c r="B3" s="167" t="s">
        <v>5</v>
      </c>
      <c r="C3" s="184"/>
      <c r="D3" s="184"/>
      <c r="E3" s="221" t="s">
        <v>6</v>
      </c>
      <c r="F3" s="226"/>
    </row>
    <row r="4" s="160" customFormat="1" ht="21.35" customHeight="1" spans="1:6">
      <c r="A4" s="222"/>
      <c r="B4" s="170" t="s">
        <v>7</v>
      </c>
      <c r="C4" s="170"/>
      <c r="D4" s="170" t="s">
        <v>8</v>
      </c>
      <c r="E4" s="170"/>
      <c r="F4" s="181"/>
    </row>
    <row r="5" s="160" customFormat="1" ht="21.35" customHeight="1" spans="1:6">
      <c r="A5" s="222"/>
      <c r="B5" s="170" t="s">
        <v>9</v>
      </c>
      <c r="C5" s="170" t="s">
        <v>10</v>
      </c>
      <c r="D5" s="170" t="s">
        <v>9</v>
      </c>
      <c r="E5" s="170" t="s">
        <v>10</v>
      </c>
      <c r="F5" s="181"/>
    </row>
    <row r="6" s="160" customFormat="1" ht="19.9" customHeight="1" spans="1:6">
      <c r="A6" s="169"/>
      <c r="B6" s="223" t="s">
        <v>11</v>
      </c>
      <c r="C6" s="174">
        <f>1965971.96+3725771.84</f>
        <v>5691743.8</v>
      </c>
      <c r="D6" s="223" t="s">
        <v>12</v>
      </c>
      <c r="E6" s="174"/>
      <c r="F6" s="192"/>
    </row>
    <row r="7" s="160" customFormat="1" ht="19.9" customHeight="1" spans="1:6">
      <c r="A7" s="169"/>
      <c r="B7" s="223" t="s">
        <v>13</v>
      </c>
      <c r="C7" s="174"/>
      <c r="D7" s="223" t="s">
        <v>14</v>
      </c>
      <c r="E7" s="174"/>
      <c r="F7" s="192"/>
    </row>
    <row r="8" s="160" customFormat="1" ht="19.9" customHeight="1" spans="1:6">
      <c r="A8" s="169"/>
      <c r="B8" s="223" t="s">
        <v>15</v>
      </c>
      <c r="C8" s="174"/>
      <c r="D8" s="223" t="s">
        <v>16</v>
      </c>
      <c r="E8" s="174"/>
      <c r="F8" s="192"/>
    </row>
    <row r="9" s="160" customFormat="1" ht="19.9" customHeight="1" spans="1:6">
      <c r="A9" s="169"/>
      <c r="B9" s="223" t="s">
        <v>17</v>
      </c>
      <c r="C9" s="174"/>
      <c r="D9" s="223" t="s">
        <v>18</v>
      </c>
      <c r="E9" s="174"/>
      <c r="F9" s="192"/>
    </row>
    <row r="10" s="160" customFormat="1" ht="19.9" customHeight="1" spans="1:6">
      <c r="A10" s="169"/>
      <c r="B10" s="223" t="s">
        <v>19</v>
      </c>
      <c r="C10" s="174"/>
      <c r="D10" s="223" t="s">
        <v>20</v>
      </c>
      <c r="E10" s="174"/>
      <c r="F10" s="192"/>
    </row>
    <row r="11" s="160" customFormat="1" ht="19.9" customHeight="1" spans="1:6">
      <c r="A11" s="169"/>
      <c r="B11" s="223" t="s">
        <v>21</v>
      </c>
      <c r="C11" s="174"/>
      <c r="D11" s="223" t="s">
        <v>22</v>
      </c>
      <c r="E11" s="174"/>
      <c r="F11" s="192"/>
    </row>
    <row r="12" s="160" customFormat="1" ht="19.9" customHeight="1" spans="1:6">
      <c r="A12" s="169"/>
      <c r="B12" s="223" t="s">
        <v>23</v>
      </c>
      <c r="C12" s="174"/>
      <c r="D12" s="223" t="s">
        <v>24</v>
      </c>
      <c r="E12" s="174"/>
      <c r="F12" s="192"/>
    </row>
    <row r="13" s="160" customFormat="1" ht="19.9" customHeight="1" spans="1:6">
      <c r="A13" s="169"/>
      <c r="B13" s="223" t="s">
        <v>23</v>
      </c>
      <c r="C13" s="174"/>
      <c r="D13" s="223" t="s">
        <v>25</v>
      </c>
      <c r="E13" s="174">
        <v>498318.44</v>
      </c>
      <c r="F13" s="192"/>
    </row>
    <row r="14" s="160" customFormat="1" ht="19.9" customHeight="1" spans="1:6">
      <c r="A14" s="169"/>
      <c r="B14" s="223" t="s">
        <v>23</v>
      </c>
      <c r="C14" s="174"/>
      <c r="D14" s="223" t="s">
        <v>26</v>
      </c>
      <c r="E14" s="174"/>
      <c r="F14" s="192"/>
    </row>
    <row r="15" s="160" customFormat="1" ht="19.9" customHeight="1" spans="1:6">
      <c r="A15" s="169"/>
      <c r="B15" s="223" t="s">
        <v>23</v>
      </c>
      <c r="C15" s="174"/>
      <c r="D15" s="223" t="s">
        <v>27</v>
      </c>
      <c r="E15" s="174">
        <f>94430.7+165664.39</f>
        <v>260095.09</v>
      </c>
      <c r="F15" s="192"/>
    </row>
    <row r="16" s="160" customFormat="1" ht="19.9" customHeight="1" spans="1:6">
      <c r="A16" s="169"/>
      <c r="B16" s="223" t="s">
        <v>23</v>
      </c>
      <c r="C16" s="174"/>
      <c r="D16" s="223" t="s">
        <v>28</v>
      </c>
      <c r="E16" s="174"/>
      <c r="F16" s="192"/>
    </row>
    <row r="17" s="160" customFormat="1" ht="19.9" customHeight="1" spans="1:6">
      <c r="A17" s="169"/>
      <c r="B17" s="223" t="s">
        <v>23</v>
      </c>
      <c r="C17" s="174"/>
      <c r="D17" s="223" t="s">
        <v>29</v>
      </c>
      <c r="E17" s="174"/>
      <c r="F17" s="192"/>
    </row>
    <row r="18" s="160" customFormat="1" ht="19.9" customHeight="1" spans="1:6">
      <c r="A18" s="169"/>
      <c r="B18" s="223" t="s">
        <v>23</v>
      </c>
      <c r="C18" s="174"/>
      <c r="D18" s="223" t="s">
        <v>30</v>
      </c>
      <c r="E18" s="174">
        <f>1567430.18+3014792.09</f>
        <v>4582222.27</v>
      </c>
      <c r="F18" s="192"/>
    </row>
    <row r="19" s="160" customFormat="1" ht="19.9" customHeight="1" spans="1:6">
      <c r="A19" s="169"/>
      <c r="B19" s="223" t="s">
        <v>23</v>
      </c>
      <c r="C19" s="174"/>
      <c r="D19" s="223" t="s">
        <v>31</v>
      </c>
      <c r="E19" s="174"/>
      <c r="F19" s="192"/>
    </row>
    <row r="20" s="160" customFormat="1" ht="19.9" customHeight="1" spans="1:6">
      <c r="A20" s="169"/>
      <c r="B20" s="223" t="s">
        <v>23</v>
      </c>
      <c r="C20" s="174"/>
      <c r="D20" s="223" t="s">
        <v>32</v>
      </c>
      <c r="E20" s="174"/>
      <c r="F20" s="192"/>
    </row>
    <row r="21" s="160" customFormat="1" ht="19.9" customHeight="1" spans="1:6">
      <c r="A21" s="169"/>
      <c r="B21" s="223" t="s">
        <v>23</v>
      </c>
      <c r="C21" s="174"/>
      <c r="D21" s="223" t="s">
        <v>33</v>
      </c>
      <c r="E21" s="174"/>
      <c r="F21" s="192"/>
    </row>
    <row r="22" s="160" customFormat="1" ht="19.9" customHeight="1" spans="1:6">
      <c r="A22" s="169"/>
      <c r="B22" s="223" t="s">
        <v>23</v>
      </c>
      <c r="C22" s="174"/>
      <c r="D22" s="223" t="s">
        <v>34</v>
      </c>
      <c r="E22" s="174"/>
      <c r="F22" s="192"/>
    </row>
    <row r="23" s="160" customFormat="1" ht="19.9" customHeight="1" spans="1:6">
      <c r="A23" s="169"/>
      <c r="B23" s="223" t="s">
        <v>23</v>
      </c>
      <c r="C23" s="174"/>
      <c r="D23" s="223" t="s">
        <v>35</v>
      </c>
      <c r="E23" s="174"/>
      <c r="F23" s="192"/>
    </row>
    <row r="24" s="160" customFormat="1" ht="19.9" customHeight="1" spans="1:6">
      <c r="A24" s="169"/>
      <c r="B24" s="223" t="s">
        <v>23</v>
      </c>
      <c r="C24" s="174"/>
      <c r="D24" s="223" t="s">
        <v>36</v>
      </c>
      <c r="E24" s="174"/>
      <c r="F24" s="192"/>
    </row>
    <row r="25" s="160" customFormat="1" ht="19.9" customHeight="1" spans="1:6">
      <c r="A25" s="169"/>
      <c r="B25" s="223" t="s">
        <v>23</v>
      </c>
      <c r="C25" s="174"/>
      <c r="D25" s="223" t="s">
        <v>37</v>
      </c>
      <c r="E25" s="174">
        <f>130333+220775</f>
        <v>351108</v>
      </c>
      <c r="F25" s="192"/>
    </row>
    <row r="26" s="160" customFormat="1" ht="19.9" customHeight="1" spans="1:6">
      <c r="A26" s="169"/>
      <c r="B26" s="223" t="s">
        <v>23</v>
      </c>
      <c r="C26" s="174"/>
      <c r="D26" s="223" t="s">
        <v>38</v>
      </c>
      <c r="E26" s="174"/>
      <c r="F26" s="192"/>
    </row>
    <row r="27" s="160" customFormat="1" ht="19.9" customHeight="1" spans="1:6">
      <c r="A27" s="169"/>
      <c r="B27" s="223" t="s">
        <v>23</v>
      </c>
      <c r="C27" s="174"/>
      <c r="D27" s="223" t="s">
        <v>39</v>
      </c>
      <c r="E27" s="174"/>
      <c r="F27" s="192"/>
    </row>
    <row r="28" s="160" customFormat="1" ht="19.9" customHeight="1" spans="1:6">
      <c r="A28" s="169"/>
      <c r="B28" s="223" t="s">
        <v>23</v>
      </c>
      <c r="C28" s="174"/>
      <c r="D28" s="223" t="s">
        <v>40</v>
      </c>
      <c r="E28" s="174"/>
      <c r="F28" s="192"/>
    </row>
    <row r="29" s="160" customFormat="1" ht="19.9" customHeight="1" spans="1:6">
      <c r="A29" s="169"/>
      <c r="B29" s="223" t="s">
        <v>23</v>
      </c>
      <c r="C29" s="174"/>
      <c r="D29" s="223" t="s">
        <v>41</v>
      </c>
      <c r="E29" s="174"/>
      <c r="F29" s="192"/>
    </row>
    <row r="30" s="160" customFormat="1" ht="19.9" customHeight="1" spans="1:6">
      <c r="A30" s="169"/>
      <c r="B30" s="223" t="s">
        <v>23</v>
      </c>
      <c r="C30" s="174"/>
      <c r="D30" s="223" t="s">
        <v>42</v>
      </c>
      <c r="E30" s="174"/>
      <c r="F30" s="192"/>
    </row>
    <row r="31" s="160" customFormat="1" ht="19.9" customHeight="1" spans="1:6">
      <c r="A31" s="169"/>
      <c r="B31" s="223" t="s">
        <v>23</v>
      </c>
      <c r="C31" s="174"/>
      <c r="D31" s="223" t="s">
        <v>43</v>
      </c>
      <c r="E31" s="174"/>
      <c r="F31" s="192"/>
    </row>
    <row r="32" s="160" customFormat="1" ht="19.9" customHeight="1" spans="1:6">
      <c r="A32" s="169"/>
      <c r="B32" s="223" t="s">
        <v>23</v>
      </c>
      <c r="C32" s="174"/>
      <c r="D32" s="223" t="s">
        <v>44</v>
      </c>
      <c r="E32" s="174"/>
      <c r="F32" s="192"/>
    </row>
    <row r="33" s="160" customFormat="1" ht="19.9" customHeight="1" spans="1:6">
      <c r="A33" s="169"/>
      <c r="B33" s="223" t="s">
        <v>23</v>
      </c>
      <c r="C33" s="174"/>
      <c r="D33" s="223" t="s">
        <v>45</v>
      </c>
      <c r="E33" s="174"/>
      <c r="F33" s="192"/>
    </row>
    <row r="34" s="160" customFormat="1" ht="19.9" customHeight="1" spans="1:6">
      <c r="A34" s="169"/>
      <c r="B34" s="223" t="s">
        <v>23</v>
      </c>
      <c r="C34" s="174"/>
      <c r="D34" s="223" t="s">
        <v>46</v>
      </c>
      <c r="E34" s="174"/>
      <c r="F34" s="192"/>
    </row>
    <row r="35" s="160" customFormat="1" ht="19.9" customHeight="1" spans="1:6">
      <c r="A35" s="169"/>
      <c r="B35" s="223" t="s">
        <v>23</v>
      </c>
      <c r="C35" s="174"/>
      <c r="D35" s="223" t="s">
        <v>47</v>
      </c>
      <c r="E35" s="174"/>
      <c r="F35" s="192"/>
    </row>
    <row r="36" s="160" customFormat="1" ht="19.9" customHeight="1" spans="1:6">
      <c r="A36" s="187"/>
      <c r="B36" s="185" t="s">
        <v>48</v>
      </c>
      <c r="C36" s="174">
        <v>5691743.8</v>
      </c>
      <c r="D36" s="185" t="s">
        <v>49</v>
      </c>
      <c r="E36" s="172">
        <f>E13+E15+E18+E25</f>
        <v>5691743.8</v>
      </c>
      <c r="F36" s="193"/>
    </row>
    <row r="37" s="160" customFormat="1" ht="19.9" customHeight="1" spans="1:6">
      <c r="A37" s="169"/>
      <c r="B37" s="173" t="s">
        <v>50</v>
      </c>
      <c r="C37" s="174"/>
      <c r="D37" s="173" t="s">
        <v>51</v>
      </c>
      <c r="E37" s="174"/>
      <c r="F37" s="236"/>
    </row>
    <row r="38" s="160" customFormat="1" ht="19.9" customHeight="1" spans="1:6">
      <c r="A38" s="237"/>
      <c r="B38" s="173" t="s">
        <v>52</v>
      </c>
      <c r="C38" s="174"/>
      <c r="D38" s="173" t="s">
        <v>53</v>
      </c>
      <c r="E38" s="174"/>
      <c r="F38" s="236"/>
    </row>
    <row r="39" s="160" customFormat="1" ht="19.9" customHeight="1" spans="1:6">
      <c r="A39" s="237"/>
      <c r="B39" s="238"/>
      <c r="C39" s="238"/>
      <c r="D39" s="173" t="s">
        <v>54</v>
      </c>
      <c r="E39" s="174"/>
      <c r="F39" s="236"/>
    </row>
    <row r="40" s="160" customFormat="1" ht="19.9" customHeight="1" spans="1:6">
      <c r="A40" s="239"/>
      <c r="B40" s="170" t="s">
        <v>55</v>
      </c>
      <c r="C40" s="174">
        <v>5691743.8</v>
      </c>
      <c r="D40" s="170" t="s">
        <v>56</v>
      </c>
      <c r="E40" s="172">
        <v>5691743.8</v>
      </c>
      <c r="F40" s="240"/>
    </row>
    <row r="41" s="160" customFormat="1" ht="8.5" customHeight="1" spans="1:6">
      <c r="A41" s="224"/>
      <c r="B41" s="224"/>
      <c r="C41" s="241"/>
      <c r="D41" s="241"/>
      <c r="E41" s="224"/>
      <c r="F41" s="24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G12" sqref="G12:J14"/>
    </sheetView>
  </sheetViews>
  <sheetFormatPr defaultColWidth="9" defaultRowHeight="13.5"/>
  <cols>
    <col min="1" max="1" width="9" style="1"/>
    <col min="2" max="2" width="12.5" style="1" customWidth="1"/>
    <col min="3" max="3" width="9" style="3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2"/>
      <c r="J1" s="1" t="s">
        <v>378</v>
      </c>
    </row>
    <row r="2" s="1" customFormat="1" ht="24" customHeight="1" spans="2:13">
      <c r="B2" s="33" t="s">
        <v>257</v>
      </c>
      <c r="C2" s="34"/>
      <c r="D2" s="34"/>
      <c r="E2" s="34"/>
      <c r="F2" s="34"/>
      <c r="G2" s="34"/>
      <c r="H2" s="34"/>
      <c r="I2" s="34"/>
      <c r="J2" s="49"/>
      <c r="K2" s="50"/>
      <c r="L2" s="50"/>
      <c r="M2" s="50"/>
    </row>
    <row r="3" s="1" customFormat="1" ht="24.95" customHeight="1" spans="2:13">
      <c r="B3" s="35" t="s">
        <v>258</v>
      </c>
      <c r="C3" s="35"/>
      <c r="D3" s="35"/>
      <c r="E3" s="35"/>
      <c r="F3" s="35"/>
      <c r="G3" s="35"/>
      <c r="H3" s="35"/>
      <c r="I3" s="35"/>
      <c r="J3" s="35"/>
      <c r="K3" s="51"/>
      <c r="L3" s="51"/>
      <c r="M3" s="51"/>
    </row>
    <row r="4" s="1" customFormat="1" ht="24.95" customHeight="1" spans="2:13">
      <c r="B4" s="36" t="s">
        <v>259</v>
      </c>
      <c r="C4" s="54" t="s">
        <v>236</v>
      </c>
      <c r="D4" s="54"/>
      <c r="E4" s="54"/>
      <c r="F4" s="54"/>
      <c r="G4" s="54"/>
      <c r="H4" s="54"/>
      <c r="I4" s="54"/>
      <c r="J4" s="54"/>
      <c r="K4" s="52"/>
      <c r="L4" s="52"/>
      <c r="M4" s="52"/>
    </row>
    <row r="5" s="1" customFormat="1" ht="24.95" customHeight="1" spans="2:13">
      <c r="B5" s="36" t="s">
        <v>260</v>
      </c>
      <c r="C5" s="54" t="s">
        <v>222</v>
      </c>
      <c r="D5" s="54"/>
      <c r="E5" s="54"/>
      <c r="F5" s="54"/>
      <c r="G5" s="54"/>
      <c r="H5" s="54"/>
      <c r="I5" s="54"/>
      <c r="J5" s="54"/>
      <c r="K5" s="52"/>
      <c r="L5" s="52"/>
      <c r="M5" s="52"/>
    </row>
    <row r="6" s="1" customFormat="1" ht="24.95" customHeight="1" spans="2:13">
      <c r="B6" s="38" t="s">
        <v>261</v>
      </c>
      <c r="C6" s="39" t="s">
        <v>262</v>
      </c>
      <c r="D6" s="39"/>
      <c r="E6" s="39"/>
      <c r="F6" s="40">
        <v>3</v>
      </c>
      <c r="G6" s="40"/>
      <c r="H6" s="40"/>
      <c r="I6" s="40"/>
      <c r="J6" s="40"/>
      <c r="K6" s="52"/>
      <c r="L6" s="52"/>
      <c r="M6" s="52"/>
    </row>
    <row r="7" s="1" customFormat="1" ht="24.95" customHeight="1" spans="2:13">
      <c r="B7" s="41"/>
      <c r="C7" s="39" t="s">
        <v>263</v>
      </c>
      <c r="D7" s="39"/>
      <c r="E7" s="39"/>
      <c r="F7" s="40">
        <v>3</v>
      </c>
      <c r="G7" s="40"/>
      <c r="H7" s="40"/>
      <c r="I7" s="40"/>
      <c r="J7" s="40"/>
      <c r="K7" s="52"/>
      <c r="L7" s="52"/>
      <c r="M7" s="52"/>
    </row>
    <row r="8" s="1" customFormat="1" ht="24.95" customHeight="1" spans="2:13">
      <c r="B8" s="41"/>
      <c r="C8" s="39" t="s">
        <v>264</v>
      </c>
      <c r="D8" s="39"/>
      <c r="E8" s="39"/>
      <c r="F8" s="40"/>
      <c r="G8" s="40"/>
      <c r="H8" s="40"/>
      <c r="I8" s="40"/>
      <c r="J8" s="40"/>
      <c r="K8" s="52"/>
      <c r="L8" s="52"/>
      <c r="M8" s="52"/>
    </row>
    <row r="9" s="1" customFormat="1" ht="24.95" customHeight="1" spans="2:13">
      <c r="B9" s="38" t="s">
        <v>265</v>
      </c>
      <c r="C9" s="55" t="s">
        <v>379</v>
      </c>
      <c r="D9" s="56"/>
      <c r="E9" s="56"/>
      <c r="F9" s="56"/>
      <c r="G9" s="56"/>
      <c r="H9" s="56"/>
      <c r="I9" s="56"/>
      <c r="J9" s="78"/>
      <c r="K9" s="52"/>
      <c r="L9" s="52"/>
      <c r="M9" s="52"/>
    </row>
    <row r="10" s="1" customFormat="1" ht="24.95" customHeight="1" spans="2:13">
      <c r="B10" s="38"/>
      <c r="C10" s="57"/>
      <c r="D10" s="58"/>
      <c r="E10" s="58"/>
      <c r="F10" s="58"/>
      <c r="G10" s="58"/>
      <c r="H10" s="58"/>
      <c r="I10" s="58"/>
      <c r="J10" s="79"/>
      <c r="K10" s="52"/>
      <c r="L10" s="52"/>
      <c r="M10" s="52"/>
    </row>
    <row r="11" s="1" customFormat="1" ht="24.95" customHeight="1" spans="2:13">
      <c r="B11" s="41" t="s">
        <v>267</v>
      </c>
      <c r="C11" s="36" t="s">
        <v>268</v>
      </c>
      <c r="D11" s="36" t="s">
        <v>269</v>
      </c>
      <c r="E11" s="39" t="s">
        <v>270</v>
      </c>
      <c r="F11" s="39"/>
      <c r="G11" s="39" t="s">
        <v>271</v>
      </c>
      <c r="H11" s="39"/>
      <c r="I11" s="39"/>
      <c r="J11" s="39"/>
      <c r="K11" s="52"/>
      <c r="L11" s="52"/>
      <c r="M11" s="52"/>
    </row>
    <row r="12" s="1" customFormat="1" ht="24.95" customHeight="1" spans="2:13">
      <c r="B12" s="41"/>
      <c r="C12" s="41" t="s">
        <v>272</v>
      </c>
      <c r="D12" s="41" t="s">
        <v>273</v>
      </c>
      <c r="E12" s="59" t="s">
        <v>380</v>
      </c>
      <c r="F12" s="60"/>
      <c r="G12" s="59" t="s">
        <v>381</v>
      </c>
      <c r="H12" s="61"/>
      <c r="I12" s="61"/>
      <c r="J12" s="60"/>
      <c r="K12" s="52"/>
      <c r="L12" s="52"/>
      <c r="M12" s="52"/>
    </row>
    <row r="13" s="1" customFormat="1" ht="38.1" customHeight="1" spans="2:13">
      <c r="B13" s="41"/>
      <c r="C13" s="41"/>
      <c r="D13" s="41"/>
      <c r="E13" s="62"/>
      <c r="F13" s="63"/>
      <c r="G13" s="62"/>
      <c r="H13" s="64"/>
      <c r="I13" s="64"/>
      <c r="J13" s="63"/>
      <c r="K13" s="53"/>
      <c r="L13" s="53"/>
      <c r="M13" s="53"/>
    </row>
    <row r="14" s="1" customFormat="1" ht="24" customHeight="1" spans="2:10">
      <c r="B14" s="41"/>
      <c r="C14" s="41"/>
      <c r="D14" s="41"/>
      <c r="E14" s="65"/>
      <c r="F14" s="66"/>
      <c r="G14" s="65"/>
      <c r="H14" s="67"/>
      <c r="I14" s="67"/>
      <c r="J14" s="66"/>
    </row>
    <row r="15" s="1" customFormat="1" ht="24" customHeight="1" spans="2:10">
      <c r="B15" s="41"/>
      <c r="C15" s="41"/>
      <c r="D15" s="41" t="s">
        <v>276</v>
      </c>
      <c r="E15" s="68" t="s">
        <v>382</v>
      </c>
      <c r="F15" s="69"/>
      <c r="G15" s="70" t="s">
        <v>383</v>
      </c>
      <c r="H15" s="71"/>
      <c r="I15" s="71"/>
      <c r="J15" s="80"/>
    </row>
    <row r="16" s="1" customFormat="1" ht="24" customHeight="1" spans="2:10">
      <c r="B16" s="41"/>
      <c r="C16" s="41"/>
      <c r="D16" s="41" t="s">
        <v>279</v>
      </c>
      <c r="E16" s="72" t="s">
        <v>384</v>
      </c>
      <c r="F16" s="73"/>
      <c r="G16" s="73" t="s">
        <v>373</v>
      </c>
      <c r="H16" s="73"/>
      <c r="I16" s="73"/>
      <c r="J16" s="73"/>
    </row>
    <row r="17" s="1" customFormat="1" ht="24" customHeight="1" spans="2:10">
      <c r="B17" s="41"/>
      <c r="C17" s="41"/>
      <c r="D17" s="41" t="s">
        <v>282</v>
      </c>
      <c r="E17" s="74" t="s">
        <v>385</v>
      </c>
      <c r="F17" s="75"/>
      <c r="G17" s="74" t="s">
        <v>386</v>
      </c>
      <c r="H17" s="76"/>
      <c r="I17" s="76"/>
      <c r="J17" s="81"/>
    </row>
    <row r="18" s="1" customFormat="1" ht="24" customHeight="1" spans="2:10">
      <c r="B18" s="41"/>
      <c r="C18" s="41" t="s">
        <v>285</v>
      </c>
      <c r="D18" s="38" t="s">
        <v>286</v>
      </c>
      <c r="E18" s="68" t="s">
        <v>387</v>
      </c>
      <c r="F18" s="69"/>
      <c r="G18" s="74" t="s">
        <v>388</v>
      </c>
      <c r="H18" s="76"/>
      <c r="I18" s="76"/>
      <c r="J18" s="81"/>
    </row>
    <row r="19" s="1" customFormat="1" ht="24" customHeight="1" spans="2:10">
      <c r="B19" s="41"/>
      <c r="C19" s="41"/>
      <c r="D19" s="38" t="s">
        <v>289</v>
      </c>
      <c r="E19" s="68" t="s">
        <v>389</v>
      </c>
      <c r="F19" s="69"/>
      <c r="G19" s="74" t="s">
        <v>390</v>
      </c>
      <c r="H19" s="76"/>
      <c r="I19" s="76"/>
      <c r="J19" s="81"/>
    </row>
    <row r="20" s="1" customFormat="1" ht="24" customHeight="1" spans="2:10">
      <c r="B20" s="41"/>
      <c r="C20" s="41"/>
      <c r="D20" s="38" t="s">
        <v>292</v>
      </c>
      <c r="E20" s="68" t="s">
        <v>391</v>
      </c>
      <c r="F20" s="69"/>
      <c r="G20" s="74" t="s">
        <v>392</v>
      </c>
      <c r="H20" s="76"/>
      <c r="I20" s="76"/>
      <c r="J20" s="81"/>
    </row>
    <row r="21" s="1" customFormat="1" ht="27.95" customHeight="1" spans="2:10">
      <c r="B21" s="41"/>
      <c r="C21" s="41"/>
      <c r="D21" s="38" t="s">
        <v>295</v>
      </c>
      <c r="E21" s="68" t="s">
        <v>393</v>
      </c>
      <c r="F21" s="69"/>
      <c r="G21" s="74" t="s">
        <v>394</v>
      </c>
      <c r="H21" s="76"/>
      <c r="I21" s="76"/>
      <c r="J21" s="81"/>
    </row>
    <row r="22" s="1" customFormat="1" ht="48.95" customHeight="1" spans="2:10">
      <c r="B22" s="41"/>
      <c r="C22" s="41" t="s">
        <v>298</v>
      </c>
      <c r="D22" s="38" t="s">
        <v>299</v>
      </c>
      <c r="E22" s="68" t="s">
        <v>395</v>
      </c>
      <c r="F22" s="69"/>
      <c r="G22" s="77" t="s">
        <v>396</v>
      </c>
      <c r="H22" s="77"/>
      <c r="I22" s="77"/>
      <c r="J22" s="82"/>
    </row>
  </sheetData>
  <mergeCells count="3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2:F14"/>
    <mergeCell ref="G12:J14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G16" sqref="G16:J16"/>
    </sheetView>
  </sheetViews>
  <sheetFormatPr defaultColWidth="9" defaultRowHeight="13.5"/>
  <cols>
    <col min="1" max="1" width="3.75" customWidth="1"/>
    <col min="2" max="2" width="13.25" style="1" customWidth="1"/>
    <col min="3" max="3" width="9" style="32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2"/>
      <c r="J1" s="1" t="s">
        <v>397</v>
      </c>
    </row>
    <row r="2" s="1" customFormat="1" ht="24" customHeight="1" spans="2:13">
      <c r="B2" s="33" t="s">
        <v>257</v>
      </c>
      <c r="C2" s="34"/>
      <c r="D2" s="34"/>
      <c r="E2" s="34"/>
      <c r="F2" s="34"/>
      <c r="G2" s="34"/>
      <c r="H2" s="34"/>
      <c r="I2" s="34"/>
      <c r="J2" s="49"/>
      <c r="K2" s="50"/>
      <c r="L2" s="50"/>
      <c r="M2" s="50"/>
    </row>
    <row r="3" s="1" customFormat="1" ht="24.95" customHeight="1" spans="2:13">
      <c r="B3" s="35" t="s">
        <v>258</v>
      </c>
      <c r="C3" s="35"/>
      <c r="D3" s="35"/>
      <c r="E3" s="35"/>
      <c r="F3" s="35"/>
      <c r="G3" s="35"/>
      <c r="H3" s="35"/>
      <c r="I3" s="35"/>
      <c r="J3" s="35"/>
      <c r="K3" s="51"/>
      <c r="L3" s="51"/>
      <c r="M3" s="51"/>
    </row>
    <row r="4" s="1" customFormat="1" ht="24.95" customHeight="1" spans="2:13">
      <c r="B4" s="36" t="s">
        <v>259</v>
      </c>
      <c r="C4" s="37" t="s">
        <v>235</v>
      </c>
      <c r="D4" s="37"/>
      <c r="E4" s="37"/>
      <c r="F4" s="37"/>
      <c r="G4" s="37"/>
      <c r="H4" s="37"/>
      <c r="I4" s="37"/>
      <c r="J4" s="37"/>
      <c r="K4" s="52"/>
      <c r="L4" s="52"/>
      <c r="M4" s="52"/>
    </row>
    <row r="5" s="1" customFormat="1" ht="24.95" customHeight="1" spans="2:13">
      <c r="B5" s="36" t="s">
        <v>260</v>
      </c>
      <c r="C5" s="37" t="s">
        <v>222</v>
      </c>
      <c r="D5" s="37"/>
      <c r="E5" s="37"/>
      <c r="F5" s="37"/>
      <c r="G5" s="37"/>
      <c r="H5" s="37"/>
      <c r="I5" s="37"/>
      <c r="J5" s="37"/>
      <c r="K5" s="52"/>
      <c r="L5" s="52"/>
      <c r="M5" s="52"/>
    </row>
    <row r="6" s="1" customFormat="1" ht="24.95" customHeight="1" spans="2:13">
      <c r="B6" s="38" t="s">
        <v>261</v>
      </c>
      <c r="C6" s="39" t="s">
        <v>262</v>
      </c>
      <c r="D6" s="39"/>
      <c r="E6" s="39"/>
      <c r="F6" s="40">
        <v>5</v>
      </c>
      <c r="G6" s="40"/>
      <c r="H6" s="40"/>
      <c r="I6" s="40"/>
      <c r="J6" s="40"/>
      <c r="K6" s="52"/>
      <c r="L6" s="52"/>
      <c r="M6" s="52"/>
    </row>
    <row r="7" s="1" customFormat="1" ht="24.95" customHeight="1" spans="2:13">
      <c r="B7" s="41"/>
      <c r="C7" s="39" t="s">
        <v>263</v>
      </c>
      <c r="D7" s="39"/>
      <c r="E7" s="39"/>
      <c r="F7" s="40">
        <v>5</v>
      </c>
      <c r="G7" s="40"/>
      <c r="H7" s="40"/>
      <c r="I7" s="40"/>
      <c r="J7" s="40"/>
      <c r="K7" s="52"/>
      <c r="L7" s="52"/>
      <c r="M7" s="52"/>
    </row>
    <row r="8" s="1" customFormat="1" ht="24.95" customHeight="1" spans="2:13">
      <c r="B8" s="41"/>
      <c r="C8" s="39" t="s">
        <v>264</v>
      </c>
      <c r="D8" s="39"/>
      <c r="E8" s="39"/>
      <c r="F8" s="40"/>
      <c r="G8" s="40"/>
      <c r="H8" s="40"/>
      <c r="I8" s="40"/>
      <c r="J8" s="40"/>
      <c r="K8" s="52"/>
      <c r="L8" s="52"/>
      <c r="M8" s="52"/>
    </row>
    <row r="9" s="1" customFormat="1" ht="24.95" customHeight="1" spans="2:13">
      <c r="B9" s="38" t="s">
        <v>265</v>
      </c>
      <c r="C9" s="42" t="s">
        <v>398</v>
      </c>
      <c r="D9" s="42"/>
      <c r="E9" s="42"/>
      <c r="F9" s="42"/>
      <c r="G9" s="42"/>
      <c r="H9" s="42"/>
      <c r="I9" s="42"/>
      <c r="J9" s="42"/>
      <c r="K9" s="52"/>
      <c r="L9" s="52"/>
      <c r="M9" s="52"/>
    </row>
    <row r="10" s="1" customFormat="1" ht="24.95" customHeight="1" spans="2:13">
      <c r="B10" s="38"/>
      <c r="C10" s="42"/>
      <c r="D10" s="42"/>
      <c r="E10" s="42"/>
      <c r="F10" s="42"/>
      <c r="G10" s="42"/>
      <c r="H10" s="42"/>
      <c r="I10" s="42"/>
      <c r="J10" s="42"/>
      <c r="K10" s="52"/>
      <c r="L10" s="52"/>
      <c r="M10" s="52"/>
    </row>
    <row r="11" s="1" customFormat="1" ht="24.95" customHeight="1" spans="2:13">
      <c r="B11" s="41" t="s">
        <v>267</v>
      </c>
      <c r="C11" s="36" t="s">
        <v>268</v>
      </c>
      <c r="D11" s="36" t="s">
        <v>269</v>
      </c>
      <c r="E11" s="39" t="s">
        <v>270</v>
      </c>
      <c r="F11" s="39"/>
      <c r="G11" s="39" t="s">
        <v>271</v>
      </c>
      <c r="H11" s="39"/>
      <c r="I11" s="39"/>
      <c r="J11" s="39"/>
      <c r="K11" s="52"/>
      <c r="L11" s="52"/>
      <c r="M11" s="52"/>
    </row>
    <row r="12" s="1" customFormat="1" ht="24.95" customHeight="1" spans="2:13">
      <c r="B12" s="41"/>
      <c r="C12" s="41" t="s">
        <v>272</v>
      </c>
      <c r="D12" s="43" t="s">
        <v>273</v>
      </c>
      <c r="E12" s="44" t="s">
        <v>399</v>
      </c>
      <c r="F12" s="45"/>
      <c r="G12" s="45" t="s">
        <v>400</v>
      </c>
      <c r="H12" s="45"/>
      <c r="I12" s="45"/>
      <c r="J12" s="45"/>
      <c r="K12" s="52"/>
      <c r="L12" s="52"/>
      <c r="M12" s="52"/>
    </row>
    <row r="13" s="1" customFormat="1" ht="38.1" customHeight="1" spans="2:13">
      <c r="B13" s="41"/>
      <c r="C13" s="41"/>
      <c r="D13" s="43"/>
      <c r="E13" s="45"/>
      <c r="F13" s="45"/>
      <c r="G13" s="45"/>
      <c r="H13" s="45"/>
      <c r="I13" s="45"/>
      <c r="J13" s="45"/>
      <c r="K13" s="53"/>
      <c r="L13" s="53"/>
      <c r="M13" s="53"/>
    </row>
    <row r="14" s="1" customFormat="1" ht="24" customHeight="1" spans="2:10">
      <c r="B14" s="41"/>
      <c r="C14" s="41"/>
      <c r="D14" s="43"/>
      <c r="E14" s="45"/>
      <c r="F14" s="45"/>
      <c r="G14" s="45"/>
      <c r="H14" s="45"/>
      <c r="I14" s="45"/>
      <c r="J14" s="45"/>
    </row>
    <row r="15" s="1" customFormat="1" ht="24" customHeight="1" spans="2:10">
      <c r="B15" s="41"/>
      <c r="C15" s="41"/>
      <c r="D15" s="43" t="s">
        <v>276</v>
      </c>
      <c r="E15" s="46" t="s">
        <v>401</v>
      </c>
      <c r="F15" s="46"/>
      <c r="G15" s="44" t="s">
        <v>402</v>
      </c>
      <c r="H15" s="45"/>
      <c r="I15" s="45"/>
      <c r="J15" s="45"/>
    </row>
    <row r="16" s="1" customFormat="1" ht="24" customHeight="1" spans="2:10">
      <c r="B16" s="41"/>
      <c r="C16" s="41"/>
      <c r="D16" s="43" t="s">
        <v>279</v>
      </c>
      <c r="E16" s="45" t="s">
        <v>403</v>
      </c>
      <c r="F16" s="45"/>
      <c r="G16" s="45" t="s">
        <v>404</v>
      </c>
      <c r="H16" s="45"/>
      <c r="I16" s="45"/>
      <c r="J16" s="45"/>
    </row>
    <row r="17" s="1" customFormat="1" ht="24" customHeight="1" spans="2:10">
      <c r="B17" s="41"/>
      <c r="C17" s="41"/>
      <c r="D17" s="43" t="s">
        <v>282</v>
      </c>
      <c r="E17" s="46" t="s">
        <v>283</v>
      </c>
      <c r="F17" s="46"/>
      <c r="G17" s="44" t="s">
        <v>405</v>
      </c>
      <c r="H17" s="45"/>
      <c r="I17" s="45"/>
      <c r="J17" s="45"/>
    </row>
    <row r="18" s="1" customFormat="1" ht="24" customHeight="1" spans="2:10">
      <c r="B18" s="41"/>
      <c r="C18" s="41" t="s">
        <v>285</v>
      </c>
      <c r="D18" s="44" t="s">
        <v>286</v>
      </c>
      <c r="E18" s="44" t="s">
        <v>406</v>
      </c>
      <c r="F18" s="45"/>
      <c r="G18" s="44" t="s">
        <v>407</v>
      </c>
      <c r="H18" s="45"/>
      <c r="I18" s="45"/>
      <c r="J18" s="45"/>
    </row>
    <row r="19" s="1" customFormat="1" ht="22.5" spans="2:10">
      <c r="B19" s="41"/>
      <c r="C19" s="41"/>
      <c r="D19" s="44" t="s">
        <v>289</v>
      </c>
      <c r="E19" s="44" t="s">
        <v>408</v>
      </c>
      <c r="F19" s="45"/>
      <c r="G19" s="44" t="s">
        <v>409</v>
      </c>
      <c r="H19" s="45"/>
      <c r="I19" s="45"/>
      <c r="J19" s="45"/>
    </row>
    <row r="20" s="1" customFormat="1" ht="22.5" spans="2:10">
      <c r="B20" s="41"/>
      <c r="C20" s="41"/>
      <c r="D20" s="44" t="s">
        <v>295</v>
      </c>
      <c r="E20" s="47" t="s">
        <v>410</v>
      </c>
      <c r="F20" s="47"/>
      <c r="G20" s="48" t="s">
        <v>411</v>
      </c>
      <c r="H20" s="48"/>
      <c r="I20" s="48"/>
      <c r="J20" s="48"/>
    </row>
    <row r="21" s="1" customFormat="1" ht="33" customHeight="1" spans="2:10">
      <c r="B21" s="41"/>
      <c r="C21" s="41" t="s">
        <v>298</v>
      </c>
      <c r="D21" s="44" t="s">
        <v>299</v>
      </c>
      <c r="E21" s="44" t="s">
        <v>412</v>
      </c>
      <c r="F21" s="45"/>
      <c r="G21" s="44" t="s">
        <v>413</v>
      </c>
      <c r="H21" s="45"/>
      <c r="I21" s="45"/>
      <c r="J21" s="45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7"/>
    <mergeCell ref="C18:C20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XFD35"/>
  <sheetViews>
    <sheetView workbookViewId="0">
      <selection activeCell="C12" sqref="C12:I12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s="1" customFormat="1" ht="25" customHeight="1" spans="2:16384">
      <c r="B1" s="2"/>
      <c r="I1" s="1" t="s">
        <v>414</v>
      </c>
      <c r="XFD1"/>
    </row>
    <row r="2" s="1" customFormat="1" ht="27" customHeight="1" spans="2:16384">
      <c r="B2" s="3" t="s">
        <v>415</v>
      </c>
      <c r="C2" s="3"/>
      <c r="D2" s="3"/>
      <c r="E2" s="3"/>
      <c r="F2" s="3"/>
      <c r="G2" s="3"/>
      <c r="H2" s="3"/>
      <c r="I2" s="3"/>
      <c r="XFD2"/>
    </row>
    <row r="3" s="1" customFormat="1" ht="26.5" customHeight="1" spans="2:16384">
      <c r="B3" s="4" t="s">
        <v>416</v>
      </c>
      <c r="C3" s="4"/>
      <c r="D3" s="4"/>
      <c r="E3" s="4"/>
      <c r="F3" s="4"/>
      <c r="G3" s="4"/>
      <c r="H3" s="4"/>
      <c r="I3" s="4"/>
      <c r="XFD3"/>
    </row>
    <row r="4" s="1" customFormat="1" ht="26.5" customHeight="1" spans="2:16384">
      <c r="B4" s="5" t="s">
        <v>417</v>
      </c>
      <c r="C4" s="5"/>
      <c r="D4" s="5"/>
      <c r="E4" s="5" t="s">
        <v>0</v>
      </c>
      <c r="F4" s="5"/>
      <c r="G4" s="5"/>
      <c r="H4" s="5"/>
      <c r="I4" s="5"/>
      <c r="XFD4"/>
    </row>
    <row r="5" s="1" customFormat="1" ht="26.5" customHeight="1" spans="2:16384">
      <c r="B5" s="5" t="s">
        <v>418</v>
      </c>
      <c r="C5" s="5" t="s">
        <v>419</v>
      </c>
      <c r="D5" s="5"/>
      <c r="E5" s="5" t="s">
        <v>420</v>
      </c>
      <c r="F5" s="5"/>
      <c r="G5" s="5"/>
      <c r="H5" s="5"/>
      <c r="I5" s="5"/>
      <c r="XFD5"/>
    </row>
    <row r="6" s="1" customFormat="1" ht="26.5" customHeight="1" spans="2:16384">
      <c r="B6" s="5"/>
      <c r="C6" s="6" t="s">
        <v>83</v>
      </c>
      <c r="D6" s="6"/>
      <c r="E6" s="6" t="s">
        <v>421</v>
      </c>
      <c r="F6" s="6"/>
      <c r="G6" s="6"/>
      <c r="H6" s="6"/>
      <c r="I6" s="6"/>
      <c r="XFD6"/>
    </row>
    <row r="7" s="1" customFormat="1" ht="26.5" customHeight="1" spans="2:16384">
      <c r="B7" s="5"/>
      <c r="C7" s="7" t="s">
        <v>84</v>
      </c>
      <c r="D7" s="8"/>
      <c r="E7" s="9" t="s">
        <v>422</v>
      </c>
      <c r="F7" s="10"/>
      <c r="G7" s="10"/>
      <c r="H7" s="10"/>
      <c r="I7" s="27"/>
      <c r="XFD7"/>
    </row>
    <row r="8" s="1" customFormat="1" ht="26.5" customHeight="1" spans="2:16384">
      <c r="B8" s="5"/>
      <c r="C8" s="11"/>
      <c r="D8" s="12"/>
      <c r="E8" s="13"/>
      <c r="F8" s="14"/>
      <c r="G8" s="14"/>
      <c r="H8" s="14"/>
      <c r="I8" s="28"/>
      <c r="XFD8"/>
    </row>
    <row r="9" s="1" customFormat="1" ht="26.5" customHeight="1" spans="2:16384">
      <c r="B9" s="5"/>
      <c r="C9" s="15"/>
      <c r="D9" s="16"/>
      <c r="E9" s="17"/>
      <c r="F9" s="18"/>
      <c r="G9" s="18"/>
      <c r="H9" s="18"/>
      <c r="I9" s="29"/>
      <c r="XFD9"/>
    </row>
    <row r="10" s="1" customFormat="1" ht="26.5" customHeight="1" spans="2:16384">
      <c r="B10" s="5"/>
      <c r="C10" s="5" t="s">
        <v>423</v>
      </c>
      <c r="D10" s="5"/>
      <c r="E10" s="5"/>
      <c r="F10" s="5"/>
      <c r="G10" s="5" t="s">
        <v>424</v>
      </c>
      <c r="H10" s="5" t="s">
        <v>263</v>
      </c>
      <c r="I10" s="5" t="s">
        <v>264</v>
      </c>
      <c r="XFD10"/>
    </row>
    <row r="11" s="1" customFormat="1" ht="26.5" customHeight="1" spans="2:16384">
      <c r="B11" s="5"/>
      <c r="C11" s="5"/>
      <c r="D11" s="5"/>
      <c r="E11" s="5"/>
      <c r="F11" s="5"/>
      <c r="G11" s="19">
        <v>569.17</v>
      </c>
      <c r="H11" s="19">
        <v>569.17</v>
      </c>
      <c r="I11" s="30"/>
      <c r="XFD11"/>
    </row>
    <row r="12" s="1" customFormat="1" ht="54" customHeight="1" spans="2:16384">
      <c r="B12" s="20" t="s">
        <v>425</v>
      </c>
      <c r="C12" s="21" t="s">
        <v>426</v>
      </c>
      <c r="D12" s="21"/>
      <c r="E12" s="21"/>
      <c r="F12" s="21"/>
      <c r="G12" s="21"/>
      <c r="H12" s="21"/>
      <c r="I12" s="21"/>
      <c r="XFD12"/>
    </row>
    <row r="13" s="1" customFormat="1" ht="26.5" customHeight="1" spans="2:16384">
      <c r="B13" s="22" t="s">
        <v>427</v>
      </c>
      <c r="C13" s="22" t="s">
        <v>268</v>
      </c>
      <c r="D13" s="22" t="s">
        <v>269</v>
      </c>
      <c r="E13" s="22"/>
      <c r="F13" s="22" t="s">
        <v>270</v>
      </c>
      <c r="G13" s="22"/>
      <c r="H13" s="22" t="s">
        <v>428</v>
      </c>
      <c r="I13" s="22"/>
      <c r="XFD13"/>
    </row>
    <row r="14" s="1" customFormat="1" ht="26.5" customHeight="1" spans="2:16384">
      <c r="B14" s="22"/>
      <c r="C14" s="23" t="s">
        <v>429</v>
      </c>
      <c r="D14" s="23" t="s">
        <v>273</v>
      </c>
      <c r="E14" s="23"/>
      <c r="F14" s="23" t="s">
        <v>83</v>
      </c>
      <c r="G14" s="23"/>
      <c r="H14" s="23" t="s">
        <v>430</v>
      </c>
      <c r="I14" s="23"/>
      <c r="XFD14"/>
    </row>
    <row r="15" s="1" customFormat="1" ht="26.5" customHeight="1" spans="2:16384">
      <c r="B15" s="22"/>
      <c r="C15" s="23"/>
      <c r="D15" s="23"/>
      <c r="E15" s="23"/>
      <c r="F15" s="23" t="s">
        <v>84</v>
      </c>
      <c r="G15" s="23"/>
      <c r="H15" s="23" t="s">
        <v>431</v>
      </c>
      <c r="I15" s="23"/>
      <c r="XFD15"/>
    </row>
    <row r="16" s="1" customFormat="1" ht="26.5" customHeight="1" spans="2:16384">
      <c r="B16" s="22"/>
      <c r="C16" s="23"/>
      <c r="D16" s="23" t="s">
        <v>276</v>
      </c>
      <c r="E16" s="23"/>
      <c r="F16" s="24" t="s">
        <v>83</v>
      </c>
      <c r="G16" s="24"/>
      <c r="H16" s="24" t="s">
        <v>432</v>
      </c>
      <c r="I16" s="24"/>
      <c r="XFD16"/>
    </row>
    <row r="17" s="1" customFormat="1" ht="26.5" customHeight="1" spans="2:16384">
      <c r="B17" s="22"/>
      <c r="C17" s="23"/>
      <c r="D17" s="23"/>
      <c r="E17" s="23"/>
      <c r="F17" s="24" t="s">
        <v>84</v>
      </c>
      <c r="G17" s="24"/>
      <c r="H17" s="24" t="s">
        <v>433</v>
      </c>
      <c r="I17" s="24"/>
      <c r="XFD17"/>
    </row>
    <row r="18" s="1" customFormat="1" ht="26.5" customHeight="1" spans="2:16384">
      <c r="B18" s="22"/>
      <c r="C18" s="23"/>
      <c r="D18" s="23" t="s">
        <v>279</v>
      </c>
      <c r="E18" s="23"/>
      <c r="F18" s="24" t="s">
        <v>83</v>
      </c>
      <c r="G18" s="24"/>
      <c r="H18" s="24" t="s">
        <v>434</v>
      </c>
      <c r="I18" s="24"/>
      <c r="XFD18"/>
    </row>
    <row r="19" s="1" customFormat="1" ht="26.5" customHeight="1" spans="2:16384">
      <c r="B19" s="22"/>
      <c r="C19" s="23"/>
      <c r="D19" s="23"/>
      <c r="E19" s="23"/>
      <c r="F19" s="24" t="s">
        <v>84</v>
      </c>
      <c r="G19" s="24"/>
      <c r="H19" s="24" t="s">
        <v>434</v>
      </c>
      <c r="I19" s="24"/>
      <c r="XFD19"/>
    </row>
    <row r="20" s="1" customFormat="1" ht="26.5" customHeight="1" spans="2:16384">
      <c r="B20" s="22"/>
      <c r="C20" s="23"/>
      <c r="D20" s="23" t="s">
        <v>282</v>
      </c>
      <c r="E20" s="23"/>
      <c r="F20" s="24" t="s">
        <v>83</v>
      </c>
      <c r="G20" s="24"/>
      <c r="H20" s="23" t="s">
        <v>435</v>
      </c>
      <c r="I20" s="23"/>
      <c r="XFD20"/>
    </row>
    <row r="21" s="1" customFormat="1" ht="26.5" customHeight="1" spans="2:16384">
      <c r="B21" s="22"/>
      <c r="C21" s="23"/>
      <c r="D21" s="23"/>
      <c r="E21" s="23"/>
      <c r="F21" s="24" t="s">
        <v>84</v>
      </c>
      <c r="G21" s="24"/>
      <c r="H21" s="23" t="s">
        <v>436</v>
      </c>
      <c r="I21" s="23"/>
      <c r="XFD21"/>
    </row>
    <row r="22" s="1" customFormat="1" ht="26.5" customHeight="1" spans="2:16384">
      <c r="B22" s="22"/>
      <c r="C22" s="23" t="s">
        <v>437</v>
      </c>
      <c r="D22" s="23" t="s">
        <v>289</v>
      </c>
      <c r="E22" s="23"/>
      <c r="F22" s="23"/>
      <c r="G22" s="23"/>
      <c r="H22" s="23"/>
      <c r="I22" s="23"/>
      <c r="XFD22"/>
    </row>
    <row r="23" s="1" customFormat="1" ht="36" customHeight="1" spans="2:16384">
      <c r="B23" s="22"/>
      <c r="C23" s="23"/>
      <c r="D23" s="23" t="s">
        <v>286</v>
      </c>
      <c r="E23" s="23"/>
      <c r="F23" s="24" t="s">
        <v>438</v>
      </c>
      <c r="G23" s="24"/>
      <c r="H23" s="24" t="s">
        <v>439</v>
      </c>
      <c r="I23" s="24"/>
      <c r="XFD23"/>
    </row>
    <row r="24" s="1" customFormat="1" ht="26.5" customHeight="1" spans="2:16384">
      <c r="B24" s="22"/>
      <c r="C24" s="23"/>
      <c r="D24" s="23" t="s">
        <v>292</v>
      </c>
      <c r="E24" s="23"/>
      <c r="F24" s="23"/>
      <c r="G24" s="23"/>
      <c r="H24" s="23"/>
      <c r="I24" s="23"/>
      <c r="XFD24"/>
    </row>
    <row r="25" s="1" customFormat="1" ht="26.5" customHeight="1" spans="2:16384">
      <c r="B25" s="22"/>
      <c r="C25" s="23"/>
      <c r="D25" s="23" t="s">
        <v>295</v>
      </c>
      <c r="E25" s="23"/>
      <c r="F25" s="23"/>
      <c r="G25" s="23"/>
      <c r="H25" s="23"/>
      <c r="I25" s="23"/>
      <c r="XFD25"/>
    </row>
    <row r="26" s="1" customFormat="1" ht="26.5" customHeight="1" spans="2:16384">
      <c r="B26" s="22"/>
      <c r="C26" s="23" t="s">
        <v>298</v>
      </c>
      <c r="D26" s="23" t="s">
        <v>299</v>
      </c>
      <c r="E26" s="23"/>
      <c r="F26" s="24" t="s">
        <v>440</v>
      </c>
      <c r="G26" s="24"/>
      <c r="H26" s="24" t="s">
        <v>441</v>
      </c>
      <c r="I26" s="24"/>
      <c r="XFD26"/>
    </row>
    <row r="27" s="1" customFormat="1" ht="45" customHeight="1" spans="2:16384">
      <c r="B27" s="25"/>
      <c r="C27" s="25"/>
      <c r="D27" s="25"/>
      <c r="E27" s="25"/>
      <c r="F27" s="25"/>
      <c r="G27" s="25"/>
      <c r="H27" s="25"/>
      <c r="I27" s="25"/>
      <c r="XFD27"/>
    </row>
    <row r="28" s="1" customFormat="1" ht="16.35" customHeight="1" spans="2:16384">
      <c r="B28" s="26"/>
      <c r="C28" s="26"/>
      <c r="XFD28"/>
    </row>
    <row r="29" s="1" customFormat="1" ht="16.35" customHeight="1" spans="2:16384">
      <c r="B29" s="26"/>
      <c r="XFD29"/>
    </row>
    <row r="30" s="1" customFormat="1" ht="16.35" customHeight="1" spans="2:16384">
      <c r="B30" s="26"/>
      <c r="P30" s="31"/>
      <c r="XFD30"/>
    </row>
    <row r="31" s="1" customFormat="1" ht="16.35" customHeight="1" spans="2:16384">
      <c r="B31" s="26"/>
      <c r="XFD31"/>
    </row>
    <row r="32" s="1" customFormat="1" ht="16.35" customHeight="1" spans="2:16384">
      <c r="B32" s="26"/>
      <c r="C32" s="26"/>
      <c r="D32" s="26"/>
      <c r="E32" s="26"/>
      <c r="F32" s="26"/>
      <c r="G32" s="26"/>
      <c r="H32" s="26"/>
      <c r="I32" s="26"/>
      <c r="XFD32"/>
    </row>
    <row r="33" s="1" customFormat="1" ht="16.35" customHeight="1" spans="2:16384">
      <c r="B33" s="26"/>
      <c r="C33" s="26"/>
      <c r="D33" s="26"/>
      <c r="E33" s="26"/>
      <c r="F33" s="26"/>
      <c r="G33" s="26"/>
      <c r="H33" s="26"/>
      <c r="I33" s="26"/>
      <c r="XFD33"/>
    </row>
    <row r="34" s="1" customFormat="1" ht="16.35" customHeight="1" spans="2:16384">
      <c r="B34" s="26"/>
      <c r="C34" s="26"/>
      <c r="D34" s="26"/>
      <c r="E34" s="26"/>
      <c r="F34" s="26"/>
      <c r="G34" s="26"/>
      <c r="H34" s="26"/>
      <c r="I34" s="26"/>
      <c r="XFD34"/>
    </row>
    <row r="35" s="1" customFormat="1" ht="16.35" customHeight="1" spans="2:16384">
      <c r="B35" s="26"/>
      <c r="C35" s="26"/>
      <c r="D35" s="26"/>
      <c r="E35" s="26"/>
      <c r="F35" s="26"/>
      <c r="G35" s="26"/>
      <c r="H35" s="26"/>
      <c r="I35" s="26"/>
      <c r="XFD35"/>
    </row>
  </sheetData>
  <mergeCells count="55">
    <mergeCell ref="B2:I2"/>
    <mergeCell ref="B3:I3"/>
    <mergeCell ref="B4:D4"/>
    <mergeCell ref="E4:I4"/>
    <mergeCell ref="C5:D5"/>
    <mergeCell ref="E5:I5"/>
    <mergeCell ref="C6:D6"/>
    <mergeCell ref="E6:I6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7:D9"/>
    <mergeCell ref="E7:I9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workbookViewId="0">
      <pane ySplit="6" topLeftCell="A7" activePane="bottomLeft" state="frozen"/>
      <selection/>
      <selection pane="bottomLeft" activeCell="C19" sqref="C19"/>
    </sheetView>
  </sheetViews>
  <sheetFormatPr defaultColWidth="10" defaultRowHeight="13.5"/>
  <cols>
    <col min="1" max="1" width="1.53333333333333" style="132" customWidth="1"/>
    <col min="2" max="2" width="16.825" style="132" customWidth="1"/>
    <col min="3" max="3" width="31.7833333333333" style="132" customWidth="1"/>
    <col min="4" max="14" width="13" style="132" customWidth="1"/>
    <col min="15" max="15" width="1.53333333333333" style="132" customWidth="1"/>
    <col min="16" max="16" width="9.76666666666667" style="132" customWidth="1"/>
    <col min="17" max="16384" width="10" style="132"/>
  </cols>
  <sheetData>
    <row r="1" ht="25" customHeight="1" spans="1:15">
      <c r="A1" s="133"/>
      <c r="B1" s="2"/>
      <c r="C1" s="134"/>
      <c r="D1" s="228"/>
      <c r="E1" s="228"/>
      <c r="F1" s="228"/>
      <c r="G1" s="134"/>
      <c r="H1" s="134"/>
      <c r="I1" s="134"/>
      <c r="L1" s="134"/>
      <c r="M1" s="134"/>
      <c r="N1" s="135" t="s">
        <v>57</v>
      </c>
      <c r="O1" s="136"/>
    </row>
    <row r="2" ht="22.8" customHeight="1" spans="1:15">
      <c r="A2" s="133"/>
      <c r="B2" s="137" t="s">
        <v>58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6" t="s">
        <v>3</v>
      </c>
    </row>
    <row r="3" ht="19.55" customHeight="1" spans="1:15">
      <c r="A3" s="138"/>
      <c r="B3" s="139" t="s">
        <v>5</v>
      </c>
      <c r="C3" s="139"/>
      <c r="D3" s="138"/>
      <c r="E3" s="138"/>
      <c r="F3" s="203"/>
      <c r="G3" s="138"/>
      <c r="H3" s="203"/>
      <c r="I3" s="203"/>
      <c r="J3" s="203"/>
      <c r="K3" s="203"/>
      <c r="L3" s="203"/>
      <c r="M3" s="203"/>
      <c r="N3" s="140" t="s">
        <v>6</v>
      </c>
      <c r="O3" s="141"/>
    </row>
    <row r="4" ht="24.4" customHeight="1" spans="1:15">
      <c r="A4" s="142"/>
      <c r="B4" s="129" t="s">
        <v>9</v>
      </c>
      <c r="C4" s="129"/>
      <c r="D4" s="129" t="s">
        <v>59</v>
      </c>
      <c r="E4" s="129" t="s">
        <v>60</v>
      </c>
      <c r="F4" s="129" t="s">
        <v>61</v>
      </c>
      <c r="G4" s="129" t="s">
        <v>62</v>
      </c>
      <c r="H4" s="129" t="s">
        <v>63</v>
      </c>
      <c r="I4" s="129" t="s">
        <v>64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44"/>
    </row>
    <row r="5" ht="24.4" customHeight="1" spans="1:15">
      <c r="A5" s="142"/>
      <c r="B5" s="129" t="s">
        <v>70</v>
      </c>
      <c r="C5" s="230" t="s">
        <v>71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44"/>
    </row>
    <row r="6" ht="24.4" customHeight="1" spans="1:15">
      <c r="A6" s="142"/>
      <c r="B6" s="231"/>
      <c r="C6" s="232"/>
      <c r="D6" s="231"/>
      <c r="E6" s="231"/>
      <c r="F6" s="231"/>
      <c r="G6" s="129"/>
      <c r="H6" s="129"/>
      <c r="I6" s="129"/>
      <c r="J6" s="129"/>
      <c r="K6" s="129"/>
      <c r="L6" s="129"/>
      <c r="M6" s="129"/>
      <c r="N6" s="129"/>
      <c r="O6" s="144"/>
    </row>
    <row r="7" ht="27" customHeight="1" spans="1:15">
      <c r="A7" s="145"/>
      <c r="B7" s="108"/>
      <c r="C7" s="108" t="s">
        <v>72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47"/>
    </row>
    <row r="8" ht="27" customHeight="1" spans="1:15">
      <c r="A8" s="145"/>
      <c r="B8" s="233" t="s">
        <v>73</v>
      </c>
      <c r="C8" s="234" t="s">
        <v>74</v>
      </c>
      <c r="D8" s="235" t="s">
        <v>75</v>
      </c>
      <c r="E8" s="235"/>
      <c r="F8" s="235" t="s">
        <v>75</v>
      </c>
      <c r="G8" s="111"/>
      <c r="H8" s="111"/>
      <c r="I8" s="111"/>
      <c r="J8" s="111"/>
      <c r="K8" s="111"/>
      <c r="L8" s="111"/>
      <c r="M8" s="111"/>
      <c r="N8" s="111"/>
      <c r="O8" s="147"/>
    </row>
    <row r="9" ht="29" customHeight="1" spans="1:15">
      <c r="A9" s="145"/>
      <c r="B9" s="233" t="s">
        <v>76</v>
      </c>
      <c r="C9" s="234" t="s">
        <v>77</v>
      </c>
      <c r="D9" s="235" t="s">
        <v>75</v>
      </c>
      <c r="E9" s="235"/>
      <c r="F9" s="235" t="s">
        <v>75</v>
      </c>
      <c r="G9" s="111"/>
      <c r="H9" s="111"/>
      <c r="I9" s="111"/>
      <c r="J9" s="111"/>
      <c r="K9" s="111"/>
      <c r="L9" s="111"/>
      <c r="M9" s="111"/>
      <c r="N9" s="111"/>
      <c r="O9" s="147"/>
    </row>
    <row r="10" ht="27" customHeight="1" spans="1:15">
      <c r="A10" s="145"/>
      <c r="B10" s="233" t="s">
        <v>78</v>
      </c>
      <c r="C10" s="234" t="s">
        <v>79</v>
      </c>
      <c r="D10" s="235" t="s">
        <v>80</v>
      </c>
      <c r="E10" s="111"/>
      <c r="F10" s="235" t="s">
        <v>80</v>
      </c>
      <c r="G10" s="111"/>
      <c r="H10" s="111"/>
      <c r="I10" s="111"/>
      <c r="J10" s="111"/>
      <c r="K10" s="111"/>
      <c r="L10" s="111"/>
      <c r="M10" s="111"/>
      <c r="N10" s="111"/>
      <c r="O10" s="14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3333333333333" style="132" customWidth="1"/>
    <col min="2" max="4" width="6.15833333333333" style="132" customWidth="1"/>
    <col min="5" max="5" width="16.825" style="132" customWidth="1"/>
    <col min="6" max="6" width="41.025" style="132" customWidth="1"/>
    <col min="7" max="10" width="16.4166666666667" style="132" customWidth="1"/>
    <col min="11" max="11" width="22.9333333333333" style="132" customWidth="1"/>
    <col min="12" max="12" width="1.53333333333333" style="132" customWidth="1"/>
    <col min="13" max="14" width="9.76666666666667" style="132" customWidth="1"/>
    <col min="15" max="16384" width="10" style="132"/>
  </cols>
  <sheetData>
    <row r="1" ht="25" customHeight="1" spans="1:12">
      <c r="A1" s="133"/>
      <c r="B1" s="2"/>
      <c r="C1" s="2"/>
      <c r="D1" s="2"/>
      <c r="E1" s="134"/>
      <c r="F1" s="134"/>
      <c r="G1" s="228"/>
      <c r="H1" s="228"/>
      <c r="I1" s="228"/>
      <c r="J1" s="228"/>
      <c r="K1" s="135" t="s">
        <v>81</v>
      </c>
      <c r="L1" s="136"/>
    </row>
    <row r="2" ht="22.8" customHeight="1" spans="1:12">
      <c r="A2" s="133"/>
      <c r="B2" s="137" t="s">
        <v>82</v>
      </c>
      <c r="C2" s="137"/>
      <c r="D2" s="137"/>
      <c r="E2" s="137"/>
      <c r="F2" s="137"/>
      <c r="G2" s="137"/>
      <c r="H2" s="137"/>
      <c r="I2" s="137"/>
      <c r="J2" s="137"/>
      <c r="K2" s="137"/>
      <c r="L2" s="136" t="s">
        <v>3</v>
      </c>
    </row>
    <row r="3" ht="19.55" customHeight="1" spans="1:12">
      <c r="A3" s="138"/>
      <c r="B3" s="139" t="s">
        <v>5</v>
      </c>
      <c r="C3" s="139"/>
      <c r="D3" s="139"/>
      <c r="E3" s="139"/>
      <c r="F3" s="139"/>
      <c r="G3" s="138"/>
      <c r="H3" s="138"/>
      <c r="I3" s="203"/>
      <c r="J3" s="203"/>
      <c r="K3" s="140" t="s">
        <v>6</v>
      </c>
      <c r="L3" s="141"/>
    </row>
    <row r="4" ht="24.4" customHeight="1" spans="1:12">
      <c r="A4" s="136"/>
      <c r="B4" s="108" t="s">
        <v>9</v>
      </c>
      <c r="C4" s="108"/>
      <c r="D4" s="108"/>
      <c r="E4" s="108"/>
      <c r="F4" s="108"/>
      <c r="G4" s="108" t="s">
        <v>59</v>
      </c>
      <c r="H4" s="108" t="s">
        <v>83</v>
      </c>
      <c r="I4" s="108" t="s">
        <v>84</v>
      </c>
      <c r="J4" s="108" t="s">
        <v>85</v>
      </c>
      <c r="K4" s="108" t="s">
        <v>86</v>
      </c>
      <c r="L4" s="143"/>
    </row>
    <row r="5" ht="24.4" customHeight="1" spans="1:12">
      <c r="A5" s="142"/>
      <c r="B5" s="108" t="s">
        <v>87</v>
      </c>
      <c r="C5" s="108"/>
      <c r="D5" s="108"/>
      <c r="E5" s="108" t="s">
        <v>70</v>
      </c>
      <c r="F5" s="108" t="s">
        <v>71</v>
      </c>
      <c r="G5" s="108"/>
      <c r="H5" s="108"/>
      <c r="I5" s="108"/>
      <c r="J5" s="108"/>
      <c r="K5" s="108"/>
      <c r="L5" s="143"/>
    </row>
    <row r="6" ht="24.4" customHeight="1" spans="1:12">
      <c r="A6" s="142"/>
      <c r="B6" s="108" t="s">
        <v>88</v>
      </c>
      <c r="C6" s="108" t="s">
        <v>89</v>
      </c>
      <c r="D6" s="108" t="s">
        <v>90</v>
      </c>
      <c r="E6" s="108"/>
      <c r="F6" s="108"/>
      <c r="G6" s="108"/>
      <c r="H6" s="108"/>
      <c r="I6" s="108"/>
      <c r="J6" s="108"/>
      <c r="K6" s="108"/>
      <c r="L6" s="144"/>
    </row>
    <row r="7" ht="27" customHeight="1" spans="1:12">
      <c r="A7" s="145"/>
      <c r="B7" s="108"/>
      <c r="C7" s="108"/>
      <c r="D7" s="108"/>
      <c r="E7" s="108"/>
      <c r="F7" s="108" t="s">
        <v>72</v>
      </c>
      <c r="G7" s="111">
        <f>SUM(G8:G25)</f>
        <v>5691743.8</v>
      </c>
      <c r="H7" s="111">
        <f>SUM(H8:H25)</f>
        <v>5051743.8</v>
      </c>
      <c r="I7" s="111">
        <f>SUM(I8:I25)</f>
        <v>640000</v>
      </c>
      <c r="J7" s="111"/>
      <c r="K7" s="111"/>
      <c r="L7" s="147"/>
    </row>
    <row r="8" ht="27" customHeight="1" spans="1:12">
      <c r="A8" s="145"/>
      <c r="B8" s="113">
        <v>208</v>
      </c>
      <c r="C8" s="148" t="s">
        <v>91</v>
      </c>
      <c r="D8" s="148" t="s">
        <v>92</v>
      </c>
      <c r="E8" s="113">
        <v>120001</v>
      </c>
      <c r="F8" s="115" t="s">
        <v>93</v>
      </c>
      <c r="G8" s="189">
        <v>30468</v>
      </c>
      <c r="H8" s="189">
        <v>30468</v>
      </c>
      <c r="I8" s="111"/>
      <c r="J8" s="111"/>
      <c r="K8" s="111"/>
      <c r="L8" s="147"/>
    </row>
    <row r="9" ht="27" customHeight="1" spans="1:12">
      <c r="A9" s="145"/>
      <c r="B9" s="113">
        <v>208</v>
      </c>
      <c r="C9" s="148" t="s">
        <v>91</v>
      </c>
      <c r="D9" s="148" t="s">
        <v>94</v>
      </c>
      <c r="E9" s="113">
        <v>120001</v>
      </c>
      <c r="F9" s="115" t="s">
        <v>95</v>
      </c>
      <c r="G9" s="189">
        <v>10132</v>
      </c>
      <c r="H9" s="189">
        <v>10132</v>
      </c>
      <c r="I9" s="111"/>
      <c r="J9" s="111"/>
      <c r="K9" s="111"/>
      <c r="L9" s="147"/>
    </row>
    <row r="10" ht="27" customHeight="1" spans="1:12">
      <c r="A10" s="145"/>
      <c r="B10" s="113">
        <v>208</v>
      </c>
      <c r="C10" s="148" t="s">
        <v>91</v>
      </c>
      <c r="D10" s="148" t="s">
        <v>91</v>
      </c>
      <c r="E10" s="113">
        <v>120001</v>
      </c>
      <c r="F10" s="115" t="s">
        <v>96</v>
      </c>
      <c r="G10" s="189">
        <v>283940.36</v>
      </c>
      <c r="H10" s="189">
        <v>283940.36</v>
      </c>
      <c r="I10" s="111"/>
      <c r="J10" s="111"/>
      <c r="K10" s="111"/>
      <c r="L10" s="147"/>
    </row>
    <row r="11" ht="27" customHeight="1" spans="1:12">
      <c r="A11" s="145"/>
      <c r="B11" s="113">
        <v>210</v>
      </c>
      <c r="C11" s="148" t="s">
        <v>97</v>
      </c>
      <c r="D11" s="148" t="s">
        <v>92</v>
      </c>
      <c r="E11" s="113">
        <v>120001</v>
      </c>
      <c r="F11" s="115" t="s">
        <v>98</v>
      </c>
      <c r="G11" s="189">
        <v>42502.71</v>
      </c>
      <c r="H11" s="189">
        <v>42502.71</v>
      </c>
      <c r="I11" s="111"/>
      <c r="J11" s="111"/>
      <c r="K11" s="111"/>
      <c r="L11" s="147"/>
    </row>
    <row r="12" ht="27" customHeight="1" spans="1:12">
      <c r="A12" s="145"/>
      <c r="B12" s="113">
        <v>210</v>
      </c>
      <c r="C12" s="148" t="s">
        <v>97</v>
      </c>
      <c r="D12" s="148" t="s">
        <v>94</v>
      </c>
      <c r="E12" s="113">
        <v>120001</v>
      </c>
      <c r="F12" s="115" t="s">
        <v>99</v>
      </c>
      <c r="G12" s="189">
        <v>99161.68</v>
      </c>
      <c r="H12" s="189">
        <v>99161.68</v>
      </c>
      <c r="I12" s="111"/>
      <c r="J12" s="111"/>
      <c r="K12" s="111"/>
      <c r="L12" s="147"/>
    </row>
    <row r="13" ht="27" customHeight="1" spans="1:12">
      <c r="A13" s="145"/>
      <c r="B13" s="113">
        <v>210</v>
      </c>
      <c r="C13" s="148" t="s">
        <v>97</v>
      </c>
      <c r="D13" s="148" t="s">
        <v>100</v>
      </c>
      <c r="E13" s="113">
        <v>120001</v>
      </c>
      <c r="F13" s="115" t="s">
        <v>101</v>
      </c>
      <c r="G13" s="189">
        <v>8400</v>
      </c>
      <c r="H13" s="189">
        <v>8400</v>
      </c>
      <c r="I13" s="111"/>
      <c r="J13" s="111"/>
      <c r="K13" s="111"/>
      <c r="L13" s="147"/>
    </row>
    <row r="14" ht="27" customHeight="1" spans="1:12">
      <c r="A14" s="145"/>
      <c r="B14" s="113">
        <v>210</v>
      </c>
      <c r="C14" s="148" t="s">
        <v>97</v>
      </c>
      <c r="D14" s="148" t="s">
        <v>102</v>
      </c>
      <c r="E14" s="113">
        <v>120001</v>
      </c>
      <c r="F14" s="115" t="s">
        <v>103</v>
      </c>
      <c r="G14" s="189">
        <v>15600</v>
      </c>
      <c r="H14" s="189">
        <v>15600</v>
      </c>
      <c r="I14" s="111"/>
      <c r="J14" s="111"/>
      <c r="K14" s="111"/>
      <c r="L14" s="147"/>
    </row>
    <row r="15" ht="27" customHeight="1" spans="1:12">
      <c r="A15" s="145"/>
      <c r="B15" s="113">
        <v>213</v>
      </c>
      <c r="C15" s="148" t="s">
        <v>100</v>
      </c>
      <c r="D15" s="148" t="s">
        <v>92</v>
      </c>
      <c r="E15" s="113">
        <v>120001</v>
      </c>
      <c r="F15" s="115" t="s">
        <v>104</v>
      </c>
      <c r="G15" s="189">
        <v>925199.99</v>
      </c>
      <c r="H15" s="189">
        <v>925199.99</v>
      </c>
      <c r="I15" s="111"/>
      <c r="J15" s="111"/>
      <c r="K15" s="111"/>
      <c r="L15" s="147"/>
    </row>
    <row r="16" ht="27" customHeight="1" spans="1:12">
      <c r="A16" s="145"/>
      <c r="B16" s="113">
        <v>213</v>
      </c>
      <c r="C16" s="148" t="s">
        <v>100</v>
      </c>
      <c r="D16" s="148" t="s">
        <v>97</v>
      </c>
      <c r="E16" s="113">
        <v>120001</v>
      </c>
      <c r="F16" s="115" t="s">
        <v>105</v>
      </c>
      <c r="G16" s="189">
        <v>30000</v>
      </c>
      <c r="H16" s="111"/>
      <c r="I16" s="111"/>
      <c r="J16" s="111"/>
      <c r="K16" s="111"/>
      <c r="L16" s="147"/>
    </row>
    <row r="17" ht="27" customHeight="1" spans="1:12">
      <c r="A17" s="145"/>
      <c r="B17" s="113">
        <v>213</v>
      </c>
      <c r="C17" s="148" t="s">
        <v>100</v>
      </c>
      <c r="D17" s="148" t="s">
        <v>106</v>
      </c>
      <c r="E17" s="113">
        <v>120001</v>
      </c>
      <c r="F17" s="115" t="s">
        <v>107</v>
      </c>
      <c r="G17" s="189">
        <v>70000</v>
      </c>
      <c r="H17" s="111"/>
      <c r="I17" s="189">
        <v>30000</v>
      </c>
      <c r="J17" s="111"/>
      <c r="K17" s="111"/>
      <c r="L17" s="147"/>
    </row>
    <row r="18" ht="27" customHeight="1" spans="1:12">
      <c r="A18" s="145"/>
      <c r="B18" s="113">
        <v>213</v>
      </c>
      <c r="C18" s="148" t="s">
        <v>100</v>
      </c>
      <c r="D18" s="148" t="s">
        <v>102</v>
      </c>
      <c r="E18" s="113">
        <v>120001</v>
      </c>
      <c r="F18" s="115" t="s">
        <v>108</v>
      </c>
      <c r="G18" s="189">
        <v>1989592.1</v>
      </c>
      <c r="H18" s="189">
        <v>1529592.1</v>
      </c>
      <c r="I18" s="189">
        <v>70000</v>
      </c>
      <c r="J18" s="111"/>
      <c r="K18" s="111"/>
      <c r="L18" s="147"/>
    </row>
    <row r="19" ht="27" customHeight="1" spans="1:12">
      <c r="A19" s="145"/>
      <c r="B19" s="113">
        <v>221</v>
      </c>
      <c r="C19" s="148" t="s">
        <v>94</v>
      </c>
      <c r="D19" s="148" t="s">
        <v>92</v>
      </c>
      <c r="E19" s="113">
        <v>120001</v>
      </c>
      <c r="F19" s="115" t="s">
        <v>109</v>
      </c>
      <c r="G19" s="189">
        <v>220775</v>
      </c>
      <c r="H19" s="189">
        <v>220775</v>
      </c>
      <c r="I19" s="189">
        <v>460000</v>
      </c>
      <c r="J19" s="111"/>
      <c r="K19" s="111"/>
      <c r="L19" s="147"/>
    </row>
    <row r="20" ht="26" customHeight="1" spans="1:12">
      <c r="A20" s="142"/>
      <c r="B20" s="148">
        <v>208</v>
      </c>
      <c r="C20" s="148" t="s">
        <v>91</v>
      </c>
      <c r="D20" s="148" t="s">
        <v>91</v>
      </c>
      <c r="E20" s="113">
        <v>120002</v>
      </c>
      <c r="F20" s="115" t="s">
        <v>96</v>
      </c>
      <c r="G20" s="189">
        <f t="shared" ref="G20:G25" si="0">H20+I20</f>
        <v>173778.08</v>
      </c>
      <c r="H20" s="189">
        <v>173778.08</v>
      </c>
      <c r="I20" s="111"/>
      <c r="J20" s="116"/>
      <c r="K20" s="116"/>
      <c r="L20" s="143"/>
    </row>
    <row r="21" ht="26" customHeight="1" spans="1:12">
      <c r="A21" s="142"/>
      <c r="B21" s="148" t="s">
        <v>110</v>
      </c>
      <c r="C21" s="148" t="s">
        <v>97</v>
      </c>
      <c r="D21" s="148" t="s">
        <v>94</v>
      </c>
      <c r="E21" s="113">
        <v>120002</v>
      </c>
      <c r="F21" s="115" t="s">
        <v>99</v>
      </c>
      <c r="G21" s="189">
        <f t="shared" si="0"/>
        <v>83630.7</v>
      </c>
      <c r="H21" s="189">
        <v>83630.7</v>
      </c>
      <c r="I21" s="111"/>
      <c r="J21" s="116"/>
      <c r="K21" s="116"/>
      <c r="L21" s="143"/>
    </row>
    <row r="22" ht="26" customHeight="1" spans="1:12">
      <c r="A22" s="142"/>
      <c r="B22" s="148" t="s">
        <v>110</v>
      </c>
      <c r="C22" s="148" t="s">
        <v>97</v>
      </c>
      <c r="D22" s="148" t="s">
        <v>102</v>
      </c>
      <c r="E22" s="113">
        <v>120002</v>
      </c>
      <c r="F22" s="115" t="s">
        <v>103</v>
      </c>
      <c r="G22" s="189">
        <f t="shared" si="0"/>
        <v>10800</v>
      </c>
      <c r="H22" s="189">
        <v>10800</v>
      </c>
      <c r="I22" s="111"/>
      <c r="J22" s="116"/>
      <c r="K22" s="116"/>
      <c r="L22" s="144"/>
    </row>
    <row r="23" ht="26" customHeight="1" spans="1:12">
      <c r="A23" s="152"/>
      <c r="B23" s="148" t="s">
        <v>111</v>
      </c>
      <c r="C23" s="148" t="s">
        <v>100</v>
      </c>
      <c r="D23" s="148" t="s">
        <v>106</v>
      </c>
      <c r="E23" s="113">
        <v>120002</v>
      </c>
      <c r="F23" s="115" t="s">
        <v>107</v>
      </c>
      <c r="G23" s="189">
        <f t="shared" si="0"/>
        <v>50000</v>
      </c>
      <c r="H23" s="111"/>
      <c r="I23" s="189">
        <v>50000</v>
      </c>
      <c r="J23" s="229"/>
      <c r="K23" s="229"/>
      <c r="L23" s="153"/>
    </row>
    <row r="24" ht="26" customHeight="1" spans="2:9">
      <c r="B24" s="148" t="s">
        <v>111</v>
      </c>
      <c r="C24" s="148" t="s">
        <v>100</v>
      </c>
      <c r="D24" s="148" t="s">
        <v>102</v>
      </c>
      <c r="E24" s="113">
        <v>120002</v>
      </c>
      <c r="F24" s="115" t="s">
        <v>108</v>
      </c>
      <c r="G24" s="189">
        <f t="shared" si="0"/>
        <v>1517430.18</v>
      </c>
      <c r="H24" s="189">
        <v>1487430.18</v>
      </c>
      <c r="I24" s="189">
        <v>30000</v>
      </c>
    </row>
    <row r="25" ht="26" customHeight="1" spans="2:9">
      <c r="B25" s="148" t="s">
        <v>112</v>
      </c>
      <c r="C25" s="148" t="s">
        <v>94</v>
      </c>
      <c r="D25" s="148" t="s">
        <v>92</v>
      </c>
      <c r="E25" s="113">
        <v>120002</v>
      </c>
      <c r="F25" s="115" t="s">
        <v>109</v>
      </c>
      <c r="G25" s="189">
        <f t="shared" si="0"/>
        <v>130333</v>
      </c>
      <c r="H25" s="189">
        <v>130333</v>
      </c>
      <c r="I25" s="11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style="160" customWidth="1"/>
    <col min="2" max="2" width="33.3416666666667" style="160" customWidth="1"/>
    <col min="3" max="3" width="16.4083333333333" style="160" customWidth="1"/>
    <col min="4" max="4" width="33.3416666666667" style="160" customWidth="1"/>
    <col min="5" max="7" width="16.4083333333333" style="160" customWidth="1"/>
    <col min="8" max="8" width="18.2833333333333" style="160" customWidth="1"/>
    <col min="9" max="9" width="1.53333333333333" style="160" customWidth="1"/>
    <col min="10" max="11" width="9.76666666666667" style="160" customWidth="1"/>
    <col min="12" max="16384" width="10" style="160"/>
  </cols>
  <sheetData>
    <row r="1" s="160" customFormat="1" ht="14.2" customHeight="1" spans="1:9">
      <c r="A1" s="216"/>
      <c r="B1" s="161"/>
      <c r="C1" s="217"/>
      <c r="D1" s="217"/>
      <c r="E1" s="162"/>
      <c r="F1" s="162"/>
      <c r="G1" s="162"/>
      <c r="H1" s="218" t="s">
        <v>113</v>
      </c>
      <c r="I1" s="225" t="s">
        <v>3</v>
      </c>
    </row>
    <row r="2" s="160" customFormat="1" ht="19.9" customHeight="1" spans="1:9">
      <c r="A2" s="217"/>
      <c r="B2" s="219" t="s">
        <v>114</v>
      </c>
      <c r="C2" s="219"/>
      <c r="D2" s="219"/>
      <c r="E2" s="219"/>
      <c r="F2" s="219"/>
      <c r="G2" s="219"/>
      <c r="H2" s="219"/>
      <c r="I2" s="225"/>
    </row>
    <row r="3" s="160" customFormat="1" ht="17.05" customHeight="1" spans="1:9">
      <c r="A3" s="220"/>
      <c r="B3" s="167" t="s">
        <v>5</v>
      </c>
      <c r="C3" s="167"/>
      <c r="D3" s="184"/>
      <c r="E3" s="184"/>
      <c r="F3" s="184"/>
      <c r="G3" s="184"/>
      <c r="H3" s="221" t="s">
        <v>6</v>
      </c>
      <c r="I3" s="226"/>
    </row>
    <row r="4" s="160" customFormat="1" ht="21.35" customHeight="1" spans="1:9">
      <c r="A4" s="222"/>
      <c r="B4" s="170" t="s">
        <v>7</v>
      </c>
      <c r="C4" s="170"/>
      <c r="D4" s="170" t="s">
        <v>8</v>
      </c>
      <c r="E4" s="170"/>
      <c r="F4" s="170"/>
      <c r="G4" s="170"/>
      <c r="H4" s="170"/>
      <c r="I4" s="181"/>
    </row>
    <row r="5" s="160" customFormat="1" ht="21.35" customHeight="1" spans="1:9">
      <c r="A5" s="222"/>
      <c r="B5" s="170" t="s">
        <v>9</v>
      </c>
      <c r="C5" s="170" t="s">
        <v>10</v>
      </c>
      <c r="D5" s="170" t="s">
        <v>9</v>
      </c>
      <c r="E5" s="170" t="s">
        <v>59</v>
      </c>
      <c r="F5" s="170" t="s">
        <v>115</v>
      </c>
      <c r="G5" s="170" t="s">
        <v>116</v>
      </c>
      <c r="H5" s="170" t="s">
        <v>117</v>
      </c>
      <c r="I5" s="181"/>
    </row>
    <row r="6" s="160" customFormat="1" ht="19.9" customHeight="1" spans="1:9">
      <c r="A6" s="169"/>
      <c r="B6" s="173" t="s">
        <v>118</v>
      </c>
      <c r="C6" s="174">
        <v>5691743.8</v>
      </c>
      <c r="D6" s="173" t="s">
        <v>119</v>
      </c>
      <c r="E6" s="174">
        <f>SUM(E7:E34)</f>
        <v>5691743.8</v>
      </c>
      <c r="F6" s="174">
        <f>SUM(F7:F34)</f>
        <v>5691743.8</v>
      </c>
      <c r="G6" s="174"/>
      <c r="H6" s="174"/>
      <c r="I6" s="192"/>
    </row>
    <row r="7" s="160" customFormat="1" ht="19.9" customHeight="1" spans="1:9">
      <c r="A7" s="169"/>
      <c r="B7" s="223" t="s">
        <v>120</v>
      </c>
      <c r="C7" s="174"/>
      <c r="D7" s="223" t="s">
        <v>121</v>
      </c>
      <c r="E7" s="174"/>
      <c r="F7" s="174"/>
      <c r="G7" s="174"/>
      <c r="H7" s="174"/>
      <c r="I7" s="192"/>
    </row>
    <row r="8" s="160" customFormat="1" ht="19.9" customHeight="1" spans="1:9">
      <c r="A8" s="169"/>
      <c r="B8" s="223" t="s">
        <v>122</v>
      </c>
      <c r="C8" s="174"/>
      <c r="D8" s="223" t="s">
        <v>123</v>
      </c>
      <c r="E8" s="174"/>
      <c r="F8" s="174"/>
      <c r="G8" s="174"/>
      <c r="H8" s="174"/>
      <c r="I8" s="192"/>
    </row>
    <row r="9" s="160" customFormat="1" ht="19.9" customHeight="1" spans="1:9">
      <c r="A9" s="169"/>
      <c r="B9" s="223" t="s">
        <v>124</v>
      </c>
      <c r="C9" s="174"/>
      <c r="D9" s="223" t="s">
        <v>125</v>
      </c>
      <c r="E9" s="174"/>
      <c r="F9" s="174"/>
      <c r="G9" s="174"/>
      <c r="H9" s="174"/>
      <c r="I9" s="192"/>
    </row>
    <row r="10" s="160" customFormat="1" ht="19.9" customHeight="1" spans="1:9">
      <c r="A10" s="169"/>
      <c r="B10" s="173" t="s">
        <v>126</v>
      </c>
      <c r="C10" s="174"/>
      <c r="D10" s="223" t="s">
        <v>127</v>
      </c>
      <c r="E10" s="174"/>
      <c r="F10" s="174"/>
      <c r="G10" s="174"/>
      <c r="H10" s="174"/>
      <c r="I10" s="192"/>
    </row>
    <row r="11" s="160" customFormat="1" ht="19.9" customHeight="1" spans="1:9">
      <c r="A11" s="169"/>
      <c r="B11" s="223" t="s">
        <v>120</v>
      </c>
      <c r="C11" s="174"/>
      <c r="D11" s="223" t="s">
        <v>128</v>
      </c>
      <c r="E11" s="174"/>
      <c r="F11" s="174"/>
      <c r="G11" s="174"/>
      <c r="H11" s="174"/>
      <c r="I11" s="192"/>
    </row>
    <row r="12" s="160" customFormat="1" ht="19.9" customHeight="1" spans="1:9">
      <c r="A12" s="169"/>
      <c r="B12" s="223" t="s">
        <v>122</v>
      </c>
      <c r="C12" s="174"/>
      <c r="D12" s="223" t="s">
        <v>129</v>
      </c>
      <c r="E12" s="174"/>
      <c r="F12" s="174"/>
      <c r="G12" s="174"/>
      <c r="H12" s="174"/>
      <c r="I12" s="192"/>
    </row>
    <row r="13" s="160" customFormat="1" ht="19.9" customHeight="1" spans="1:9">
      <c r="A13" s="169"/>
      <c r="B13" s="223" t="s">
        <v>124</v>
      </c>
      <c r="C13" s="174"/>
      <c r="D13" s="223" t="s">
        <v>130</v>
      </c>
      <c r="E13" s="174"/>
      <c r="F13" s="174"/>
      <c r="G13" s="174"/>
      <c r="H13" s="174"/>
      <c r="I13" s="192"/>
    </row>
    <row r="14" s="160" customFormat="1" ht="19.9" customHeight="1" spans="1:9">
      <c r="A14" s="169"/>
      <c r="B14" s="223" t="s">
        <v>131</v>
      </c>
      <c r="C14" s="174"/>
      <c r="D14" s="223" t="s">
        <v>132</v>
      </c>
      <c r="E14" s="174">
        <v>498318.44</v>
      </c>
      <c r="F14" s="174">
        <v>498318.44</v>
      </c>
      <c r="G14" s="174"/>
      <c r="H14" s="174"/>
      <c r="I14" s="192"/>
    </row>
    <row r="15" s="160" customFormat="1" ht="19.9" customHeight="1" spans="1:9">
      <c r="A15" s="169"/>
      <c r="B15" s="223" t="s">
        <v>131</v>
      </c>
      <c r="C15" s="174"/>
      <c r="D15" s="223" t="s">
        <v>133</v>
      </c>
      <c r="E15" s="174"/>
      <c r="F15" s="174"/>
      <c r="G15" s="174"/>
      <c r="H15" s="174"/>
      <c r="I15" s="192"/>
    </row>
    <row r="16" s="160" customFormat="1" ht="19.9" customHeight="1" spans="1:9">
      <c r="A16" s="169"/>
      <c r="B16" s="223" t="s">
        <v>131</v>
      </c>
      <c r="C16" s="174"/>
      <c r="D16" s="223" t="s">
        <v>134</v>
      </c>
      <c r="E16" s="174">
        <f>94430.7+165664.39</f>
        <v>260095.09</v>
      </c>
      <c r="F16" s="174">
        <f>94430.7+165664.39</f>
        <v>260095.09</v>
      </c>
      <c r="G16" s="174"/>
      <c r="H16" s="174"/>
      <c r="I16" s="192"/>
    </row>
    <row r="17" s="160" customFormat="1" ht="19.9" customHeight="1" spans="1:9">
      <c r="A17" s="169"/>
      <c r="B17" s="223" t="s">
        <v>131</v>
      </c>
      <c r="C17" s="174"/>
      <c r="D17" s="223" t="s">
        <v>135</v>
      </c>
      <c r="E17" s="174"/>
      <c r="F17" s="174"/>
      <c r="G17" s="174"/>
      <c r="H17" s="174"/>
      <c r="I17" s="192"/>
    </row>
    <row r="18" s="160" customFormat="1" ht="19.9" customHeight="1" spans="1:9">
      <c r="A18" s="169"/>
      <c r="B18" s="223" t="s">
        <v>131</v>
      </c>
      <c r="C18" s="174"/>
      <c r="D18" s="223" t="s">
        <v>136</v>
      </c>
      <c r="E18" s="174"/>
      <c r="F18" s="174"/>
      <c r="G18" s="174"/>
      <c r="H18" s="174"/>
      <c r="I18" s="192"/>
    </row>
    <row r="19" s="160" customFormat="1" ht="19.9" customHeight="1" spans="1:9">
      <c r="A19" s="169"/>
      <c r="B19" s="223" t="s">
        <v>131</v>
      </c>
      <c r="C19" s="174"/>
      <c r="D19" s="223" t="s">
        <v>137</v>
      </c>
      <c r="E19" s="174">
        <f>1567430.18+3014792.09</f>
        <v>4582222.27</v>
      </c>
      <c r="F19" s="174">
        <f>1567430.18+3014792.09</f>
        <v>4582222.27</v>
      </c>
      <c r="G19" s="174"/>
      <c r="H19" s="174"/>
      <c r="I19" s="192"/>
    </row>
    <row r="20" s="160" customFormat="1" ht="19.9" customHeight="1" spans="1:9">
      <c r="A20" s="169"/>
      <c r="B20" s="223" t="s">
        <v>131</v>
      </c>
      <c r="C20" s="174"/>
      <c r="D20" s="223" t="s">
        <v>138</v>
      </c>
      <c r="E20" s="174"/>
      <c r="F20" s="174"/>
      <c r="G20" s="174"/>
      <c r="H20" s="174"/>
      <c r="I20" s="192"/>
    </row>
    <row r="21" s="160" customFormat="1" ht="19.9" customHeight="1" spans="1:9">
      <c r="A21" s="169"/>
      <c r="B21" s="223" t="s">
        <v>131</v>
      </c>
      <c r="C21" s="174"/>
      <c r="D21" s="223" t="s">
        <v>139</v>
      </c>
      <c r="E21" s="174"/>
      <c r="F21" s="174"/>
      <c r="G21" s="174"/>
      <c r="H21" s="174"/>
      <c r="I21" s="192"/>
    </row>
    <row r="22" s="160" customFormat="1" ht="19.9" customHeight="1" spans="1:9">
      <c r="A22" s="169"/>
      <c r="B22" s="223" t="s">
        <v>131</v>
      </c>
      <c r="C22" s="174"/>
      <c r="D22" s="223" t="s">
        <v>140</v>
      </c>
      <c r="E22" s="174"/>
      <c r="F22" s="174"/>
      <c r="G22" s="174"/>
      <c r="H22" s="174"/>
      <c r="I22" s="192"/>
    </row>
    <row r="23" s="160" customFormat="1" ht="19.9" customHeight="1" spans="1:9">
      <c r="A23" s="169"/>
      <c r="B23" s="223" t="s">
        <v>131</v>
      </c>
      <c r="C23" s="174"/>
      <c r="D23" s="223" t="s">
        <v>141</v>
      </c>
      <c r="E23" s="174"/>
      <c r="F23" s="174"/>
      <c r="G23" s="174"/>
      <c r="H23" s="174"/>
      <c r="I23" s="192"/>
    </row>
    <row r="24" s="160" customFormat="1" ht="19.9" customHeight="1" spans="1:9">
      <c r="A24" s="169"/>
      <c r="B24" s="223" t="s">
        <v>131</v>
      </c>
      <c r="C24" s="174"/>
      <c r="D24" s="223" t="s">
        <v>142</v>
      </c>
      <c r="E24" s="174"/>
      <c r="F24" s="174"/>
      <c r="G24" s="174"/>
      <c r="H24" s="174"/>
      <c r="I24" s="192"/>
    </row>
    <row r="25" s="160" customFormat="1" ht="19.9" customHeight="1" spans="1:9">
      <c r="A25" s="169"/>
      <c r="B25" s="223" t="s">
        <v>131</v>
      </c>
      <c r="C25" s="174"/>
      <c r="D25" s="223" t="s">
        <v>143</v>
      </c>
      <c r="E25" s="174"/>
      <c r="F25" s="174"/>
      <c r="G25" s="174"/>
      <c r="H25" s="174"/>
      <c r="I25" s="192"/>
    </row>
    <row r="26" s="160" customFormat="1" ht="19.9" customHeight="1" spans="1:9">
      <c r="A26" s="169"/>
      <c r="B26" s="223" t="s">
        <v>131</v>
      </c>
      <c r="C26" s="174"/>
      <c r="D26" s="223" t="s">
        <v>144</v>
      </c>
      <c r="E26" s="174">
        <f>130333+220775</f>
        <v>351108</v>
      </c>
      <c r="F26" s="174">
        <f>130333+220775</f>
        <v>351108</v>
      </c>
      <c r="G26" s="174"/>
      <c r="H26" s="174"/>
      <c r="I26" s="192"/>
    </row>
    <row r="27" s="160" customFormat="1" ht="19.9" customHeight="1" spans="1:9">
      <c r="A27" s="169"/>
      <c r="B27" s="223" t="s">
        <v>131</v>
      </c>
      <c r="C27" s="174"/>
      <c r="D27" s="223" t="s">
        <v>145</v>
      </c>
      <c r="E27" s="174"/>
      <c r="F27" s="174"/>
      <c r="G27" s="174"/>
      <c r="H27" s="174"/>
      <c r="I27" s="192"/>
    </row>
    <row r="28" s="160" customFormat="1" ht="19.9" customHeight="1" spans="1:9">
      <c r="A28" s="169"/>
      <c r="B28" s="223" t="s">
        <v>131</v>
      </c>
      <c r="C28" s="174"/>
      <c r="D28" s="223" t="s">
        <v>146</v>
      </c>
      <c r="E28" s="174"/>
      <c r="F28" s="174"/>
      <c r="G28" s="174"/>
      <c r="H28" s="174"/>
      <c r="I28" s="192"/>
    </row>
    <row r="29" s="160" customFormat="1" ht="19.9" customHeight="1" spans="1:9">
      <c r="A29" s="169"/>
      <c r="B29" s="223" t="s">
        <v>131</v>
      </c>
      <c r="C29" s="174"/>
      <c r="D29" s="223" t="s">
        <v>147</v>
      </c>
      <c r="E29" s="174"/>
      <c r="F29" s="174"/>
      <c r="G29" s="174"/>
      <c r="H29" s="174"/>
      <c r="I29" s="192"/>
    </row>
    <row r="30" s="160" customFormat="1" ht="19.9" customHeight="1" spans="1:9">
      <c r="A30" s="169"/>
      <c r="B30" s="223" t="s">
        <v>131</v>
      </c>
      <c r="C30" s="174"/>
      <c r="D30" s="223" t="s">
        <v>148</v>
      </c>
      <c r="E30" s="174"/>
      <c r="F30" s="174"/>
      <c r="G30" s="174"/>
      <c r="H30" s="174"/>
      <c r="I30" s="192"/>
    </row>
    <row r="31" s="160" customFormat="1" ht="19.9" customHeight="1" spans="1:9">
      <c r="A31" s="169"/>
      <c r="B31" s="223" t="s">
        <v>131</v>
      </c>
      <c r="C31" s="174"/>
      <c r="D31" s="223" t="s">
        <v>149</v>
      </c>
      <c r="E31" s="174"/>
      <c r="F31" s="174"/>
      <c r="G31" s="174"/>
      <c r="H31" s="174"/>
      <c r="I31" s="192"/>
    </row>
    <row r="32" s="160" customFormat="1" ht="19.9" customHeight="1" spans="1:9">
      <c r="A32" s="169"/>
      <c r="B32" s="223" t="s">
        <v>131</v>
      </c>
      <c r="C32" s="174"/>
      <c r="D32" s="223" t="s">
        <v>150</v>
      </c>
      <c r="E32" s="174"/>
      <c r="F32" s="174"/>
      <c r="G32" s="174"/>
      <c r="H32" s="174"/>
      <c r="I32" s="192"/>
    </row>
    <row r="33" s="160" customFormat="1" ht="19.9" customHeight="1" spans="1:9">
      <c r="A33" s="169"/>
      <c r="B33" s="223" t="s">
        <v>131</v>
      </c>
      <c r="C33" s="174"/>
      <c r="D33" s="223" t="s">
        <v>151</v>
      </c>
      <c r="E33" s="174"/>
      <c r="F33" s="174"/>
      <c r="G33" s="174"/>
      <c r="H33" s="174"/>
      <c r="I33" s="192"/>
    </row>
    <row r="34" s="160" customFormat="1" ht="19.9" customHeight="1" spans="1:9">
      <c r="A34" s="169"/>
      <c r="B34" s="223" t="s">
        <v>131</v>
      </c>
      <c r="C34" s="174"/>
      <c r="D34" s="223" t="s">
        <v>152</v>
      </c>
      <c r="E34" s="174"/>
      <c r="F34" s="174"/>
      <c r="G34" s="174"/>
      <c r="H34" s="174"/>
      <c r="I34" s="192"/>
    </row>
    <row r="35" s="160" customFormat="1" ht="8.5" customHeight="1" spans="1:9">
      <c r="A35" s="224"/>
      <c r="B35" s="224"/>
      <c r="C35" s="224"/>
      <c r="D35" s="171"/>
      <c r="E35" s="224"/>
      <c r="F35" s="224"/>
      <c r="G35" s="224"/>
      <c r="H35" s="224"/>
      <c r="I35" s="22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9"/>
  <sheetViews>
    <sheetView workbookViewId="0">
      <pane ySplit="6" topLeftCell="A13" activePane="bottomLeft" state="frozen"/>
      <selection/>
      <selection pane="bottomLeft" activeCell="G25" sqref="G25"/>
    </sheetView>
  </sheetViews>
  <sheetFormatPr defaultColWidth="10" defaultRowHeight="13.5"/>
  <cols>
    <col min="1" max="1" width="1.53333333333333" style="132" customWidth="1"/>
    <col min="2" max="3" width="5.88333333333333" style="132" customWidth="1"/>
    <col min="4" max="4" width="11.6333333333333" style="132" customWidth="1"/>
    <col min="5" max="5" width="23.5" style="132" customWidth="1"/>
    <col min="6" max="9" width="15.625" style="132" customWidth="1"/>
    <col min="10" max="10" width="14.25" style="132" customWidth="1"/>
    <col min="11" max="13" width="5.88333333333333" style="132" customWidth="1"/>
    <col min="14" max="16" width="7.25" style="132" customWidth="1"/>
    <col min="17" max="23" width="5.88333333333333" style="132" customWidth="1"/>
    <col min="24" max="26" width="7.25" style="132" customWidth="1"/>
    <col min="27" max="33" width="5.88333333333333" style="132" customWidth="1"/>
    <col min="34" max="39" width="7.25" style="132" customWidth="1"/>
    <col min="40" max="40" width="1.53333333333333" style="132" customWidth="1"/>
    <col min="41" max="42" width="9.76666666666667" style="132" customWidth="1"/>
    <col min="43" max="16384" width="10" style="132"/>
  </cols>
  <sheetData>
    <row r="1" ht="25" customHeight="1" spans="1:40">
      <c r="A1" s="194"/>
      <c r="B1" s="2"/>
      <c r="C1" s="2"/>
      <c r="D1" s="195"/>
      <c r="E1" s="195"/>
      <c r="F1" s="133"/>
      <c r="G1" s="133"/>
      <c r="H1" s="133"/>
      <c r="I1" s="195"/>
      <c r="J1" s="195"/>
      <c r="K1" s="133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212" t="s">
        <v>153</v>
      </c>
      <c r="AN1" s="213"/>
    </row>
    <row r="2" ht="22.8" customHeight="1" spans="1:40">
      <c r="A2" s="133"/>
      <c r="B2" s="137" t="s">
        <v>154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213"/>
    </row>
    <row r="3" ht="19.55" customHeight="1" spans="1:40">
      <c r="A3" s="138"/>
      <c r="B3" s="139" t="s">
        <v>5</v>
      </c>
      <c r="C3" s="139"/>
      <c r="D3" s="139"/>
      <c r="E3" s="139"/>
      <c r="F3" s="196"/>
      <c r="G3" s="138"/>
      <c r="H3" s="197"/>
      <c r="I3" s="196"/>
      <c r="J3" s="196"/>
      <c r="K3" s="203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7" t="s">
        <v>6</v>
      </c>
      <c r="AM3" s="197"/>
      <c r="AN3" s="214"/>
    </row>
    <row r="4" ht="24.4" customHeight="1" spans="1:40">
      <c r="A4" s="136"/>
      <c r="B4" s="129" t="s">
        <v>9</v>
      </c>
      <c r="C4" s="129"/>
      <c r="D4" s="129"/>
      <c r="E4" s="129"/>
      <c r="F4" s="129" t="s">
        <v>155</v>
      </c>
      <c r="G4" s="129" t="s">
        <v>156</v>
      </c>
      <c r="H4" s="129"/>
      <c r="I4" s="129"/>
      <c r="J4" s="129"/>
      <c r="K4" s="129"/>
      <c r="L4" s="129"/>
      <c r="M4" s="129"/>
      <c r="N4" s="129"/>
      <c r="O4" s="129"/>
      <c r="P4" s="129"/>
      <c r="Q4" s="129" t="s">
        <v>157</v>
      </c>
      <c r="R4" s="129"/>
      <c r="S4" s="129"/>
      <c r="T4" s="129"/>
      <c r="U4" s="129"/>
      <c r="V4" s="129"/>
      <c r="W4" s="129"/>
      <c r="X4" s="129"/>
      <c r="Y4" s="129"/>
      <c r="Z4" s="129"/>
      <c r="AA4" s="129" t="s">
        <v>158</v>
      </c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215"/>
    </row>
    <row r="5" ht="24.4" customHeight="1" spans="1:40">
      <c r="A5" s="136"/>
      <c r="B5" s="129" t="s">
        <v>87</v>
      </c>
      <c r="C5" s="129"/>
      <c r="D5" s="129" t="s">
        <v>70</v>
      </c>
      <c r="E5" s="129" t="s">
        <v>71</v>
      </c>
      <c r="F5" s="129"/>
      <c r="G5" s="129" t="s">
        <v>59</v>
      </c>
      <c r="H5" s="129" t="s">
        <v>159</v>
      </c>
      <c r="I5" s="129"/>
      <c r="J5" s="129"/>
      <c r="K5" s="129" t="s">
        <v>160</v>
      </c>
      <c r="L5" s="129"/>
      <c r="M5" s="129"/>
      <c r="N5" s="129" t="s">
        <v>161</v>
      </c>
      <c r="O5" s="129"/>
      <c r="P5" s="129"/>
      <c r="Q5" s="129" t="s">
        <v>59</v>
      </c>
      <c r="R5" s="129" t="s">
        <v>159</v>
      </c>
      <c r="S5" s="129"/>
      <c r="T5" s="129"/>
      <c r="U5" s="129" t="s">
        <v>160</v>
      </c>
      <c r="V5" s="129"/>
      <c r="W5" s="129"/>
      <c r="X5" s="129" t="s">
        <v>161</v>
      </c>
      <c r="Y5" s="129"/>
      <c r="Z5" s="129"/>
      <c r="AA5" s="129" t="s">
        <v>59</v>
      </c>
      <c r="AB5" s="129" t="s">
        <v>159</v>
      </c>
      <c r="AC5" s="129"/>
      <c r="AD5" s="129"/>
      <c r="AE5" s="129" t="s">
        <v>160</v>
      </c>
      <c r="AF5" s="129"/>
      <c r="AG5" s="129"/>
      <c r="AH5" s="129" t="s">
        <v>161</v>
      </c>
      <c r="AI5" s="129"/>
      <c r="AJ5" s="129"/>
      <c r="AK5" s="129" t="s">
        <v>162</v>
      </c>
      <c r="AL5" s="129"/>
      <c r="AM5" s="129"/>
      <c r="AN5" s="215"/>
    </row>
    <row r="6" ht="39" customHeight="1" spans="1:40">
      <c r="A6" s="134"/>
      <c r="B6" s="129" t="s">
        <v>88</v>
      </c>
      <c r="C6" s="129" t="s">
        <v>89</v>
      </c>
      <c r="D6" s="129"/>
      <c r="E6" s="129"/>
      <c r="F6" s="129"/>
      <c r="G6" s="129"/>
      <c r="H6" s="129" t="s">
        <v>163</v>
      </c>
      <c r="I6" s="129" t="s">
        <v>83</v>
      </c>
      <c r="J6" s="129" t="s">
        <v>84</v>
      </c>
      <c r="K6" s="129" t="s">
        <v>163</v>
      </c>
      <c r="L6" s="129" t="s">
        <v>83</v>
      </c>
      <c r="M6" s="129" t="s">
        <v>84</v>
      </c>
      <c r="N6" s="129" t="s">
        <v>163</v>
      </c>
      <c r="O6" s="129" t="s">
        <v>164</v>
      </c>
      <c r="P6" s="129" t="s">
        <v>165</v>
      </c>
      <c r="Q6" s="129"/>
      <c r="R6" s="129" t="s">
        <v>163</v>
      </c>
      <c r="S6" s="129" t="s">
        <v>83</v>
      </c>
      <c r="T6" s="129" t="s">
        <v>84</v>
      </c>
      <c r="U6" s="129" t="s">
        <v>163</v>
      </c>
      <c r="V6" s="129" t="s">
        <v>83</v>
      </c>
      <c r="W6" s="129" t="s">
        <v>84</v>
      </c>
      <c r="X6" s="129" t="s">
        <v>163</v>
      </c>
      <c r="Y6" s="129" t="s">
        <v>164</v>
      </c>
      <c r="Z6" s="129" t="s">
        <v>165</v>
      </c>
      <c r="AA6" s="129"/>
      <c r="AB6" s="129" t="s">
        <v>163</v>
      </c>
      <c r="AC6" s="129" t="s">
        <v>83</v>
      </c>
      <c r="AD6" s="129" t="s">
        <v>84</v>
      </c>
      <c r="AE6" s="129" t="s">
        <v>163</v>
      </c>
      <c r="AF6" s="129" t="s">
        <v>83</v>
      </c>
      <c r="AG6" s="129" t="s">
        <v>84</v>
      </c>
      <c r="AH6" s="129" t="s">
        <v>163</v>
      </c>
      <c r="AI6" s="129" t="s">
        <v>164</v>
      </c>
      <c r="AJ6" s="129" t="s">
        <v>165</v>
      </c>
      <c r="AK6" s="129" t="s">
        <v>163</v>
      </c>
      <c r="AL6" s="129" t="s">
        <v>164</v>
      </c>
      <c r="AM6" s="129" t="s">
        <v>165</v>
      </c>
      <c r="AN6" s="215"/>
    </row>
    <row r="7" ht="22.8" customHeight="1" spans="1:40">
      <c r="A7" s="136"/>
      <c r="B7" s="108"/>
      <c r="C7" s="108"/>
      <c r="D7" s="108"/>
      <c r="E7" s="108" t="s">
        <v>72</v>
      </c>
      <c r="F7" s="111">
        <f>SUM(F8:F49)</f>
        <v>5691743.8</v>
      </c>
      <c r="G7" s="111">
        <f>SUM(G8:G49)</f>
        <v>5691743.8</v>
      </c>
      <c r="H7" s="111">
        <f>SUM(H8:H49)</f>
        <v>5691743.8</v>
      </c>
      <c r="I7" s="111">
        <f>SUM(I8:I49)</f>
        <v>5051743.8</v>
      </c>
      <c r="J7" s="111">
        <f>SUM(J8:J49)</f>
        <v>640000</v>
      </c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215"/>
    </row>
    <row r="8" ht="19" customHeight="1" spans="1:40">
      <c r="A8" s="136"/>
      <c r="B8" s="148" t="s">
        <v>166</v>
      </c>
      <c r="C8" s="148" t="s">
        <v>92</v>
      </c>
      <c r="D8" s="113">
        <v>120001</v>
      </c>
      <c r="E8" s="198" t="s">
        <v>167</v>
      </c>
      <c r="F8" s="111">
        <f t="shared" ref="F8:F29" si="0">G8</f>
        <v>609732</v>
      </c>
      <c r="G8" s="116">
        <f t="shared" ref="G8:G29" si="1">H8</f>
        <v>609732</v>
      </c>
      <c r="H8" s="116">
        <f t="shared" ref="H8:H49" si="2">I8+J8</f>
        <v>609732</v>
      </c>
      <c r="I8" s="116">
        <v>609732</v>
      </c>
      <c r="J8" s="116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215"/>
    </row>
    <row r="9" ht="19" customHeight="1" spans="1:40">
      <c r="A9" s="136"/>
      <c r="B9" s="148" t="s">
        <v>166</v>
      </c>
      <c r="C9" s="148" t="s">
        <v>94</v>
      </c>
      <c r="D9" s="113">
        <v>120001</v>
      </c>
      <c r="E9" s="199" t="s">
        <v>168</v>
      </c>
      <c r="F9" s="111">
        <f t="shared" si="0"/>
        <v>255041.28</v>
      </c>
      <c r="G9" s="116">
        <f t="shared" si="1"/>
        <v>255041.28</v>
      </c>
      <c r="H9" s="116">
        <f t="shared" si="2"/>
        <v>255041.28</v>
      </c>
      <c r="I9" s="116">
        <v>255041.28</v>
      </c>
      <c r="J9" s="116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215"/>
    </row>
    <row r="10" ht="19" customHeight="1" spans="1:40">
      <c r="A10" s="136"/>
      <c r="B10" s="148" t="s">
        <v>166</v>
      </c>
      <c r="C10" s="148" t="s">
        <v>100</v>
      </c>
      <c r="D10" s="113">
        <v>120001</v>
      </c>
      <c r="E10" s="199" t="s">
        <v>169</v>
      </c>
      <c r="F10" s="111">
        <f t="shared" si="0"/>
        <v>219350</v>
      </c>
      <c r="G10" s="116">
        <f t="shared" si="1"/>
        <v>219350</v>
      </c>
      <c r="H10" s="116">
        <f t="shared" si="2"/>
        <v>219350</v>
      </c>
      <c r="I10" s="116">
        <v>219350</v>
      </c>
      <c r="J10" s="116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215"/>
    </row>
    <row r="11" ht="19" customHeight="1" spans="1:40">
      <c r="A11" s="136"/>
      <c r="B11" s="148" t="s">
        <v>166</v>
      </c>
      <c r="C11" s="148" t="s">
        <v>170</v>
      </c>
      <c r="D11" s="113">
        <v>120001</v>
      </c>
      <c r="E11" s="199" t="s">
        <v>171</v>
      </c>
      <c r="F11" s="111">
        <f t="shared" si="0"/>
        <v>800494</v>
      </c>
      <c r="G11" s="116">
        <f t="shared" si="1"/>
        <v>800494</v>
      </c>
      <c r="H11" s="116">
        <f t="shared" si="2"/>
        <v>800494</v>
      </c>
      <c r="I11" s="116">
        <v>800494</v>
      </c>
      <c r="J11" s="116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215"/>
    </row>
    <row r="12" ht="19" customHeight="1" spans="1:40">
      <c r="A12" s="136"/>
      <c r="B12" s="148" t="s">
        <v>166</v>
      </c>
      <c r="C12" s="148" t="s">
        <v>172</v>
      </c>
      <c r="D12" s="113">
        <v>120001</v>
      </c>
      <c r="E12" s="199" t="s">
        <v>173</v>
      </c>
      <c r="F12" s="111">
        <f t="shared" si="0"/>
        <v>283940.36</v>
      </c>
      <c r="G12" s="116">
        <f t="shared" si="1"/>
        <v>283940.36</v>
      </c>
      <c r="H12" s="116">
        <f t="shared" si="2"/>
        <v>283940.36</v>
      </c>
      <c r="I12" s="116">
        <v>283940.36</v>
      </c>
      <c r="J12" s="116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215"/>
    </row>
    <row r="13" ht="19" customHeight="1" spans="1:40">
      <c r="A13" s="136"/>
      <c r="B13" s="148" t="s">
        <v>166</v>
      </c>
      <c r="C13" s="148" t="s">
        <v>174</v>
      </c>
      <c r="D13" s="113">
        <v>120001</v>
      </c>
      <c r="E13" s="199" t="s">
        <v>175</v>
      </c>
      <c r="F13" s="111">
        <f t="shared" si="0"/>
        <v>141664.39</v>
      </c>
      <c r="G13" s="116">
        <f t="shared" si="1"/>
        <v>141664.39</v>
      </c>
      <c r="H13" s="116">
        <f t="shared" si="2"/>
        <v>141664.39</v>
      </c>
      <c r="I13" s="116">
        <v>141664.39</v>
      </c>
      <c r="J13" s="116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215"/>
    </row>
    <row r="14" ht="19" customHeight="1" spans="1:40">
      <c r="A14" s="136"/>
      <c r="B14" s="148" t="s">
        <v>166</v>
      </c>
      <c r="C14" s="148" t="s">
        <v>97</v>
      </c>
      <c r="D14" s="113">
        <v>120001</v>
      </c>
      <c r="E14" s="199" t="s">
        <v>176</v>
      </c>
      <c r="F14" s="111">
        <f t="shared" si="0"/>
        <v>19200</v>
      </c>
      <c r="G14" s="116">
        <f t="shared" si="1"/>
        <v>19200</v>
      </c>
      <c r="H14" s="116">
        <f t="shared" si="2"/>
        <v>19200</v>
      </c>
      <c r="I14" s="116">
        <v>19200</v>
      </c>
      <c r="J14" s="116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215"/>
    </row>
    <row r="15" ht="19" customHeight="1" spans="1:40">
      <c r="A15" s="136"/>
      <c r="B15" s="148" t="s">
        <v>166</v>
      </c>
      <c r="C15" s="148" t="s">
        <v>177</v>
      </c>
      <c r="D15" s="113">
        <v>120001</v>
      </c>
      <c r="E15" s="199" t="s">
        <v>178</v>
      </c>
      <c r="F15" s="111">
        <f t="shared" si="0"/>
        <v>19133.37</v>
      </c>
      <c r="G15" s="116">
        <f t="shared" si="1"/>
        <v>19133.37</v>
      </c>
      <c r="H15" s="116">
        <f t="shared" si="2"/>
        <v>19133.37</v>
      </c>
      <c r="I15" s="116">
        <v>19133.37</v>
      </c>
      <c r="J15" s="116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215"/>
    </row>
    <row r="16" ht="19" customHeight="1" spans="1:40">
      <c r="A16" s="136"/>
      <c r="B16" s="148" t="s">
        <v>166</v>
      </c>
      <c r="C16" s="148" t="s">
        <v>179</v>
      </c>
      <c r="D16" s="113">
        <v>120001</v>
      </c>
      <c r="E16" s="199" t="s">
        <v>109</v>
      </c>
      <c r="F16" s="111">
        <f t="shared" si="0"/>
        <v>220775</v>
      </c>
      <c r="G16" s="116">
        <f t="shared" si="1"/>
        <v>220775</v>
      </c>
      <c r="H16" s="116">
        <f t="shared" si="2"/>
        <v>220775</v>
      </c>
      <c r="I16" s="116">
        <v>220775</v>
      </c>
      <c r="J16" s="116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215"/>
    </row>
    <row r="17" ht="19" customHeight="1" spans="1:40">
      <c r="A17" s="136"/>
      <c r="B17" s="148" t="s">
        <v>166</v>
      </c>
      <c r="C17" s="148" t="s">
        <v>102</v>
      </c>
      <c r="D17" s="113">
        <v>120001</v>
      </c>
      <c r="E17" s="199" t="s">
        <v>180</v>
      </c>
      <c r="F17" s="111">
        <f t="shared" si="0"/>
        <v>274104.8</v>
      </c>
      <c r="G17" s="116">
        <f t="shared" si="1"/>
        <v>274104.8</v>
      </c>
      <c r="H17" s="116">
        <f t="shared" si="2"/>
        <v>274104.8</v>
      </c>
      <c r="I17" s="116">
        <v>274104.8</v>
      </c>
      <c r="J17" s="116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215"/>
    </row>
    <row r="18" ht="19" customHeight="1" spans="1:40">
      <c r="A18" s="136"/>
      <c r="B18" s="148">
        <v>302</v>
      </c>
      <c r="C18" s="148" t="s">
        <v>92</v>
      </c>
      <c r="D18" s="113">
        <v>120001</v>
      </c>
      <c r="E18" s="199" t="s">
        <v>181</v>
      </c>
      <c r="F18" s="111">
        <f t="shared" si="0"/>
        <v>60000</v>
      </c>
      <c r="G18" s="116">
        <f t="shared" si="1"/>
        <v>60000</v>
      </c>
      <c r="H18" s="116">
        <f t="shared" si="2"/>
        <v>60000</v>
      </c>
      <c r="I18" s="116">
        <v>60000</v>
      </c>
      <c r="J18" s="116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215"/>
    </row>
    <row r="19" ht="19" customHeight="1" spans="1:40">
      <c r="A19" s="152"/>
      <c r="B19" s="148">
        <v>302</v>
      </c>
      <c r="C19" s="148" t="s">
        <v>97</v>
      </c>
      <c r="D19" s="113">
        <v>120001</v>
      </c>
      <c r="E19" s="199" t="s">
        <v>182</v>
      </c>
      <c r="F19" s="111">
        <f t="shared" si="0"/>
        <v>45000</v>
      </c>
      <c r="G19" s="116">
        <f t="shared" si="1"/>
        <v>45000</v>
      </c>
      <c r="H19" s="116">
        <f t="shared" si="2"/>
        <v>45000</v>
      </c>
      <c r="I19" s="116">
        <v>45000</v>
      </c>
      <c r="J19" s="204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171"/>
    </row>
    <row r="20" ht="19" customHeight="1" spans="2:39">
      <c r="B20" s="148">
        <v>302</v>
      </c>
      <c r="C20" s="148" t="s">
        <v>183</v>
      </c>
      <c r="D20" s="113">
        <v>120001</v>
      </c>
      <c r="E20" s="199" t="s">
        <v>184</v>
      </c>
      <c r="F20" s="111">
        <f t="shared" si="0"/>
        <v>10000</v>
      </c>
      <c r="G20" s="116">
        <f t="shared" si="1"/>
        <v>10000</v>
      </c>
      <c r="H20" s="116">
        <f t="shared" si="2"/>
        <v>10000</v>
      </c>
      <c r="I20" s="116">
        <v>10000</v>
      </c>
      <c r="J20" s="204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</row>
    <row r="21" ht="19" customHeight="1" spans="2:39">
      <c r="B21" s="148">
        <v>302</v>
      </c>
      <c r="C21" s="148" t="s">
        <v>185</v>
      </c>
      <c r="D21" s="113">
        <v>120001</v>
      </c>
      <c r="E21" s="199" t="s">
        <v>186</v>
      </c>
      <c r="F21" s="111">
        <f t="shared" si="0"/>
        <v>560000</v>
      </c>
      <c r="G21" s="116">
        <f t="shared" si="1"/>
        <v>560000</v>
      </c>
      <c r="H21" s="116">
        <f t="shared" si="2"/>
        <v>560000</v>
      </c>
      <c r="I21" s="116"/>
      <c r="J21" s="204">
        <v>560000</v>
      </c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</row>
    <row r="22" ht="19" customHeight="1" spans="2:39">
      <c r="B22" s="148">
        <v>302</v>
      </c>
      <c r="C22" s="148" t="s">
        <v>187</v>
      </c>
      <c r="D22" s="113">
        <v>120001</v>
      </c>
      <c r="E22" s="199" t="s">
        <v>188</v>
      </c>
      <c r="F22" s="111">
        <f t="shared" si="0"/>
        <v>29181.21</v>
      </c>
      <c r="G22" s="116">
        <f t="shared" si="1"/>
        <v>29181.21</v>
      </c>
      <c r="H22" s="116">
        <f t="shared" si="2"/>
        <v>29181.21</v>
      </c>
      <c r="I22" s="116">
        <v>29181.21</v>
      </c>
      <c r="J22" s="204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</row>
    <row r="23" ht="19" customHeight="1" spans="2:39">
      <c r="B23" s="148">
        <v>302</v>
      </c>
      <c r="C23" s="148" t="s">
        <v>189</v>
      </c>
      <c r="D23" s="113">
        <v>120001</v>
      </c>
      <c r="E23" s="199" t="s">
        <v>190</v>
      </c>
      <c r="F23" s="111">
        <f t="shared" si="0"/>
        <v>14171.57</v>
      </c>
      <c r="G23" s="116">
        <f t="shared" si="1"/>
        <v>14171.57</v>
      </c>
      <c r="H23" s="116">
        <f t="shared" si="2"/>
        <v>14171.57</v>
      </c>
      <c r="I23" s="116">
        <v>14171.57</v>
      </c>
      <c r="J23" s="204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</row>
    <row r="24" ht="19" customHeight="1" spans="2:39">
      <c r="B24" s="148">
        <v>302</v>
      </c>
      <c r="C24" s="148" t="s">
        <v>191</v>
      </c>
      <c r="D24" s="113">
        <v>120001</v>
      </c>
      <c r="E24" s="199" t="s">
        <v>192</v>
      </c>
      <c r="F24" s="111">
        <f t="shared" si="0"/>
        <v>75000</v>
      </c>
      <c r="G24" s="116">
        <f t="shared" si="1"/>
        <v>75000</v>
      </c>
      <c r="H24" s="116">
        <f t="shared" si="2"/>
        <v>75000</v>
      </c>
      <c r="I24" s="116">
        <v>75000</v>
      </c>
      <c r="J24" s="204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</row>
    <row r="25" ht="19" customHeight="1" spans="2:39">
      <c r="B25" s="148">
        <v>302</v>
      </c>
      <c r="C25" s="148" t="s">
        <v>193</v>
      </c>
      <c r="D25" s="113">
        <v>120001</v>
      </c>
      <c r="E25" s="199" t="s">
        <v>194</v>
      </c>
      <c r="F25" s="111">
        <f t="shared" si="0"/>
        <v>34200</v>
      </c>
      <c r="G25" s="116">
        <f t="shared" si="1"/>
        <v>34200</v>
      </c>
      <c r="H25" s="116">
        <f t="shared" si="2"/>
        <v>34200</v>
      </c>
      <c r="I25" s="116">
        <v>34200</v>
      </c>
      <c r="J25" s="204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</row>
    <row r="26" ht="19" customHeight="1" spans="2:39">
      <c r="B26" s="148">
        <v>302</v>
      </c>
      <c r="C26" s="148" t="s">
        <v>102</v>
      </c>
      <c r="D26" s="113">
        <v>120001</v>
      </c>
      <c r="E26" s="199" t="s">
        <v>195</v>
      </c>
      <c r="F26" s="111">
        <f t="shared" si="0"/>
        <v>9323.86</v>
      </c>
      <c r="G26" s="116">
        <f t="shared" si="1"/>
        <v>9323.86</v>
      </c>
      <c r="H26" s="116">
        <f t="shared" si="2"/>
        <v>9323.86</v>
      </c>
      <c r="I26" s="116">
        <v>9323.86</v>
      </c>
      <c r="J26" s="204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</row>
    <row r="27" ht="19" customHeight="1" spans="2:39">
      <c r="B27" s="148">
        <v>302</v>
      </c>
      <c r="C27" s="148" t="s">
        <v>91</v>
      </c>
      <c r="D27" s="113">
        <v>120001</v>
      </c>
      <c r="E27" s="198" t="s">
        <v>196</v>
      </c>
      <c r="F27" s="111">
        <f t="shared" si="0"/>
        <v>40600</v>
      </c>
      <c r="G27" s="116">
        <f t="shared" si="1"/>
        <v>40600</v>
      </c>
      <c r="H27" s="116">
        <f t="shared" si="2"/>
        <v>40600</v>
      </c>
      <c r="I27" s="116">
        <v>40600</v>
      </c>
      <c r="J27" s="204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</row>
    <row r="28" ht="19" customHeight="1" spans="2:39">
      <c r="B28" s="148">
        <v>302</v>
      </c>
      <c r="C28" s="148" t="s">
        <v>170</v>
      </c>
      <c r="D28" s="113">
        <v>120001</v>
      </c>
      <c r="E28" s="198" t="s">
        <v>197</v>
      </c>
      <c r="F28" s="111">
        <f t="shared" si="0"/>
        <v>4800</v>
      </c>
      <c r="G28" s="116">
        <f t="shared" si="1"/>
        <v>4800</v>
      </c>
      <c r="H28" s="116">
        <f t="shared" si="2"/>
        <v>4800</v>
      </c>
      <c r="I28" s="116">
        <v>4800</v>
      </c>
      <c r="J28" s="204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</row>
    <row r="29" ht="19" customHeight="1" spans="2:39">
      <c r="B29" s="148">
        <v>302</v>
      </c>
      <c r="C29" s="148" t="s">
        <v>198</v>
      </c>
      <c r="D29" s="113">
        <v>120001</v>
      </c>
      <c r="E29" s="198" t="s">
        <v>199</v>
      </c>
      <c r="F29" s="111">
        <f t="shared" si="0"/>
        <v>60</v>
      </c>
      <c r="G29" s="116">
        <f t="shared" si="1"/>
        <v>60</v>
      </c>
      <c r="H29" s="116">
        <f t="shared" si="2"/>
        <v>60</v>
      </c>
      <c r="I29" s="116">
        <v>60</v>
      </c>
      <c r="J29" s="204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</row>
    <row r="30" ht="19" customHeight="1" spans="2:39">
      <c r="B30" s="148">
        <v>301</v>
      </c>
      <c r="C30" s="148" t="s">
        <v>92</v>
      </c>
      <c r="D30" s="113">
        <v>120002</v>
      </c>
      <c r="E30" s="200" t="s">
        <v>167</v>
      </c>
      <c r="F30" s="111">
        <v>351612</v>
      </c>
      <c r="G30" s="116">
        <v>351612</v>
      </c>
      <c r="H30" s="116">
        <f t="shared" si="2"/>
        <v>351612</v>
      </c>
      <c r="I30" s="189">
        <v>351612</v>
      </c>
      <c r="J30" s="207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</row>
    <row r="31" ht="19" customHeight="1" spans="2:39">
      <c r="B31" s="148" t="s">
        <v>166</v>
      </c>
      <c r="C31" s="148" t="s">
        <v>94</v>
      </c>
      <c r="D31" s="113">
        <v>120002</v>
      </c>
      <c r="E31" s="200" t="s">
        <v>168</v>
      </c>
      <c r="F31" s="111">
        <v>137184</v>
      </c>
      <c r="G31" s="116">
        <v>137184</v>
      </c>
      <c r="H31" s="116">
        <f t="shared" si="2"/>
        <v>137184</v>
      </c>
      <c r="I31" s="189">
        <v>137184</v>
      </c>
      <c r="J31" s="207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</row>
    <row r="32" ht="19" customHeight="1" spans="2:39">
      <c r="B32" s="148" t="s">
        <v>166</v>
      </c>
      <c r="C32" s="148" t="s">
        <v>170</v>
      </c>
      <c r="D32" s="113">
        <v>120002</v>
      </c>
      <c r="E32" s="200" t="s">
        <v>171</v>
      </c>
      <c r="F32" s="111">
        <v>685517</v>
      </c>
      <c r="G32" s="116">
        <v>685517</v>
      </c>
      <c r="H32" s="116">
        <f t="shared" si="2"/>
        <v>685517</v>
      </c>
      <c r="I32" s="189">
        <v>685517</v>
      </c>
      <c r="J32" s="207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</row>
    <row r="33" ht="22" customHeight="1" spans="2:39">
      <c r="B33" s="148" t="s">
        <v>166</v>
      </c>
      <c r="C33" s="148" t="s">
        <v>172</v>
      </c>
      <c r="D33" s="113">
        <v>120002</v>
      </c>
      <c r="E33" s="200" t="s">
        <v>173</v>
      </c>
      <c r="F33" s="111">
        <v>173778.08</v>
      </c>
      <c r="G33" s="116">
        <v>173778.08</v>
      </c>
      <c r="H33" s="116">
        <f t="shared" si="2"/>
        <v>173778.08</v>
      </c>
      <c r="I33" s="189">
        <v>173778.08</v>
      </c>
      <c r="J33" s="207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</row>
    <row r="34" ht="19" customHeight="1" spans="2:39">
      <c r="B34" s="148" t="s">
        <v>166</v>
      </c>
      <c r="C34" s="148" t="s">
        <v>174</v>
      </c>
      <c r="D34" s="113">
        <v>120002</v>
      </c>
      <c r="E34" s="200" t="s">
        <v>175</v>
      </c>
      <c r="F34" s="111">
        <v>83630.7</v>
      </c>
      <c r="G34" s="116">
        <v>83630.7</v>
      </c>
      <c r="H34" s="116">
        <f t="shared" si="2"/>
        <v>83630.7</v>
      </c>
      <c r="I34" s="189">
        <v>83630.7</v>
      </c>
      <c r="J34" s="207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</row>
    <row r="35" ht="19" customHeight="1" spans="2:39">
      <c r="B35" s="148" t="s">
        <v>166</v>
      </c>
      <c r="C35" s="148" t="s">
        <v>97</v>
      </c>
      <c r="D35" s="113">
        <v>120002</v>
      </c>
      <c r="E35" s="200" t="s">
        <v>176</v>
      </c>
      <c r="F35" s="111">
        <v>10800</v>
      </c>
      <c r="G35" s="116">
        <v>10800</v>
      </c>
      <c r="H35" s="116">
        <f t="shared" si="2"/>
        <v>10800</v>
      </c>
      <c r="I35" s="189">
        <v>10800</v>
      </c>
      <c r="J35" s="207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</row>
    <row r="36" ht="19" customHeight="1" spans="2:39">
      <c r="B36" s="148" t="s">
        <v>166</v>
      </c>
      <c r="C36" s="148" t="s">
        <v>177</v>
      </c>
      <c r="D36" s="113">
        <v>120002</v>
      </c>
      <c r="E36" s="200" t="s">
        <v>178</v>
      </c>
      <c r="F36" s="111">
        <v>15205.6</v>
      </c>
      <c r="G36" s="116">
        <v>15205.6</v>
      </c>
      <c r="H36" s="116">
        <f t="shared" si="2"/>
        <v>15205.6</v>
      </c>
      <c r="I36" s="189">
        <v>15205.6</v>
      </c>
      <c r="J36" s="207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</row>
    <row r="37" ht="19" customHeight="1" spans="2:39">
      <c r="B37" s="148" t="s">
        <v>166</v>
      </c>
      <c r="C37" s="148" t="s">
        <v>179</v>
      </c>
      <c r="D37" s="113">
        <v>120002</v>
      </c>
      <c r="E37" s="200" t="s">
        <v>109</v>
      </c>
      <c r="F37" s="111">
        <v>130333</v>
      </c>
      <c r="G37" s="116">
        <v>130333</v>
      </c>
      <c r="H37" s="116">
        <f t="shared" si="2"/>
        <v>130333</v>
      </c>
      <c r="I37" s="189">
        <v>130333</v>
      </c>
      <c r="J37" s="207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</row>
    <row r="38" ht="19" customHeight="1" spans="2:39">
      <c r="B38" s="148" t="s">
        <v>166</v>
      </c>
      <c r="C38" s="148" t="s">
        <v>102</v>
      </c>
      <c r="D38" s="113">
        <v>120002</v>
      </c>
      <c r="E38" s="200" t="s">
        <v>180</v>
      </c>
      <c r="F38" s="111">
        <v>89601.6</v>
      </c>
      <c r="G38" s="116">
        <v>89601.6</v>
      </c>
      <c r="H38" s="116">
        <f t="shared" si="2"/>
        <v>89601.6</v>
      </c>
      <c r="I38" s="189">
        <v>89601.6</v>
      </c>
      <c r="J38" s="207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</row>
    <row r="39" ht="19" customHeight="1" spans="2:39">
      <c r="B39" s="148" t="s">
        <v>200</v>
      </c>
      <c r="C39" s="148" t="s">
        <v>92</v>
      </c>
      <c r="D39" s="113">
        <v>120002</v>
      </c>
      <c r="E39" s="200" t="s">
        <v>181</v>
      </c>
      <c r="F39" s="111">
        <v>36000</v>
      </c>
      <c r="G39" s="116">
        <v>36000</v>
      </c>
      <c r="H39" s="116">
        <f t="shared" si="2"/>
        <v>36000</v>
      </c>
      <c r="I39" s="189">
        <v>36000</v>
      </c>
      <c r="J39" s="207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</row>
    <row r="40" ht="19" customHeight="1" spans="2:39">
      <c r="B40" s="148" t="s">
        <v>200</v>
      </c>
      <c r="C40" s="148" t="s">
        <v>91</v>
      </c>
      <c r="D40" s="113">
        <v>120002</v>
      </c>
      <c r="E40" s="200" t="s">
        <v>201</v>
      </c>
      <c r="F40" s="111">
        <v>3600</v>
      </c>
      <c r="G40" s="116">
        <v>3600</v>
      </c>
      <c r="H40" s="116">
        <f t="shared" si="2"/>
        <v>3600</v>
      </c>
      <c r="I40" s="189">
        <v>3600</v>
      </c>
      <c r="J40" s="207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</row>
    <row r="41" ht="19" customHeight="1" spans="2:39">
      <c r="B41" s="148" t="s">
        <v>200</v>
      </c>
      <c r="C41" s="148" t="s">
        <v>202</v>
      </c>
      <c r="D41" s="113">
        <v>120002</v>
      </c>
      <c r="E41" s="200" t="s">
        <v>203</v>
      </c>
      <c r="F41" s="111">
        <v>7200</v>
      </c>
      <c r="G41" s="116">
        <v>7200</v>
      </c>
      <c r="H41" s="116">
        <f t="shared" si="2"/>
        <v>7200</v>
      </c>
      <c r="I41" s="189">
        <v>7200</v>
      </c>
      <c r="J41" s="208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</row>
    <row r="42" ht="19" customHeight="1" spans="2:39">
      <c r="B42" s="148" t="s">
        <v>200</v>
      </c>
      <c r="C42" s="148" t="s">
        <v>97</v>
      </c>
      <c r="D42" s="113">
        <v>120002</v>
      </c>
      <c r="E42" s="200" t="s">
        <v>182</v>
      </c>
      <c r="F42" s="111">
        <v>27000</v>
      </c>
      <c r="G42" s="116">
        <v>27000</v>
      </c>
      <c r="H42" s="116">
        <f t="shared" si="2"/>
        <v>27000</v>
      </c>
      <c r="I42" s="189">
        <v>27000</v>
      </c>
      <c r="J42" s="209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</row>
    <row r="43" ht="19" customHeight="1" spans="2:39">
      <c r="B43" s="148" t="s">
        <v>200</v>
      </c>
      <c r="C43" s="148" t="s">
        <v>183</v>
      </c>
      <c r="D43" s="113">
        <v>120002</v>
      </c>
      <c r="E43" s="200" t="s">
        <v>184</v>
      </c>
      <c r="F43" s="111">
        <v>10000</v>
      </c>
      <c r="G43" s="116">
        <v>10000</v>
      </c>
      <c r="H43" s="116">
        <f t="shared" si="2"/>
        <v>10000</v>
      </c>
      <c r="I43" s="189">
        <v>10000</v>
      </c>
      <c r="J43" s="209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</row>
    <row r="44" ht="19" customHeight="1" spans="2:39">
      <c r="B44" s="148" t="s">
        <v>200</v>
      </c>
      <c r="C44" s="148" t="s">
        <v>185</v>
      </c>
      <c r="D44" s="113">
        <v>120002</v>
      </c>
      <c r="E44" s="200" t="s">
        <v>186</v>
      </c>
      <c r="F44" s="111">
        <v>80000</v>
      </c>
      <c r="G44" s="116">
        <v>80000</v>
      </c>
      <c r="H44" s="116">
        <f t="shared" si="2"/>
        <v>80000</v>
      </c>
      <c r="I44" s="189">
        <v>0</v>
      </c>
      <c r="J44" s="210">
        <v>80000</v>
      </c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</row>
    <row r="45" ht="19" customHeight="1" spans="2:39">
      <c r="B45" s="148" t="s">
        <v>200</v>
      </c>
      <c r="C45" s="148" t="s">
        <v>187</v>
      </c>
      <c r="D45" s="113">
        <v>120002</v>
      </c>
      <c r="E45" s="200" t="s">
        <v>188</v>
      </c>
      <c r="F45" s="111">
        <v>16557.74</v>
      </c>
      <c r="G45" s="116">
        <v>16557.74</v>
      </c>
      <c r="H45" s="116">
        <f t="shared" si="2"/>
        <v>16557.74</v>
      </c>
      <c r="I45" s="189">
        <v>16557.74</v>
      </c>
      <c r="J45" s="209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</row>
    <row r="46" ht="19" customHeight="1" spans="2:39">
      <c r="B46" s="148" t="s">
        <v>200</v>
      </c>
      <c r="C46" s="148" t="s">
        <v>189</v>
      </c>
      <c r="D46" s="113">
        <v>120002</v>
      </c>
      <c r="E46" s="200" t="s">
        <v>190</v>
      </c>
      <c r="F46" s="111">
        <v>5274.18</v>
      </c>
      <c r="G46" s="116">
        <v>5274.18</v>
      </c>
      <c r="H46" s="116">
        <f t="shared" si="2"/>
        <v>5274.18</v>
      </c>
      <c r="I46" s="189">
        <v>5274.18</v>
      </c>
      <c r="J46" s="209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</row>
    <row r="47" ht="19" customHeight="1" spans="2:39">
      <c r="B47" s="148" t="s">
        <v>200</v>
      </c>
      <c r="C47" s="148" t="s">
        <v>191</v>
      </c>
      <c r="D47" s="113">
        <v>120002</v>
      </c>
      <c r="E47" s="200" t="s">
        <v>192</v>
      </c>
      <c r="F47" s="111">
        <v>100000</v>
      </c>
      <c r="G47" s="116">
        <v>100000</v>
      </c>
      <c r="H47" s="116">
        <f t="shared" si="2"/>
        <v>100000</v>
      </c>
      <c r="I47" s="189">
        <v>100000</v>
      </c>
      <c r="J47" s="209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</row>
    <row r="48" ht="19" customHeight="1" spans="2:39">
      <c r="B48" s="148" t="s">
        <v>200</v>
      </c>
      <c r="C48" s="148" t="s">
        <v>102</v>
      </c>
      <c r="D48" s="113">
        <v>120002</v>
      </c>
      <c r="E48" s="200" t="s">
        <v>195</v>
      </c>
      <c r="F48" s="111">
        <v>2558.06</v>
      </c>
      <c r="G48" s="116">
        <v>2558.06</v>
      </c>
      <c r="H48" s="116">
        <f t="shared" si="2"/>
        <v>2558.06</v>
      </c>
      <c r="I48" s="189">
        <v>2558.06</v>
      </c>
      <c r="J48" s="209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</row>
    <row r="49" ht="19" customHeight="1" spans="2:39">
      <c r="B49" s="148" t="s">
        <v>200</v>
      </c>
      <c r="C49" s="148" t="s">
        <v>198</v>
      </c>
      <c r="D49" s="113">
        <v>120002</v>
      </c>
      <c r="E49" s="201" t="s">
        <v>199</v>
      </c>
      <c r="F49" s="111">
        <v>120</v>
      </c>
      <c r="G49" s="202">
        <v>120</v>
      </c>
      <c r="H49" s="116">
        <f t="shared" si="2"/>
        <v>120</v>
      </c>
      <c r="I49" s="116">
        <v>120</v>
      </c>
      <c r="J49" s="211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opLeftCell="A7" workbookViewId="0">
      <selection activeCell="H19" sqref="H19"/>
    </sheetView>
  </sheetViews>
  <sheetFormatPr defaultColWidth="10" defaultRowHeight="13.5"/>
  <cols>
    <col min="1" max="1" width="1.53333333333333" style="160" customWidth="1"/>
    <col min="2" max="4" width="6.15" style="160" customWidth="1"/>
    <col min="5" max="5" width="16.825" style="160" customWidth="1"/>
    <col min="6" max="6" width="41.0333333333333" style="160" customWidth="1"/>
    <col min="7" max="7" width="16.4083333333333" style="160" customWidth="1"/>
    <col min="8" max="8" width="16.6333333333333" style="160" customWidth="1"/>
    <col min="9" max="9" width="16.4083333333333" style="160" customWidth="1"/>
    <col min="10" max="10" width="1.53333333333333" style="160" customWidth="1"/>
    <col min="11" max="11" width="9.76666666666667" style="160" customWidth="1"/>
    <col min="12" max="16384" width="10" style="160"/>
  </cols>
  <sheetData>
    <row r="1" s="160" customFormat="1" ht="14.3" customHeight="1" spans="1:10">
      <c r="A1" s="163"/>
      <c r="B1" s="161"/>
      <c r="C1" s="161"/>
      <c r="D1" s="161"/>
      <c r="E1" s="162"/>
      <c r="F1" s="162"/>
      <c r="G1" s="183" t="s">
        <v>204</v>
      </c>
      <c r="H1" s="183"/>
      <c r="I1" s="183"/>
      <c r="J1" s="191"/>
    </row>
    <row r="2" s="160" customFormat="1" ht="19.9" customHeight="1" spans="1:10">
      <c r="A2" s="163"/>
      <c r="B2" s="165" t="s">
        <v>205</v>
      </c>
      <c r="C2" s="165"/>
      <c r="D2" s="165"/>
      <c r="E2" s="165"/>
      <c r="F2" s="165"/>
      <c r="G2" s="165"/>
      <c r="H2" s="165"/>
      <c r="I2" s="165"/>
      <c r="J2" s="191" t="s">
        <v>3</v>
      </c>
    </row>
    <row r="3" s="160" customFormat="1" ht="17.05" customHeight="1" spans="1:10">
      <c r="A3" s="166"/>
      <c r="B3" s="167" t="s">
        <v>5</v>
      </c>
      <c r="C3" s="167"/>
      <c r="D3" s="167"/>
      <c r="E3" s="167"/>
      <c r="F3" s="167"/>
      <c r="G3" s="166"/>
      <c r="H3" s="184"/>
      <c r="I3" s="168" t="s">
        <v>6</v>
      </c>
      <c r="J3" s="191"/>
    </row>
    <row r="4" s="160" customFormat="1" ht="21.35" customHeight="1" spans="1:10">
      <c r="A4" s="171"/>
      <c r="B4" s="170" t="s">
        <v>9</v>
      </c>
      <c r="C4" s="170"/>
      <c r="D4" s="170"/>
      <c r="E4" s="170"/>
      <c r="F4" s="170"/>
      <c r="G4" s="170" t="s">
        <v>59</v>
      </c>
      <c r="H4" s="185" t="s">
        <v>206</v>
      </c>
      <c r="I4" s="185" t="s">
        <v>158</v>
      </c>
      <c r="J4" s="181"/>
    </row>
    <row r="5" s="160" customFormat="1" ht="21.35" customHeight="1" spans="1:10">
      <c r="A5" s="171"/>
      <c r="B5" s="170" t="s">
        <v>87</v>
      </c>
      <c r="C5" s="170"/>
      <c r="D5" s="170"/>
      <c r="E5" s="170" t="s">
        <v>70</v>
      </c>
      <c r="F5" s="170" t="s">
        <v>71</v>
      </c>
      <c r="G5" s="170"/>
      <c r="H5" s="185"/>
      <c r="I5" s="185"/>
      <c r="J5" s="181"/>
    </row>
    <row r="6" s="160" customFormat="1" ht="21.35" customHeight="1" spans="1:10">
      <c r="A6" s="186"/>
      <c r="B6" s="170" t="s">
        <v>88</v>
      </c>
      <c r="C6" s="170" t="s">
        <v>89</v>
      </c>
      <c r="D6" s="170" t="s">
        <v>90</v>
      </c>
      <c r="E6" s="170"/>
      <c r="F6" s="170"/>
      <c r="G6" s="170"/>
      <c r="H6" s="185"/>
      <c r="I6" s="185"/>
      <c r="J6" s="192"/>
    </row>
    <row r="7" s="160" customFormat="1" ht="19.9" customHeight="1" spans="1:10">
      <c r="A7" s="187"/>
      <c r="B7" s="170"/>
      <c r="C7" s="170"/>
      <c r="D7" s="170"/>
      <c r="E7" s="170"/>
      <c r="F7" s="170" t="s">
        <v>72</v>
      </c>
      <c r="G7" s="172">
        <f>SUM(G8:G25)</f>
        <v>5691743.8</v>
      </c>
      <c r="H7" s="172">
        <f>SUM(H8:H25)</f>
        <v>5691743.8</v>
      </c>
      <c r="I7" s="172"/>
      <c r="J7" s="193"/>
    </row>
    <row r="8" s="160" customFormat="1" ht="19.9" customHeight="1" spans="1:10">
      <c r="A8" s="186"/>
      <c r="B8" s="113">
        <v>208</v>
      </c>
      <c r="C8" s="148" t="s">
        <v>91</v>
      </c>
      <c r="D8" s="148" t="s">
        <v>92</v>
      </c>
      <c r="E8" s="173">
        <v>120001</v>
      </c>
      <c r="F8" s="188" t="s">
        <v>93</v>
      </c>
      <c r="G8" s="189">
        <v>30468</v>
      </c>
      <c r="H8" s="189">
        <v>30468</v>
      </c>
      <c r="I8" s="174"/>
      <c r="J8" s="191"/>
    </row>
    <row r="9" s="160" customFormat="1" ht="19.9" customHeight="1" spans="1:10">
      <c r="A9" s="186"/>
      <c r="B9" s="113">
        <v>208</v>
      </c>
      <c r="C9" s="148" t="s">
        <v>91</v>
      </c>
      <c r="D9" s="148" t="s">
        <v>94</v>
      </c>
      <c r="E9" s="173">
        <v>120001</v>
      </c>
      <c r="F9" s="188" t="s">
        <v>95</v>
      </c>
      <c r="G9" s="189">
        <v>10132</v>
      </c>
      <c r="H9" s="189">
        <v>10132</v>
      </c>
      <c r="I9" s="174"/>
      <c r="J9" s="191"/>
    </row>
    <row r="10" s="160" customFormat="1" ht="19.9" customHeight="1" spans="1:10">
      <c r="A10" s="186"/>
      <c r="B10" s="113">
        <v>208</v>
      </c>
      <c r="C10" s="148" t="s">
        <v>91</v>
      </c>
      <c r="D10" s="148" t="s">
        <v>91</v>
      </c>
      <c r="E10" s="173">
        <v>120001</v>
      </c>
      <c r="F10" s="188" t="s">
        <v>96</v>
      </c>
      <c r="G10" s="189">
        <v>283940.36</v>
      </c>
      <c r="H10" s="189">
        <v>283940.36</v>
      </c>
      <c r="I10" s="174"/>
      <c r="J10" s="192"/>
    </row>
    <row r="11" s="160" customFormat="1" ht="19.9" customHeight="1" spans="1:10">
      <c r="A11" s="186"/>
      <c r="B11" s="113">
        <v>210</v>
      </c>
      <c r="C11" s="148" t="s">
        <v>97</v>
      </c>
      <c r="D11" s="148" t="s">
        <v>92</v>
      </c>
      <c r="E11" s="173">
        <v>120001</v>
      </c>
      <c r="F11" s="188" t="s">
        <v>98</v>
      </c>
      <c r="G11" s="189">
        <v>42502.71</v>
      </c>
      <c r="H11" s="189">
        <v>42502.71</v>
      </c>
      <c r="I11" s="174"/>
      <c r="J11" s="192"/>
    </row>
    <row r="12" s="160" customFormat="1" ht="19.9" customHeight="1" spans="1:10">
      <c r="A12" s="186"/>
      <c r="B12" s="113">
        <v>210</v>
      </c>
      <c r="C12" s="148" t="s">
        <v>97</v>
      </c>
      <c r="D12" s="148" t="s">
        <v>94</v>
      </c>
      <c r="E12" s="173">
        <v>120001</v>
      </c>
      <c r="F12" s="188" t="s">
        <v>99</v>
      </c>
      <c r="G12" s="189">
        <v>99161.68</v>
      </c>
      <c r="H12" s="189">
        <v>99161.68</v>
      </c>
      <c r="I12" s="174"/>
      <c r="J12" s="192"/>
    </row>
    <row r="13" s="160" customFormat="1" ht="19.9" customHeight="1" spans="1:10">
      <c r="A13" s="186"/>
      <c r="B13" s="113">
        <v>210</v>
      </c>
      <c r="C13" s="148" t="s">
        <v>97</v>
      </c>
      <c r="D13" s="148" t="s">
        <v>100</v>
      </c>
      <c r="E13" s="173">
        <v>120001</v>
      </c>
      <c r="F13" s="188" t="s">
        <v>101</v>
      </c>
      <c r="G13" s="189">
        <v>8400</v>
      </c>
      <c r="H13" s="189">
        <v>8400</v>
      </c>
      <c r="I13" s="174"/>
      <c r="J13" s="192"/>
    </row>
    <row r="14" s="160" customFormat="1" ht="19.9" customHeight="1" spans="1:10">
      <c r="A14" s="186"/>
      <c r="B14" s="113">
        <v>210</v>
      </c>
      <c r="C14" s="148" t="s">
        <v>97</v>
      </c>
      <c r="D14" s="148" t="s">
        <v>102</v>
      </c>
      <c r="E14" s="173">
        <v>120001</v>
      </c>
      <c r="F14" s="188" t="s">
        <v>103</v>
      </c>
      <c r="G14" s="189">
        <v>15600</v>
      </c>
      <c r="H14" s="189">
        <v>15600</v>
      </c>
      <c r="I14" s="174"/>
      <c r="J14" s="192"/>
    </row>
    <row r="15" s="160" customFormat="1" ht="19.9" customHeight="1" spans="1:10">
      <c r="A15" s="186"/>
      <c r="B15" s="113">
        <v>213</v>
      </c>
      <c r="C15" s="148" t="s">
        <v>100</v>
      </c>
      <c r="D15" s="148" t="s">
        <v>92</v>
      </c>
      <c r="E15" s="173">
        <v>120001</v>
      </c>
      <c r="F15" s="188" t="s">
        <v>104</v>
      </c>
      <c r="G15" s="189">
        <v>925199.99</v>
      </c>
      <c r="H15" s="189">
        <v>925199.99</v>
      </c>
      <c r="I15" s="174"/>
      <c r="J15" s="192"/>
    </row>
    <row r="16" s="160" customFormat="1" ht="19.9" customHeight="1" spans="1:10">
      <c r="A16" s="186"/>
      <c r="B16" s="113">
        <v>213</v>
      </c>
      <c r="C16" s="148" t="s">
        <v>100</v>
      </c>
      <c r="D16" s="148" t="s">
        <v>97</v>
      </c>
      <c r="E16" s="173">
        <v>120001</v>
      </c>
      <c r="F16" s="188" t="s">
        <v>105</v>
      </c>
      <c r="G16" s="189">
        <v>30000</v>
      </c>
      <c r="H16" s="189">
        <v>30000</v>
      </c>
      <c r="I16" s="174"/>
      <c r="J16" s="192"/>
    </row>
    <row r="17" s="160" customFormat="1" ht="19.9" customHeight="1" spans="1:10">
      <c r="A17" s="186"/>
      <c r="B17" s="113">
        <v>213</v>
      </c>
      <c r="C17" s="148" t="s">
        <v>100</v>
      </c>
      <c r="D17" s="148" t="s">
        <v>106</v>
      </c>
      <c r="E17" s="173">
        <v>120001</v>
      </c>
      <c r="F17" s="188" t="s">
        <v>107</v>
      </c>
      <c r="G17" s="189">
        <v>70000</v>
      </c>
      <c r="H17" s="189">
        <v>70000</v>
      </c>
      <c r="I17" s="174"/>
      <c r="J17" s="192"/>
    </row>
    <row r="18" s="160" customFormat="1" ht="19.9" customHeight="1" spans="1:10">
      <c r="A18" s="186"/>
      <c r="B18" s="113">
        <v>213</v>
      </c>
      <c r="C18" s="148" t="s">
        <v>100</v>
      </c>
      <c r="D18" s="148" t="s">
        <v>102</v>
      </c>
      <c r="E18" s="173">
        <v>120001</v>
      </c>
      <c r="F18" s="188" t="s">
        <v>108</v>
      </c>
      <c r="G18" s="189">
        <v>1989592.1</v>
      </c>
      <c r="H18" s="189">
        <v>1989592.1</v>
      </c>
      <c r="I18" s="174"/>
      <c r="J18" s="192"/>
    </row>
    <row r="19" s="160" customFormat="1" ht="19.9" customHeight="1" spans="1:10">
      <c r="A19" s="186"/>
      <c r="B19" s="113">
        <v>221</v>
      </c>
      <c r="C19" s="148" t="s">
        <v>94</v>
      </c>
      <c r="D19" s="148" t="s">
        <v>92</v>
      </c>
      <c r="E19" s="173">
        <v>120001</v>
      </c>
      <c r="F19" s="188" t="s">
        <v>109</v>
      </c>
      <c r="G19" s="189">
        <v>220775</v>
      </c>
      <c r="H19" s="189">
        <v>220775</v>
      </c>
      <c r="I19" s="174"/>
      <c r="J19" s="192"/>
    </row>
    <row r="20" s="160" customFormat="1" ht="19.9" customHeight="1" spans="1:10">
      <c r="A20" s="186"/>
      <c r="B20" s="148">
        <v>208</v>
      </c>
      <c r="C20" s="148" t="s">
        <v>91</v>
      </c>
      <c r="D20" s="148" t="s">
        <v>91</v>
      </c>
      <c r="E20" s="173">
        <v>120002</v>
      </c>
      <c r="F20" s="190" t="s">
        <v>96</v>
      </c>
      <c r="G20" s="174">
        <v>173778.08</v>
      </c>
      <c r="H20" s="174">
        <v>173778.08</v>
      </c>
      <c r="I20" s="174"/>
      <c r="J20" s="192"/>
    </row>
    <row r="21" s="160" customFormat="1" ht="19.9" customHeight="1" spans="1:10">
      <c r="A21" s="186"/>
      <c r="B21" s="148" t="s">
        <v>110</v>
      </c>
      <c r="C21" s="148" t="s">
        <v>97</v>
      </c>
      <c r="D21" s="148" t="s">
        <v>94</v>
      </c>
      <c r="E21" s="173">
        <v>120002</v>
      </c>
      <c r="F21" s="190" t="s">
        <v>99</v>
      </c>
      <c r="G21" s="174">
        <v>83630.7</v>
      </c>
      <c r="H21" s="174">
        <v>83630.7</v>
      </c>
      <c r="I21" s="174"/>
      <c r="J21" s="192"/>
    </row>
    <row r="22" s="160" customFormat="1" ht="19.9" customHeight="1" spans="1:10">
      <c r="A22" s="186"/>
      <c r="B22" s="148" t="s">
        <v>110</v>
      </c>
      <c r="C22" s="148" t="s">
        <v>97</v>
      </c>
      <c r="D22" s="148" t="s">
        <v>102</v>
      </c>
      <c r="E22" s="173">
        <v>120002</v>
      </c>
      <c r="F22" s="190" t="s">
        <v>103</v>
      </c>
      <c r="G22" s="174">
        <v>10800</v>
      </c>
      <c r="H22" s="174">
        <v>10800</v>
      </c>
      <c r="I22" s="174"/>
      <c r="J22" s="192"/>
    </row>
    <row r="23" s="160" customFormat="1" ht="19.9" customHeight="1" spans="1:10">
      <c r="A23" s="186"/>
      <c r="B23" s="148" t="s">
        <v>111</v>
      </c>
      <c r="C23" s="148" t="s">
        <v>100</v>
      </c>
      <c r="D23" s="148" t="s">
        <v>106</v>
      </c>
      <c r="E23" s="173">
        <v>120002</v>
      </c>
      <c r="F23" s="190" t="s">
        <v>107</v>
      </c>
      <c r="G23" s="174">
        <v>50000</v>
      </c>
      <c r="H23" s="174">
        <v>50000</v>
      </c>
      <c r="I23" s="174"/>
      <c r="J23" s="192"/>
    </row>
    <row r="24" s="160" customFormat="1" ht="19.9" customHeight="1" spans="1:10">
      <c r="A24" s="186"/>
      <c r="B24" s="148" t="s">
        <v>111</v>
      </c>
      <c r="C24" s="148" t="s">
        <v>100</v>
      </c>
      <c r="D24" s="148" t="s">
        <v>102</v>
      </c>
      <c r="E24" s="173">
        <v>120002</v>
      </c>
      <c r="F24" s="190" t="s">
        <v>108</v>
      </c>
      <c r="G24" s="174">
        <v>1517430.18</v>
      </c>
      <c r="H24" s="174">
        <v>1517430.18</v>
      </c>
      <c r="I24" s="174"/>
      <c r="J24" s="192"/>
    </row>
    <row r="25" s="160" customFormat="1" ht="19.9" customHeight="1" spans="1:10">
      <c r="A25" s="186"/>
      <c r="B25" s="148" t="s">
        <v>112</v>
      </c>
      <c r="C25" s="148" t="s">
        <v>94</v>
      </c>
      <c r="D25" s="148" t="s">
        <v>92</v>
      </c>
      <c r="E25" s="173">
        <v>120002</v>
      </c>
      <c r="F25" s="190" t="s">
        <v>109</v>
      </c>
      <c r="G25" s="174">
        <v>130333</v>
      </c>
      <c r="H25" s="174">
        <v>130333</v>
      </c>
      <c r="I25" s="174"/>
      <c r="J25" s="19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workbookViewId="0">
      <selection activeCell="H20" sqref="H20"/>
    </sheetView>
  </sheetViews>
  <sheetFormatPr defaultColWidth="10" defaultRowHeight="13.5"/>
  <cols>
    <col min="1" max="1" width="1.53333333333333" style="160" customWidth="1"/>
    <col min="2" max="3" width="6.15" style="160" customWidth="1"/>
    <col min="4" max="4" width="16.4083333333333" style="160" customWidth="1"/>
    <col min="5" max="5" width="41.0333333333333" style="160" customWidth="1"/>
    <col min="6" max="8" width="16.4083333333333" style="160" customWidth="1"/>
    <col min="9" max="9" width="1.53333333333333" style="160" customWidth="1"/>
    <col min="10" max="10" width="10" style="160"/>
    <col min="11" max="11" width="10.375" style="160"/>
    <col min="12" max="13" width="10" style="160"/>
    <col min="14" max="14" width="12.625" style="160"/>
    <col min="15" max="16384" width="10" style="160"/>
  </cols>
  <sheetData>
    <row r="1" s="160" customFormat="1" ht="14.3" customHeight="1" spans="1:9">
      <c r="A1" s="161"/>
      <c r="B1" s="161"/>
      <c r="C1" s="161"/>
      <c r="D1" s="162"/>
      <c r="E1" s="162"/>
      <c r="F1" s="163"/>
      <c r="G1" s="163"/>
      <c r="H1" s="164" t="s">
        <v>207</v>
      </c>
      <c r="I1" s="181"/>
    </row>
    <row r="2" s="160" customFormat="1" ht="19.9" customHeight="1" spans="1:9">
      <c r="A2" s="163"/>
      <c r="B2" s="165" t="s">
        <v>208</v>
      </c>
      <c r="C2" s="165"/>
      <c r="D2" s="165"/>
      <c r="E2" s="165"/>
      <c r="F2" s="165"/>
      <c r="G2" s="165"/>
      <c r="H2" s="165"/>
      <c r="I2" s="181"/>
    </row>
    <row r="3" s="160" customFormat="1" ht="17.05" customHeight="1" spans="1:9">
      <c r="A3" s="166"/>
      <c r="B3" s="167" t="s">
        <v>5</v>
      </c>
      <c r="C3" s="167"/>
      <c r="D3" s="167"/>
      <c r="E3" s="167"/>
      <c r="G3" s="166"/>
      <c r="H3" s="168" t="s">
        <v>6</v>
      </c>
      <c r="I3" s="181"/>
    </row>
    <row r="4" s="160" customFormat="1" ht="21.35" customHeight="1" spans="1:9">
      <c r="A4" s="169"/>
      <c r="B4" s="170" t="s">
        <v>9</v>
      </c>
      <c r="C4" s="170"/>
      <c r="D4" s="170"/>
      <c r="E4" s="170"/>
      <c r="F4" s="170" t="s">
        <v>83</v>
      </c>
      <c r="G4" s="170"/>
      <c r="H4" s="170"/>
      <c r="I4" s="181"/>
    </row>
    <row r="5" s="160" customFormat="1" ht="21.35" customHeight="1" spans="1:9">
      <c r="A5" s="169"/>
      <c r="B5" s="170" t="s">
        <v>87</v>
      </c>
      <c r="C5" s="170"/>
      <c r="D5" s="170" t="s">
        <v>70</v>
      </c>
      <c r="E5" s="170" t="s">
        <v>71</v>
      </c>
      <c r="F5" s="170" t="s">
        <v>59</v>
      </c>
      <c r="G5" s="170" t="s">
        <v>209</v>
      </c>
      <c r="H5" s="170" t="s">
        <v>210</v>
      </c>
      <c r="I5" s="181"/>
    </row>
    <row r="6" s="160" customFormat="1" ht="21.35" customHeight="1" spans="1:9">
      <c r="A6" s="171"/>
      <c r="B6" s="170" t="s">
        <v>88</v>
      </c>
      <c r="C6" s="170" t="s">
        <v>89</v>
      </c>
      <c r="D6" s="170"/>
      <c r="E6" s="170"/>
      <c r="F6" s="170"/>
      <c r="G6" s="170"/>
      <c r="H6" s="170"/>
      <c r="I6" s="181"/>
    </row>
    <row r="7" s="160" customFormat="1" ht="30" customHeight="1" spans="1:9">
      <c r="A7" s="169"/>
      <c r="B7" s="170"/>
      <c r="C7" s="170"/>
      <c r="D7" s="170"/>
      <c r="E7" s="170" t="s">
        <v>72</v>
      </c>
      <c r="F7" s="172">
        <f>SUM(F9:F37)</f>
        <v>6937715.76</v>
      </c>
      <c r="G7" s="172">
        <f>SUM(G9:G37)</f>
        <v>4566677.18</v>
      </c>
      <c r="H7" s="172">
        <f>SUM(H9:H37)</f>
        <v>485066.62</v>
      </c>
      <c r="I7" s="181"/>
    </row>
    <row r="8" s="160" customFormat="1" ht="30" customHeight="1" spans="1:9">
      <c r="A8" s="169"/>
      <c r="B8" s="170"/>
      <c r="C8" s="170"/>
      <c r="D8" s="170"/>
      <c r="E8" s="173" t="s">
        <v>0</v>
      </c>
      <c r="F8" s="174">
        <f>SUM(F9:F17)</f>
        <v>3165771.84</v>
      </c>
      <c r="G8" s="174">
        <f>SUM(G9:G17)</f>
        <v>2888895.2</v>
      </c>
      <c r="H8" s="174">
        <f>SUM(H9:H17)</f>
        <v>276876.64</v>
      </c>
      <c r="I8" s="181"/>
    </row>
    <row r="9" s="160" customFormat="1" ht="22" customHeight="1" spans="1:9">
      <c r="A9" s="169"/>
      <c r="B9" s="175">
        <v>501</v>
      </c>
      <c r="C9" s="175" t="s">
        <v>92</v>
      </c>
      <c r="D9" s="176">
        <v>120001</v>
      </c>
      <c r="E9" s="177" t="s">
        <v>211</v>
      </c>
      <c r="F9" s="178">
        <f t="shared" ref="F9:F17" si="0">G9+H9</f>
        <v>564523.28</v>
      </c>
      <c r="G9" s="179">
        <v>564523.28</v>
      </c>
      <c r="H9" s="179"/>
      <c r="I9" s="181"/>
    </row>
    <row r="10" s="160" customFormat="1" ht="22" customHeight="1" spans="1:9">
      <c r="A10" s="169"/>
      <c r="B10" s="175">
        <v>501</v>
      </c>
      <c r="C10" s="175" t="s">
        <v>94</v>
      </c>
      <c r="D10" s="176">
        <v>120001</v>
      </c>
      <c r="E10" s="177" t="s">
        <v>212</v>
      </c>
      <c r="F10" s="178">
        <f t="shared" si="0"/>
        <v>126296.8</v>
      </c>
      <c r="G10" s="179">
        <v>126296.8</v>
      </c>
      <c r="H10" s="179"/>
      <c r="I10" s="181"/>
    </row>
    <row r="11" s="160" customFormat="1" ht="22" customHeight="1" spans="1:9">
      <c r="A11" s="169"/>
      <c r="B11" s="175">
        <v>501</v>
      </c>
      <c r="C11" s="175" t="s">
        <v>100</v>
      </c>
      <c r="D11" s="176">
        <v>120001</v>
      </c>
      <c r="E11" s="177" t="s">
        <v>213</v>
      </c>
      <c r="F11" s="178">
        <f t="shared" si="0"/>
        <v>66238</v>
      </c>
      <c r="G11" s="179">
        <v>66238</v>
      </c>
      <c r="H11" s="179"/>
      <c r="I11" s="181"/>
    </row>
    <row r="12" s="160" customFormat="1" ht="22" customHeight="1" spans="1:9">
      <c r="A12" s="169"/>
      <c r="B12" s="175">
        <v>501</v>
      </c>
      <c r="C12" s="175" t="s">
        <v>102</v>
      </c>
      <c r="D12" s="176">
        <v>120001</v>
      </c>
      <c r="E12" s="177" t="s">
        <v>214</v>
      </c>
      <c r="F12" s="178">
        <f t="shared" si="0"/>
        <v>274104.8</v>
      </c>
      <c r="G12" s="179">
        <v>274104.8</v>
      </c>
      <c r="H12" s="179"/>
      <c r="I12" s="181"/>
    </row>
    <row r="13" s="160" customFormat="1" ht="22" customHeight="1" spans="2:9">
      <c r="B13" s="175" t="s">
        <v>215</v>
      </c>
      <c r="C13" s="175" t="s">
        <v>92</v>
      </c>
      <c r="D13" s="176">
        <v>120001</v>
      </c>
      <c r="E13" s="177" t="s">
        <v>216</v>
      </c>
      <c r="F13" s="178">
        <f t="shared" si="0"/>
        <v>79127.93</v>
      </c>
      <c r="G13" s="179"/>
      <c r="H13" s="179">
        <v>79127.93</v>
      </c>
      <c r="I13" s="181"/>
    </row>
    <row r="14" s="160" customFormat="1" ht="22" customHeight="1" spans="2:9">
      <c r="B14" s="175" t="s">
        <v>215</v>
      </c>
      <c r="C14" s="175" t="s">
        <v>102</v>
      </c>
      <c r="D14" s="176">
        <v>120001</v>
      </c>
      <c r="E14" s="177" t="s">
        <v>217</v>
      </c>
      <c r="F14" s="178">
        <f t="shared" si="0"/>
        <v>6740.01</v>
      </c>
      <c r="G14" s="179"/>
      <c r="H14" s="179">
        <v>6740.01</v>
      </c>
      <c r="I14" s="181"/>
    </row>
    <row r="15" s="160" customFormat="1" ht="22" customHeight="1" spans="2:14">
      <c r="B15" s="175" t="s">
        <v>218</v>
      </c>
      <c r="C15" s="175" t="s">
        <v>92</v>
      </c>
      <c r="D15" s="176">
        <v>120001</v>
      </c>
      <c r="E15" s="177" t="s">
        <v>219</v>
      </c>
      <c r="F15" s="178">
        <f t="shared" si="0"/>
        <v>1812272.32</v>
      </c>
      <c r="G15" s="179">
        <v>1812272.32</v>
      </c>
      <c r="H15" s="179"/>
      <c r="I15" s="181"/>
      <c r="N15" s="182"/>
    </row>
    <row r="16" s="160" customFormat="1" ht="22" customHeight="1" spans="2:9">
      <c r="B16" s="175" t="s">
        <v>218</v>
      </c>
      <c r="C16" s="175" t="s">
        <v>94</v>
      </c>
      <c r="D16" s="176">
        <v>120001</v>
      </c>
      <c r="E16" s="177" t="s">
        <v>220</v>
      </c>
      <c r="F16" s="178">
        <f t="shared" si="0"/>
        <v>191008.7</v>
      </c>
      <c r="G16" s="179"/>
      <c r="H16" s="179">
        <v>191008.7</v>
      </c>
      <c r="I16" s="181"/>
    </row>
    <row r="17" s="160" customFormat="1" ht="22" customHeight="1" spans="2:9">
      <c r="B17" s="180">
        <v>509</v>
      </c>
      <c r="C17" s="175" t="s">
        <v>92</v>
      </c>
      <c r="D17" s="176">
        <v>120001</v>
      </c>
      <c r="E17" s="177" t="s">
        <v>221</v>
      </c>
      <c r="F17" s="178">
        <f t="shared" si="0"/>
        <v>45460</v>
      </c>
      <c r="G17" s="179">
        <v>45460</v>
      </c>
      <c r="H17" s="179"/>
      <c r="I17" s="181"/>
    </row>
    <row r="18" s="160" customFormat="1" ht="22" customHeight="1" spans="2:9">
      <c r="B18" s="180"/>
      <c r="C18" s="175"/>
      <c r="D18" s="176"/>
      <c r="E18" s="177" t="s">
        <v>222</v>
      </c>
      <c r="F18" s="178">
        <f>SUM(F19:F37)</f>
        <v>1885971.96</v>
      </c>
      <c r="G18" s="179"/>
      <c r="H18" s="179"/>
      <c r="I18" s="181"/>
    </row>
    <row r="19" s="160" customFormat="1" ht="22" customHeight="1" spans="1:9">
      <c r="A19" s="169"/>
      <c r="B19" s="175">
        <v>505</v>
      </c>
      <c r="C19" s="175" t="s">
        <v>92</v>
      </c>
      <c r="D19" s="176">
        <v>120002</v>
      </c>
      <c r="E19" s="177" t="s">
        <v>223</v>
      </c>
      <c r="F19" s="178">
        <f t="shared" ref="F19:F37" si="1">SUM(G19:H19)</f>
        <v>351612</v>
      </c>
      <c r="G19" s="179">
        <v>351612</v>
      </c>
      <c r="H19" s="179"/>
      <c r="I19" s="181"/>
    </row>
    <row r="20" s="160" customFormat="1" ht="22" customHeight="1" spans="1:9">
      <c r="A20" s="169"/>
      <c r="B20" s="175">
        <v>505</v>
      </c>
      <c r="C20" s="175" t="s">
        <v>92</v>
      </c>
      <c r="D20" s="176">
        <v>120002</v>
      </c>
      <c r="E20" s="177" t="s">
        <v>223</v>
      </c>
      <c r="F20" s="178">
        <f t="shared" si="1"/>
        <v>137184</v>
      </c>
      <c r="G20" s="179">
        <v>137184</v>
      </c>
      <c r="H20" s="179"/>
      <c r="I20" s="181"/>
    </row>
    <row r="21" s="160" customFormat="1" ht="22" customHeight="1" spans="1:9">
      <c r="A21" s="169"/>
      <c r="B21" s="175">
        <v>505</v>
      </c>
      <c r="C21" s="175" t="s">
        <v>92</v>
      </c>
      <c r="D21" s="176">
        <v>120002</v>
      </c>
      <c r="E21" s="177" t="s">
        <v>223</v>
      </c>
      <c r="F21" s="178">
        <f t="shared" si="1"/>
        <v>685517</v>
      </c>
      <c r="G21" s="179">
        <v>685517</v>
      </c>
      <c r="H21" s="179"/>
      <c r="I21" s="181"/>
    </row>
    <row r="22" s="160" customFormat="1" ht="22" customHeight="1" spans="1:9">
      <c r="A22" s="169"/>
      <c r="B22" s="175">
        <v>505</v>
      </c>
      <c r="C22" s="175" t="s">
        <v>92</v>
      </c>
      <c r="D22" s="176">
        <v>120002</v>
      </c>
      <c r="E22" s="177" t="s">
        <v>223</v>
      </c>
      <c r="F22" s="178">
        <f t="shared" si="1"/>
        <v>173778.08</v>
      </c>
      <c r="G22" s="179">
        <v>173778.08</v>
      </c>
      <c r="H22" s="179"/>
      <c r="I22" s="181"/>
    </row>
    <row r="23" s="160" customFormat="1" ht="22" customHeight="1" spans="1:9">
      <c r="A23" s="169"/>
      <c r="B23" s="175">
        <v>505</v>
      </c>
      <c r="C23" s="175" t="s">
        <v>92</v>
      </c>
      <c r="D23" s="176">
        <v>120002</v>
      </c>
      <c r="E23" s="177" t="s">
        <v>223</v>
      </c>
      <c r="F23" s="178">
        <f t="shared" si="1"/>
        <v>83630.7</v>
      </c>
      <c r="G23" s="179">
        <v>83630.7</v>
      </c>
      <c r="H23" s="179"/>
      <c r="I23" s="181"/>
    </row>
    <row r="24" s="160" customFormat="1" ht="22" customHeight="1" spans="1:9">
      <c r="A24" s="169"/>
      <c r="B24" s="175">
        <v>505</v>
      </c>
      <c r="C24" s="175" t="s">
        <v>92</v>
      </c>
      <c r="D24" s="176">
        <v>120002</v>
      </c>
      <c r="E24" s="177" t="s">
        <v>223</v>
      </c>
      <c r="F24" s="178">
        <f t="shared" si="1"/>
        <v>10800</v>
      </c>
      <c r="G24" s="179">
        <v>10800</v>
      </c>
      <c r="H24" s="179"/>
      <c r="I24" s="181"/>
    </row>
    <row r="25" s="160" customFormat="1" ht="22" customHeight="1" spans="1:9">
      <c r="A25" s="169"/>
      <c r="B25" s="175">
        <v>505</v>
      </c>
      <c r="C25" s="175" t="s">
        <v>92</v>
      </c>
      <c r="D25" s="176">
        <v>120002</v>
      </c>
      <c r="E25" s="177" t="s">
        <v>223</v>
      </c>
      <c r="F25" s="178">
        <f t="shared" si="1"/>
        <v>15205.6</v>
      </c>
      <c r="G25" s="179">
        <v>15205.6</v>
      </c>
      <c r="H25" s="179"/>
      <c r="I25" s="181"/>
    </row>
    <row r="26" s="160" customFormat="1" ht="22" customHeight="1" spans="1:9">
      <c r="A26" s="169"/>
      <c r="B26" s="175">
        <v>505</v>
      </c>
      <c r="C26" s="175" t="s">
        <v>92</v>
      </c>
      <c r="D26" s="176">
        <v>120002</v>
      </c>
      <c r="E26" s="177" t="s">
        <v>223</v>
      </c>
      <c r="F26" s="178">
        <f t="shared" si="1"/>
        <v>130333</v>
      </c>
      <c r="G26" s="179">
        <v>130333</v>
      </c>
      <c r="H26" s="179"/>
      <c r="I26" s="181"/>
    </row>
    <row r="27" s="160" customFormat="1" ht="22" customHeight="1" spans="1:9">
      <c r="A27" s="169"/>
      <c r="B27" s="175">
        <v>505</v>
      </c>
      <c r="C27" s="175" t="s">
        <v>92</v>
      </c>
      <c r="D27" s="176">
        <v>120002</v>
      </c>
      <c r="E27" s="177" t="s">
        <v>223</v>
      </c>
      <c r="F27" s="178">
        <f t="shared" si="1"/>
        <v>89601.6</v>
      </c>
      <c r="G27" s="179">
        <v>89601.6</v>
      </c>
      <c r="H27" s="179"/>
      <c r="I27" s="181"/>
    </row>
    <row r="28" s="160" customFormat="1" ht="22" customHeight="1" spans="1:9">
      <c r="A28" s="169"/>
      <c r="B28" s="175">
        <v>505</v>
      </c>
      <c r="C28" s="175" t="s">
        <v>94</v>
      </c>
      <c r="D28" s="176">
        <v>120002</v>
      </c>
      <c r="E28" s="177" t="s">
        <v>224</v>
      </c>
      <c r="F28" s="178">
        <f t="shared" si="1"/>
        <v>36000</v>
      </c>
      <c r="G28" s="179"/>
      <c r="H28" s="179">
        <v>36000</v>
      </c>
      <c r="I28" s="181"/>
    </row>
    <row r="29" s="160" customFormat="1" ht="22" customHeight="1" spans="1:9">
      <c r="A29" s="169"/>
      <c r="B29" s="175">
        <v>505</v>
      </c>
      <c r="C29" s="175" t="s">
        <v>94</v>
      </c>
      <c r="D29" s="176">
        <v>120002</v>
      </c>
      <c r="E29" s="177" t="s">
        <v>224</v>
      </c>
      <c r="F29" s="178">
        <f t="shared" si="1"/>
        <v>3600</v>
      </c>
      <c r="G29" s="179"/>
      <c r="H29" s="179">
        <v>3600</v>
      </c>
      <c r="I29" s="181"/>
    </row>
    <row r="30" s="160" customFormat="1" ht="22" customHeight="1" spans="1:9">
      <c r="A30" s="169"/>
      <c r="B30" s="175">
        <v>505</v>
      </c>
      <c r="C30" s="175" t="s">
        <v>94</v>
      </c>
      <c r="D30" s="176">
        <v>120002</v>
      </c>
      <c r="E30" s="177" t="s">
        <v>224</v>
      </c>
      <c r="F30" s="178">
        <f t="shared" si="1"/>
        <v>7200</v>
      </c>
      <c r="G30" s="179"/>
      <c r="H30" s="179">
        <v>7200</v>
      </c>
      <c r="I30" s="181"/>
    </row>
    <row r="31" s="160" customFormat="1" ht="22" customHeight="1" spans="1:9">
      <c r="A31" s="169"/>
      <c r="B31" s="175">
        <v>505</v>
      </c>
      <c r="C31" s="175" t="s">
        <v>94</v>
      </c>
      <c r="D31" s="176">
        <v>120002</v>
      </c>
      <c r="E31" s="177" t="s">
        <v>224</v>
      </c>
      <c r="F31" s="178">
        <f t="shared" si="1"/>
        <v>27000</v>
      </c>
      <c r="G31" s="179"/>
      <c r="H31" s="179">
        <v>27000</v>
      </c>
      <c r="I31" s="181"/>
    </row>
    <row r="32" s="160" customFormat="1" ht="22" customHeight="1" spans="1:9">
      <c r="A32" s="169"/>
      <c r="B32" s="175">
        <v>505</v>
      </c>
      <c r="C32" s="175" t="s">
        <v>94</v>
      </c>
      <c r="D32" s="176">
        <v>120002</v>
      </c>
      <c r="E32" s="177" t="s">
        <v>224</v>
      </c>
      <c r="F32" s="178">
        <f t="shared" si="1"/>
        <v>10000</v>
      </c>
      <c r="G32" s="179"/>
      <c r="H32" s="179">
        <v>10000</v>
      </c>
      <c r="I32" s="181"/>
    </row>
    <row r="33" s="160" customFormat="1" ht="22" customHeight="1" spans="1:9">
      <c r="A33" s="169"/>
      <c r="B33" s="175">
        <v>505</v>
      </c>
      <c r="C33" s="175" t="s">
        <v>94</v>
      </c>
      <c r="D33" s="176">
        <v>120002</v>
      </c>
      <c r="E33" s="177" t="s">
        <v>224</v>
      </c>
      <c r="F33" s="178">
        <f t="shared" si="1"/>
        <v>16557.74</v>
      </c>
      <c r="G33" s="179"/>
      <c r="H33" s="179">
        <v>16557.74</v>
      </c>
      <c r="I33" s="181"/>
    </row>
    <row r="34" s="160" customFormat="1" ht="22" customHeight="1" spans="1:9">
      <c r="A34" s="169"/>
      <c r="B34" s="175">
        <v>505</v>
      </c>
      <c r="C34" s="175" t="s">
        <v>94</v>
      </c>
      <c r="D34" s="176">
        <v>120002</v>
      </c>
      <c r="E34" s="177" t="s">
        <v>224</v>
      </c>
      <c r="F34" s="178">
        <f t="shared" si="1"/>
        <v>5274.18</v>
      </c>
      <c r="G34" s="179"/>
      <c r="H34" s="179">
        <v>5274.18</v>
      </c>
      <c r="I34" s="181"/>
    </row>
    <row r="35" s="160" customFormat="1" ht="22" customHeight="1" spans="1:9">
      <c r="A35" s="169"/>
      <c r="B35" s="175">
        <v>505</v>
      </c>
      <c r="C35" s="175" t="s">
        <v>94</v>
      </c>
      <c r="D35" s="176">
        <v>120002</v>
      </c>
      <c r="E35" s="177" t="s">
        <v>224</v>
      </c>
      <c r="F35" s="178">
        <f t="shared" si="1"/>
        <v>100000</v>
      </c>
      <c r="G35" s="179"/>
      <c r="H35" s="179">
        <v>100000</v>
      </c>
      <c r="I35" s="181"/>
    </row>
    <row r="36" s="160" customFormat="1" ht="22" customHeight="1" spans="1:9">
      <c r="A36" s="169"/>
      <c r="B36" s="175">
        <v>505</v>
      </c>
      <c r="C36" s="175" t="s">
        <v>94</v>
      </c>
      <c r="D36" s="176">
        <v>120002</v>
      </c>
      <c r="E36" s="177" t="s">
        <v>224</v>
      </c>
      <c r="F36" s="178">
        <f t="shared" si="1"/>
        <v>2558.06</v>
      </c>
      <c r="G36" s="179"/>
      <c r="H36" s="179">
        <v>2558.06</v>
      </c>
      <c r="I36" s="181"/>
    </row>
    <row r="37" s="160" customFormat="1" ht="22" customHeight="1" spans="1:9">
      <c r="A37" s="169"/>
      <c r="B37" s="175">
        <v>509</v>
      </c>
      <c r="C37" s="175" t="s">
        <v>92</v>
      </c>
      <c r="D37" s="176">
        <v>120002</v>
      </c>
      <c r="E37" s="177" t="s">
        <v>225</v>
      </c>
      <c r="F37" s="178">
        <f t="shared" si="1"/>
        <v>120</v>
      </c>
      <c r="G37" s="179">
        <v>120</v>
      </c>
      <c r="H37" s="179"/>
      <c r="I37" s="18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selection activeCell="J8" sqref="J8"/>
    </sheetView>
  </sheetViews>
  <sheetFormatPr defaultColWidth="10" defaultRowHeight="13.5" outlineLevelCol="7"/>
  <cols>
    <col min="1" max="1" width="1.53333333333333" style="132" customWidth="1"/>
    <col min="2" max="4" width="6.63333333333333" style="132" customWidth="1"/>
    <col min="5" max="5" width="26.6333333333333" style="132" customWidth="1"/>
    <col min="6" max="6" width="48.6333333333333" style="132" customWidth="1"/>
    <col min="7" max="7" width="26.6333333333333" style="132" customWidth="1"/>
    <col min="8" max="8" width="1.53333333333333" style="132" customWidth="1"/>
    <col min="9" max="10" width="9.76666666666667" style="132" customWidth="1"/>
    <col min="11" max="16384" width="10" style="132"/>
  </cols>
  <sheetData>
    <row r="1" ht="25" customHeight="1" spans="1:8">
      <c r="A1" s="133"/>
      <c r="B1" s="2"/>
      <c r="C1" s="2"/>
      <c r="D1" s="2"/>
      <c r="E1" s="134"/>
      <c r="F1" s="134"/>
      <c r="G1" s="135" t="s">
        <v>226</v>
      </c>
      <c r="H1" s="136"/>
    </row>
    <row r="2" ht="22.8" customHeight="1" spans="1:8">
      <c r="A2" s="133"/>
      <c r="B2" s="137" t="s">
        <v>227</v>
      </c>
      <c r="C2" s="137"/>
      <c r="D2" s="137"/>
      <c r="E2" s="137"/>
      <c r="F2" s="137"/>
      <c r="G2" s="137"/>
      <c r="H2" s="136" t="s">
        <v>3</v>
      </c>
    </row>
    <row r="3" ht="19.55" customHeight="1" spans="1:8">
      <c r="A3" s="138"/>
      <c r="B3" s="139" t="s">
        <v>5</v>
      </c>
      <c r="C3" s="139"/>
      <c r="D3" s="139"/>
      <c r="E3" s="139"/>
      <c r="F3" s="139"/>
      <c r="G3" s="140" t="s">
        <v>6</v>
      </c>
      <c r="H3" s="141"/>
    </row>
    <row r="4" ht="24.4" customHeight="1" spans="1:8">
      <c r="A4" s="142"/>
      <c r="B4" s="108" t="s">
        <v>87</v>
      </c>
      <c r="C4" s="108"/>
      <c r="D4" s="108"/>
      <c r="E4" s="108" t="s">
        <v>70</v>
      </c>
      <c r="F4" s="108" t="s">
        <v>71</v>
      </c>
      <c r="G4" s="108" t="s">
        <v>228</v>
      </c>
      <c r="H4" s="143"/>
    </row>
    <row r="5" ht="24" customHeight="1" spans="1:8">
      <c r="A5" s="142"/>
      <c r="B5" s="108" t="s">
        <v>88</v>
      </c>
      <c r="C5" s="108" t="s">
        <v>89</v>
      </c>
      <c r="D5" s="108" t="s">
        <v>90</v>
      </c>
      <c r="E5" s="108"/>
      <c r="F5" s="108"/>
      <c r="G5" s="108"/>
      <c r="H5" s="144"/>
    </row>
    <row r="6" ht="30" customHeight="1" spans="1:8">
      <c r="A6" s="145"/>
      <c r="B6" s="113"/>
      <c r="C6" s="113"/>
      <c r="D6" s="113"/>
      <c r="E6" s="113"/>
      <c r="F6" s="108" t="s">
        <v>72</v>
      </c>
      <c r="G6" s="146">
        <f>G7+G17</f>
        <v>640000</v>
      </c>
      <c r="H6" s="147"/>
    </row>
    <row r="7" ht="30" customHeight="1" spans="1:8">
      <c r="A7" s="145"/>
      <c r="B7" s="113"/>
      <c r="C7" s="113"/>
      <c r="D7" s="113"/>
      <c r="E7" s="113"/>
      <c r="F7" s="115" t="s">
        <v>0</v>
      </c>
      <c r="G7" s="146">
        <v>560000</v>
      </c>
      <c r="H7" s="147"/>
    </row>
    <row r="8" ht="30" customHeight="1" spans="1:8">
      <c r="A8" s="145"/>
      <c r="B8" s="113"/>
      <c r="C8" s="148"/>
      <c r="D8" s="148"/>
      <c r="E8" s="113"/>
      <c r="F8" s="149" t="s">
        <v>105</v>
      </c>
      <c r="G8" s="150">
        <v>30000</v>
      </c>
      <c r="H8" s="147"/>
    </row>
    <row r="9" ht="30" customHeight="1" spans="1:8">
      <c r="A9" s="145"/>
      <c r="B9" s="113">
        <v>213</v>
      </c>
      <c r="C9" s="148" t="s">
        <v>100</v>
      </c>
      <c r="D9" s="148" t="s">
        <v>97</v>
      </c>
      <c r="E9" s="113">
        <v>120001</v>
      </c>
      <c r="F9" s="149" t="s">
        <v>229</v>
      </c>
      <c r="G9" s="151">
        <v>30000</v>
      </c>
      <c r="H9" s="147"/>
    </row>
    <row r="10" ht="30" customHeight="1" spans="1:8">
      <c r="A10" s="145"/>
      <c r="B10" s="113"/>
      <c r="C10" s="148"/>
      <c r="D10" s="148"/>
      <c r="E10" s="113"/>
      <c r="F10" s="149" t="s">
        <v>107</v>
      </c>
      <c r="G10" s="150">
        <v>70000</v>
      </c>
      <c r="H10" s="147"/>
    </row>
    <row r="11" ht="30" customHeight="1" spans="1:8">
      <c r="A11" s="145"/>
      <c r="B11" s="113">
        <v>213</v>
      </c>
      <c r="C11" s="148" t="s">
        <v>100</v>
      </c>
      <c r="D11" s="148" t="s">
        <v>106</v>
      </c>
      <c r="E11" s="113">
        <v>120001</v>
      </c>
      <c r="F11" s="149" t="s">
        <v>230</v>
      </c>
      <c r="G11" s="151">
        <v>70000</v>
      </c>
      <c r="H11" s="147"/>
    </row>
    <row r="12" ht="30" customHeight="1" spans="1:8">
      <c r="A12" s="145"/>
      <c r="B12" s="113"/>
      <c r="C12" s="148"/>
      <c r="D12" s="148"/>
      <c r="E12" s="113"/>
      <c r="F12" s="149" t="s">
        <v>108</v>
      </c>
      <c r="G12" s="150">
        <v>460000</v>
      </c>
      <c r="H12" s="147"/>
    </row>
    <row r="13" ht="30" customHeight="1" spans="1:8">
      <c r="A13" s="152"/>
      <c r="B13" s="113">
        <v>213</v>
      </c>
      <c r="C13" s="148" t="s">
        <v>100</v>
      </c>
      <c r="D13" s="148" t="s">
        <v>102</v>
      </c>
      <c r="E13" s="113">
        <v>120001</v>
      </c>
      <c r="F13" s="149" t="s">
        <v>231</v>
      </c>
      <c r="G13" s="151">
        <v>150000</v>
      </c>
      <c r="H13" s="153"/>
    </row>
    <row r="14" ht="30" customHeight="1" spans="2:7">
      <c r="B14" s="113">
        <v>213</v>
      </c>
      <c r="C14" s="148" t="s">
        <v>100</v>
      </c>
      <c r="D14" s="148" t="s">
        <v>102</v>
      </c>
      <c r="E14" s="113">
        <v>120001</v>
      </c>
      <c r="F14" s="149" t="s">
        <v>232</v>
      </c>
      <c r="G14" s="151">
        <v>100000</v>
      </c>
    </row>
    <row r="15" ht="30" customHeight="1" spans="2:7">
      <c r="B15" s="113">
        <v>213</v>
      </c>
      <c r="C15" s="148" t="s">
        <v>100</v>
      </c>
      <c r="D15" s="148" t="s">
        <v>102</v>
      </c>
      <c r="E15" s="113">
        <v>120001</v>
      </c>
      <c r="F15" s="149" t="s">
        <v>233</v>
      </c>
      <c r="G15" s="151">
        <v>10000</v>
      </c>
    </row>
    <row r="16" ht="26" customHeight="1" spans="2:7">
      <c r="B16" s="113">
        <v>213</v>
      </c>
      <c r="C16" s="148" t="s">
        <v>100</v>
      </c>
      <c r="D16" s="148" t="s">
        <v>102</v>
      </c>
      <c r="E16" s="113">
        <v>120001</v>
      </c>
      <c r="F16" s="149" t="s">
        <v>234</v>
      </c>
      <c r="G16" s="151">
        <v>200000</v>
      </c>
    </row>
    <row r="17" ht="26" customHeight="1" spans="2:7">
      <c r="B17" s="154"/>
      <c r="C17" s="154"/>
      <c r="D17" s="154"/>
      <c r="E17" s="154"/>
      <c r="F17" s="115" t="s">
        <v>222</v>
      </c>
      <c r="G17" s="155">
        <v>80000</v>
      </c>
    </row>
    <row r="18" ht="26" customHeight="1" spans="2:7">
      <c r="B18" s="154"/>
      <c r="C18" s="154"/>
      <c r="D18" s="154"/>
      <c r="E18" s="154"/>
      <c r="F18" s="149" t="s">
        <v>107</v>
      </c>
      <c r="G18" s="155">
        <v>50000</v>
      </c>
    </row>
    <row r="19" ht="26" customHeight="1" spans="2:7">
      <c r="B19" s="113">
        <v>213</v>
      </c>
      <c r="C19" s="148" t="s">
        <v>100</v>
      </c>
      <c r="D19" s="148" t="s">
        <v>106</v>
      </c>
      <c r="E19" s="113">
        <v>120002</v>
      </c>
      <c r="F19" s="154" t="s">
        <v>235</v>
      </c>
      <c r="G19" s="156">
        <v>50000</v>
      </c>
    </row>
    <row r="20" ht="26" customHeight="1" spans="2:7">
      <c r="B20" s="157"/>
      <c r="C20" s="148"/>
      <c r="D20" s="148"/>
      <c r="E20" s="113"/>
      <c r="F20" s="149" t="s">
        <v>108</v>
      </c>
      <c r="G20" s="155">
        <v>30000</v>
      </c>
    </row>
    <row r="21" ht="26" customHeight="1" spans="2:7">
      <c r="B21" s="158">
        <v>213</v>
      </c>
      <c r="C21" s="159" t="s">
        <v>100</v>
      </c>
      <c r="D21" s="148">
        <v>99</v>
      </c>
      <c r="E21" s="113">
        <v>120002</v>
      </c>
      <c r="F21" s="154" t="s">
        <v>236</v>
      </c>
      <c r="G21" s="156">
        <v>30000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邓清</cp:lastModifiedBy>
  <dcterms:created xsi:type="dcterms:W3CDTF">2022-03-04T19:28:00Z</dcterms:created>
  <dcterms:modified xsi:type="dcterms:W3CDTF">2024-07-25T08:44:30Z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4C44E1C975574136B92447CD90D21AE9_12</vt:lpwstr>
  </property>
</Properties>
</file>