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2" activeTab="12"/>
  </bookViews>
  <sheets>
    <sheet name="封面" sheetId="1" r:id="rId1"/>
    <sheet name="1单位收支总表" sheetId="2" r:id="rId2"/>
    <sheet name="1-1单位收入总表" sheetId="3" r:id="rId3"/>
    <sheet name="1-2单位支出总表" sheetId="4" r:id="rId4"/>
    <sheet name="2财政拨款收支预算总表" sheetId="5" r:id="rId5"/>
    <sheet name="2-1财政拨款支出预算表（部门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预算支出预算表 " sheetId="11" r:id="rId11"/>
    <sheet name="4-1政府性基金预算“三公”经费支出预算表" sheetId="12" r:id="rId12"/>
    <sheet name="5国有资本经营预算支出预算表" sheetId="13" r:id="rId13"/>
    <sheet name="单位预算项目绩效目标表1" sheetId="14" r:id="rId14"/>
    <sheet name="单位预算项目绩效目标表2" sheetId="15" r:id="rId15"/>
    <sheet name="单位整体支出绩效目标表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'1单位收支总表'!$B$1:$E$40</definedName>
    <definedName name="_xlnm.Print_Area" localSheetId="3">'1-2单位支出总表'!$B$1:$K$14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<sst xmlns="http://schemas.openxmlformats.org/spreadsheetml/2006/main" count="679" uniqueCount="298">
  <si>
    <t xml:space="preserve"> 攀枝花市西区档案馆</t>
  </si>
  <si>
    <t>2023年单位预算</t>
  </si>
  <si>
    <t>报送日期：2023年3月12日</t>
  </si>
  <si>
    <t>表1</t>
  </si>
  <si>
    <t xml:space="preserve"> </t>
  </si>
  <si>
    <t>单位收支总表</t>
  </si>
  <si>
    <t>单位：攀枝花市西区档案馆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</si>
  <si>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</si>
  <si>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</si>
  <si>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</si>
  <si>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</si>
  <si>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</si>
  <si>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</si>
  <si>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</si>
  <si>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</si>
  <si>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</si>
  <si>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</si>
  <si>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</si>
  <si>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</si>
  <si>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</si>
  <si>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</si>
  <si>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</si>
  <si>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</si>
  <si>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</si>
  <si>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</si>
  <si>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</si>
  <si>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</si>
  <si>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</si>
  <si>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</si>
  <si>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</si>
  <si>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</si>
  <si>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</si>
  <si>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</si>
  <si>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</si>
  <si>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</si>
  <si>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</si>
  <si>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</si>
  <si>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</si>
  <si>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</si>
  <si>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</si>
  <si>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</si>
  <si>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</si>
  <si>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</si>
  <si>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</si>
  <si>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</si>
  <si>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</si>
  <si>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</si>
  <si>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</si>
  <si>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</si>
  <si>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</si>
  <si>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</si>
  <si>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</si>
  <si>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</si>
  <si>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</si>
  <si>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</si>
  <si>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</si>
  <si>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</si>
  <si>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</si>
  <si>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</si>
  <si>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</si>
  <si>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</si>
  <si>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</si>
  <si>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</si>
  <si>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</si>
  <si>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</si>
  <si>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</si>
  <si>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</si>
  <si>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</si>
  <si>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</si>
  <si>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</si>
  <si>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</si>
  <si>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</si>
  <si>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</si>
  <si>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</si>
  <si>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攀枝花市西区档案馆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</si>
  <si>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</si>
  <si>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</si>
  <si>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</si>
  <si>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</si>
  <si>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</si>
  <si>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</si>
  <si>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</si>
  <si>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</si>
  <si>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</si>
  <si>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</si>
  <si>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</si>
  <si>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</si>
  <si>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</si>
  <si>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05</t>
  </si>
  <si>
    <t>行政单位离退休</t>
  </si>
  <si>
    <t>机关事业单位基本养老保险缴费支出</t>
  </si>
  <si>
    <t>11</t>
  </si>
  <si>
    <t>行政单位医疗</t>
  </si>
  <si>
    <t>03</t>
  </si>
  <si>
    <t>公务员医疗补助</t>
  </si>
  <si>
    <t>08</t>
  </si>
  <si>
    <t>02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</si>
  <si>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</si>
  <si>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</si>
  <si>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</si>
  <si>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</si>
  <si>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</si>
  <si>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</si>
  <si>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</si>
  <si>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</si>
  <si>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</si>
  <si>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</si>
  <si>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</si>
  <si>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</si>
  <si>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</si>
  <si>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</si>
  <si>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</si>
  <si>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</si>
  <si>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</si>
  <si>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</si>
  <si>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</si>
  <si>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</si>
  <si>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</si>
  <si>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</si>
  <si>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</si>
  <si>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</si>
  <si>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</si>
  <si>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</si>
  <si>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</si>
  <si>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</si>
  <si>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</si>
  <si>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</si>
  <si>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</si>
  <si>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</si>
  <si>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</si>
  <si>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</si>
  <si>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</si>
  <si>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</si>
  <si>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</si>
  <si>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</si>
  <si>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</si>
  <si>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</si>
  <si>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</si>
  <si>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</si>
  <si>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财政拨款支出预算表（单位经济分类科目）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</si>
  <si>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</si>
  <si>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</si>
  <si>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</si>
  <si>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</si>
  <si>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</si>
  <si>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</si>
  <si>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</si>
  <si>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</si>
  <si>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</si>
  <si>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</si>
  <si>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</si>
  <si>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</si>
  <si>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</si>
  <si>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</si>
  <si>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</si>
  <si>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</si>
  <si>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</si>
  <si>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</si>
  <si>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</si>
  <si>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</si>
  <si>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</si>
  <si>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</si>
  <si>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</si>
  <si>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</si>
  <si>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</si>
  <si>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</si>
  <si>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</si>
  <si>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</si>
  <si>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</si>
  <si>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</si>
  <si>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</si>
  <si>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</si>
  <si>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</si>
  <si>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</si>
  <si>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</si>
  <si>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</si>
  <si>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</si>
  <si>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</si>
  <si>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07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</si>
  <si>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</si>
  <si>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</si>
  <si>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</si>
  <si>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</si>
  <si>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</si>
  <si>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</si>
  <si>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</si>
  <si>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</si>
  <si>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</si>
  <si>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</si>
  <si>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</si>
  <si>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</si>
  <si>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说明：本年年初预算未安排一般公共预算项目支出预算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</si>
  <si>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</si>
  <si>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</si>
  <si>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</si>
  <si>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</si>
  <si>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</si>
  <si>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</si>
  <si>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</si>
  <si>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</si>
  <si>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</si>
  <si>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</si>
  <si>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</si>
  <si>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</si>
  <si>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</si>
  <si>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</si>
  <si>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</si>
  <si>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</si>
  <si>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</si>
  <si>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功能科目名称</t>
  </si>
  <si>
    <t>说明：本年年初预算未安排国有资本经营预算支出</t>
  </si>
  <si>
    <t>表13</t>
  </si>
  <si>
    <t>单位预算项目绩效目标表（2023年度）</t>
  </si>
  <si>
    <t>(2023年度)</t>
  </si>
  <si>
    <t>项目名称</t>
  </si>
  <si>
    <t>档案数据安全维护保障经费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</si>
  <si>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</si>
  <si>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</si>
  <si>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</si>
  <si>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</si>
  <si>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</si>
  <si>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</si>
  <si>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《中华人民共和国网络安全法》和《攀枝花市西区党政领导干部安全生产责任制实施细则》要求，及时对档案数据机房及库房消防设施进行维护保养，确保档案数据绝对安全，及时弥补西区档案数据安全的漏洞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</si>
  <si>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</si>
  <si>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</si>
  <si>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</si>
  <si>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</si>
  <si>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</si>
  <si>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</si>
  <si>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</si>
  <si>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消防设备维护</t>
  </si>
  <si>
    <r>
      <rPr>
        <sz val="9"/>
        <rFont val="等线"/>
        <charset val="134"/>
      </rPr>
      <t>12</t>
    </r>
    <r>
      <rPr>
        <sz val="11"/>
        <color indexed="8"/>
        <rFont val="宋体"/>
        <charset val="1"/>
      </rPr>
      <t>次</t>
    </r>
  </si>
  <si>
    <t>消防安全检查</t>
  </si>
  <si>
    <t>档案数据保管设备维护</t>
  </si>
  <si>
    <t>质量指标</t>
  </si>
  <si>
    <t>保障档案数据绝对安全</t>
  </si>
  <si>
    <t>档案安全零事故</t>
  </si>
  <si>
    <t>时效指标</t>
  </si>
  <si>
    <t>保障档案绝对安全</t>
  </si>
  <si>
    <r>
      <rPr>
        <sz val="9"/>
        <rFont val="等线"/>
        <charset val="134"/>
      </rPr>
      <t>2023</t>
    </r>
    <r>
      <rPr>
        <sz val="11"/>
        <color indexed="8"/>
        <rFont val="宋体"/>
        <charset val="1"/>
      </rPr>
      <t>年</t>
    </r>
    <r>
      <rPr>
        <sz val="11"/>
        <color indexed="8"/>
        <rFont val="宋体"/>
        <charset val="1"/>
      </rPr>
      <t>1-12</t>
    </r>
    <r>
      <rPr>
        <sz val="11"/>
        <color indexed="8"/>
        <rFont val="宋体"/>
        <charset val="1"/>
      </rPr>
      <t>月</t>
    </r>
  </si>
  <si>
    <t>成本指标</t>
  </si>
  <si>
    <t>档案机房消防安全维护</t>
  </si>
  <si>
    <t>0.6万元</t>
  </si>
  <si>
    <t>消防安全设施更换</t>
  </si>
  <si>
    <t>0.2万元</t>
  </si>
  <si>
    <t>档案数据保管设备维护升级</t>
  </si>
  <si>
    <t>项目效益</t>
  </si>
  <si>
    <t>社会效益指标</t>
  </si>
  <si>
    <t>保障档案安全，提供档案利用</t>
  </si>
  <si>
    <t>确保档案绝对安全，为资政查考提供档案依据，解决群众难题</t>
  </si>
  <si>
    <t>可持续影响指标</t>
  </si>
  <si>
    <t>发挥档案存世资政育人实效</t>
  </si>
  <si>
    <t>满意度指标</t>
  </si>
  <si>
    <t>服务对象满意度指标</t>
  </si>
  <si>
    <t>查档群众满意度</t>
  </si>
  <si>
    <t>档案安全保管利用及设施设备维护经费</t>
  </si>
  <si>
    <t>根据《国家档案局关于进一步筑牢安全防线确保档案安全的通知》（档发〔2018〕16号）及《四川省档案局关于进一步加强档案安全工作的紧急通知》（川档发〔2019〕4号）文件精神，结合我馆职责及相关制度，开展好档案库房保管保护设备更新维护、档案查阅及办公设备更新维护、药品更换等工作，确保档案绝对安全，利用服务满足群众需求。</t>
  </si>
  <si>
    <t>每月档案安全巡查</t>
  </si>
  <si>
    <r>
      <rPr>
        <sz val="9"/>
        <rFont val="Times New Roman"/>
        <charset val="134"/>
      </rPr>
      <t>12</t>
    </r>
    <r>
      <rPr>
        <sz val="11"/>
        <color indexed="8"/>
        <rFont val="宋体"/>
        <charset val="1"/>
      </rPr>
      <t>次</t>
    </r>
  </si>
  <si>
    <t>接待查档人员</t>
  </si>
  <si>
    <r>
      <rPr>
        <sz val="9"/>
        <rFont val="Times New Roman"/>
        <charset val="134"/>
      </rPr>
      <t>300</t>
    </r>
    <r>
      <rPr>
        <sz val="11"/>
        <color indexed="8"/>
        <rFont val="宋体"/>
        <charset val="1"/>
      </rPr>
      <t>人次</t>
    </r>
  </si>
  <si>
    <t>查阅档案数量</t>
  </si>
  <si>
    <r>
      <rPr>
        <sz val="9"/>
        <rFont val="Times New Roman"/>
        <charset val="134"/>
      </rPr>
      <t>800</t>
    </r>
    <r>
      <rPr>
        <sz val="11"/>
        <color indexed="8"/>
        <rFont val="宋体"/>
        <charset val="1"/>
      </rPr>
      <t>卷次、</t>
    </r>
    <r>
      <rPr>
        <sz val="9"/>
        <rFont val="Times New Roman"/>
        <charset val="134"/>
      </rPr>
      <t>900</t>
    </r>
    <r>
      <rPr>
        <sz val="11"/>
        <color indexed="8"/>
        <rFont val="宋体"/>
        <charset val="1"/>
      </rPr>
      <t>件次</t>
    </r>
  </si>
  <si>
    <t>提供档案利用服务</t>
  </si>
  <si>
    <t>不发生档案查阅投诉</t>
  </si>
  <si>
    <r>
      <rPr>
        <sz val="9"/>
        <rFont val="Times New Roman"/>
        <charset val="134"/>
      </rPr>
      <t>2023</t>
    </r>
    <r>
      <rPr>
        <sz val="11"/>
        <color indexed="8"/>
        <rFont val="宋体"/>
        <charset val="1"/>
      </rPr>
      <t>年</t>
    </r>
    <r>
      <rPr>
        <sz val="9"/>
        <rFont val="Times New Roman"/>
        <charset val="134"/>
      </rPr>
      <t>1-12</t>
    </r>
    <r>
      <rPr>
        <sz val="11"/>
        <color indexed="8"/>
        <rFont val="宋体"/>
        <charset val="1"/>
      </rPr>
      <t>月</t>
    </r>
  </si>
  <si>
    <t>档案库房设施设备及办公区域设备维修、更换、档案药品采购等</t>
  </si>
  <si>
    <t>2万元</t>
  </si>
  <si>
    <t>表14</t>
  </si>
  <si>
    <t>单位整体支出绩效目标表</t>
  </si>
  <si>
    <t>（2023年度）</t>
  </si>
  <si>
    <t>年度主要任务</t>
  </si>
  <si>
    <t>任务名称</t>
  </si>
  <si>
    <t>主要内容</t>
  </si>
  <si>
    <t>保障全局在职职工全年的工资、津贴补贴支出办公费、水电费、差旅费等</t>
  </si>
  <si>
    <t>加强档案业务学习，进一步增强档案业务技能水平，不断提升档案查阅利用效率，为群众提供更为优质、高效的档案查阅利用服务。</t>
  </si>
  <si>
    <t>年度部门整体支出预算</t>
  </si>
  <si>
    <t>资金总额</t>
  </si>
  <si>
    <t>127.37万元</t>
  </si>
  <si>
    <t>年度总体目标</t>
  </si>
  <si>
    <t>加强档案安全保管，更新维护档案安全保管设施设备，通过人防、物防、技防方式确保档案绝对安全；提升档案查阅利用效率，为群众提供更为优质的档案服务，解决群众产权办理、户籍办理等难题；加大档案开发利用力度，开展档案征集、宣传、编研，提升全民档案意识。更新保密设施设备，确保涉密信息绝对安全。</t>
  </si>
  <si>
    <t>年度绩效指标</t>
  </si>
  <si>
    <t>指标值
（包含数字及文字描述）</t>
  </si>
  <si>
    <t>产出指标</t>
  </si>
  <si>
    <t>按月发放全馆职工工资、绩效、各项社会保险和按需求支付办公费、电费、邮电费、差旅费、公务用车运行维护费等日常公用经费，做好日常保障工作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</si>
  <si>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</si>
  <si>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</si>
  <si>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</si>
  <si>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</si>
  <si>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124.37万元</t>
  </si>
  <si>
    <t>3万元</t>
  </si>
  <si>
    <t>效益指标</t>
  </si>
  <si>
    <t>经济效益指标</t>
  </si>
  <si>
    <t>档案查阅利用服务</t>
  </si>
  <si>
    <t>解决群众退休、补社保、房产过户等难题，化解潜在信访危机</t>
  </si>
  <si>
    <t>生态效益指标</t>
  </si>
  <si>
    <t>档案查阅利用满意度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</si>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</sst>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  <font>
      <sz val="9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2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39" fillId="11" borderId="23" applyNumberFormat="0" applyAlignment="0" applyProtection="0">
      <alignment vertical="center"/>
    </xf>
    <xf numFmtId="0" fontId="40" fillId="12" borderId="2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/>
    <xf numFmtId="0" fontId="12" fillId="0" borderId="0"/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49" fontId="0" fillId="0" borderId="4" xfId="50" applyNumberFormat="1" applyFont="1" applyFill="1" applyBorder="1" applyAlignment="1" applyProtection="1">
      <alignment horizontal="left" vertical="center" wrapText="1"/>
    </xf>
    <xf numFmtId="0" fontId="10" fillId="0" borderId="4" xfId="50" applyNumberFormat="1" applyFont="1" applyFill="1" applyBorder="1" applyAlignment="1" applyProtection="1">
      <alignment horizontal="left" vertical="center" wrapText="1"/>
    </xf>
    <xf numFmtId="0" fontId="0" fillId="0" borderId="4" xfId="50" applyNumberFormat="1" applyFont="1" applyFill="1" applyBorder="1" applyAlignment="1" applyProtection="1">
      <alignment horizontal="left" vertical="center" wrapText="1"/>
    </xf>
    <xf numFmtId="0" fontId="0" fillId="0" borderId="12" xfId="50" applyNumberFormat="1" applyFont="1" applyFill="1" applyBorder="1" applyAlignment="1" applyProtection="1">
      <alignment horizontal="left" vertical="center" wrapText="1"/>
    </xf>
    <xf numFmtId="0" fontId="0" fillId="0" borderId="15" xfId="5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50" applyNumberFormat="1" applyFont="1" applyFill="1" applyBorder="1" applyAlignment="1" applyProtection="1">
      <alignment horizontal="left" vertical="center" wrapText="1"/>
    </xf>
    <xf numFmtId="9" fontId="11" fillId="0" borderId="4" xfId="50" applyNumberFormat="1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13" xfId="50" applyNumberFormat="1" applyFont="1" applyFill="1" applyBorder="1" applyAlignment="1" applyProtection="1">
      <alignment horizontal="left" vertical="center" wrapText="1"/>
    </xf>
    <xf numFmtId="49" fontId="11" fillId="0" borderId="4" xfId="5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1" fillId="0" borderId="12" xfId="50" applyNumberFormat="1" applyFont="1" applyFill="1" applyBorder="1" applyAlignment="1" applyProtection="1">
      <alignment horizontal="left" vertical="center" wrapText="1"/>
    </xf>
    <xf numFmtId="0" fontId="11" fillId="0" borderId="15" xfId="50" applyNumberFormat="1" applyFont="1" applyFill="1" applyBorder="1" applyAlignment="1" applyProtection="1">
      <alignment horizontal="left" vertical="center" wrapText="1"/>
    </xf>
    <xf numFmtId="0" fontId="11" fillId="0" borderId="13" xfId="5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2" fillId="0" borderId="1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indent="1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4" sqref="A14"/>
    </sheetView>
  </sheetViews>
  <sheetFormatPr defaultColWidth="9" defaultRowHeight="14.25"/>
  <cols>
    <col min="1" max="1" width="123.133333333333" style="144" customWidth="1"/>
    <col min="2" max="16384" width="9" style="144"/>
  </cols>
  <sheetData>
    <row r="1" spans="1:1">
      <c r="A1" s="145"/>
    </row>
    <row r="2" ht="137.1" customHeight="1" spans="1:1">
      <c r="A2" s="145"/>
    </row>
    <row r="3" ht="137.1" customHeight="1" spans="1:1">
      <c r="A3" s="146" t="s">
        <v>0</v>
      </c>
    </row>
    <row r="4" ht="9" customHeight="1"/>
    <row r="5" ht="33" customHeight="1"/>
    <row r="6" ht="34.5" spans="1:1">
      <c r="A6" s="147" t="s">
        <v>1</v>
      </c>
    </row>
    <row r="11" ht="35.1" customHeight="1" spans="1:1">
      <c r="A11" s="14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9" sqref="B19"/>
    </sheetView>
  </sheetViews>
  <sheetFormatPr defaultColWidth="10" defaultRowHeight="13.5" outlineLevelCol="5"/>
  <cols>
    <col min="1" max="1" width="1.5" style="92" customWidth="1"/>
    <col min="2" max="2" width="42.6333333333333" style="92" customWidth="1"/>
    <col min="3" max="3" width="16.6333333333333" style="92" customWidth="1"/>
    <col min="4" max="4" width="42.6333333333333" style="92" customWidth="1"/>
    <col min="5" max="5" width="16.6333333333333" style="92" customWidth="1"/>
    <col min="6" max="6" width="1.5" style="92" customWidth="1"/>
    <col min="7" max="11" width="9.75" style="92" customWidth="1"/>
    <col min="12" max="16384" width="10" style="92"/>
  </cols>
  <sheetData>
    <row r="1" s="134" customFormat="1" ht="24.95" customHeight="1" spans="1:6">
      <c r="A1" s="135"/>
      <c r="B1" s="2" t="s">
        <v>3</v>
      </c>
      <c r="D1" s="2"/>
      <c r="E1" s="2"/>
      <c r="F1" s="136" t="s">
        <v>4</v>
      </c>
    </row>
    <row r="2" ht="22.9" customHeight="1" spans="1:6">
      <c r="A2" s="123"/>
      <c r="B2" s="124" t="s">
        <v>5</v>
      </c>
      <c r="C2" s="124"/>
      <c r="D2" s="124"/>
      <c r="E2" s="124"/>
      <c r="F2" s="113"/>
    </row>
    <row r="3" ht="19.5" customHeight="1" spans="1:6">
      <c r="A3" s="123"/>
      <c r="B3" s="98" t="s">
        <v>6</v>
      </c>
      <c r="D3" s="14"/>
      <c r="E3" s="137" t="s">
        <v>7</v>
      </c>
      <c r="F3" s="113"/>
    </row>
    <row r="4" ht="26.1" customHeight="1" spans="1:6">
      <c r="A4" s="123"/>
      <c r="B4" s="71" t="s">
        <v>8</v>
      </c>
      <c r="C4" s="71"/>
      <c r="D4" s="71" t="s">
        <v>9</v>
      </c>
      <c r="E4" s="71"/>
      <c r="F4" s="113"/>
    </row>
    <row r="5" ht="26.1" customHeight="1" spans="1:6">
      <c r="A5" s="123"/>
      <c r="B5" s="71" t="s">
        <v>10</v>
      </c>
      <c r="C5" s="71" t="s">
        <v>11</v>
      </c>
      <c r="D5" s="71" t="s">
        <v>10</v>
      </c>
      <c r="E5" s="71" t="s">
        <v>11</v>
      </c>
      <c r="F5" s="113"/>
    </row>
    <row r="6" ht="26.1" customHeight="1" spans="1:6">
      <c r="A6" s="95"/>
      <c r="B6" s="75" t="s">
        <v>12</v>
      </c>
      <c r="C6" s="76">
        <v>1243666.43</v>
      </c>
      <c r="D6" s="75" t="s">
        <v>13</v>
      </c>
      <c r="E6" s="76">
        <v>960003.25</v>
      </c>
      <c r="F6" s="103"/>
    </row>
    <row r="7" ht="26.1" customHeight="1" spans="1:6">
      <c r="A7" s="95"/>
      <c r="B7" s="75" t="s">
        <v>14</v>
      </c>
      <c r="C7" s="76">
        <v>30000</v>
      </c>
      <c r="D7" s="75" t="s">
        <v>15</v>
      </c>
      <c r="E7" s="76"/>
      <c r="F7" s="103"/>
    </row>
    <row r="8" ht="26.1" customHeight="1" spans="1:6">
      <c r="A8" s="95"/>
      <c r="B8" s="75" t="s">
        <v>16</v>
      </c>
      <c r="C8" s="76"/>
      <c r="D8" s="75" t="s">
        <v>17</v>
      </c>
      <c r="E8" s="76"/>
      <c r="F8" s="103"/>
    </row>
    <row r="9" ht="26.1" customHeight="1" spans="1:6">
      <c r="A9" s="95"/>
      <c r="B9" s="75" t="s">
        <v>18</v>
      </c>
      <c r="C9" s="76"/>
      <c r="D9" s="75" t="s">
        <v>19</v>
      </c>
      <c r="E9" s="76"/>
      <c r="F9" s="103"/>
    </row>
    <row r="10" ht="26.1" customHeight="1" spans="1:6">
      <c r="A10" s="95"/>
      <c r="B10" s="75" t="s">
        <v>20</v>
      </c>
      <c r="C10" s="76"/>
      <c r="D10" s="75" t="s">
        <v>21</v>
      </c>
      <c r="E10" s="76"/>
      <c r="F10" s="103"/>
    </row>
    <row r="11" ht="26.1" customHeight="1" spans="1:6">
      <c r="A11" s="95"/>
      <c r="B11" s="75" t="s">
        <v>22</v>
      </c>
      <c r="C11" s="76"/>
      <c r="D11" s="75" t="s">
        <v>23</v>
      </c>
      <c r="E11" s="76"/>
      <c r="F11" s="103"/>
    </row>
    <row r="12" ht="26.1" customHeight="1" spans="1:6">
      <c r="A12" s="95"/>
      <c r="B12" s="75" t="s">
        <v>24</v>
      </c>
      <c r="C12" s="76"/>
      <c r="D12" s="75" t="s">
        <v>25</v>
      </c>
      <c r="E12" s="76"/>
      <c r="F12" s="103"/>
    </row>
    <row r="13" ht="26.1" customHeight="1" spans="1:6">
      <c r="A13" s="95"/>
      <c r="B13" s="75" t="s">
        <v>24</v>
      </c>
      <c r="C13" s="76"/>
      <c r="D13" s="75" t="s">
        <v>26</v>
      </c>
      <c r="E13" s="76">
        <v>125514.4</v>
      </c>
      <c r="F13" s="103"/>
    </row>
    <row r="14" ht="26.1" customHeight="1" spans="1:6">
      <c r="A14" s="95"/>
      <c r="B14" s="75" t="s">
        <v>24</v>
      </c>
      <c r="C14" s="76"/>
      <c r="D14" s="75" t="s">
        <v>27</v>
      </c>
      <c r="E14" s="76"/>
      <c r="F14" s="103"/>
    </row>
    <row r="15" ht="26.1" customHeight="1" spans="1:6">
      <c r="A15" s="95"/>
      <c r="B15" s="75" t="s">
        <v>24</v>
      </c>
      <c r="C15" s="76"/>
      <c r="D15" s="75" t="s">
        <v>28</v>
      </c>
      <c r="E15" s="76">
        <v>65717.78</v>
      </c>
      <c r="F15" s="103"/>
    </row>
    <row r="16" ht="26.1" customHeight="1" spans="1:6">
      <c r="A16" s="95"/>
      <c r="B16" s="75" t="s">
        <v>24</v>
      </c>
      <c r="C16" s="76"/>
      <c r="D16" s="75" t="s">
        <v>29</v>
      </c>
      <c r="E16" s="76"/>
      <c r="F16" s="103"/>
    </row>
    <row r="17" ht="26.1" customHeight="1" spans="1:6">
      <c r="A17" s="95"/>
      <c r="B17" s="75" t="s">
        <v>24</v>
      </c>
      <c r="C17" s="76"/>
      <c r="D17" s="75" t="s">
        <v>30</v>
      </c>
      <c r="E17" s="76">
        <v>30000</v>
      </c>
      <c r="F17" s="103"/>
    </row>
    <row r="18" ht="26.1" customHeight="1" spans="1:6">
      <c r="A18" s="95"/>
      <c r="B18" s="75" t="s">
        <v>24</v>
      </c>
      <c r="C18" s="76"/>
      <c r="D18" s="75" t="s">
        <v>31</v>
      </c>
      <c r="E18" s="76"/>
      <c r="F18" s="103"/>
    </row>
    <row r="19" ht="26.1" customHeight="1" spans="1:6">
      <c r="A19" s="95"/>
      <c r="B19" s="75" t="s">
        <v>24</v>
      </c>
      <c r="C19" s="76"/>
      <c r="D19" s="75" t="s">
        <v>32</v>
      </c>
      <c r="E19" s="76"/>
      <c r="F19" s="103"/>
    </row>
    <row r="20" ht="26.1" customHeight="1" spans="1:6">
      <c r="A20" s="95"/>
      <c r="B20" s="75" t="s">
        <v>24</v>
      </c>
      <c r="C20" s="76"/>
      <c r="D20" s="75" t="s">
        <v>33</v>
      </c>
      <c r="E20" s="76"/>
      <c r="F20" s="103"/>
    </row>
    <row r="21" ht="26.1" customHeight="1" spans="1:6">
      <c r="A21" s="95"/>
      <c r="B21" s="75" t="s">
        <v>24</v>
      </c>
      <c r="C21" s="76"/>
      <c r="D21" s="75" t="s">
        <v>34</v>
      </c>
      <c r="E21" s="76"/>
      <c r="F21" s="103"/>
    </row>
    <row r="22" ht="26.1" customHeight="1" spans="1:6">
      <c r="A22" s="95"/>
      <c r="B22" s="75" t="s">
        <v>24</v>
      </c>
      <c r="C22" s="76"/>
      <c r="D22" s="75" t="s">
        <v>35</v>
      </c>
      <c r="E22" s="76"/>
      <c r="F22" s="103"/>
    </row>
    <row r="23" ht="26.1" customHeight="1" spans="1:6">
      <c r="A23" s="95"/>
      <c r="B23" s="75" t="s">
        <v>24</v>
      </c>
      <c r="C23" s="76"/>
      <c r="D23" s="75" t="s">
        <v>36</v>
      </c>
      <c r="E23" s="76"/>
      <c r="F23" s="103"/>
    </row>
    <row r="24" ht="26.1" customHeight="1" spans="1:6">
      <c r="A24" s="95"/>
      <c r="B24" s="75" t="s">
        <v>24</v>
      </c>
      <c r="C24" s="76"/>
      <c r="D24" s="75" t="s">
        <v>37</v>
      </c>
      <c r="E24" s="76"/>
      <c r="F24" s="103"/>
    </row>
    <row r="25" ht="26.1" customHeight="1" spans="1:6">
      <c r="A25" s="95"/>
      <c r="B25" s="75" t="s">
        <v>24</v>
      </c>
      <c r="C25" s="76"/>
      <c r="D25" s="75" t="s">
        <v>38</v>
      </c>
      <c r="E25" s="76">
        <v>92431</v>
      </c>
      <c r="F25" s="103"/>
    </row>
    <row r="26" ht="26.1" customHeight="1" spans="1:6">
      <c r="A26" s="95"/>
      <c r="B26" s="75" t="s">
        <v>24</v>
      </c>
      <c r="C26" s="76"/>
      <c r="D26" s="75" t="s">
        <v>39</v>
      </c>
      <c r="E26" s="76"/>
      <c r="F26" s="103"/>
    </row>
    <row r="27" ht="26.1" customHeight="1" spans="1:6">
      <c r="A27" s="95"/>
      <c r="B27" s="75" t="s">
        <v>24</v>
      </c>
      <c r="C27" s="76"/>
      <c r="D27" s="75" t="s">
        <v>40</v>
      </c>
      <c r="E27" s="76"/>
      <c r="F27" s="103"/>
    </row>
    <row r="28" ht="26.1" customHeight="1" spans="1:6">
      <c r="A28" s="95"/>
      <c r="B28" s="75" t="s">
        <v>24</v>
      </c>
      <c r="C28" s="76"/>
      <c r="D28" s="75" t="s">
        <v>41</v>
      </c>
      <c r="E28" s="76"/>
      <c r="F28" s="103"/>
    </row>
    <row r="29" ht="26.1" customHeight="1" spans="1:6">
      <c r="A29" s="95"/>
      <c r="B29" s="75" t="s">
        <v>24</v>
      </c>
      <c r="C29" s="76"/>
      <c r="D29" s="75" t="s">
        <v>42</v>
      </c>
      <c r="E29" s="76"/>
      <c r="F29" s="103"/>
    </row>
    <row r="30" ht="26.1" customHeight="1" spans="1:6">
      <c r="A30" s="95"/>
      <c r="B30" s="75" t="s">
        <v>24</v>
      </c>
      <c r="C30" s="76"/>
      <c r="D30" s="75" t="s">
        <v>43</v>
      </c>
      <c r="E30" s="76"/>
      <c r="F30" s="103"/>
    </row>
    <row r="31" ht="26.1" customHeight="1" spans="1:6">
      <c r="A31" s="95"/>
      <c r="B31" s="75" t="s">
        <v>24</v>
      </c>
      <c r="C31" s="76"/>
      <c r="D31" s="75" t="s">
        <v>44</v>
      </c>
      <c r="E31" s="76"/>
      <c r="F31" s="103"/>
    </row>
    <row r="32" ht="26.1" customHeight="1" spans="1:6">
      <c r="A32" s="95"/>
      <c r="B32" s="75" t="s">
        <v>24</v>
      </c>
      <c r="C32" s="76"/>
      <c r="D32" s="75" t="s">
        <v>45</v>
      </c>
      <c r="E32" s="76"/>
      <c r="F32" s="103"/>
    </row>
    <row r="33" ht="26.1" customHeight="1" spans="1:6">
      <c r="A33" s="95"/>
      <c r="B33" s="75" t="s">
        <v>24</v>
      </c>
      <c r="C33" s="76"/>
      <c r="D33" s="75" t="s">
        <v>46</v>
      </c>
      <c r="E33" s="76"/>
      <c r="F33" s="103"/>
    </row>
    <row r="34" ht="26.1" customHeight="1" spans="1:6">
      <c r="A34" s="95"/>
      <c r="B34" s="75" t="s">
        <v>24</v>
      </c>
      <c r="C34" s="76"/>
      <c r="D34" s="75" t="s">
        <v>47</v>
      </c>
      <c r="E34" s="76"/>
      <c r="F34" s="103"/>
    </row>
    <row r="35" ht="26.1" customHeight="1" spans="1:6">
      <c r="A35" s="95"/>
      <c r="B35" s="75" t="s">
        <v>24</v>
      </c>
      <c r="C35" s="76"/>
      <c r="D35" s="75" t="s">
        <v>48</v>
      </c>
      <c r="E35" s="76"/>
      <c r="F35" s="103"/>
    </row>
    <row r="36" ht="26.1" customHeight="1" spans="1:6">
      <c r="A36" s="104"/>
      <c r="B36" s="71" t="s">
        <v>49</v>
      </c>
      <c r="C36" s="74">
        <f>SUM(C6:C35)</f>
        <v>1273666.43</v>
      </c>
      <c r="D36" s="71" t="s">
        <v>50</v>
      </c>
      <c r="E36" s="74">
        <f>SUM(E6:E35)</f>
        <v>1273666.43</v>
      </c>
      <c r="F36" s="105"/>
    </row>
    <row r="37" ht="26.1" customHeight="1" spans="1:6">
      <c r="A37" s="95"/>
      <c r="B37" s="75" t="s">
        <v>51</v>
      </c>
      <c r="C37" s="76"/>
      <c r="D37" s="75" t="s">
        <v>52</v>
      </c>
      <c r="E37" s="76"/>
      <c r="F37" s="138"/>
    </row>
    <row r="38" ht="26.1" customHeight="1" spans="1:6">
      <c r="A38" s="139"/>
      <c r="B38" s="75" t="s">
        <v>53</v>
      </c>
      <c r="C38" s="76"/>
      <c r="D38" s="75" t="s">
        <v>54</v>
      </c>
      <c r="E38" s="76"/>
      <c r="F38" s="138"/>
    </row>
    <row r="39" ht="26.1" customHeight="1" spans="1:6">
      <c r="A39" s="139"/>
      <c r="B39" s="140"/>
      <c r="C39" s="140"/>
      <c r="D39" s="75" t="s">
        <v>55</v>
      </c>
      <c r="E39" s="76"/>
      <c r="F39" s="138"/>
    </row>
    <row r="40" ht="26.1" customHeight="1" spans="1:6">
      <c r="A40" s="141"/>
      <c r="B40" s="71" t="s">
        <v>56</v>
      </c>
      <c r="C40" s="74">
        <f>C36</f>
        <v>1273666.43</v>
      </c>
      <c r="D40" s="71" t="s">
        <v>57</v>
      </c>
      <c r="E40" s="74">
        <f>E36</f>
        <v>1273666.43</v>
      </c>
      <c r="F40" s="142"/>
    </row>
    <row r="41" ht="9.75" customHeight="1" spans="1:6">
      <c r="A41" s="127"/>
      <c r="B41" s="127"/>
      <c r="C41" s="143"/>
      <c r="D41" s="143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92" customWidth="1"/>
    <col min="2" max="2" width="16.8833333333333" style="92" customWidth="1"/>
    <col min="3" max="3" width="31.75" style="92" customWidth="1"/>
    <col min="4" max="4" width="15.875" style="92" customWidth="1"/>
    <col min="5" max="5" width="13" style="92" customWidth="1"/>
    <col min="6" max="6" width="14.625" style="92" customWidth="1"/>
    <col min="7" max="14" width="13" style="92" customWidth="1"/>
    <col min="15" max="15" width="1.5" style="92" customWidth="1"/>
    <col min="16" max="16" width="9.75" style="92" customWidth="1"/>
    <col min="17" max="16384" width="10" style="92"/>
  </cols>
  <sheetData>
    <row r="1" ht="24.95" customHeight="1" spans="1:15">
      <c r="A1" s="93"/>
      <c r="B1" s="2" t="s">
        <v>58</v>
      </c>
      <c r="C1" s="14"/>
      <c r="D1" s="132"/>
      <c r="E1" s="132"/>
      <c r="F1" s="132"/>
      <c r="G1" s="14"/>
      <c r="H1" s="14"/>
      <c r="I1" s="14"/>
      <c r="L1" s="14"/>
      <c r="M1" s="14"/>
      <c r="N1" s="94"/>
      <c r="O1" s="95"/>
    </row>
    <row r="2" ht="22.9" customHeight="1" spans="1:15">
      <c r="A2" s="93"/>
      <c r="B2" s="96" t="s">
        <v>59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5" t="s">
        <v>4</v>
      </c>
    </row>
    <row r="3" ht="19.5" customHeight="1" spans="1:15">
      <c r="A3" s="97"/>
      <c r="B3" s="98" t="s">
        <v>6</v>
      </c>
      <c r="C3" s="98"/>
      <c r="D3" s="97"/>
      <c r="E3" s="97"/>
      <c r="F3" s="117"/>
      <c r="G3" s="97"/>
      <c r="H3" s="117"/>
      <c r="I3" s="117"/>
      <c r="J3" s="117"/>
      <c r="K3" s="117"/>
      <c r="L3" s="117"/>
      <c r="M3" s="117"/>
      <c r="N3" s="133" t="s">
        <v>7</v>
      </c>
      <c r="O3" s="100"/>
    </row>
    <row r="4" ht="24.4" customHeight="1" spans="1:15">
      <c r="A4" s="101"/>
      <c r="B4" s="88" t="s">
        <v>10</v>
      </c>
      <c r="C4" s="88"/>
      <c r="D4" s="88" t="s">
        <v>60</v>
      </c>
      <c r="E4" s="88" t="s">
        <v>61</v>
      </c>
      <c r="F4" s="88" t="s">
        <v>62</v>
      </c>
      <c r="G4" s="88" t="s">
        <v>63</v>
      </c>
      <c r="H4" s="88" t="s">
        <v>64</v>
      </c>
      <c r="I4" s="88" t="s">
        <v>65</v>
      </c>
      <c r="J4" s="88" t="s">
        <v>66</v>
      </c>
      <c r="K4" s="88" t="s">
        <v>67</v>
      </c>
      <c r="L4" s="88" t="s">
        <v>68</v>
      </c>
      <c r="M4" s="88" t="s">
        <v>69</v>
      </c>
      <c r="N4" s="88" t="s">
        <v>70</v>
      </c>
      <c r="O4" s="103"/>
    </row>
    <row r="5" ht="24.4" customHeight="1" spans="1:15">
      <c r="A5" s="101"/>
      <c r="B5" s="88" t="s">
        <v>71</v>
      </c>
      <c r="C5" s="88" t="s">
        <v>72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3"/>
    </row>
    <row r="6" ht="24.4" customHeight="1" spans="1:15">
      <c r="A6" s="101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3"/>
    </row>
    <row r="7" ht="27" customHeight="1" spans="1:15">
      <c r="A7" s="104"/>
      <c r="B7" s="71"/>
      <c r="C7" s="71" t="s">
        <v>73</v>
      </c>
      <c r="D7" s="74">
        <f>D8</f>
        <v>1273666.43</v>
      </c>
      <c r="E7" s="74">
        <f t="shared" ref="E7:N7" si="0">E8</f>
        <v>0</v>
      </c>
      <c r="F7" s="74">
        <f t="shared" si="0"/>
        <v>1243666.43</v>
      </c>
      <c r="G7" s="74">
        <f t="shared" si="0"/>
        <v>30000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105"/>
    </row>
    <row r="8" ht="27" customHeight="1" spans="1:15">
      <c r="A8" s="104"/>
      <c r="B8" s="89">
        <v>111001</v>
      </c>
      <c r="C8" s="89" t="s">
        <v>74</v>
      </c>
      <c r="D8" s="74">
        <f>SUM(E8:N8)</f>
        <v>1273666.43</v>
      </c>
      <c r="E8" s="74"/>
      <c r="F8" s="74">
        <v>1243666.43</v>
      </c>
      <c r="G8" s="74">
        <v>30000</v>
      </c>
      <c r="H8" s="74"/>
      <c r="I8" s="74"/>
      <c r="J8" s="74"/>
      <c r="K8" s="74"/>
      <c r="L8" s="74"/>
      <c r="M8" s="74"/>
      <c r="N8" s="74"/>
      <c r="O8" s="105"/>
    </row>
    <row r="9" ht="27" customHeight="1" spans="1:15">
      <c r="A9" s="104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5"/>
    </row>
    <row r="10" ht="27" customHeight="1" spans="1:15">
      <c r="A10" s="104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5"/>
    </row>
    <row r="11" ht="27" customHeight="1" spans="1:15">
      <c r="A11" s="104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5"/>
    </row>
    <row r="12" ht="27" customHeight="1" spans="1:15">
      <c r="A12" s="104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5"/>
    </row>
    <row r="13" ht="27" customHeight="1" spans="1:15">
      <c r="A13" s="104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5"/>
    </row>
    <row r="14" ht="27" customHeight="1" spans="1:15">
      <c r="A14" s="104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5"/>
    </row>
    <row r="15" ht="27" customHeight="1" spans="1:15">
      <c r="A15" s="104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5"/>
    </row>
    <row r="16" ht="27" customHeight="1" spans="1:15">
      <c r="A16" s="104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5"/>
    </row>
    <row r="17" ht="27" customHeight="1" spans="1:15">
      <c r="A17" s="104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5"/>
    </row>
    <row r="18" ht="27" customHeight="1" spans="1:15">
      <c r="A18" s="104"/>
      <c r="B18" s="71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5"/>
    </row>
    <row r="19" ht="27" customHeight="1" spans="1:15">
      <c r="A19" s="104"/>
      <c r="B19" s="71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5"/>
    </row>
    <row r="20" ht="27" customHeight="1" spans="1:15">
      <c r="A20" s="104"/>
      <c r="B20" s="71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5"/>
    </row>
    <row r="21" ht="27" customHeight="1" spans="1:15">
      <c r="A21" s="101"/>
      <c r="B21" s="75"/>
      <c r="C21" s="75" t="s">
        <v>24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102"/>
    </row>
    <row r="22" ht="27" customHeight="1" spans="1:15">
      <c r="A22" s="101"/>
      <c r="B22" s="75"/>
      <c r="C22" s="75" t="s">
        <v>24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102"/>
    </row>
    <row r="23" ht="9.75" customHeight="1" spans="1: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14"/>
      <c r="O23" s="11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92" customWidth="1"/>
    <col min="2" max="4" width="6.13333333333333" style="92" customWidth="1"/>
    <col min="5" max="5" width="16.8833333333333" style="92" customWidth="1"/>
    <col min="6" max="6" width="41" style="92" customWidth="1"/>
    <col min="7" max="10" width="16.3833333333333" style="92" customWidth="1"/>
    <col min="11" max="11" width="22.8833333333333" style="92" customWidth="1"/>
    <col min="12" max="12" width="1.5" style="92" customWidth="1"/>
    <col min="13" max="14" width="9.75" style="92" customWidth="1"/>
    <col min="15" max="16384" width="10" style="92"/>
  </cols>
  <sheetData>
    <row r="1" ht="24.95" customHeight="1" spans="1:12">
      <c r="A1" s="93"/>
      <c r="B1" s="2" t="s">
        <v>75</v>
      </c>
      <c r="C1" s="2"/>
      <c r="D1" s="2"/>
      <c r="E1" s="14"/>
      <c r="F1" s="14"/>
      <c r="G1" s="132"/>
      <c r="H1" s="132"/>
      <c r="I1" s="132"/>
      <c r="J1" s="132"/>
      <c r="K1" s="94"/>
      <c r="L1" s="95"/>
    </row>
    <row r="2" ht="22.9" customHeight="1" spans="1:12">
      <c r="A2" s="93"/>
      <c r="B2" s="96" t="s">
        <v>76</v>
      </c>
      <c r="C2" s="96"/>
      <c r="D2" s="96"/>
      <c r="E2" s="96"/>
      <c r="F2" s="96"/>
      <c r="G2" s="96"/>
      <c r="H2" s="96"/>
      <c r="I2" s="96"/>
      <c r="J2" s="96"/>
      <c r="K2" s="96"/>
      <c r="L2" s="95" t="s">
        <v>4</v>
      </c>
    </row>
    <row r="3" ht="19.5" customHeight="1" spans="1:12">
      <c r="A3" s="97"/>
      <c r="B3" s="98" t="s">
        <v>6</v>
      </c>
      <c r="C3" s="98"/>
      <c r="D3" s="98"/>
      <c r="E3" s="98"/>
      <c r="F3" s="98"/>
      <c r="G3" s="97"/>
      <c r="H3" s="97"/>
      <c r="I3" s="117"/>
      <c r="J3" s="117"/>
      <c r="K3" s="99" t="s">
        <v>7</v>
      </c>
      <c r="L3" s="100"/>
    </row>
    <row r="4" ht="24.4" customHeight="1" spans="1:12">
      <c r="A4" s="95"/>
      <c r="B4" s="71" t="s">
        <v>10</v>
      </c>
      <c r="C4" s="71"/>
      <c r="D4" s="71"/>
      <c r="E4" s="71"/>
      <c r="F4" s="71"/>
      <c r="G4" s="71" t="s">
        <v>60</v>
      </c>
      <c r="H4" s="71" t="s">
        <v>77</v>
      </c>
      <c r="I4" s="71" t="s">
        <v>78</v>
      </c>
      <c r="J4" s="71" t="s">
        <v>79</v>
      </c>
      <c r="K4" s="71" t="s">
        <v>80</v>
      </c>
      <c r="L4" s="102"/>
    </row>
    <row r="5" ht="24.4" customHeight="1" spans="1:12">
      <c r="A5" s="101"/>
      <c r="B5" s="71" t="s">
        <v>81</v>
      </c>
      <c r="C5" s="71"/>
      <c r="D5" s="71"/>
      <c r="E5" s="71" t="s">
        <v>71</v>
      </c>
      <c r="F5" s="71" t="s">
        <v>82</v>
      </c>
      <c r="G5" s="71"/>
      <c r="H5" s="71"/>
      <c r="I5" s="71"/>
      <c r="J5" s="71"/>
      <c r="K5" s="71"/>
      <c r="L5" s="102"/>
    </row>
    <row r="6" ht="24.4" customHeight="1" spans="1:12">
      <c r="A6" s="101"/>
      <c r="B6" s="71" t="s">
        <v>83</v>
      </c>
      <c r="C6" s="71" t="s">
        <v>84</v>
      </c>
      <c r="D6" s="71" t="s">
        <v>85</v>
      </c>
      <c r="E6" s="71"/>
      <c r="F6" s="71"/>
      <c r="G6" s="71"/>
      <c r="H6" s="71"/>
      <c r="I6" s="71"/>
      <c r="J6" s="71"/>
      <c r="K6" s="71"/>
      <c r="L6" s="103"/>
    </row>
    <row r="7" ht="27" customHeight="1" spans="1:12">
      <c r="A7" s="104"/>
      <c r="B7" s="71"/>
      <c r="C7" s="71"/>
      <c r="D7" s="71"/>
      <c r="E7" s="71"/>
      <c r="F7" s="71" t="s">
        <v>73</v>
      </c>
      <c r="G7" s="74">
        <f>SUM(H7:K7)</f>
        <v>1273666.43</v>
      </c>
      <c r="H7" s="74">
        <f>SUM(H8:H14)</f>
        <v>1243666.43</v>
      </c>
      <c r="I7" s="74">
        <f>SUM(I8:I14)</f>
        <v>30000</v>
      </c>
      <c r="J7" s="74"/>
      <c r="K7" s="74"/>
      <c r="L7" s="105"/>
    </row>
    <row r="8" ht="27" customHeight="1" spans="1:12">
      <c r="A8" s="104"/>
      <c r="B8" s="71">
        <v>201</v>
      </c>
      <c r="C8" s="71">
        <v>26</v>
      </c>
      <c r="D8" s="90" t="s">
        <v>86</v>
      </c>
      <c r="E8" s="71">
        <v>111001</v>
      </c>
      <c r="F8" s="71" t="s">
        <v>87</v>
      </c>
      <c r="G8" s="74"/>
      <c r="H8" s="74">
        <v>960003.25</v>
      </c>
      <c r="I8" s="74"/>
      <c r="J8" s="74"/>
      <c r="K8" s="74"/>
      <c r="L8" s="105"/>
    </row>
    <row r="9" ht="27" customHeight="1" spans="1:12">
      <c r="A9" s="104"/>
      <c r="B9" s="71">
        <v>208</v>
      </c>
      <c r="C9" s="90" t="s">
        <v>88</v>
      </c>
      <c r="D9" s="90" t="s">
        <v>86</v>
      </c>
      <c r="E9" s="71">
        <v>111001</v>
      </c>
      <c r="F9" s="71" t="s">
        <v>89</v>
      </c>
      <c r="G9" s="74"/>
      <c r="H9" s="74">
        <v>16336</v>
      </c>
      <c r="I9" s="74"/>
      <c r="J9" s="74"/>
      <c r="K9" s="74"/>
      <c r="L9" s="105"/>
    </row>
    <row r="10" ht="27" customHeight="1" spans="1:12">
      <c r="A10" s="104"/>
      <c r="B10" s="71">
        <v>208</v>
      </c>
      <c r="C10" s="90" t="s">
        <v>88</v>
      </c>
      <c r="D10" s="90" t="s">
        <v>88</v>
      </c>
      <c r="E10" s="71">
        <v>111001</v>
      </c>
      <c r="F10" s="71" t="s">
        <v>90</v>
      </c>
      <c r="G10" s="74"/>
      <c r="H10" s="74">
        <v>109178.4</v>
      </c>
      <c r="I10" s="74"/>
      <c r="J10" s="74"/>
      <c r="K10" s="74"/>
      <c r="L10" s="105"/>
    </row>
    <row r="11" ht="27" customHeight="1" spans="1:12">
      <c r="A11" s="104"/>
      <c r="B11" s="71">
        <v>210</v>
      </c>
      <c r="C11" s="90" t="s">
        <v>91</v>
      </c>
      <c r="D11" s="90" t="s">
        <v>86</v>
      </c>
      <c r="E11" s="71">
        <v>111001</v>
      </c>
      <c r="F11" s="71" t="s">
        <v>92</v>
      </c>
      <c r="G11" s="74"/>
      <c r="H11" s="74">
        <v>59309.78</v>
      </c>
      <c r="I11" s="74"/>
      <c r="J11" s="74"/>
      <c r="K11" s="74"/>
      <c r="L11" s="105"/>
    </row>
    <row r="12" ht="27" customHeight="1" spans="1:12">
      <c r="A12" s="104"/>
      <c r="B12" s="71">
        <v>210</v>
      </c>
      <c r="C12" s="90">
        <v>11</v>
      </c>
      <c r="D12" s="90" t="s">
        <v>93</v>
      </c>
      <c r="E12" s="71">
        <v>111001</v>
      </c>
      <c r="F12" s="71" t="s">
        <v>94</v>
      </c>
      <c r="G12" s="74"/>
      <c r="H12" s="74">
        <v>6408</v>
      </c>
      <c r="I12" s="74"/>
      <c r="J12" s="74"/>
      <c r="K12" s="74"/>
      <c r="L12" s="105"/>
    </row>
    <row r="13" ht="27" customHeight="1" spans="1:12">
      <c r="A13" s="104"/>
      <c r="B13" s="71">
        <v>212</v>
      </c>
      <c r="C13" s="90" t="s">
        <v>95</v>
      </c>
      <c r="D13" s="90" t="s">
        <v>96</v>
      </c>
      <c r="E13" s="71">
        <v>111001</v>
      </c>
      <c r="F13" s="71" t="s">
        <v>97</v>
      </c>
      <c r="G13" s="74"/>
      <c r="H13" s="74"/>
      <c r="I13" s="74">
        <v>30000</v>
      </c>
      <c r="J13" s="74"/>
      <c r="K13" s="74"/>
      <c r="L13" s="105"/>
    </row>
    <row r="14" ht="27" customHeight="1" spans="1:12">
      <c r="A14" s="104"/>
      <c r="B14" s="71">
        <v>221</v>
      </c>
      <c r="C14" s="90" t="s">
        <v>96</v>
      </c>
      <c r="D14" s="90" t="s">
        <v>86</v>
      </c>
      <c r="E14" s="71">
        <v>111001</v>
      </c>
      <c r="F14" s="71" t="s">
        <v>98</v>
      </c>
      <c r="G14" s="74"/>
      <c r="H14" s="74">
        <v>92431</v>
      </c>
      <c r="I14" s="74"/>
      <c r="J14" s="74"/>
      <c r="K14" s="74"/>
      <c r="L14" s="105"/>
    </row>
    <row r="15" ht="9.75" customHeight="1" spans="1:12">
      <c r="A15" s="106"/>
      <c r="B15" s="114"/>
      <c r="C15" s="114"/>
      <c r="D15" s="114"/>
      <c r="E15" s="114"/>
      <c r="F15" s="106"/>
      <c r="G15" s="106"/>
      <c r="H15" s="106"/>
      <c r="I15" s="106"/>
      <c r="J15" s="114"/>
      <c r="K15" s="114"/>
      <c r="L15" s="11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5" sqref="B5"/>
    </sheetView>
  </sheetViews>
  <sheetFormatPr defaultColWidth="10" defaultRowHeight="13.5"/>
  <cols>
    <col min="1" max="1" width="1.5" style="92" customWidth="1"/>
    <col min="2" max="2" width="29.6333333333333" style="92" customWidth="1"/>
    <col min="3" max="3" width="13.875" style="92" customWidth="1"/>
    <col min="4" max="4" width="29.6333333333333" style="92" customWidth="1"/>
    <col min="5" max="5" width="13.5" style="92" customWidth="1"/>
    <col min="6" max="6" width="13.1333333333333" style="92" customWidth="1"/>
    <col min="7" max="8" width="11.25" style="92" customWidth="1"/>
    <col min="9" max="9" width="1.5" style="92" customWidth="1"/>
    <col min="10" max="12" width="9.75" style="92" customWidth="1"/>
    <col min="13" max="16384" width="10" style="92"/>
  </cols>
  <sheetData>
    <row r="1" ht="24.95" customHeight="1" spans="1:9">
      <c r="A1" s="120"/>
      <c r="B1" s="2" t="s">
        <v>99</v>
      </c>
      <c r="C1" s="121"/>
      <c r="D1" s="121"/>
      <c r="H1" s="122"/>
      <c r="I1" s="113" t="s">
        <v>4</v>
      </c>
    </row>
    <row r="2" ht="22.9" customHeight="1" spans="1:9">
      <c r="A2" s="123"/>
      <c r="B2" s="124" t="s">
        <v>100</v>
      </c>
      <c r="C2" s="124"/>
      <c r="D2" s="124"/>
      <c r="E2" s="124"/>
      <c r="F2" s="125"/>
      <c r="G2" s="125"/>
      <c r="H2" s="125"/>
      <c r="I2" s="128"/>
    </row>
    <row r="3" ht="19.5" customHeight="1" spans="1:9">
      <c r="A3" s="123"/>
      <c r="B3" s="98" t="s">
        <v>6</v>
      </c>
      <c r="C3" s="98"/>
      <c r="D3" s="14"/>
      <c r="F3" s="126" t="s">
        <v>7</v>
      </c>
      <c r="G3" s="126"/>
      <c r="H3" s="126"/>
      <c r="I3" s="129"/>
    </row>
    <row r="4" ht="30" customHeight="1" spans="1:9">
      <c r="A4" s="123"/>
      <c r="B4" s="71" t="s">
        <v>8</v>
      </c>
      <c r="C4" s="71"/>
      <c r="D4" s="71" t="s">
        <v>9</v>
      </c>
      <c r="E4" s="71"/>
      <c r="F4" s="71"/>
      <c r="G4" s="71"/>
      <c r="H4" s="71"/>
      <c r="I4" s="130"/>
    </row>
    <row r="5" ht="30" customHeight="1" spans="1:9">
      <c r="A5" s="123"/>
      <c r="B5" s="71" t="s">
        <v>10</v>
      </c>
      <c r="C5" s="71" t="s">
        <v>11</v>
      </c>
      <c r="D5" s="71" t="s">
        <v>10</v>
      </c>
      <c r="E5" s="71" t="s">
        <v>60</v>
      </c>
      <c r="F5" s="88" t="s">
        <v>101</v>
      </c>
      <c r="G5" s="88" t="s">
        <v>102</v>
      </c>
      <c r="H5" s="88" t="s">
        <v>103</v>
      </c>
      <c r="I5" s="113"/>
    </row>
    <row r="6" ht="30" customHeight="1" spans="1:9">
      <c r="A6" s="95"/>
      <c r="B6" s="75" t="s">
        <v>104</v>
      </c>
      <c r="C6" s="76">
        <f>SUM(C7:C9)</f>
        <v>1273666.43</v>
      </c>
      <c r="D6" s="75" t="s">
        <v>105</v>
      </c>
      <c r="E6" s="76">
        <f>SUM(F6:H6)</f>
        <v>1273666.43</v>
      </c>
      <c r="F6" s="76">
        <f t="shared" ref="F6:H6" si="0">SUM(F7:F33)</f>
        <v>1243666.43</v>
      </c>
      <c r="G6" s="76">
        <f t="shared" si="0"/>
        <v>30000</v>
      </c>
      <c r="H6" s="76">
        <f t="shared" si="0"/>
        <v>0</v>
      </c>
      <c r="I6" s="103"/>
    </row>
    <row r="7" ht="30" customHeight="1" spans="1:9">
      <c r="A7" s="95"/>
      <c r="B7" s="75" t="s">
        <v>106</v>
      </c>
      <c r="C7" s="76">
        <v>1243666.43</v>
      </c>
      <c r="D7" s="75" t="s">
        <v>107</v>
      </c>
      <c r="E7" s="76"/>
      <c r="F7" s="76">
        <v>960003.25</v>
      </c>
      <c r="G7" s="76"/>
      <c r="H7" s="76"/>
      <c r="I7" s="103"/>
    </row>
    <row r="8" ht="30" customHeight="1" spans="1:9">
      <c r="A8" s="95"/>
      <c r="B8" s="75" t="s">
        <v>108</v>
      </c>
      <c r="C8" s="76">
        <v>30000</v>
      </c>
      <c r="D8" s="75" t="s">
        <v>109</v>
      </c>
      <c r="E8" s="76"/>
      <c r="F8" s="76"/>
      <c r="G8" s="76"/>
      <c r="H8" s="76"/>
      <c r="I8" s="103"/>
    </row>
    <row r="9" ht="30" customHeight="1" spans="1:9">
      <c r="A9" s="95"/>
      <c r="B9" s="75" t="s">
        <v>110</v>
      </c>
      <c r="C9" s="76"/>
      <c r="D9" s="75" t="s">
        <v>111</v>
      </c>
      <c r="E9" s="76"/>
      <c r="F9" s="76"/>
      <c r="G9" s="76"/>
      <c r="H9" s="76"/>
      <c r="I9" s="103"/>
    </row>
    <row r="10" ht="30" customHeight="1" spans="1:9">
      <c r="A10" s="95"/>
      <c r="B10" s="75" t="s">
        <v>112</v>
      </c>
      <c r="C10" s="76"/>
      <c r="D10" s="75" t="s">
        <v>113</v>
      </c>
      <c r="E10" s="76"/>
      <c r="F10" s="76"/>
      <c r="G10" s="76"/>
      <c r="H10" s="76"/>
      <c r="I10" s="103"/>
    </row>
    <row r="11" ht="30" customHeight="1" spans="1:9">
      <c r="A11" s="95"/>
      <c r="B11" s="75" t="s">
        <v>106</v>
      </c>
      <c r="C11" s="76"/>
      <c r="D11" s="75" t="s">
        <v>114</v>
      </c>
      <c r="E11" s="76"/>
      <c r="F11" s="76"/>
      <c r="G11" s="76"/>
      <c r="H11" s="76"/>
      <c r="I11" s="103"/>
    </row>
    <row r="12" ht="30" customHeight="1" spans="1:9">
      <c r="A12" s="95"/>
      <c r="B12" s="75" t="s">
        <v>108</v>
      </c>
      <c r="C12" s="76"/>
      <c r="D12" s="75" t="s">
        <v>115</v>
      </c>
      <c r="E12" s="76"/>
      <c r="F12" s="76"/>
      <c r="G12" s="76"/>
      <c r="H12" s="76"/>
      <c r="I12" s="103"/>
    </row>
    <row r="13" ht="30" customHeight="1" spans="1:9">
      <c r="A13" s="95"/>
      <c r="B13" s="75" t="s">
        <v>110</v>
      </c>
      <c r="C13" s="76"/>
      <c r="D13" s="75" t="s">
        <v>116</v>
      </c>
      <c r="E13" s="76"/>
      <c r="F13" s="76"/>
      <c r="G13" s="76"/>
      <c r="H13" s="76"/>
      <c r="I13" s="103"/>
    </row>
    <row r="14" ht="30" customHeight="1" spans="1:9">
      <c r="A14" s="95"/>
      <c r="B14" s="75" t="s">
        <v>117</v>
      </c>
      <c r="C14" s="76"/>
      <c r="D14" s="75" t="s">
        <v>118</v>
      </c>
      <c r="E14" s="76"/>
      <c r="F14" s="76">
        <v>125514.4</v>
      </c>
      <c r="G14" s="76"/>
      <c r="H14" s="76"/>
      <c r="I14" s="103"/>
    </row>
    <row r="15" ht="30" customHeight="1" spans="1:9">
      <c r="A15" s="95"/>
      <c r="B15" s="75" t="s">
        <v>117</v>
      </c>
      <c r="C15" s="76"/>
      <c r="D15" s="75" t="s">
        <v>119</v>
      </c>
      <c r="E15" s="76"/>
      <c r="F15" s="76"/>
      <c r="G15" s="76"/>
      <c r="H15" s="76"/>
      <c r="I15" s="103"/>
    </row>
    <row r="16" ht="30" customHeight="1" spans="1:9">
      <c r="A16" s="95"/>
      <c r="B16" s="75" t="s">
        <v>117</v>
      </c>
      <c r="C16" s="76"/>
      <c r="D16" s="75" t="s">
        <v>120</v>
      </c>
      <c r="E16" s="76"/>
      <c r="F16" s="76">
        <v>65717.78</v>
      </c>
      <c r="G16" s="76"/>
      <c r="H16" s="76"/>
      <c r="I16" s="103"/>
    </row>
    <row r="17" ht="30" customHeight="1" spans="1:9">
      <c r="A17" s="95"/>
      <c r="B17" s="75" t="s">
        <v>117</v>
      </c>
      <c r="C17" s="76"/>
      <c r="D17" s="75" t="s">
        <v>121</v>
      </c>
      <c r="E17" s="76"/>
      <c r="F17" s="76"/>
      <c r="G17" s="76"/>
      <c r="H17" s="76"/>
      <c r="I17" s="103"/>
    </row>
    <row r="18" ht="30" customHeight="1" spans="1:9">
      <c r="A18" s="95"/>
      <c r="B18" s="75" t="s">
        <v>117</v>
      </c>
      <c r="C18" s="76"/>
      <c r="D18" s="75" t="s">
        <v>122</v>
      </c>
      <c r="E18" s="76"/>
      <c r="F18" s="76"/>
      <c r="G18" s="76">
        <v>30000</v>
      </c>
      <c r="H18" s="76"/>
      <c r="I18" s="103"/>
    </row>
    <row r="19" ht="30" customHeight="1" spans="1:9">
      <c r="A19" s="95"/>
      <c r="B19" s="75" t="s">
        <v>117</v>
      </c>
      <c r="C19" s="76"/>
      <c r="D19" s="75" t="s">
        <v>123</v>
      </c>
      <c r="E19" s="76"/>
      <c r="F19" s="76"/>
      <c r="G19" s="76"/>
      <c r="H19" s="76"/>
      <c r="I19" s="103"/>
    </row>
    <row r="20" ht="30" customHeight="1" spans="1:9">
      <c r="A20" s="95"/>
      <c r="B20" s="75" t="s">
        <v>117</v>
      </c>
      <c r="C20" s="76"/>
      <c r="D20" s="75" t="s">
        <v>124</v>
      </c>
      <c r="E20" s="76"/>
      <c r="F20" s="76"/>
      <c r="G20" s="76"/>
      <c r="H20" s="76"/>
      <c r="I20" s="103"/>
    </row>
    <row r="21" ht="30" customHeight="1" spans="1:9">
      <c r="A21" s="95"/>
      <c r="B21" s="75" t="s">
        <v>117</v>
      </c>
      <c r="C21" s="76"/>
      <c r="D21" s="75" t="s">
        <v>125</v>
      </c>
      <c r="E21" s="76"/>
      <c r="F21" s="76"/>
      <c r="G21" s="76"/>
      <c r="H21" s="76"/>
      <c r="I21" s="103"/>
    </row>
    <row r="22" ht="30" customHeight="1" spans="1:9">
      <c r="A22" s="95"/>
      <c r="B22" s="75" t="s">
        <v>117</v>
      </c>
      <c r="C22" s="76"/>
      <c r="D22" s="75" t="s">
        <v>126</v>
      </c>
      <c r="E22" s="76"/>
      <c r="F22" s="76"/>
      <c r="G22" s="76"/>
      <c r="H22" s="76"/>
      <c r="I22" s="103"/>
    </row>
    <row r="23" ht="30" customHeight="1" spans="1:9">
      <c r="A23" s="95"/>
      <c r="B23" s="75" t="s">
        <v>117</v>
      </c>
      <c r="C23" s="76"/>
      <c r="D23" s="75" t="s">
        <v>127</v>
      </c>
      <c r="E23" s="76"/>
      <c r="F23" s="76"/>
      <c r="G23" s="76"/>
      <c r="H23" s="76"/>
      <c r="I23" s="103"/>
    </row>
    <row r="24" ht="30" customHeight="1" spans="1:9">
      <c r="A24" s="95"/>
      <c r="B24" s="75" t="s">
        <v>117</v>
      </c>
      <c r="C24" s="76"/>
      <c r="D24" s="75" t="s">
        <v>128</v>
      </c>
      <c r="E24" s="76"/>
      <c r="F24" s="76"/>
      <c r="G24" s="76"/>
      <c r="H24" s="76"/>
      <c r="I24" s="103"/>
    </row>
    <row r="25" ht="30" customHeight="1" spans="1:9">
      <c r="A25" s="95"/>
      <c r="B25" s="75" t="s">
        <v>117</v>
      </c>
      <c r="C25" s="76"/>
      <c r="D25" s="75" t="s">
        <v>129</v>
      </c>
      <c r="E25" s="76"/>
      <c r="F25" s="76"/>
      <c r="G25" s="76"/>
      <c r="H25" s="76"/>
      <c r="I25" s="103"/>
    </row>
    <row r="26" ht="30" customHeight="1" spans="1:9">
      <c r="A26" s="95"/>
      <c r="B26" s="75" t="s">
        <v>117</v>
      </c>
      <c r="C26" s="76"/>
      <c r="D26" s="75" t="s">
        <v>130</v>
      </c>
      <c r="E26" s="76"/>
      <c r="F26" s="76">
        <v>92431</v>
      </c>
      <c r="G26" s="76"/>
      <c r="H26" s="76"/>
      <c r="I26" s="103"/>
    </row>
    <row r="27" ht="30" customHeight="1" spans="1:9">
      <c r="A27" s="95"/>
      <c r="B27" s="75" t="s">
        <v>117</v>
      </c>
      <c r="C27" s="76"/>
      <c r="D27" s="75" t="s">
        <v>131</v>
      </c>
      <c r="E27" s="76"/>
      <c r="F27" s="76"/>
      <c r="G27" s="76"/>
      <c r="H27" s="76"/>
      <c r="I27" s="103"/>
    </row>
    <row r="28" ht="30" customHeight="1" spans="1:9">
      <c r="A28" s="95"/>
      <c r="B28" s="75" t="s">
        <v>117</v>
      </c>
      <c r="C28" s="76"/>
      <c r="D28" s="75" t="s">
        <v>132</v>
      </c>
      <c r="E28" s="76"/>
      <c r="F28" s="76"/>
      <c r="G28" s="76"/>
      <c r="H28" s="76"/>
      <c r="I28" s="103"/>
    </row>
    <row r="29" ht="30" customHeight="1" spans="1:9">
      <c r="A29" s="95"/>
      <c r="B29" s="75" t="s">
        <v>117</v>
      </c>
      <c r="C29" s="76"/>
      <c r="D29" s="75" t="s">
        <v>133</v>
      </c>
      <c r="E29" s="76"/>
      <c r="F29" s="76"/>
      <c r="G29" s="76"/>
      <c r="H29" s="76"/>
      <c r="I29" s="103"/>
    </row>
    <row r="30" ht="30" customHeight="1" spans="1:9">
      <c r="A30" s="95"/>
      <c r="B30" s="75" t="s">
        <v>117</v>
      </c>
      <c r="C30" s="76"/>
      <c r="D30" s="75" t="s">
        <v>134</v>
      </c>
      <c r="E30" s="76"/>
      <c r="F30" s="76"/>
      <c r="G30" s="76"/>
      <c r="H30" s="76"/>
      <c r="I30" s="103"/>
    </row>
    <row r="31" ht="30" customHeight="1" spans="1:9">
      <c r="A31" s="95"/>
      <c r="B31" s="75" t="s">
        <v>117</v>
      </c>
      <c r="C31" s="76"/>
      <c r="D31" s="75" t="s">
        <v>135</v>
      </c>
      <c r="E31" s="76"/>
      <c r="F31" s="76"/>
      <c r="G31" s="76"/>
      <c r="H31" s="76"/>
      <c r="I31" s="103"/>
    </row>
    <row r="32" ht="30" customHeight="1" spans="1:9">
      <c r="A32" s="95"/>
      <c r="B32" s="75" t="s">
        <v>117</v>
      </c>
      <c r="C32" s="76"/>
      <c r="D32" s="75" t="s">
        <v>136</v>
      </c>
      <c r="E32" s="76"/>
      <c r="F32" s="76"/>
      <c r="G32" s="76"/>
      <c r="H32" s="76"/>
      <c r="I32" s="103"/>
    </row>
    <row r="33" ht="30" customHeight="1" spans="1:9">
      <c r="A33" s="95"/>
      <c r="B33" s="75" t="s">
        <v>117</v>
      </c>
      <c r="C33" s="76"/>
      <c r="D33" s="75" t="s">
        <v>137</v>
      </c>
      <c r="E33" s="76"/>
      <c r="F33" s="76"/>
      <c r="G33" s="76"/>
      <c r="H33" s="76"/>
      <c r="I33" s="103"/>
    </row>
    <row r="34" ht="9.75" customHeight="1" spans="1:9">
      <c r="A34" s="127"/>
      <c r="B34" s="127"/>
      <c r="C34" s="127"/>
      <c r="D34" s="14"/>
      <c r="E34" s="127"/>
      <c r="F34" s="127"/>
      <c r="G34" s="127"/>
      <c r="H34" s="127"/>
      <c r="I34" s="13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style="92" customWidth="1"/>
    <col min="2" max="3" width="5.88333333333333" style="92" customWidth="1"/>
    <col min="4" max="4" width="9.375" style="92" customWidth="1"/>
    <col min="5" max="5" width="23.5" style="92" customWidth="1"/>
    <col min="6" max="6" width="14.125" style="92" customWidth="1"/>
    <col min="7" max="7" width="15.125" style="92" customWidth="1"/>
    <col min="8" max="9" width="14.75" style="92" customWidth="1"/>
    <col min="10" max="10" width="6.625" style="92" customWidth="1"/>
    <col min="11" max="11" width="11.625" style="92" customWidth="1"/>
    <col min="12" max="12" width="5.88333333333333" style="92" customWidth="1"/>
    <col min="13" max="13" width="10.5" style="92" customWidth="1"/>
    <col min="14" max="16" width="7.25" style="92" customWidth="1"/>
    <col min="17" max="23" width="5.88333333333333" style="92" customWidth="1"/>
    <col min="24" max="26" width="7.25" style="92" customWidth="1"/>
    <col min="27" max="33" width="5.88333333333333" style="92" customWidth="1"/>
    <col min="34" max="39" width="7.25" style="92" customWidth="1"/>
    <col min="40" max="40" width="1.5" style="92" customWidth="1"/>
    <col min="41" max="42" width="9.75" style="92" customWidth="1"/>
    <col min="43" max="16384" width="10" style="92"/>
  </cols>
  <sheetData>
    <row r="1" ht="24.95" customHeight="1" spans="1:40">
      <c r="A1" s="107"/>
      <c r="B1" s="2" t="s">
        <v>138</v>
      </c>
      <c r="C1" s="2"/>
      <c r="D1" s="108"/>
      <c r="E1" s="108"/>
      <c r="F1" s="93"/>
      <c r="G1" s="93"/>
      <c r="H1" s="93"/>
      <c r="I1" s="108"/>
      <c r="J1" s="108"/>
      <c r="K1" s="93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9"/>
      <c r="AN1" s="118"/>
    </row>
    <row r="2" ht="22.9" customHeight="1" spans="1:40">
      <c r="A2" s="93"/>
      <c r="B2" s="96" t="s">
        <v>139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118"/>
    </row>
    <row r="3" ht="19.5" customHeight="1" spans="1:40">
      <c r="A3" s="97"/>
      <c r="B3" s="98" t="s">
        <v>6</v>
      </c>
      <c r="C3" s="98"/>
      <c r="D3" s="98"/>
      <c r="E3" s="98"/>
      <c r="F3" s="116"/>
      <c r="G3" s="97"/>
      <c r="H3" s="99"/>
      <c r="I3" s="116"/>
      <c r="J3" s="116"/>
      <c r="K3" s="117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99" t="s">
        <v>7</v>
      </c>
      <c r="AM3" s="99"/>
      <c r="AN3" s="119"/>
    </row>
    <row r="4" ht="24.4" customHeight="1" spans="1:40">
      <c r="A4" s="95"/>
      <c r="B4" s="88" t="s">
        <v>10</v>
      </c>
      <c r="C4" s="88"/>
      <c r="D4" s="88"/>
      <c r="E4" s="88"/>
      <c r="F4" s="88" t="s">
        <v>140</v>
      </c>
      <c r="G4" s="88" t="s">
        <v>141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142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143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13"/>
    </row>
    <row r="5" ht="24.4" customHeight="1" spans="1:40">
      <c r="A5" s="95"/>
      <c r="B5" s="88" t="s">
        <v>81</v>
      </c>
      <c r="C5" s="88"/>
      <c r="D5" s="88" t="s">
        <v>71</v>
      </c>
      <c r="E5" s="88" t="s">
        <v>82</v>
      </c>
      <c r="F5" s="88"/>
      <c r="G5" s="88" t="s">
        <v>60</v>
      </c>
      <c r="H5" s="88" t="s">
        <v>144</v>
      </c>
      <c r="I5" s="88"/>
      <c r="J5" s="88"/>
      <c r="K5" s="88" t="s">
        <v>145</v>
      </c>
      <c r="L5" s="88"/>
      <c r="M5" s="88"/>
      <c r="N5" s="88" t="s">
        <v>146</v>
      </c>
      <c r="O5" s="88"/>
      <c r="P5" s="88"/>
      <c r="Q5" s="88" t="s">
        <v>60</v>
      </c>
      <c r="R5" s="88" t="s">
        <v>144</v>
      </c>
      <c r="S5" s="88"/>
      <c r="T5" s="88"/>
      <c r="U5" s="88" t="s">
        <v>145</v>
      </c>
      <c r="V5" s="88"/>
      <c r="W5" s="88"/>
      <c r="X5" s="88" t="s">
        <v>146</v>
      </c>
      <c r="Y5" s="88"/>
      <c r="Z5" s="88"/>
      <c r="AA5" s="88" t="s">
        <v>60</v>
      </c>
      <c r="AB5" s="88" t="s">
        <v>144</v>
      </c>
      <c r="AC5" s="88"/>
      <c r="AD5" s="88"/>
      <c r="AE5" s="88" t="s">
        <v>145</v>
      </c>
      <c r="AF5" s="88"/>
      <c r="AG5" s="88"/>
      <c r="AH5" s="88" t="s">
        <v>146</v>
      </c>
      <c r="AI5" s="88"/>
      <c r="AJ5" s="88"/>
      <c r="AK5" s="88" t="s">
        <v>147</v>
      </c>
      <c r="AL5" s="88"/>
      <c r="AM5" s="88"/>
      <c r="AN5" s="113"/>
    </row>
    <row r="6" ht="39" customHeight="1" spans="1:40">
      <c r="A6" s="14"/>
      <c r="B6" s="88" t="s">
        <v>83</v>
      </c>
      <c r="C6" s="88" t="s">
        <v>84</v>
      </c>
      <c r="D6" s="88"/>
      <c r="E6" s="88"/>
      <c r="F6" s="88"/>
      <c r="G6" s="88"/>
      <c r="H6" s="88" t="s">
        <v>148</v>
      </c>
      <c r="I6" s="88" t="s">
        <v>77</v>
      </c>
      <c r="J6" s="88" t="s">
        <v>78</v>
      </c>
      <c r="K6" s="88" t="s">
        <v>148</v>
      </c>
      <c r="L6" s="88" t="s">
        <v>77</v>
      </c>
      <c r="M6" s="88" t="s">
        <v>78</v>
      </c>
      <c r="N6" s="88" t="s">
        <v>148</v>
      </c>
      <c r="O6" s="88" t="s">
        <v>149</v>
      </c>
      <c r="P6" s="88" t="s">
        <v>150</v>
      </c>
      <c r="Q6" s="88"/>
      <c r="R6" s="88" t="s">
        <v>148</v>
      </c>
      <c r="S6" s="88" t="s">
        <v>77</v>
      </c>
      <c r="T6" s="88" t="s">
        <v>78</v>
      </c>
      <c r="U6" s="88" t="s">
        <v>148</v>
      </c>
      <c r="V6" s="88" t="s">
        <v>77</v>
      </c>
      <c r="W6" s="88" t="s">
        <v>78</v>
      </c>
      <c r="X6" s="88" t="s">
        <v>148</v>
      </c>
      <c r="Y6" s="88" t="s">
        <v>149</v>
      </c>
      <c r="Z6" s="88" t="s">
        <v>150</v>
      </c>
      <c r="AA6" s="88"/>
      <c r="AB6" s="88" t="s">
        <v>148</v>
      </c>
      <c r="AC6" s="88" t="s">
        <v>77</v>
      </c>
      <c r="AD6" s="88" t="s">
        <v>78</v>
      </c>
      <c r="AE6" s="88" t="s">
        <v>148</v>
      </c>
      <c r="AF6" s="88" t="s">
        <v>77</v>
      </c>
      <c r="AG6" s="88" t="s">
        <v>78</v>
      </c>
      <c r="AH6" s="88" t="s">
        <v>148</v>
      </c>
      <c r="AI6" s="88" t="s">
        <v>149</v>
      </c>
      <c r="AJ6" s="88" t="s">
        <v>150</v>
      </c>
      <c r="AK6" s="88" t="s">
        <v>148</v>
      </c>
      <c r="AL6" s="88" t="s">
        <v>149</v>
      </c>
      <c r="AM6" s="88" t="s">
        <v>150</v>
      </c>
      <c r="AN6" s="113"/>
    </row>
    <row r="7" ht="22.9" customHeight="1" spans="1:40">
      <c r="A7" s="95"/>
      <c r="B7" s="71"/>
      <c r="C7" s="71"/>
      <c r="D7" s="71"/>
      <c r="E7" s="71" t="s">
        <v>73</v>
      </c>
      <c r="F7" s="74">
        <f>G7</f>
        <v>1273666.43</v>
      </c>
      <c r="G7" s="74">
        <f>SUM(H7+K7+N7)</f>
        <v>1273666.43</v>
      </c>
      <c r="H7" s="74">
        <f t="shared" ref="H7:H15" si="0">SUM(I7:J7)</f>
        <v>1243666.43</v>
      </c>
      <c r="I7" s="74">
        <f>SUM(I8:I25)</f>
        <v>1243666.43</v>
      </c>
      <c r="J7" s="74">
        <f>SUM(J8:J25)</f>
        <v>0</v>
      </c>
      <c r="K7" s="74">
        <f t="shared" ref="K7:K15" si="1">SUM(L7:M7)</f>
        <v>30000</v>
      </c>
      <c r="L7" s="74">
        <f>SUM(L8:L25)</f>
        <v>0</v>
      </c>
      <c r="M7" s="74">
        <f>SUM(M8:M25)</f>
        <v>30000</v>
      </c>
      <c r="N7" s="74">
        <f t="shared" ref="N7:N15" si="2">SUM(O7:P7)</f>
        <v>0</v>
      </c>
      <c r="O7" s="74">
        <f>SUM(O8:O25)</f>
        <v>0</v>
      </c>
      <c r="P7" s="74">
        <f>SUM(P8:P25)</f>
        <v>0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13"/>
    </row>
    <row r="8" ht="22.9" customHeight="1" spans="1:40">
      <c r="A8" s="95"/>
      <c r="B8" s="110" t="s">
        <v>151</v>
      </c>
      <c r="C8" s="110" t="s">
        <v>86</v>
      </c>
      <c r="D8" s="75">
        <v>111001</v>
      </c>
      <c r="E8" s="111" t="s">
        <v>152</v>
      </c>
      <c r="F8" s="74">
        <f t="shared" ref="F8:F25" si="3">G8</f>
        <v>247788</v>
      </c>
      <c r="G8" s="74">
        <f t="shared" ref="G8:G15" si="4">H8+K8+N8</f>
        <v>247788</v>
      </c>
      <c r="H8" s="76">
        <f t="shared" si="0"/>
        <v>247788</v>
      </c>
      <c r="I8" s="76">
        <v>247788</v>
      </c>
      <c r="J8" s="76"/>
      <c r="K8" s="76">
        <f t="shared" si="1"/>
        <v>0</v>
      </c>
      <c r="L8" s="76"/>
      <c r="M8" s="76"/>
      <c r="N8" s="76">
        <f t="shared" si="2"/>
        <v>0</v>
      </c>
      <c r="O8" s="76"/>
      <c r="P8" s="76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13"/>
    </row>
    <row r="9" ht="22.9" customHeight="1" spans="1:40">
      <c r="A9" s="95"/>
      <c r="B9" s="110" t="s">
        <v>151</v>
      </c>
      <c r="C9" s="110" t="s">
        <v>96</v>
      </c>
      <c r="D9" s="75"/>
      <c r="E9" s="111" t="s">
        <v>153</v>
      </c>
      <c r="F9" s="74">
        <f t="shared" si="3"/>
        <v>218760</v>
      </c>
      <c r="G9" s="74">
        <f t="shared" si="4"/>
        <v>218760</v>
      </c>
      <c r="H9" s="76">
        <f t="shared" si="0"/>
        <v>218760</v>
      </c>
      <c r="I9" s="76">
        <v>218760</v>
      </c>
      <c r="J9" s="76"/>
      <c r="K9" s="76">
        <f t="shared" si="1"/>
        <v>0</v>
      </c>
      <c r="L9" s="76"/>
      <c r="M9" s="76"/>
      <c r="N9" s="76">
        <f t="shared" si="2"/>
        <v>0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13"/>
    </row>
    <row r="10" ht="22.9" customHeight="1" spans="1:40">
      <c r="A10" s="95"/>
      <c r="B10" s="110" t="s">
        <v>151</v>
      </c>
      <c r="C10" s="110" t="s">
        <v>96</v>
      </c>
      <c r="D10" s="75"/>
      <c r="E10" s="111" t="s">
        <v>154</v>
      </c>
      <c r="F10" s="74">
        <f t="shared" si="3"/>
        <v>303709</v>
      </c>
      <c r="G10" s="74">
        <f t="shared" si="4"/>
        <v>303709</v>
      </c>
      <c r="H10" s="76">
        <f t="shared" si="0"/>
        <v>303709</v>
      </c>
      <c r="I10" s="76">
        <v>303709</v>
      </c>
      <c r="J10" s="76"/>
      <c r="K10" s="76">
        <f t="shared" si="1"/>
        <v>0</v>
      </c>
      <c r="L10" s="76"/>
      <c r="M10" s="76"/>
      <c r="N10" s="76">
        <f t="shared" si="2"/>
        <v>0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13"/>
    </row>
    <row r="11" ht="22.9" customHeight="1" spans="1:40">
      <c r="A11" s="95"/>
      <c r="B11" s="110" t="s">
        <v>151</v>
      </c>
      <c r="C11" s="110" t="s">
        <v>95</v>
      </c>
      <c r="D11" s="75"/>
      <c r="E11" s="111" t="s">
        <v>155</v>
      </c>
      <c r="F11" s="74">
        <f t="shared" si="3"/>
        <v>109178.4</v>
      </c>
      <c r="G11" s="74">
        <f t="shared" si="4"/>
        <v>109178.4</v>
      </c>
      <c r="H11" s="76">
        <f t="shared" si="0"/>
        <v>109178.4</v>
      </c>
      <c r="I11" s="76">
        <v>109178.4</v>
      </c>
      <c r="J11" s="76"/>
      <c r="K11" s="76">
        <f t="shared" si="1"/>
        <v>0</v>
      </c>
      <c r="L11" s="76"/>
      <c r="M11" s="76"/>
      <c r="N11" s="76">
        <f t="shared" si="2"/>
        <v>0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13"/>
    </row>
    <row r="12" ht="22.9" customHeight="1" spans="1:40">
      <c r="A12" s="95"/>
      <c r="B12" s="110" t="s">
        <v>151</v>
      </c>
      <c r="C12" s="110" t="s">
        <v>156</v>
      </c>
      <c r="D12" s="75"/>
      <c r="E12" s="111" t="s">
        <v>157</v>
      </c>
      <c r="F12" s="74">
        <f t="shared" si="3"/>
        <v>59309.78</v>
      </c>
      <c r="G12" s="74">
        <f t="shared" si="4"/>
        <v>59309.78</v>
      </c>
      <c r="H12" s="76">
        <f t="shared" si="0"/>
        <v>59309.78</v>
      </c>
      <c r="I12" s="76">
        <v>59309.78</v>
      </c>
      <c r="J12" s="76"/>
      <c r="K12" s="76">
        <f t="shared" si="1"/>
        <v>0</v>
      </c>
      <c r="L12" s="76"/>
      <c r="M12" s="76"/>
      <c r="N12" s="76">
        <f t="shared" si="2"/>
        <v>0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13"/>
    </row>
    <row r="13" ht="22.9" customHeight="1" spans="1:40">
      <c r="A13" s="95"/>
      <c r="B13" s="110" t="s">
        <v>151</v>
      </c>
      <c r="C13" s="110" t="s">
        <v>91</v>
      </c>
      <c r="D13" s="75"/>
      <c r="E13" s="111" t="s">
        <v>158</v>
      </c>
      <c r="F13" s="74">
        <f t="shared" si="3"/>
        <v>4806</v>
      </c>
      <c r="G13" s="74">
        <f t="shared" si="4"/>
        <v>4806</v>
      </c>
      <c r="H13" s="76">
        <f t="shared" si="0"/>
        <v>4806</v>
      </c>
      <c r="I13" s="76">
        <v>4806</v>
      </c>
      <c r="J13" s="76"/>
      <c r="K13" s="76">
        <f t="shared" si="1"/>
        <v>0</v>
      </c>
      <c r="L13" s="76"/>
      <c r="M13" s="76"/>
      <c r="N13" s="76">
        <f t="shared" si="2"/>
        <v>0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13"/>
    </row>
    <row r="14" ht="22.9" customHeight="1" spans="1:40">
      <c r="A14" s="95"/>
      <c r="B14" s="110" t="s">
        <v>151</v>
      </c>
      <c r="C14" s="110" t="s">
        <v>159</v>
      </c>
      <c r="D14" s="75"/>
      <c r="E14" s="111" t="s">
        <v>160</v>
      </c>
      <c r="F14" s="74">
        <f t="shared" si="3"/>
        <v>1540.51</v>
      </c>
      <c r="G14" s="74">
        <f t="shared" si="4"/>
        <v>1540.51</v>
      </c>
      <c r="H14" s="76">
        <f t="shared" si="0"/>
        <v>1540.51</v>
      </c>
      <c r="I14" s="76">
        <v>1540.51</v>
      </c>
      <c r="J14" s="76"/>
      <c r="K14" s="76">
        <f t="shared" si="1"/>
        <v>0</v>
      </c>
      <c r="L14" s="76"/>
      <c r="M14" s="76"/>
      <c r="N14" s="76">
        <f t="shared" si="2"/>
        <v>0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13"/>
    </row>
    <row r="15" ht="22.9" customHeight="1" spans="1:40">
      <c r="A15" s="95"/>
      <c r="B15" s="110" t="s">
        <v>151</v>
      </c>
      <c r="C15" s="110" t="s">
        <v>161</v>
      </c>
      <c r="D15" s="75"/>
      <c r="E15" s="111" t="s">
        <v>98</v>
      </c>
      <c r="F15" s="74">
        <f t="shared" si="3"/>
        <v>92431</v>
      </c>
      <c r="G15" s="74">
        <f t="shared" si="4"/>
        <v>92431</v>
      </c>
      <c r="H15" s="76">
        <f t="shared" si="0"/>
        <v>92431</v>
      </c>
      <c r="I15" s="76">
        <v>92431</v>
      </c>
      <c r="J15" s="76"/>
      <c r="K15" s="76">
        <f t="shared" si="1"/>
        <v>0</v>
      </c>
      <c r="L15" s="76"/>
      <c r="M15" s="76"/>
      <c r="N15" s="76">
        <f t="shared" si="2"/>
        <v>0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13"/>
    </row>
    <row r="16" ht="22.9" customHeight="1" spans="1:40">
      <c r="A16" s="95"/>
      <c r="B16" s="110" t="s">
        <v>151</v>
      </c>
      <c r="C16" s="110" t="s">
        <v>162</v>
      </c>
      <c r="D16" s="75"/>
      <c r="E16" s="111" t="s">
        <v>163</v>
      </c>
      <c r="F16" s="74">
        <f t="shared" si="3"/>
        <v>72345.93</v>
      </c>
      <c r="G16" s="74">
        <f t="shared" ref="G16:G26" si="5">H16+K16+N16</f>
        <v>72345.93</v>
      </c>
      <c r="H16" s="76">
        <f t="shared" ref="H16:H26" si="6">SUM(I16:J16)</f>
        <v>72345.93</v>
      </c>
      <c r="I16" s="76">
        <v>72345.93</v>
      </c>
      <c r="J16" s="76"/>
      <c r="K16" s="76">
        <f t="shared" ref="K16:K26" si="7">SUM(L16:M16)</f>
        <v>0</v>
      </c>
      <c r="L16" s="76"/>
      <c r="M16" s="76"/>
      <c r="N16" s="76">
        <f t="shared" ref="N16:N26" si="8">SUM(O16:P16)</f>
        <v>0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13"/>
    </row>
    <row r="17" ht="22.9" customHeight="1" spans="1:40">
      <c r="A17" s="95"/>
      <c r="B17" s="110" t="s">
        <v>164</v>
      </c>
      <c r="C17" s="110" t="s">
        <v>86</v>
      </c>
      <c r="D17" s="75"/>
      <c r="E17" s="111" t="s">
        <v>165</v>
      </c>
      <c r="F17" s="74">
        <f t="shared" si="3"/>
        <v>24000</v>
      </c>
      <c r="G17" s="74">
        <f t="shared" si="5"/>
        <v>24000</v>
      </c>
      <c r="H17" s="76">
        <f t="shared" si="6"/>
        <v>24000</v>
      </c>
      <c r="I17" s="76">
        <v>24000</v>
      </c>
      <c r="J17" s="76"/>
      <c r="K17" s="76">
        <f t="shared" si="7"/>
        <v>0</v>
      </c>
      <c r="L17" s="76"/>
      <c r="M17" s="76"/>
      <c r="N17" s="76">
        <f t="shared" si="8"/>
        <v>0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13"/>
    </row>
    <row r="18" ht="22.9" customHeight="1" spans="1:40">
      <c r="A18" s="95"/>
      <c r="B18" s="110" t="s">
        <v>164</v>
      </c>
      <c r="C18" s="110" t="s">
        <v>91</v>
      </c>
      <c r="D18" s="75"/>
      <c r="E18" s="111" t="s">
        <v>166</v>
      </c>
      <c r="F18" s="74">
        <f t="shared" si="3"/>
        <v>18000</v>
      </c>
      <c r="G18" s="74">
        <f t="shared" si="5"/>
        <v>18000</v>
      </c>
      <c r="H18" s="76">
        <f t="shared" si="6"/>
        <v>18000</v>
      </c>
      <c r="I18" s="76">
        <v>18000</v>
      </c>
      <c r="J18" s="76"/>
      <c r="K18" s="76">
        <f t="shared" si="7"/>
        <v>0</v>
      </c>
      <c r="L18" s="76"/>
      <c r="M18" s="76"/>
      <c r="N18" s="76">
        <f t="shared" si="8"/>
        <v>0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13"/>
    </row>
    <row r="19" ht="22.9" customHeight="1" spans="1:40">
      <c r="A19" s="95"/>
      <c r="B19" s="110" t="s">
        <v>164</v>
      </c>
      <c r="C19" s="110" t="s">
        <v>167</v>
      </c>
      <c r="D19" s="75"/>
      <c r="E19" s="111" t="s">
        <v>168</v>
      </c>
      <c r="F19" s="74">
        <f t="shared" si="3"/>
        <v>3000</v>
      </c>
      <c r="G19" s="74">
        <f t="shared" si="5"/>
        <v>3000</v>
      </c>
      <c r="H19" s="76">
        <f t="shared" si="6"/>
        <v>3000</v>
      </c>
      <c r="I19" s="76">
        <v>3000</v>
      </c>
      <c r="J19" s="76"/>
      <c r="K19" s="76">
        <f t="shared" si="7"/>
        <v>0</v>
      </c>
      <c r="L19" s="76"/>
      <c r="M19" s="76"/>
      <c r="N19" s="76">
        <f t="shared" si="8"/>
        <v>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13"/>
    </row>
    <row r="20" ht="22.9" customHeight="1" spans="1:40">
      <c r="A20" s="95"/>
      <c r="B20" s="110" t="s">
        <v>164</v>
      </c>
      <c r="C20" s="110" t="s">
        <v>169</v>
      </c>
      <c r="D20" s="75"/>
      <c r="E20" s="111" t="s">
        <v>170</v>
      </c>
      <c r="F20" s="74">
        <f t="shared" si="3"/>
        <v>11516.73</v>
      </c>
      <c r="G20" s="74">
        <f t="shared" si="5"/>
        <v>11516.73</v>
      </c>
      <c r="H20" s="76">
        <f t="shared" si="6"/>
        <v>11516.73</v>
      </c>
      <c r="I20" s="76">
        <v>11516.73</v>
      </c>
      <c r="J20" s="76"/>
      <c r="K20" s="76">
        <f t="shared" si="7"/>
        <v>0</v>
      </c>
      <c r="L20" s="76"/>
      <c r="M20" s="76"/>
      <c r="N20" s="76">
        <f t="shared" si="8"/>
        <v>0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113"/>
    </row>
    <row r="21" ht="22.9" customHeight="1" spans="1:40">
      <c r="A21" s="95"/>
      <c r="B21" s="110" t="s">
        <v>164</v>
      </c>
      <c r="C21" s="110" t="s">
        <v>171</v>
      </c>
      <c r="D21" s="75"/>
      <c r="E21" s="111" t="s">
        <v>172</v>
      </c>
      <c r="F21" s="74">
        <f t="shared" si="3"/>
        <v>5807.31</v>
      </c>
      <c r="G21" s="74">
        <f t="shared" si="5"/>
        <v>5807.31</v>
      </c>
      <c r="H21" s="76">
        <f t="shared" si="6"/>
        <v>5807.31</v>
      </c>
      <c r="I21" s="76">
        <v>5807.31</v>
      </c>
      <c r="J21" s="76"/>
      <c r="K21" s="76">
        <f t="shared" si="7"/>
        <v>0</v>
      </c>
      <c r="L21" s="76"/>
      <c r="M21" s="76"/>
      <c r="N21" s="76">
        <f t="shared" si="8"/>
        <v>0</v>
      </c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13"/>
    </row>
    <row r="22" ht="22.9" customHeight="1" spans="1:40">
      <c r="A22" s="95"/>
      <c r="B22" s="110" t="s">
        <v>164</v>
      </c>
      <c r="C22" s="110" t="s">
        <v>173</v>
      </c>
      <c r="D22" s="75"/>
      <c r="E22" s="111" t="s">
        <v>174</v>
      </c>
      <c r="F22" s="74">
        <f t="shared" si="3"/>
        <v>50400</v>
      </c>
      <c r="G22" s="74">
        <f t="shared" si="5"/>
        <v>50400</v>
      </c>
      <c r="H22" s="76">
        <f t="shared" si="6"/>
        <v>50400</v>
      </c>
      <c r="I22" s="76">
        <v>50400</v>
      </c>
      <c r="J22" s="76"/>
      <c r="K22" s="76">
        <f t="shared" si="7"/>
        <v>0</v>
      </c>
      <c r="L22" s="76"/>
      <c r="M22" s="76"/>
      <c r="N22" s="76">
        <f t="shared" si="8"/>
        <v>0</v>
      </c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113"/>
    </row>
    <row r="23" ht="22.9" customHeight="1" spans="1:40">
      <c r="A23" s="95"/>
      <c r="B23" s="110" t="s">
        <v>164</v>
      </c>
      <c r="C23" s="110" t="s">
        <v>162</v>
      </c>
      <c r="D23" s="75"/>
      <c r="E23" s="111" t="s">
        <v>175</v>
      </c>
      <c r="F23" s="74">
        <f t="shared" si="3"/>
        <v>33135.77</v>
      </c>
      <c r="G23" s="74">
        <f t="shared" si="5"/>
        <v>33135.77</v>
      </c>
      <c r="H23" s="76">
        <f t="shared" si="6"/>
        <v>3135.77</v>
      </c>
      <c r="I23" s="76">
        <v>3135.77</v>
      </c>
      <c r="J23" s="76"/>
      <c r="K23" s="76">
        <f t="shared" si="7"/>
        <v>30000</v>
      </c>
      <c r="L23" s="76"/>
      <c r="M23" s="76">
        <v>30000</v>
      </c>
      <c r="N23" s="76">
        <f t="shared" si="8"/>
        <v>0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113"/>
    </row>
    <row r="24" ht="22.9" customHeight="1" spans="1:40">
      <c r="A24" s="95"/>
      <c r="B24" s="112" t="s">
        <v>176</v>
      </c>
      <c r="C24" s="112" t="s">
        <v>96</v>
      </c>
      <c r="D24" s="75"/>
      <c r="E24" s="111" t="s">
        <v>177</v>
      </c>
      <c r="F24" s="74">
        <f t="shared" si="3"/>
        <v>16336</v>
      </c>
      <c r="G24" s="74">
        <f t="shared" si="5"/>
        <v>16336</v>
      </c>
      <c r="H24" s="76">
        <f t="shared" si="6"/>
        <v>16336</v>
      </c>
      <c r="I24" s="76">
        <v>16336</v>
      </c>
      <c r="J24" s="76"/>
      <c r="K24" s="76">
        <f t="shared" si="7"/>
        <v>0</v>
      </c>
      <c r="L24" s="76"/>
      <c r="M24" s="76"/>
      <c r="N24" s="76">
        <f t="shared" si="8"/>
        <v>0</v>
      </c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113"/>
    </row>
    <row r="25" ht="22.9" customHeight="1" spans="1:40">
      <c r="A25" s="95"/>
      <c r="B25" s="112" t="s">
        <v>176</v>
      </c>
      <c r="C25" s="112" t="s">
        <v>178</v>
      </c>
      <c r="D25" s="75"/>
      <c r="E25" s="111" t="s">
        <v>179</v>
      </c>
      <c r="F25" s="74">
        <f t="shared" si="3"/>
        <v>1602</v>
      </c>
      <c r="G25" s="74">
        <f t="shared" si="5"/>
        <v>1602</v>
      </c>
      <c r="H25" s="76">
        <f t="shared" si="6"/>
        <v>1602</v>
      </c>
      <c r="I25" s="76">
        <v>1602</v>
      </c>
      <c r="J25" s="76"/>
      <c r="K25" s="76">
        <f t="shared" si="7"/>
        <v>0</v>
      </c>
      <c r="L25" s="76"/>
      <c r="M25" s="76"/>
      <c r="N25" s="76">
        <f t="shared" si="8"/>
        <v>0</v>
      </c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11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" style="92" customWidth="1"/>
    <col min="2" max="4" width="6.13333333333333" style="92" customWidth="1"/>
    <col min="5" max="5" width="16.8833333333333" style="92" customWidth="1"/>
    <col min="6" max="6" width="41" style="92" customWidth="1"/>
    <col min="7" max="9" width="16.3833333333333" style="92" customWidth="1"/>
    <col min="10" max="10" width="1.5" style="92" customWidth="1"/>
    <col min="11" max="12" width="9.75" style="92" customWidth="1"/>
    <col min="13" max="16384" width="10" style="92"/>
  </cols>
  <sheetData>
    <row r="1" ht="24.95" customHeight="1" spans="1:10">
      <c r="A1" s="93"/>
      <c r="B1" s="2" t="s">
        <v>180</v>
      </c>
      <c r="C1" s="2"/>
      <c r="D1" s="2"/>
      <c r="E1" s="14"/>
      <c r="F1" s="14"/>
      <c r="G1" s="94"/>
      <c r="H1" s="94"/>
      <c r="I1" s="94"/>
      <c r="J1" s="95"/>
    </row>
    <row r="2" ht="22.9" customHeight="1" spans="1:10">
      <c r="A2" s="93"/>
      <c r="B2" s="96" t="s">
        <v>181</v>
      </c>
      <c r="C2" s="96"/>
      <c r="D2" s="96"/>
      <c r="E2" s="96"/>
      <c r="F2" s="96"/>
      <c r="G2" s="96"/>
      <c r="H2" s="96"/>
      <c r="I2" s="96"/>
      <c r="J2" s="95" t="s">
        <v>4</v>
      </c>
    </row>
    <row r="3" ht="19.5" customHeight="1" spans="1:10">
      <c r="A3" s="97"/>
      <c r="B3" s="98" t="s">
        <v>6</v>
      </c>
      <c r="C3" s="98"/>
      <c r="D3" s="98"/>
      <c r="E3" s="98"/>
      <c r="F3" s="98"/>
      <c r="G3" s="97"/>
      <c r="I3" s="99" t="s">
        <v>7</v>
      </c>
      <c r="J3" s="100"/>
    </row>
    <row r="4" ht="24.4" customHeight="1" spans="1:10">
      <c r="A4" s="14"/>
      <c r="B4" s="71" t="s">
        <v>10</v>
      </c>
      <c r="C4" s="71"/>
      <c r="D4" s="71"/>
      <c r="E4" s="71"/>
      <c r="F4" s="71"/>
      <c r="G4" s="71" t="s">
        <v>60</v>
      </c>
      <c r="H4" s="88" t="s">
        <v>182</v>
      </c>
      <c r="I4" s="88" t="s">
        <v>143</v>
      </c>
      <c r="J4" s="14"/>
    </row>
    <row r="5" ht="24.4" customHeight="1" spans="1:10">
      <c r="A5" s="14"/>
      <c r="B5" s="71" t="s">
        <v>81</v>
      </c>
      <c r="C5" s="71"/>
      <c r="D5" s="71"/>
      <c r="E5" s="71" t="s">
        <v>71</v>
      </c>
      <c r="F5" s="71" t="s">
        <v>82</v>
      </c>
      <c r="G5" s="71"/>
      <c r="H5" s="88"/>
      <c r="I5" s="88"/>
      <c r="J5" s="14"/>
    </row>
    <row r="6" ht="24.4" customHeight="1" spans="1:10">
      <c r="A6" s="101"/>
      <c r="B6" s="71" t="s">
        <v>83</v>
      </c>
      <c r="C6" s="71" t="s">
        <v>84</v>
      </c>
      <c r="D6" s="71" t="s">
        <v>85</v>
      </c>
      <c r="E6" s="71"/>
      <c r="F6" s="71"/>
      <c r="G6" s="71"/>
      <c r="H6" s="88"/>
      <c r="I6" s="88"/>
      <c r="J6" s="103"/>
    </row>
    <row r="7" ht="22.9" customHeight="1" spans="1:10">
      <c r="A7" s="104"/>
      <c r="B7" s="71"/>
      <c r="C7" s="71"/>
      <c r="D7" s="71"/>
      <c r="E7" s="71"/>
      <c r="F7" s="71" t="s">
        <v>73</v>
      </c>
      <c r="G7" s="74">
        <f t="shared" ref="G7:G13" si="0">SUM(H7:I7)</f>
        <v>1243666.43</v>
      </c>
      <c r="H7" s="74">
        <f>SUM(H8:H13)</f>
        <v>1243666.43</v>
      </c>
      <c r="I7" s="74"/>
      <c r="J7" s="105"/>
    </row>
    <row r="8" ht="22.9" customHeight="1" spans="1:10">
      <c r="A8" s="104"/>
      <c r="B8" s="71">
        <v>201</v>
      </c>
      <c r="C8" s="71">
        <v>26</v>
      </c>
      <c r="D8" s="90" t="s">
        <v>86</v>
      </c>
      <c r="E8" s="89">
        <v>111001</v>
      </c>
      <c r="F8" s="71" t="s">
        <v>87</v>
      </c>
      <c r="G8" s="74">
        <f t="shared" si="0"/>
        <v>960003.25</v>
      </c>
      <c r="H8" s="74">
        <v>960003.25</v>
      </c>
      <c r="I8" s="74"/>
      <c r="J8" s="105"/>
    </row>
    <row r="9" ht="22.9" customHeight="1" spans="1:10">
      <c r="A9" s="104"/>
      <c r="B9" s="71">
        <v>208</v>
      </c>
      <c r="C9" s="90" t="s">
        <v>88</v>
      </c>
      <c r="D9" s="90" t="s">
        <v>86</v>
      </c>
      <c r="E9" s="89"/>
      <c r="F9" s="71" t="s">
        <v>89</v>
      </c>
      <c r="G9" s="74">
        <f t="shared" si="0"/>
        <v>16336</v>
      </c>
      <c r="H9" s="74">
        <v>16336</v>
      </c>
      <c r="I9" s="74"/>
      <c r="J9" s="105"/>
    </row>
    <row r="10" ht="22.9" customHeight="1" spans="1:10">
      <c r="A10" s="104"/>
      <c r="B10" s="71">
        <v>208</v>
      </c>
      <c r="C10" s="90" t="s">
        <v>88</v>
      </c>
      <c r="D10" s="90" t="s">
        <v>88</v>
      </c>
      <c r="E10" s="89"/>
      <c r="F10" s="71" t="s">
        <v>90</v>
      </c>
      <c r="G10" s="74">
        <f t="shared" si="0"/>
        <v>109178.4</v>
      </c>
      <c r="H10" s="74">
        <v>109178.4</v>
      </c>
      <c r="I10" s="74"/>
      <c r="J10" s="105"/>
    </row>
    <row r="11" ht="22.9" customHeight="1" spans="1:10">
      <c r="A11" s="104"/>
      <c r="B11" s="71">
        <v>210</v>
      </c>
      <c r="C11" s="90" t="s">
        <v>91</v>
      </c>
      <c r="D11" s="90" t="s">
        <v>86</v>
      </c>
      <c r="E11" s="89"/>
      <c r="F11" s="71" t="s">
        <v>92</v>
      </c>
      <c r="G11" s="74">
        <f t="shared" si="0"/>
        <v>59309.78</v>
      </c>
      <c r="H11" s="74">
        <v>59309.78</v>
      </c>
      <c r="I11" s="74"/>
      <c r="J11" s="105"/>
    </row>
    <row r="12" ht="22.9" customHeight="1" spans="1:10">
      <c r="A12" s="104"/>
      <c r="B12" s="71">
        <v>210</v>
      </c>
      <c r="C12" s="90">
        <v>11</v>
      </c>
      <c r="D12" s="90" t="s">
        <v>93</v>
      </c>
      <c r="E12" s="89"/>
      <c r="F12" s="71" t="s">
        <v>94</v>
      </c>
      <c r="G12" s="74">
        <f t="shared" si="0"/>
        <v>6408</v>
      </c>
      <c r="H12" s="74">
        <v>6408</v>
      </c>
      <c r="I12" s="74"/>
      <c r="J12" s="105"/>
    </row>
    <row r="13" ht="22.9" customHeight="1" spans="1:10">
      <c r="A13" s="104"/>
      <c r="B13" s="71">
        <v>221</v>
      </c>
      <c r="C13" s="90" t="s">
        <v>96</v>
      </c>
      <c r="D13" s="90" t="s">
        <v>86</v>
      </c>
      <c r="E13" s="89"/>
      <c r="F13" s="71" t="s">
        <v>98</v>
      </c>
      <c r="G13" s="74">
        <f t="shared" si="0"/>
        <v>92431</v>
      </c>
      <c r="H13" s="74">
        <v>92431</v>
      </c>
      <c r="I13" s="74"/>
      <c r="J13" s="105"/>
    </row>
    <row r="14" ht="9.75" customHeight="1" spans="1:10">
      <c r="A14" s="106"/>
      <c r="B14" s="114"/>
      <c r="C14" s="114"/>
      <c r="D14" s="114"/>
      <c r="E14" s="114"/>
      <c r="F14" s="106"/>
      <c r="G14" s="106"/>
      <c r="H14" s="106"/>
      <c r="I14" s="106"/>
      <c r="J14" s="11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" style="92" customWidth="1"/>
    <col min="2" max="3" width="6.13333333333333" style="92" customWidth="1"/>
    <col min="4" max="4" width="24.3833333333333" style="92" customWidth="1"/>
    <col min="5" max="5" width="41" style="92" customWidth="1"/>
    <col min="6" max="8" width="17.3833333333333" style="92" customWidth="1"/>
    <col min="9" max="9" width="1.5" style="92" customWidth="1"/>
    <col min="10" max="10" width="9.75" style="92" customWidth="1"/>
    <col min="11" max="16384" width="10" style="92"/>
  </cols>
  <sheetData>
    <row r="1" ht="24.95" customHeight="1" spans="1:9">
      <c r="A1" s="107"/>
      <c r="B1" s="2" t="s">
        <v>183</v>
      </c>
      <c r="C1" s="2"/>
      <c r="D1" s="108"/>
      <c r="E1" s="108"/>
      <c r="F1" s="93"/>
      <c r="G1" s="93"/>
      <c r="H1" s="109"/>
      <c r="I1" s="113"/>
    </row>
    <row r="2" ht="22.9" customHeight="1" spans="1:9">
      <c r="A2" s="93"/>
      <c r="B2" s="96" t="s">
        <v>184</v>
      </c>
      <c r="C2" s="96"/>
      <c r="D2" s="96"/>
      <c r="E2" s="96"/>
      <c r="F2" s="96"/>
      <c r="G2" s="96"/>
      <c r="H2" s="96"/>
      <c r="I2" s="113"/>
    </row>
    <row r="3" ht="19.5" customHeight="1" spans="1:9">
      <c r="A3" s="97"/>
      <c r="B3" s="98" t="s">
        <v>6</v>
      </c>
      <c r="C3" s="98"/>
      <c r="D3" s="98"/>
      <c r="E3" s="98"/>
      <c r="G3" s="97"/>
      <c r="H3" s="99" t="s">
        <v>7</v>
      </c>
      <c r="I3" s="113"/>
    </row>
    <row r="4" ht="24.4" customHeight="1" spans="1:9">
      <c r="A4" s="95"/>
      <c r="B4" s="71" t="s">
        <v>10</v>
      </c>
      <c r="C4" s="71"/>
      <c r="D4" s="71"/>
      <c r="E4" s="71"/>
      <c r="F4" s="71" t="s">
        <v>77</v>
      </c>
      <c r="G4" s="71"/>
      <c r="H4" s="71"/>
      <c r="I4" s="113"/>
    </row>
    <row r="5" ht="24.4" customHeight="1" spans="1:9">
      <c r="A5" s="95"/>
      <c r="B5" s="71" t="s">
        <v>81</v>
      </c>
      <c r="C5" s="71"/>
      <c r="D5" s="71" t="s">
        <v>71</v>
      </c>
      <c r="E5" s="71" t="s">
        <v>82</v>
      </c>
      <c r="F5" s="71" t="s">
        <v>60</v>
      </c>
      <c r="G5" s="71" t="s">
        <v>185</v>
      </c>
      <c r="H5" s="71" t="s">
        <v>186</v>
      </c>
      <c r="I5" s="113"/>
    </row>
    <row r="6" ht="24.4" customHeight="1" spans="1:9">
      <c r="A6" s="14"/>
      <c r="B6" s="71" t="s">
        <v>83</v>
      </c>
      <c r="C6" s="71" t="s">
        <v>84</v>
      </c>
      <c r="D6" s="71"/>
      <c r="E6" s="71"/>
      <c r="F6" s="71"/>
      <c r="G6" s="71"/>
      <c r="H6" s="71"/>
      <c r="I6" s="113"/>
    </row>
    <row r="7" ht="22.9" customHeight="1" spans="1:9">
      <c r="A7" s="95"/>
      <c r="B7" s="71"/>
      <c r="C7" s="71"/>
      <c r="D7" s="71"/>
      <c r="E7" s="71" t="s">
        <v>73</v>
      </c>
      <c r="F7" s="74">
        <f>SUM(G7:H7)</f>
        <v>1243666.43</v>
      </c>
      <c r="G7" s="74">
        <f>SUM(G8:G25)</f>
        <v>1127806.62</v>
      </c>
      <c r="H7" s="74">
        <f>SUM(H8:H25)</f>
        <v>115859.81</v>
      </c>
      <c r="I7" s="113"/>
    </row>
    <row r="8" ht="22.9" customHeight="1" spans="1:9">
      <c r="A8" s="95"/>
      <c r="B8" s="110" t="s">
        <v>151</v>
      </c>
      <c r="C8" s="110" t="s">
        <v>86</v>
      </c>
      <c r="D8" s="89">
        <v>111001</v>
      </c>
      <c r="E8" s="111" t="s">
        <v>152</v>
      </c>
      <c r="F8" s="74">
        <f>SUM(G8:H8)</f>
        <v>247788</v>
      </c>
      <c r="G8" s="76">
        <v>247788</v>
      </c>
      <c r="H8" s="74"/>
      <c r="I8" s="113"/>
    </row>
    <row r="9" ht="22.9" customHeight="1" spans="1:9">
      <c r="A9" s="95"/>
      <c r="B9" s="110" t="s">
        <v>151</v>
      </c>
      <c r="C9" s="110" t="s">
        <v>96</v>
      </c>
      <c r="D9" s="71"/>
      <c r="E9" s="111" t="s">
        <v>153</v>
      </c>
      <c r="F9" s="74">
        <f t="shared" ref="F9:F25" si="0">SUM(G9:H9)</f>
        <v>218760</v>
      </c>
      <c r="G9" s="76">
        <v>218760</v>
      </c>
      <c r="H9" s="74"/>
      <c r="I9" s="113"/>
    </row>
    <row r="10" ht="22.9" customHeight="1" spans="1:9">
      <c r="A10" s="95"/>
      <c r="B10" s="110" t="s">
        <v>151</v>
      </c>
      <c r="C10" s="110" t="s">
        <v>96</v>
      </c>
      <c r="D10" s="71"/>
      <c r="E10" s="111" t="s">
        <v>154</v>
      </c>
      <c r="F10" s="74">
        <f t="shared" si="0"/>
        <v>303709</v>
      </c>
      <c r="G10" s="76">
        <v>303709</v>
      </c>
      <c r="H10" s="74"/>
      <c r="I10" s="113"/>
    </row>
    <row r="11" ht="22.9" customHeight="1" spans="1:9">
      <c r="A11" s="95"/>
      <c r="B11" s="110" t="s">
        <v>151</v>
      </c>
      <c r="C11" s="110" t="s">
        <v>95</v>
      </c>
      <c r="D11" s="71"/>
      <c r="E11" s="111" t="s">
        <v>155</v>
      </c>
      <c r="F11" s="74">
        <f t="shared" si="0"/>
        <v>109178.4</v>
      </c>
      <c r="G11" s="76">
        <v>109178.4</v>
      </c>
      <c r="H11" s="74"/>
      <c r="I11" s="113"/>
    </row>
    <row r="12" ht="22.9" customHeight="1" spans="1:9">
      <c r="A12" s="95"/>
      <c r="B12" s="110" t="s">
        <v>151</v>
      </c>
      <c r="C12" s="110" t="s">
        <v>156</v>
      </c>
      <c r="D12" s="71"/>
      <c r="E12" s="111" t="s">
        <v>157</v>
      </c>
      <c r="F12" s="74">
        <f t="shared" si="0"/>
        <v>59309.78</v>
      </c>
      <c r="G12" s="76">
        <v>59309.78</v>
      </c>
      <c r="H12" s="74"/>
      <c r="I12" s="113"/>
    </row>
    <row r="13" ht="22.9" customHeight="1" spans="1:9">
      <c r="A13" s="95"/>
      <c r="B13" s="110" t="s">
        <v>151</v>
      </c>
      <c r="C13" s="110" t="s">
        <v>91</v>
      </c>
      <c r="D13" s="71"/>
      <c r="E13" s="111" t="s">
        <v>158</v>
      </c>
      <c r="F13" s="74">
        <f t="shared" si="0"/>
        <v>4806</v>
      </c>
      <c r="G13" s="76">
        <v>4806</v>
      </c>
      <c r="H13" s="74"/>
      <c r="I13" s="113"/>
    </row>
    <row r="14" ht="22.9" customHeight="1" spans="1:9">
      <c r="A14" s="95"/>
      <c r="B14" s="110" t="s">
        <v>151</v>
      </c>
      <c r="C14" s="110" t="s">
        <v>159</v>
      </c>
      <c r="D14" s="71"/>
      <c r="E14" s="111" t="s">
        <v>160</v>
      </c>
      <c r="F14" s="74">
        <f t="shared" si="0"/>
        <v>1540.51</v>
      </c>
      <c r="G14" s="76">
        <v>1540.51</v>
      </c>
      <c r="H14" s="74"/>
      <c r="I14" s="113"/>
    </row>
    <row r="15" ht="22.9" customHeight="1" spans="1:9">
      <c r="A15" s="95"/>
      <c r="B15" s="110" t="s">
        <v>151</v>
      </c>
      <c r="C15" s="110" t="s">
        <v>161</v>
      </c>
      <c r="D15" s="71"/>
      <c r="E15" s="111" t="s">
        <v>98</v>
      </c>
      <c r="F15" s="74">
        <f t="shared" si="0"/>
        <v>92431</v>
      </c>
      <c r="G15" s="76">
        <v>92431</v>
      </c>
      <c r="H15" s="74"/>
      <c r="I15" s="113"/>
    </row>
    <row r="16" ht="22.9" customHeight="1" spans="1:9">
      <c r="A16" s="95"/>
      <c r="B16" s="110" t="s">
        <v>151</v>
      </c>
      <c r="C16" s="110" t="s">
        <v>162</v>
      </c>
      <c r="D16" s="71"/>
      <c r="E16" s="111" t="s">
        <v>163</v>
      </c>
      <c r="F16" s="74">
        <f t="shared" si="0"/>
        <v>72345.93</v>
      </c>
      <c r="G16" s="76">
        <v>72345.93</v>
      </c>
      <c r="H16" s="74"/>
      <c r="I16" s="113"/>
    </row>
    <row r="17" ht="22.9" customHeight="1" spans="1:9">
      <c r="A17" s="95"/>
      <c r="B17" s="110" t="s">
        <v>164</v>
      </c>
      <c r="C17" s="110" t="s">
        <v>86</v>
      </c>
      <c r="D17" s="71"/>
      <c r="E17" s="111" t="s">
        <v>165</v>
      </c>
      <c r="F17" s="74">
        <f t="shared" si="0"/>
        <v>24000</v>
      </c>
      <c r="G17" s="76"/>
      <c r="H17" s="76">
        <v>24000</v>
      </c>
      <c r="I17" s="113"/>
    </row>
    <row r="18" ht="22.9" customHeight="1" spans="1:9">
      <c r="A18" s="95"/>
      <c r="B18" s="110" t="s">
        <v>164</v>
      </c>
      <c r="C18" s="110" t="s">
        <v>91</v>
      </c>
      <c r="D18" s="71"/>
      <c r="E18" s="111" t="s">
        <v>166</v>
      </c>
      <c r="F18" s="74">
        <f t="shared" si="0"/>
        <v>18000</v>
      </c>
      <c r="G18" s="76"/>
      <c r="H18" s="76">
        <v>18000</v>
      </c>
      <c r="I18" s="113"/>
    </row>
    <row r="19" ht="22.9" customHeight="1" spans="1:9">
      <c r="A19" s="95"/>
      <c r="B19" s="110" t="s">
        <v>164</v>
      </c>
      <c r="C19" s="110" t="s">
        <v>167</v>
      </c>
      <c r="D19" s="71"/>
      <c r="E19" s="111" t="s">
        <v>168</v>
      </c>
      <c r="F19" s="74">
        <f t="shared" si="0"/>
        <v>3000</v>
      </c>
      <c r="G19" s="76"/>
      <c r="H19" s="76">
        <v>3000</v>
      </c>
      <c r="I19" s="113"/>
    </row>
    <row r="20" ht="22.9" customHeight="1" spans="1:9">
      <c r="A20" s="95"/>
      <c r="B20" s="110" t="s">
        <v>164</v>
      </c>
      <c r="C20" s="110" t="s">
        <v>169</v>
      </c>
      <c r="D20" s="71"/>
      <c r="E20" s="111" t="s">
        <v>170</v>
      </c>
      <c r="F20" s="74">
        <f t="shared" si="0"/>
        <v>11516.73</v>
      </c>
      <c r="G20" s="76"/>
      <c r="H20" s="76">
        <v>11516.73</v>
      </c>
      <c r="I20" s="113"/>
    </row>
    <row r="21" ht="22.9" customHeight="1" spans="1:9">
      <c r="A21" s="95"/>
      <c r="B21" s="110" t="s">
        <v>164</v>
      </c>
      <c r="C21" s="110" t="s">
        <v>171</v>
      </c>
      <c r="D21" s="71"/>
      <c r="E21" s="111" t="s">
        <v>172</v>
      </c>
      <c r="F21" s="74">
        <f t="shared" si="0"/>
        <v>5807.31</v>
      </c>
      <c r="G21" s="76"/>
      <c r="H21" s="76">
        <v>5807.31</v>
      </c>
      <c r="I21" s="113"/>
    </row>
    <row r="22" ht="22.9" customHeight="1" spans="1:9">
      <c r="A22" s="95"/>
      <c r="B22" s="110" t="s">
        <v>164</v>
      </c>
      <c r="C22" s="110" t="s">
        <v>173</v>
      </c>
      <c r="D22" s="71"/>
      <c r="E22" s="111" t="s">
        <v>174</v>
      </c>
      <c r="F22" s="74">
        <f t="shared" si="0"/>
        <v>50400</v>
      </c>
      <c r="G22" s="76"/>
      <c r="H22" s="76">
        <v>50400</v>
      </c>
      <c r="I22" s="113"/>
    </row>
    <row r="23" ht="22.9" customHeight="1" spans="1:9">
      <c r="A23" s="95"/>
      <c r="B23" s="110" t="s">
        <v>164</v>
      </c>
      <c r="C23" s="110" t="s">
        <v>162</v>
      </c>
      <c r="D23" s="75"/>
      <c r="E23" s="111" t="s">
        <v>175</v>
      </c>
      <c r="F23" s="74">
        <f t="shared" si="0"/>
        <v>3135.77</v>
      </c>
      <c r="G23" s="76"/>
      <c r="H23" s="76">
        <v>3135.77</v>
      </c>
      <c r="I23" s="113"/>
    </row>
    <row r="24" ht="22.9" customHeight="1" spans="1:9">
      <c r="A24" s="95"/>
      <c r="B24" s="112" t="s">
        <v>176</v>
      </c>
      <c r="C24" s="112" t="s">
        <v>96</v>
      </c>
      <c r="D24" s="75"/>
      <c r="E24" s="111" t="s">
        <v>177</v>
      </c>
      <c r="F24" s="74">
        <f t="shared" si="0"/>
        <v>16336</v>
      </c>
      <c r="G24" s="76">
        <v>16336</v>
      </c>
      <c r="H24" s="76"/>
      <c r="I24" s="113"/>
    </row>
    <row r="25" ht="22.9" customHeight="1" spans="1:9">
      <c r="A25" s="95"/>
      <c r="B25" s="112" t="s">
        <v>176</v>
      </c>
      <c r="C25" s="112" t="s">
        <v>178</v>
      </c>
      <c r="D25" s="75"/>
      <c r="E25" s="111" t="s">
        <v>179</v>
      </c>
      <c r="F25" s="74">
        <f t="shared" si="0"/>
        <v>1602</v>
      </c>
      <c r="G25" s="76">
        <v>1602</v>
      </c>
      <c r="H25" s="76"/>
      <c r="I25" s="11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/>
  <cols>
    <col min="1" max="1" width="1.5" style="92" customWidth="1"/>
    <col min="2" max="4" width="6.63333333333333" style="92" customWidth="1"/>
    <col min="5" max="5" width="26.6333333333333" style="92" customWidth="1"/>
    <col min="6" max="6" width="48.6333333333333" style="92" customWidth="1"/>
    <col min="7" max="7" width="26.6333333333333" style="92" customWidth="1"/>
    <col min="8" max="8" width="1.5" style="92" customWidth="1"/>
    <col min="9" max="10" width="9.75" style="92" customWidth="1"/>
    <col min="11" max="16384" width="10" style="92"/>
  </cols>
  <sheetData>
    <row r="1" ht="24.95" customHeight="1" spans="1:8">
      <c r="A1" s="93"/>
      <c r="B1" s="2" t="s">
        <v>187</v>
      </c>
      <c r="C1" s="2"/>
      <c r="D1" s="2"/>
      <c r="E1" s="14"/>
      <c r="F1" s="14"/>
      <c r="G1" s="94"/>
      <c r="H1" s="95"/>
    </row>
    <row r="2" ht="22.9" customHeight="1" spans="1:8">
      <c r="A2" s="93"/>
      <c r="B2" s="96" t="s">
        <v>188</v>
      </c>
      <c r="C2" s="96"/>
      <c r="D2" s="96"/>
      <c r="E2" s="96"/>
      <c r="F2" s="96"/>
      <c r="G2" s="96"/>
      <c r="H2" s="95" t="s">
        <v>4</v>
      </c>
    </row>
    <row r="3" ht="19.5" customHeight="1" spans="1:8">
      <c r="A3" s="97"/>
      <c r="B3" s="98" t="s">
        <v>6</v>
      </c>
      <c r="C3" s="98"/>
      <c r="D3" s="98"/>
      <c r="E3" s="98"/>
      <c r="F3" s="98"/>
      <c r="G3" s="99" t="s">
        <v>7</v>
      </c>
      <c r="H3" s="100"/>
    </row>
    <row r="4" ht="24.4" customHeight="1" spans="1:8">
      <c r="A4" s="101"/>
      <c r="B4" s="71" t="s">
        <v>81</v>
      </c>
      <c r="C4" s="71"/>
      <c r="D4" s="71"/>
      <c r="E4" s="71" t="s">
        <v>71</v>
      </c>
      <c r="F4" s="71" t="s">
        <v>82</v>
      </c>
      <c r="G4" s="71" t="s">
        <v>189</v>
      </c>
      <c r="H4" s="102"/>
    </row>
    <row r="5" ht="24.4" customHeight="1" spans="1:8">
      <c r="A5" s="101"/>
      <c r="B5" s="71" t="s">
        <v>83</v>
      </c>
      <c r="C5" s="71" t="s">
        <v>84</v>
      </c>
      <c r="D5" s="71" t="s">
        <v>85</v>
      </c>
      <c r="E5" s="71"/>
      <c r="F5" s="71"/>
      <c r="G5" s="71"/>
      <c r="H5" s="103"/>
    </row>
    <row r="6" ht="22.9" customHeight="1" spans="1:8">
      <c r="A6" s="104"/>
      <c r="B6" s="71"/>
      <c r="C6" s="71"/>
      <c r="D6" s="71"/>
      <c r="E6" s="71"/>
      <c r="F6" s="71" t="s">
        <v>73</v>
      </c>
      <c r="G6" s="74">
        <f>SUM(G7:G18)</f>
        <v>0</v>
      </c>
      <c r="H6" s="105"/>
    </row>
    <row r="7" ht="22.9" customHeight="1" spans="1:8">
      <c r="A7" s="104"/>
      <c r="B7" s="71"/>
      <c r="C7" s="71"/>
      <c r="D7" s="71"/>
      <c r="E7" s="89"/>
      <c r="F7" s="91"/>
      <c r="G7" s="74"/>
      <c r="H7" s="105"/>
    </row>
    <row r="8" ht="22.9" customHeight="1" spans="1:8">
      <c r="A8" s="104"/>
      <c r="B8" s="71"/>
      <c r="C8" s="71"/>
      <c r="D8" s="71"/>
      <c r="E8" s="71"/>
      <c r="F8" s="71"/>
      <c r="G8" s="74"/>
      <c r="H8" s="105"/>
    </row>
    <row r="9" ht="22.9" customHeight="1" spans="1:8">
      <c r="A9" s="104"/>
      <c r="B9" s="71"/>
      <c r="C9" s="71"/>
      <c r="D9" s="71"/>
      <c r="E9" s="71"/>
      <c r="F9" s="71"/>
      <c r="G9" s="74"/>
      <c r="H9" s="105"/>
    </row>
    <row r="10" ht="22.9" customHeight="1" spans="1:8">
      <c r="A10" s="104"/>
      <c r="B10" s="71"/>
      <c r="C10" s="71"/>
      <c r="D10" s="71"/>
      <c r="E10" s="71"/>
      <c r="F10" s="71"/>
      <c r="G10" s="74"/>
      <c r="H10" s="105"/>
    </row>
    <row r="11" ht="22.9" customHeight="1" spans="1:8">
      <c r="A11" s="104"/>
      <c r="B11" s="71"/>
      <c r="C11" s="71"/>
      <c r="D11" s="71"/>
      <c r="E11" s="71"/>
      <c r="F11" s="71"/>
      <c r="G11" s="74"/>
      <c r="H11" s="105"/>
    </row>
    <row r="12" ht="22.9" customHeight="1" spans="1:8">
      <c r="A12" s="104"/>
      <c r="B12" s="71"/>
      <c r="C12" s="71"/>
      <c r="D12" s="71"/>
      <c r="E12" s="71"/>
      <c r="F12" s="71"/>
      <c r="G12" s="74"/>
      <c r="H12" s="105"/>
    </row>
    <row r="13" ht="22.9" customHeight="1" spans="1:8">
      <c r="A13" s="104"/>
      <c r="B13" s="71"/>
      <c r="C13" s="71"/>
      <c r="D13" s="71"/>
      <c r="E13" s="71"/>
      <c r="F13" s="71"/>
      <c r="G13" s="74"/>
      <c r="H13" s="105"/>
    </row>
    <row r="14" ht="22.9" customHeight="1" spans="1:8">
      <c r="A14" s="104"/>
      <c r="B14" s="71"/>
      <c r="C14" s="71"/>
      <c r="D14" s="71"/>
      <c r="E14" s="71"/>
      <c r="F14" s="71"/>
      <c r="G14" s="74"/>
      <c r="H14" s="105"/>
    </row>
    <row r="15" ht="22.9" customHeight="1" spans="1:8">
      <c r="A15" s="101"/>
      <c r="B15" s="75"/>
      <c r="C15" s="75"/>
      <c r="D15" s="75"/>
      <c r="E15" s="75"/>
      <c r="F15" s="75" t="s">
        <v>24</v>
      </c>
      <c r="G15" s="76"/>
      <c r="H15" s="102"/>
    </row>
    <row r="16" ht="22.9" customHeight="1" spans="1:8">
      <c r="A16" s="101"/>
      <c r="B16" s="75"/>
      <c r="C16" s="75"/>
      <c r="D16" s="75"/>
      <c r="E16" s="75"/>
      <c r="F16" s="75" t="s">
        <v>24</v>
      </c>
      <c r="G16" s="76"/>
      <c r="H16" s="102"/>
    </row>
    <row r="17" ht="22.9" customHeight="1" spans="1:8">
      <c r="A17" s="101"/>
      <c r="B17" s="75"/>
      <c r="C17" s="75"/>
      <c r="D17" s="75"/>
      <c r="E17" s="75"/>
      <c r="F17" s="75" t="s">
        <v>117</v>
      </c>
      <c r="G17" s="76"/>
      <c r="H17" s="103"/>
    </row>
    <row r="18" ht="22.9" customHeight="1" spans="1:8">
      <c r="A18" s="101"/>
      <c r="B18" s="75"/>
      <c r="C18" s="75"/>
      <c r="D18" s="75"/>
      <c r="E18" s="75"/>
      <c r="F18" s="75" t="s">
        <v>190</v>
      </c>
      <c r="G18" s="76"/>
      <c r="H18" s="103"/>
    </row>
    <row r="19" ht="21" customHeight="1" spans="1:9">
      <c r="A19" s="106"/>
      <c r="B19" s="79" t="s">
        <v>191</v>
      </c>
      <c r="C19" s="79"/>
      <c r="D19" s="79"/>
      <c r="E19" s="79"/>
      <c r="F19" s="79"/>
      <c r="G19" s="79"/>
      <c r="H19" s="79"/>
      <c r="I19" s="79"/>
    </row>
  </sheetData>
  <mergeCells count="7">
    <mergeCell ref="B2:G2"/>
    <mergeCell ref="B3:F3"/>
    <mergeCell ref="B4:D4"/>
    <mergeCell ref="B19:I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5"/>
      <c r="B1" s="2" t="s">
        <v>192</v>
      </c>
      <c r="C1" s="66"/>
      <c r="D1" s="67"/>
      <c r="E1" s="67"/>
      <c r="F1" s="67"/>
      <c r="G1" s="67"/>
      <c r="H1" s="67"/>
      <c r="I1" s="80"/>
      <c r="J1" s="70"/>
    </row>
    <row r="2" ht="22.9" customHeight="1" spans="1:10">
      <c r="A2" s="65"/>
      <c r="B2" s="3" t="s">
        <v>193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87"/>
      <c r="E3" s="87"/>
      <c r="F3" s="87"/>
      <c r="G3" s="87"/>
      <c r="H3" s="87"/>
      <c r="I3" s="81" t="s">
        <v>7</v>
      </c>
      <c r="J3" s="82"/>
    </row>
    <row r="4" ht="24.4" customHeight="1" spans="1:10">
      <c r="A4" s="70"/>
      <c r="B4" s="71" t="s">
        <v>194</v>
      </c>
      <c r="C4" s="71" t="s">
        <v>82</v>
      </c>
      <c r="D4" s="71" t="s">
        <v>195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60</v>
      </c>
      <c r="E5" s="88" t="s">
        <v>196</v>
      </c>
      <c r="F5" s="71" t="s">
        <v>197</v>
      </c>
      <c r="G5" s="71"/>
      <c r="H5" s="71"/>
      <c r="I5" s="71" t="s">
        <v>168</v>
      </c>
      <c r="J5" s="83"/>
    </row>
    <row r="6" ht="24.4" customHeight="1" spans="1:10">
      <c r="A6" s="72"/>
      <c r="B6" s="71"/>
      <c r="C6" s="71"/>
      <c r="D6" s="71"/>
      <c r="E6" s="88"/>
      <c r="F6" s="71" t="s">
        <v>148</v>
      </c>
      <c r="G6" s="71" t="s">
        <v>198</v>
      </c>
      <c r="H6" s="71" t="s">
        <v>199</v>
      </c>
      <c r="I6" s="71"/>
      <c r="J6" s="84"/>
    </row>
    <row r="7" ht="22.9" customHeight="1" spans="1:10">
      <c r="A7" s="73"/>
      <c r="B7" s="71"/>
      <c r="C7" s="71" t="s">
        <v>73</v>
      </c>
      <c r="D7" s="74">
        <f t="shared" ref="D7:I7" si="0">SUM(D8:D16)</f>
        <v>3000</v>
      </c>
      <c r="E7" s="74">
        <f t="shared" si="0"/>
        <v>0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3000</v>
      </c>
      <c r="J7" s="85"/>
    </row>
    <row r="8" ht="22.9" customHeight="1" spans="1:10">
      <c r="A8" s="73"/>
      <c r="B8" s="89">
        <v>111001</v>
      </c>
      <c r="C8" s="91" t="s">
        <v>74</v>
      </c>
      <c r="D8" s="74">
        <f>E8+F8+I8</f>
        <v>3000</v>
      </c>
      <c r="E8" s="74"/>
      <c r="F8" s="74">
        <f>SUM(G8:H8)</f>
        <v>0</v>
      </c>
      <c r="G8" s="74"/>
      <c r="H8" s="74"/>
      <c r="I8" s="74">
        <v>3000</v>
      </c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  <row r="18" ht="30" customHeight="1" spans="2:9">
      <c r="B18" s="79"/>
      <c r="C18" s="79"/>
      <c r="D18" s="79"/>
      <c r="E18" s="79"/>
      <c r="F18" s="79"/>
      <c r="G18" s="79"/>
      <c r="H18" s="79"/>
      <c r="I18" s="79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5"/>
      <c r="B1" s="2" t="s">
        <v>200</v>
      </c>
      <c r="C1" s="2"/>
      <c r="D1" s="2"/>
      <c r="E1" s="66"/>
      <c r="F1" s="66"/>
      <c r="G1" s="67"/>
      <c r="H1" s="67"/>
      <c r="I1" s="80"/>
      <c r="J1" s="70"/>
    </row>
    <row r="2" ht="22.9" customHeight="1" spans="1:10">
      <c r="A2" s="65"/>
      <c r="B2" s="3" t="s">
        <v>201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69"/>
      <c r="E3" s="69"/>
      <c r="F3" s="69"/>
      <c r="G3" s="68"/>
      <c r="H3" s="68"/>
      <c r="I3" s="81" t="s">
        <v>7</v>
      </c>
      <c r="J3" s="82"/>
    </row>
    <row r="4" ht="24.4" customHeight="1" spans="1:10">
      <c r="A4" s="70"/>
      <c r="B4" s="71" t="s">
        <v>10</v>
      </c>
      <c r="C4" s="71"/>
      <c r="D4" s="71"/>
      <c r="E4" s="71"/>
      <c r="F4" s="71"/>
      <c r="G4" s="71" t="s">
        <v>202</v>
      </c>
      <c r="H4" s="71"/>
      <c r="I4" s="71"/>
      <c r="J4" s="83"/>
    </row>
    <row r="5" ht="24.4" customHeight="1" spans="1:10">
      <c r="A5" s="72"/>
      <c r="B5" s="71" t="s">
        <v>81</v>
      </c>
      <c r="C5" s="71"/>
      <c r="D5" s="71"/>
      <c r="E5" s="71" t="s">
        <v>71</v>
      </c>
      <c r="F5" s="71" t="s">
        <v>82</v>
      </c>
      <c r="G5" s="71" t="s">
        <v>60</v>
      </c>
      <c r="H5" s="71" t="s">
        <v>77</v>
      </c>
      <c r="I5" s="71" t="s">
        <v>78</v>
      </c>
      <c r="J5" s="83"/>
    </row>
    <row r="6" ht="24.4" customHeight="1" spans="1:10">
      <c r="A6" s="72"/>
      <c r="B6" s="71" t="s">
        <v>83</v>
      </c>
      <c r="C6" s="71" t="s">
        <v>84</v>
      </c>
      <c r="D6" s="71" t="s">
        <v>85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73</v>
      </c>
      <c r="G7" s="74"/>
      <c r="H7" s="74"/>
      <c r="I7" s="74"/>
      <c r="J7" s="85"/>
    </row>
    <row r="8" ht="22.9" customHeight="1" spans="1:10">
      <c r="A8" s="73"/>
      <c r="B8" s="71">
        <v>212</v>
      </c>
      <c r="C8" s="90" t="s">
        <v>95</v>
      </c>
      <c r="D8" s="90" t="s">
        <v>96</v>
      </c>
      <c r="E8" s="71">
        <v>111001</v>
      </c>
      <c r="F8" s="71" t="s">
        <v>97</v>
      </c>
      <c r="G8" s="74">
        <f>SUM(H8:I8)</f>
        <v>30000</v>
      </c>
      <c r="H8" s="74"/>
      <c r="I8" s="74">
        <v>30000</v>
      </c>
      <c r="J8" s="85"/>
    </row>
    <row r="9" ht="22.9" customHeight="1" spans="1:10">
      <c r="A9" s="73"/>
      <c r="B9" s="71"/>
      <c r="C9" s="90"/>
      <c r="D9" s="90"/>
      <c r="E9" s="71"/>
      <c r="F9" s="71"/>
      <c r="G9" s="74"/>
      <c r="H9" s="74"/>
      <c r="I9" s="74"/>
      <c r="J9" s="85"/>
    </row>
    <row r="10" ht="22.9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5"/>
    </row>
    <row r="11" ht="22.9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5"/>
    </row>
    <row r="12" ht="22.9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5"/>
    </row>
    <row r="13" ht="22.9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5"/>
    </row>
    <row r="14" ht="22.9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5"/>
    </row>
    <row r="15" ht="22.9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5"/>
    </row>
    <row r="16" ht="22.9" customHeight="1" spans="1:10">
      <c r="A16" s="72"/>
      <c r="B16" s="75"/>
      <c r="C16" s="75"/>
      <c r="D16" s="75"/>
      <c r="E16" s="75"/>
      <c r="F16" s="75" t="s">
        <v>24</v>
      </c>
      <c r="G16" s="76"/>
      <c r="H16" s="76"/>
      <c r="I16" s="76"/>
      <c r="J16" s="83"/>
    </row>
    <row r="17" ht="22.9" customHeight="1" spans="1:10">
      <c r="A17" s="72"/>
      <c r="B17" s="75"/>
      <c r="C17" s="75"/>
      <c r="D17" s="75"/>
      <c r="E17" s="75"/>
      <c r="F17" s="75" t="s">
        <v>24</v>
      </c>
      <c r="G17" s="76"/>
      <c r="H17" s="76"/>
      <c r="I17" s="76"/>
      <c r="J17" s="83"/>
    </row>
    <row r="19" ht="27" customHeight="1" spans="2:9">
      <c r="B19" s="79"/>
      <c r="C19" s="79"/>
      <c r="D19" s="79"/>
      <c r="E19" s="79"/>
      <c r="F19" s="79"/>
      <c r="G19" s="79"/>
      <c r="H19" s="79"/>
      <c r="I19" s="7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5"/>
      <c r="B1" s="2" t="s">
        <v>203</v>
      </c>
      <c r="C1" s="66"/>
      <c r="D1" s="67"/>
      <c r="E1" s="67"/>
      <c r="F1" s="67"/>
      <c r="G1" s="67"/>
      <c r="H1" s="67"/>
      <c r="I1" s="80"/>
      <c r="J1" s="70"/>
    </row>
    <row r="2" ht="22.9" customHeight="1" spans="1:10">
      <c r="A2" s="65"/>
      <c r="B2" s="3" t="s">
        <v>204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87"/>
      <c r="E3" s="87"/>
      <c r="F3" s="87"/>
      <c r="G3" s="87"/>
      <c r="H3" s="87"/>
      <c r="I3" s="87" t="s">
        <v>7</v>
      </c>
      <c r="J3" s="82"/>
    </row>
    <row r="4" ht="24.4" customHeight="1" spans="1:10">
      <c r="A4" s="70"/>
      <c r="B4" s="71" t="s">
        <v>194</v>
      </c>
      <c r="C4" s="71" t="s">
        <v>82</v>
      </c>
      <c r="D4" s="71" t="s">
        <v>195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60</v>
      </c>
      <c r="E5" s="88" t="s">
        <v>196</v>
      </c>
      <c r="F5" s="71" t="s">
        <v>197</v>
      </c>
      <c r="G5" s="71"/>
      <c r="H5" s="71"/>
      <c r="I5" s="71" t="s">
        <v>168</v>
      </c>
      <c r="J5" s="83"/>
    </row>
    <row r="6" ht="24.4" customHeight="1" spans="1:10">
      <c r="A6" s="72"/>
      <c r="B6" s="71"/>
      <c r="C6" s="71"/>
      <c r="D6" s="71"/>
      <c r="E6" s="88"/>
      <c r="F6" s="71" t="s">
        <v>148</v>
      </c>
      <c r="G6" s="71" t="s">
        <v>198</v>
      </c>
      <c r="H6" s="71" t="s">
        <v>199</v>
      </c>
      <c r="I6" s="71"/>
      <c r="J6" s="84"/>
    </row>
    <row r="7" ht="22.9" customHeight="1" spans="1:10">
      <c r="A7" s="73"/>
      <c r="B7" s="71"/>
      <c r="C7" s="71" t="s">
        <v>73</v>
      </c>
      <c r="D7" s="74">
        <f t="shared" ref="D7:I7" si="0">D8</f>
        <v>0</v>
      </c>
      <c r="E7" s="74">
        <f t="shared" si="0"/>
        <v>0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85"/>
    </row>
    <row r="8" ht="22.9" customHeight="1" spans="1:10">
      <c r="A8" s="73"/>
      <c r="B8" s="89">
        <v>111001</v>
      </c>
      <c r="C8" s="89" t="s">
        <v>74</v>
      </c>
      <c r="D8" s="74">
        <f>E8+F8+I8</f>
        <v>0</v>
      </c>
      <c r="E8" s="74"/>
      <c r="F8" s="74">
        <f>SUM(G8:H8)</f>
        <v>0</v>
      </c>
      <c r="G8" s="74"/>
      <c r="H8" s="74"/>
      <c r="I8" s="74"/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  <row r="17" ht="22.9" customHeight="1" spans="1:10">
      <c r="A17" s="73"/>
      <c r="B17" s="71"/>
      <c r="C17" s="71"/>
      <c r="D17" s="74"/>
      <c r="E17" s="74"/>
      <c r="F17" s="74"/>
      <c r="G17" s="74"/>
      <c r="H17" s="74"/>
      <c r="I17" s="74"/>
      <c r="J17" s="85"/>
    </row>
    <row r="19" spans="2:9">
      <c r="B19" s="79" t="s">
        <v>205</v>
      </c>
      <c r="C19" s="79"/>
      <c r="D19" s="79"/>
      <c r="E19" s="79"/>
      <c r="F19" s="79"/>
      <c r="G19" s="79"/>
      <c r="H19" s="79"/>
      <c r="I19" s="79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5"/>
      <c r="B1" s="2" t="s">
        <v>206</v>
      </c>
      <c r="C1" s="2"/>
      <c r="D1" s="2"/>
      <c r="E1" s="66"/>
      <c r="F1" s="66"/>
      <c r="G1" s="67"/>
      <c r="H1" s="67"/>
      <c r="I1" s="80"/>
      <c r="J1" s="70"/>
    </row>
    <row r="2" ht="22.9" customHeight="1" spans="1:10">
      <c r="A2" s="65"/>
      <c r="B2" s="3" t="s">
        <v>207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69"/>
      <c r="E3" s="69"/>
      <c r="F3" s="69"/>
      <c r="G3" s="68"/>
      <c r="H3" s="68"/>
      <c r="I3" s="81" t="s">
        <v>7</v>
      </c>
      <c r="J3" s="82"/>
    </row>
    <row r="4" ht="24.4" customHeight="1" spans="1:10">
      <c r="A4" s="70"/>
      <c r="B4" s="71" t="s">
        <v>10</v>
      </c>
      <c r="C4" s="71"/>
      <c r="D4" s="71"/>
      <c r="E4" s="71"/>
      <c r="F4" s="71"/>
      <c r="G4" s="71" t="s">
        <v>208</v>
      </c>
      <c r="H4" s="71"/>
      <c r="I4" s="71"/>
      <c r="J4" s="83"/>
    </row>
    <row r="5" ht="24.4" customHeight="1" spans="1:10">
      <c r="A5" s="72"/>
      <c r="B5" s="71" t="s">
        <v>81</v>
      </c>
      <c r="C5" s="71"/>
      <c r="D5" s="71"/>
      <c r="E5" s="71" t="s">
        <v>71</v>
      </c>
      <c r="F5" s="71" t="s">
        <v>82</v>
      </c>
      <c r="G5" s="71" t="s">
        <v>60</v>
      </c>
      <c r="H5" s="71" t="s">
        <v>77</v>
      </c>
      <c r="I5" s="71" t="s">
        <v>78</v>
      </c>
      <c r="J5" s="83"/>
    </row>
    <row r="6" ht="24.4" customHeight="1" spans="1:10">
      <c r="A6" s="72"/>
      <c r="B6" s="71" t="s">
        <v>83</v>
      </c>
      <c r="C6" s="71" t="s">
        <v>84</v>
      </c>
      <c r="D6" s="71" t="s">
        <v>85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73</v>
      </c>
      <c r="G7" s="74">
        <f>SUM(H7:I7)</f>
        <v>0</v>
      </c>
      <c r="H7" s="74">
        <f>SUM(H8)</f>
        <v>0</v>
      </c>
      <c r="I7" s="74">
        <f>SUM(I8)</f>
        <v>0</v>
      </c>
      <c r="J7" s="85"/>
    </row>
    <row r="8" ht="22.9" customHeight="1" spans="1:10">
      <c r="A8" s="72"/>
      <c r="B8" s="75"/>
      <c r="C8" s="75"/>
      <c r="D8" s="75"/>
      <c r="E8" s="75">
        <v>111001</v>
      </c>
      <c r="F8" s="75" t="s">
        <v>209</v>
      </c>
      <c r="G8" s="76">
        <f>SUM(H8:I8)</f>
        <v>0</v>
      </c>
      <c r="H8" s="76"/>
      <c r="I8" s="76"/>
      <c r="J8" s="83"/>
    </row>
    <row r="9" ht="22.9" customHeight="1" spans="1:10">
      <c r="A9" s="72"/>
      <c r="B9" s="75"/>
      <c r="C9" s="75"/>
      <c r="D9" s="75"/>
      <c r="E9" s="75"/>
      <c r="F9" s="75"/>
      <c r="G9" s="76"/>
      <c r="H9" s="76"/>
      <c r="I9" s="76"/>
      <c r="J9" s="83"/>
    </row>
    <row r="10" ht="22.9" customHeight="1" spans="1:10">
      <c r="A10" s="72"/>
      <c r="B10" s="75"/>
      <c r="C10" s="75"/>
      <c r="D10" s="75"/>
      <c r="E10" s="75"/>
      <c r="F10" s="75"/>
      <c r="G10" s="76"/>
      <c r="H10" s="76"/>
      <c r="I10" s="76"/>
      <c r="J10" s="83"/>
    </row>
    <row r="11" ht="22.9" customHeight="1" spans="1:10">
      <c r="A11" s="72"/>
      <c r="B11" s="75"/>
      <c r="C11" s="75"/>
      <c r="D11" s="75"/>
      <c r="E11" s="75"/>
      <c r="F11" s="75"/>
      <c r="G11" s="76"/>
      <c r="H11" s="76"/>
      <c r="I11" s="76"/>
      <c r="J11" s="83"/>
    </row>
    <row r="12" ht="22.9" customHeight="1" spans="1:10">
      <c r="A12" s="72"/>
      <c r="B12" s="75"/>
      <c r="C12" s="75"/>
      <c r="D12" s="75"/>
      <c r="E12" s="75"/>
      <c r="F12" s="75"/>
      <c r="G12" s="76"/>
      <c r="H12" s="76"/>
      <c r="I12" s="76"/>
      <c r="J12" s="83"/>
    </row>
    <row r="13" ht="22.9" customHeight="1" spans="1:10">
      <c r="A13" s="72"/>
      <c r="B13" s="75"/>
      <c r="C13" s="75"/>
      <c r="D13" s="75"/>
      <c r="E13" s="75"/>
      <c r="F13" s="75"/>
      <c r="G13" s="76"/>
      <c r="H13" s="76"/>
      <c r="I13" s="76"/>
      <c r="J13" s="83"/>
    </row>
    <row r="14" ht="22.9" customHeight="1" spans="1:10">
      <c r="A14" s="72"/>
      <c r="B14" s="75"/>
      <c r="C14" s="75"/>
      <c r="D14" s="75"/>
      <c r="E14" s="75"/>
      <c r="F14" s="75"/>
      <c r="G14" s="76"/>
      <c r="H14" s="76"/>
      <c r="I14" s="76"/>
      <c r="J14" s="83"/>
    </row>
    <row r="15" ht="22.9" customHeight="1" spans="1:10">
      <c r="A15" s="72"/>
      <c r="B15" s="75"/>
      <c r="C15" s="75"/>
      <c r="D15" s="75"/>
      <c r="E15" s="75"/>
      <c r="F15" s="75"/>
      <c r="G15" s="76"/>
      <c r="H15" s="76"/>
      <c r="I15" s="76"/>
      <c r="J15" s="83"/>
    </row>
    <row r="16" ht="22.9" customHeight="1" spans="1:10">
      <c r="A16" s="72"/>
      <c r="B16" s="75"/>
      <c r="C16" s="75"/>
      <c r="D16" s="75"/>
      <c r="E16" s="75"/>
      <c r="F16" s="75" t="s">
        <v>24</v>
      </c>
      <c r="G16" s="76"/>
      <c r="H16" s="76"/>
      <c r="I16" s="76"/>
      <c r="J16" s="83"/>
    </row>
    <row r="17" ht="22.9" customHeight="1" spans="1:10">
      <c r="A17" s="72"/>
      <c r="B17" s="75"/>
      <c r="C17" s="75"/>
      <c r="D17" s="75"/>
      <c r="E17" s="75"/>
      <c r="F17" s="75" t="s">
        <v>117</v>
      </c>
      <c r="G17" s="76"/>
      <c r="H17" s="76"/>
      <c r="I17" s="76"/>
      <c r="J17" s="84"/>
    </row>
    <row r="18" ht="9.75" customHeight="1" spans="1:10">
      <c r="A18" s="77"/>
      <c r="B18" s="78"/>
      <c r="C18" s="78"/>
      <c r="D18" s="78"/>
      <c r="E18" s="78"/>
      <c r="F18" s="77"/>
      <c r="G18" s="77"/>
      <c r="H18" s="77"/>
      <c r="I18" s="77"/>
      <c r="J18" s="86"/>
    </row>
    <row r="19" spans="2:9">
      <c r="B19" s="79" t="s">
        <v>210</v>
      </c>
      <c r="C19" s="79"/>
      <c r="D19" s="79"/>
      <c r="E19" s="79"/>
      <c r="F19" s="79"/>
      <c r="G19" s="79"/>
      <c r="H19" s="79"/>
      <c r="I19" s="7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211</v>
      </c>
    </row>
    <row r="2" ht="19.5" spans="1:12">
      <c r="A2" s="17" t="s">
        <v>212</v>
      </c>
      <c r="B2" s="18"/>
      <c r="C2" s="18"/>
      <c r="D2" s="18"/>
      <c r="E2" s="18"/>
      <c r="F2" s="18"/>
      <c r="G2" s="18"/>
      <c r="H2" s="18"/>
      <c r="I2" s="48"/>
      <c r="J2" s="49"/>
      <c r="K2" s="49"/>
      <c r="L2" s="49"/>
    </row>
    <row r="3" spans="1:11">
      <c r="A3" s="19"/>
      <c r="B3" s="20"/>
      <c r="C3" s="19"/>
      <c r="D3" s="20"/>
      <c r="E3" s="20"/>
      <c r="F3" s="20"/>
      <c r="G3" s="20"/>
      <c r="H3" s="20"/>
      <c r="I3" s="50" t="s">
        <v>7</v>
      </c>
      <c r="J3" s="50"/>
      <c r="K3" s="50"/>
    </row>
    <row r="4" ht="25" customHeight="1" spans="1:12">
      <c r="A4" s="21" t="s">
        <v>213</v>
      </c>
      <c r="B4" s="21"/>
      <c r="C4" s="21"/>
      <c r="D4" s="21"/>
      <c r="E4" s="21"/>
      <c r="F4" s="21"/>
      <c r="G4" s="21"/>
      <c r="H4" s="21"/>
      <c r="I4" s="21"/>
      <c r="J4" s="51"/>
      <c r="K4" s="51"/>
      <c r="L4" s="51"/>
    </row>
    <row r="5" ht="25" customHeight="1" spans="1:12">
      <c r="A5" s="22" t="s">
        <v>214</v>
      </c>
      <c r="B5" s="23" t="s">
        <v>215</v>
      </c>
      <c r="C5" s="23"/>
      <c r="D5" s="23"/>
      <c r="E5" s="23"/>
      <c r="F5" s="23"/>
      <c r="G5" s="23"/>
      <c r="H5" s="23"/>
      <c r="I5" s="52"/>
      <c r="J5" s="53"/>
      <c r="K5" s="53"/>
      <c r="L5" s="53"/>
    </row>
    <row r="6" ht="25" customHeight="1" spans="1:12">
      <c r="A6" s="24" t="s">
        <v>216</v>
      </c>
      <c r="B6" s="23" t="s">
        <v>74</v>
      </c>
      <c r="C6" s="23"/>
      <c r="D6" s="23"/>
      <c r="E6" s="23"/>
      <c r="F6" s="23"/>
      <c r="G6" s="23"/>
      <c r="H6" s="23"/>
      <c r="I6" s="52"/>
      <c r="J6" s="53"/>
      <c r="K6" s="53"/>
      <c r="L6" s="53"/>
    </row>
    <row r="7" ht="25" customHeight="1" spans="1:12">
      <c r="A7" s="25" t="s">
        <v>217</v>
      </c>
      <c r="B7" s="26" t="s">
        <v>218</v>
      </c>
      <c r="C7" s="26"/>
      <c r="D7" s="26"/>
      <c r="E7" s="27">
        <v>1</v>
      </c>
      <c r="F7" s="27"/>
      <c r="G7" s="27"/>
      <c r="H7" s="27"/>
      <c r="I7" s="54"/>
      <c r="J7" s="53"/>
      <c r="K7" s="53"/>
      <c r="L7" s="53"/>
    </row>
    <row r="8" ht="25" customHeight="1" spans="1:12">
      <c r="A8" s="28"/>
      <c r="B8" s="26" t="s">
        <v>219</v>
      </c>
      <c r="C8" s="26"/>
      <c r="D8" s="26"/>
      <c r="E8" s="27">
        <v>1</v>
      </c>
      <c r="F8" s="27"/>
      <c r="G8" s="27"/>
      <c r="H8" s="27"/>
      <c r="I8" s="54"/>
      <c r="J8" s="53"/>
      <c r="K8" s="53"/>
      <c r="L8" s="53"/>
    </row>
    <row r="9" ht="25" customHeight="1" spans="1:12">
      <c r="A9" s="28"/>
      <c r="B9" s="26" t="s">
        <v>220</v>
      </c>
      <c r="C9" s="26"/>
      <c r="D9" s="26"/>
      <c r="E9" s="29"/>
      <c r="F9" s="29"/>
      <c r="G9" s="29"/>
      <c r="H9" s="29"/>
      <c r="I9" s="55"/>
      <c r="J9" s="53"/>
      <c r="K9" s="53"/>
      <c r="L9" s="53"/>
    </row>
    <row r="10" ht="25" customHeight="1" spans="1:12">
      <c r="A10" s="30" t="s">
        <v>221</v>
      </c>
      <c r="B10" s="31" t="s">
        <v>222</v>
      </c>
      <c r="C10" s="31"/>
      <c r="D10" s="31"/>
      <c r="E10" s="31"/>
      <c r="F10" s="31"/>
      <c r="G10" s="31"/>
      <c r="H10" s="31"/>
      <c r="I10" s="56"/>
      <c r="J10" s="53"/>
      <c r="K10" s="53"/>
      <c r="L10" s="53"/>
    </row>
    <row r="11" ht="25" customHeight="1" spans="1:12">
      <c r="A11" s="32"/>
      <c r="B11" s="31"/>
      <c r="C11" s="31"/>
      <c r="D11" s="31"/>
      <c r="E11" s="31"/>
      <c r="F11" s="31"/>
      <c r="G11" s="31"/>
      <c r="H11" s="31"/>
      <c r="I11" s="56"/>
      <c r="J11" s="53"/>
      <c r="K11" s="53"/>
      <c r="L11" s="53"/>
    </row>
    <row r="12" ht="25" customHeight="1" spans="1:12">
      <c r="A12" s="28" t="s">
        <v>223</v>
      </c>
      <c r="B12" s="33" t="s">
        <v>224</v>
      </c>
      <c r="C12" s="33" t="s">
        <v>225</v>
      </c>
      <c r="D12" s="34" t="s">
        <v>226</v>
      </c>
      <c r="E12" s="35"/>
      <c r="F12" s="36" t="s">
        <v>227</v>
      </c>
      <c r="G12" s="36"/>
      <c r="H12" s="36"/>
      <c r="I12" s="57"/>
      <c r="J12" s="53"/>
      <c r="K12" s="53"/>
      <c r="L12" s="53"/>
    </row>
    <row r="13" ht="25" customHeight="1" spans="1:12">
      <c r="A13" s="28"/>
      <c r="B13" s="37" t="s">
        <v>228</v>
      </c>
      <c r="C13" s="37" t="s">
        <v>229</v>
      </c>
      <c r="D13" s="60" t="s">
        <v>230</v>
      </c>
      <c r="E13" s="60"/>
      <c r="F13" s="46" t="s">
        <v>231</v>
      </c>
      <c r="G13" s="46"/>
      <c r="H13" s="46"/>
      <c r="I13" s="46"/>
      <c r="J13" s="53"/>
      <c r="K13" s="53"/>
      <c r="L13" s="53"/>
    </row>
    <row r="14" ht="38" customHeight="1" spans="1:12">
      <c r="A14" s="28"/>
      <c r="B14" s="37"/>
      <c r="C14" s="37"/>
      <c r="D14" s="46" t="s">
        <v>232</v>
      </c>
      <c r="E14" s="46"/>
      <c r="F14" s="46" t="s">
        <v>231</v>
      </c>
      <c r="G14" s="46"/>
      <c r="H14" s="46"/>
      <c r="I14" s="46"/>
      <c r="J14" s="58"/>
      <c r="K14" s="58"/>
      <c r="L14" s="58"/>
    </row>
    <row r="15" spans="1:9">
      <c r="A15" s="28"/>
      <c r="B15" s="37"/>
      <c r="C15" s="37"/>
      <c r="D15" s="46" t="s">
        <v>233</v>
      </c>
      <c r="E15" s="46"/>
      <c r="F15" s="46" t="s">
        <v>231</v>
      </c>
      <c r="G15" s="46"/>
      <c r="H15" s="46"/>
      <c r="I15" s="46"/>
    </row>
    <row r="16" spans="1:9">
      <c r="A16" s="28"/>
      <c r="B16" s="37"/>
      <c r="C16" s="28" t="s">
        <v>234</v>
      </c>
      <c r="D16" s="46" t="s">
        <v>235</v>
      </c>
      <c r="E16" s="46"/>
      <c r="F16" s="46" t="s">
        <v>236</v>
      </c>
      <c r="G16" s="46"/>
      <c r="H16" s="46"/>
      <c r="I16" s="46"/>
    </row>
    <row r="17" spans="1:9">
      <c r="A17" s="28"/>
      <c r="B17" s="37"/>
      <c r="C17" s="61" t="s">
        <v>237</v>
      </c>
      <c r="D17" s="46" t="s">
        <v>238</v>
      </c>
      <c r="E17" s="46"/>
      <c r="F17" s="46" t="s">
        <v>239</v>
      </c>
      <c r="G17" s="46"/>
      <c r="H17" s="46"/>
      <c r="I17" s="46"/>
    </row>
    <row r="18" spans="1:9">
      <c r="A18" s="28"/>
      <c r="B18" s="37"/>
      <c r="C18" s="28" t="s">
        <v>240</v>
      </c>
      <c r="D18" s="46" t="s">
        <v>241</v>
      </c>
      <c r="E18" s="46"/>
      <c r="F18" s="62" t="s">
        <v>242</v>
      </c>
      <c r="G18" s="63"/>
      <c r="H18" s="63"/>
      <c r="I18" s="64"/>
    </row>
    <row r="19" spans="1:9">
      <c r="A19" s="28"/>
      <c r="B19" s="37"/>
      <c r="C19" s="28"/>
      <c r="D19" s="62" t="s">
        <v>243</v>
      </c>
      <c r="E19" s="64"/>
      <c r="F19" s="62" t="s">
        <v>244</v>
      </c>
      <c r="G19" s="63"/>
      <c r="H19" s="63"/>
      <c r="I19" s="64"/>
    </row>
    <row r="20" spans="1:9">
      <c r="A20" s="28"/>
      <c r="B20" s="37"/>
      <c r="C20" s="28"/>
      <c r="D20" s="62" t="s">
        <v>245</v>
      </c>
      <c r="E20" s="64"/>
      <c r="F20" s="62" t="s">
        <v>244</v>
      </c>
      <c r="G20" s="63"/>
      <c r="H20" s="63"/>
      <c r="I20" s="64"/>
    </row>
    <row r="21" ht="24" spans="1:9">
      <c r="A21" s="28"/>
      <c r="B21" s="43" t="s">
        <v>246</v>
      </c>
      <c r="C21" s="32" t="s">
        <v>247</v>
      </c>
      <c r="D21" s="46" t="s">
        <v>248</v>
      </c>
      <c r="E21" s="46"/>
      <c r="F21" s="46" t="s">
        <v>249</v>
      </c>
      <c r="G21" s="46"/>
      <c r="H21" s="46"/>
      <c r="I21" s="46"/>
    </row>
    <row r="22" ht="24" spans="1:9">
      <c r="A22" s="28"/>
      <c r="B22" s="44"/>
      <c r="C22" s="32" t="s">
        <v>250</v>
      </c>
      <c r="D22" s="46" t="s">
        <v>248</v>
      </c>
      <c r="E22" s="46"/>
      <c r="F22" s="46" t="s">
        <v>251</v>
      </c>
      <c r="G22" s="46"/>
      <c r="H22" s="46"/>
      <c r="I22" s="46"/>
    </row>
    <row r="23" ht="24" spans="1:9">
      <c r="A23" s="28"/>
      <c r="B23" s="28" t="s">
        <v>252</v>
      </c>
      <c r="C23" s="45" t="s">
        <v>253</v>
      </c>
      <c r="D23" s="46" t="s">
        <v>254</v>
      </c>
      <c r="E23" s="46"/>
      <c r="F23" s="47">
        <v>1</v>
      </c>
      <c r="G23" s="46"/>
      <c r="H23" s="46"/>
      <c r="I23" s="46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8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9" sqref="K9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6" customFormat="1" ht="25" customHeight="1" spans="1:12">
      <c r="A1" s="2" t="s">
        <v>211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7" t="s">
        <v>212</v>
      </c>
      <c r="B2" s="18"/>
      <c r="C2" s="18"/>
      <c r="D2" s="18"/>
      <c r="E2" s="18"/>
      <c r="F2" s="18"/>
      <c r="G2" s="18"/>
      <c r="H2" s="18"/>
      <c r="I2" s="48"/>
      <c r="J2" s="49"/>
      <c r="K2" s="49"/>
      <c r="L2" s="49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50" t="s">
        <v>7</v>
      </c>
      <c r="J3" s="50"/>
      <c r="K3" s="50"/>
    </row>
    <row r="4" s="1" customFormat="1" ht="25" customHeight="1" spans="1:12">
      <c r="A4" s="21" t="s">
        <v>213</v>
      </c>
      <c r="B4" s="21"/>
      <c r="C4" s="21"/>
      <c r="D4" s="21"/>
      <c r="E4" s="21"/>
      <c r="F4" s="21"/>
      <c r="G4" s="21"/>
      <c r="H4" s="21"/>
      <c r="I4" s="21"/>
      <c r="J4" s="51"/>
      <c r="K4" s="51"/>
      <c r="L4" s="51"/>
    </row>
    <row r="5" s="1" customFormat="1" ht="25" customHeight="1" spans="1:12">
      <c r="A5" s="22" t="s">
        <v>214</v>
      </c>
      <c r="B5" s="23" t="s">
        <v>255</v>
      </c>
      <c r="C5" s="23"/>
      <c r="D5" s="23"/>
      <c r="E5" s="23"/>
      <c r="F5" s="23"/>
      <c r="G5" s="23"/>
      <c r="H5" s="23"/>
      <c r="I5" s="52"/>
      <c r="J5" s="53"/>
      <c r="K5" s="53"/>
      <c r="L5" s="53"/>
    </row>
    <row r="6" s="1" customFormat="1" ht="25" customHeight="1" spans="1:12">
      <c r="A6" s="24" t="s">
        <v>216</v>
      </c>
      <c r="B6" s="23" t="s">
        <v>74</v>
      </c>
      <c r="C6" s="23"/>
      <c r="D6" s="23"/>
      <c r="E6" s="23"/>
      <c r="F6" s="23"/>
      <c r="G6" s="23"/>
      <c r="H6" s="23"/>
      <c r="I6" s="52"/>
      <c r="J6" s="53"/>
      <c r="K6" s="53"/>
      <c r="L6" s="53"/>
    </row>
    <row r="7" s="1" customFormat="1" ht="25" customHeight="1" spans="1:12">
      <c r="A7" s="25" t="s">
        <v>217</v>
      </c>
      <c r="B7" s="26" t="s">
        <v>218</v>
      </c>
      <c r="C7" s="26"/>
      <c r="D7" s="26"/>
      <c r="E7" s="27">
        <v>2</v>
      </c>
      <c r="F7" s="27"/>
      <c r="G7" s="27"/>
      <c r="H7" s="27"/>
      <c r="I7" s="54"/>
      <c r="J7" s="53"/>
      <c r="K7" s="53"/>
      <c r="L7" s="53"/>
    </row>
    <row r="8" s="1" customFormat="1" ht="25" customHeight="1" spans="1:12">
      <c r="A8" s="28"/>
      <c r="B8" s="26" t="s">
        <v>219</v>
      </c>
      <c r="C8" s="26"/>
      <c r="D8" s="26"/>
      <c r="E8" s="27">
        <v>2</v>
      </c>
      <c r="F8" s="27"/>
      <c r="G8" s="27"/>
      <c r="H8" s="27"/>
      <c r="I8" s="54"/>
      <c r="J8" s="53"/>
      <c r="K8" s="53"/>
      <c r="L8" s="53"/>
    </row>
    <row r="9" s="1" customFormat="1" ht="25" customHeight="1" spans="1:12">
      <c r="A9" s="28"/>
      <c r="B9" s="26" t="s">
        <v>220</v>
      </c>
      <c r="C9" s="26"/>
      <c r="D9" s="26"/>
      <c r="E9" s="29"/>
      <c r="F9" s="29"/>
      <c r="G9" s="29"/>
      <c r="H9" s="29"/>
      <c r="I9" s="55"/>
      <c r="J9" s="53"/>
      <c r="K9" s="53"/>
      <c r="L9" s="53"/>
    </row>
    <row r="10" s="1" customFormat="1" ht="25" customHeight="1" spans="1:12">
      <c r="A10" s="30" t="s">
        <v>221</v>
      </c>
      <c r="B10" s="31" t="s">
        <v>256</v>
      </c>
      <c r="C10" s="31"/>
      <c r="D10" s="31"/>
      <c r="E10" s="31"/>
      <c r="F10" s="31"/>
      <c r="G10" s="31"/>
      <c r="H10" s="31"/>
      <c r="I10" s="56"/>
      <c r="J10" s="53"/>
      <c r="K10" s="53"/>
      <c r="L10" s="53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56"/>
      <c r="J11" s="53"/>
      <c r="K11" s="53"/>
      <c r="L11" s="53"/>
    </row>
    <row r="12" s="1" customFormat="1" ht="25" customHeight="1" spans="1:12">
      <c r="A12" s="28" t="s">
        <v>223</v>
      </c>
      <c r="B12" s="33" t="s">
        <v>224</v>
      </c>
      <c r="C12" s="33" t="s">
        <v>225</v>
      </c>
      <c r="D12" s="34" t="s">
        <v>226</v>
      </c>
      <c r="E12" s="35"/>
      <c r="F12" s="36" t="s">
        <v>227</v>
      </c>
      <c r="G12" s="36"/>
      <c r="H12" s="36"/>
      <c r="I12" s="57"/>
      <c r="J12" s="53"/>
      <c r="K12" s="53"/>
      <c r="L12" s="53"/>
    </row>
    <row r="13" s="1" customFormat="1" ht="25" customHeight="1" spans="1:12">
      <c r="A13" s="28"/>
      <c r="B13" s="37" t="s">
        <v>228</v>
      </c>
      <c r="C13" s="37" t="s">
        <v>229</v>
      </c>
      <c r="D13" s="38" t="s">
        <v>257</v>
      </c>
      <c r="E13" s="38"/>
      <c r="F13" s="39" t="s">
        <v>258</v>
      </c>
      <c r="G13" s="39"/>
      <c r="H13" s="39"/>
      <c r="I13" s="39"/>
      <c r="J13" s="53"/>
      <c r="K13" s="53"/>
      <c r="L13" s="53"/>
    </row>
    <row r="14" s="1" customFormat="1" ht="38" customHeight="1" spans="1:12">
      <c r="A14" s="28"/>
      <c r="B14" s="37"/>
      <c r="C14" s="37"/>
      <c r="D14" s="40" t="s">
        <v>259</v>
      </c>
      <c r="E14" s="39"/>
      <c r="F14" s="39" t="s">
        <v>260</v>
      </c>
      <c r="G14" s="39"/>
      <c r="H14" s="39"/>
      <c r="I14" s="39"/>
      <c r="J14" s="58"/>
      <c r="K14" s="58"/>
      <c r="L14" s="58"/>
    </row>
    <row r="15" s="1" customFormat="1" spans="1:9">
      <c r="A15" s="28"/>
      <c r="B15" s="37"/>
      <c r="C15" s="37"/>
      <c r="D15" s="40" t="s">
        <v>261</v>
      </c>
      <c r="E15" s="39"/>
      <c r="F15" s="39" t="s">
        <v>262</v>
      </c>
      <c r="G15" s="39"/>
      <c r="H15" s="39"/>
      <c r="I15" s="39"/>
    </row>
    <row r="16" s="1" customFormat="1" spans="1:9">
      <c r="A16" s="28"/>
      <c r="B16" s="37"/>
      <c r="C16" s="28" t="s">
        <v>234</v>
      </c>
      <c r="D16" s="40" t="s">
        <v>238</v>
      </c>
      <c r="E16" s="39"/>
      <c r="F16" s="40" t="s">
        <v>236</v>
      </c>
      <c r="G16" s="39"/>
      <c r="H16" s="39"/>
      <c r="I16" s="39"/>
    </row>
    <row r="17" s="1" customFormat="1" spans="1:9">
      <c r="A17" s="28"/>
      <c r="B17" s="37"/>
      <c r="C17" s="28"/>
      <c r="D17" s="40" t="s">
        <v>263</v>
      </c>
      <c r="E17" s="39"/>
      <c r="F17" s="40" t="s">
        <v>264</v>
      </c>
      <c r="G17" s="39"/>
      <c r="H17" s="39"/>
      <c r="I17" s="39"/>
    </row>
    <row r="18" s="1" customFormat="1" spans="1:9">
      <c r="A18" s="28"/>
      <c r="B18" s="37"/>
      <c r="C18" s="28" t="s">
        <v>237</v>
      </c>
      <c r="D18" s="40" t="s">
        <v>238</v>
      </c>
      <c r="E18" s="39"/>
      <c r="F18" s="39" t="s">
        <v>265</v>
      </c>
      <c r="G18" s="39"/>
      <c r="H18" s="39"/>
      <c r="I18" s="39"/>
    </row>
    <row r="19" s="1" customFormat="1" spans="1:9">
      <c r="A19" s="28"/>
      <c r="B19" s="37"/>
      <c r="C19" s="28"/>
      <c r="D19" s="40" t="s">
        <v>263</v>
      </c>
      <c r="E19" s="39"/>
      <c r="F19" s="39" t="s">
        <v>265</v>
      </c>
      <c r="G19" s="39"/>
      <c r="H19" s="39"/>
      <c r="I19" s="39"/>
    </row>
    <row r="20" s="1" customFormat="1" spans="1:9">
      <c r="A20" s="28"/>
      <c r="B20" s="37"/>
      <c r="C20" s="28" t="s">
        <v>240</v>
      </c>
      <c r="D20" s="40" t="s">
        <v>266</v>
      </c>
      <c r="E20" s="39"/>
      <c r="F20" s="41" t="s">
        <v>267</v>
      </c>
      <c r="G20" s="42"/>
      <c r="H20" s="42"/>
      <c r="I20" s="59"/>
    </row>
    <row r="21" s="1" customFormat="1" ht="24" spans="1:9">
      <c r="A21" s="28"/>
      <c r="B21" s="43" t="s">
        <v>246</v>
      </c>
      <c r="C21" s="32" t="s">
        <v>247</v>
      </c>
      <c r="D21" s="40" t="s">
        <v>248</v>
      </c>
      <c r="E21" s="39"/>
      <c r="F21" s="40" t="s">
        <v>249</v>
      </c>
      <c r="G21" s="39"/>
      <c r="H21" s="39"/>
      <c r="I21" s="39"/>
    </row>
    <row r="22" s="1" customFormat="1" ht="24" spans="1:9">
      <c r="A22" s="28"/>
      <c r="B22" s="44"/>
      <c r="C22" s="32" t="s">
        <v>250</v>
      </c>
      <c r="D22" s="40" t="s">
        <v>248</v>
      </c>
      <c r="E22" s="39"/>
      <c r="F22" s="40" t="s">
        <v>251</v>
      </c>
      <c r="G22" s="39"/>
      <c r="H22" s="39"/>
      <c r="I22" s="39"/>
    </row>
    <row r="23" s="1" customFormat="1" ht="24" spans="1:9">
      <c r="A23" s="28"/>
      <c r="B23" s="28" t="s">
        <v>252</v>
      </c>
      <c r="C23" s="45" t="s">
        <v>253</v>
      </c>
      <c r="D23" s="46" t="s">
        <v>254</v>
      </c>
      <c r="E23" s="46"/>
      <c r="F23" s="47">
        <v>1</v>
      </c>
      <c r="G23" s="46"/>
      <c r="H23" s="46"/>
      <c r="I23" s="46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6:C17"/>
    <mergeCell ref="C18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4" sqref="A4:C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268</v>
      </c>
    </row>
    <row r="2" ht="27" customHeight="1" spans="1:8">
      <c r="A2" s="3" t="s">
        <v>269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270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72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271</v>
      </c>
      <c r="B5" s="5" t="s">
        <v>272</v>
      </c>
      <c r="C5" s="5"/>
      <c r="D5" s="5" t="s">
        <v>273</v>
      </c>
      <c r="E5" s="5"/>
      <c r="F5" s="5"/>
      <c r="G5" s="5"/>
      <c r="H5" s="5"/>
    </row>
    <row r="6" ht="26.45" customHeight="1" spans="1:8">
      <c r="A6" s="5"/>
      <c r="B6" s="6" t="s">
        <v>77</v>
      </c>
      <c r="C6" s="6"/>
      <c r="D6" s="6" t="s">
        <v>274</v>
      </c>
      <c r="E6" s="6"/>
      <c r="F6" s="6"/>
      <c r="G6" s="6"/>
      <c r="H6" s="6"/>
    </row>
    <row r="7" ht="26.45" customHeight="1" spans="1:8">
      <c r="A7" s="5"/>
      <c r="B7" s="6" t="s">
        <v>78</v>
      </c>
      <c r="C7" s="6"/>
      <c r="D7" s="6" t="s">
        <v>275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276</v>
      </c>
      <c r="C10" s="5"/>
      <c r="D10" s="5"/>
      <c r="E10" s="5"/>
      <c r="F10" s="5" t="s">
        <v>277</v>
      </c>
      <c r="G10" s="5" t="s">
        <v>219</v>
      </c>
      <c r="H10" s="5" t="s">
        <v>220</v>
      </c>
    </row>
    <row r="11" ht="26.45" customHeight="1" spans="1:8">
      <c r="A11" s="5"/>
      <c r="B11" s="5"/>
      <c r="C11" s="5"/>
      <c r="D11" s="5"/>
      <c r="E11" s="5"/>
      <c r="F11" s="7" t="s">
        <v>278</v>
      </c>
      <c r="G11" s="7" t="s">
        <v>278</v>
      </c>
      <c r="H11" s="7"/>
    </row>
    <row r="12" ht="54" customHeight="1" spans="1:8">
      <c r="A12" s="8" t="s">
        <v>279</v>
      </c>
      <c r="B12" s="9" t="s">
        <v>280</v>
      </c>
      <c r="C12" s="9"/>
      <c r="D12" s="9"/>
      <c r="E12" s="9"/>
      <c r="F12" s="9"/>
      <c r="G12" s="9"/>
      <c r="H12" s="9"/>
    </row>
    <row r="13" ht="26.45" customHeight="1" spans="1:8">
      <c r="A13" s="10" t="s">
        <v>281</v>
      </c>
      <c r="B13" s="10" t="s">
        <v>224</v>
      </c>
      <c r="C13" s="10" t="s">
        <v>225</v>
      </c>
      <c r="D13" s="10"/>
      <c r="E13" s="10" t="s">
        <v>226</v>
      </c>
      <c r="F13" s="10"/>
      <c r="G13" s="10" t="s">
        <v>282</v>
      </c>
      <c r="H13" s="10"/>
    </row>
    <row r="14" ht="41" customHeight="1" spans="1:8">
      <c r="A14" s="10"/>
      <c r="B14" s="11" t="s">
        <v>283</v>
      </c>
      <c r="C14" s="11" t="s">
        <v>229</v>
      </c>
      <c r="D14" s="11"/>
      <c r="E14" s="11" t="s">
        <v>77</v>
      </c>
      <c r="F14" s="11"/>
      <c r="G14" s="11" t="s">
        <v>284</v>
      </c>
      <c r="H14" s="11"/>
    </row>
    <row r="15" ht="26.45" customHeight="1" spans="1:8">
      <c r="A15" s="10"/>
      <c r="B15" s="11"/>
      <c r="C15" s="11"/>
      <c r="D15" s="11"/>
      <c r="E15" s="11" t="s">
        <v>78</v>
      </c>
      <c r="F15" s="11"/>
      <c r="G15" s="11" t="s">
        <v>285</v>
      </c>
      <c r="H15" s="11"/>
    </row>
    <row r="16" ht="26.45" customHeight="1" spans="1:8">
      <c r="A16" s="10"/>
      <c r="B16" s="11"/>
      <c r="C16" s="11" t="s">
        <v>234</v>
      </c>
      <c r="D16" s="11"/>
      <c r="E16" s="11" t="s">
        <v>77</v>
      </c>
      <c r="F16" s="11"/>
      <c r="G16" s="10" t="s">
        <v>286</v>
      </c>
      <c r="H16" s="10"/>
    </row>
    <row r="17" ht="26.45" customHeight="1" spans="1:8">
      <c r="A17" s="10"/>
      <c r="B17" s="11"/>
      <c r="C17" s="11"/>
      <c r="D17" s="11"/>
      <c r="E17" s="11" t="s">
        <v>78</v>
      </c>
      <c r="F17" s="11"/>
      <c r="G17" s="11" t="s">
        <v>287</v>
      </c>
      <c r="H17" s="11"/>
    </row>
    <row r="18" ht="26.45" customHeight="1" spans="1:8">
      <c r="A18" s="10"/>
      <c r="B18" s="11"/>
      <c r="C18" s="11" t="s">
        <v>237</v>
      </c>
      <c r="D18" s="11"/>
      <c r="E18" s="11" t="s">
        <v>77</v>
      </c>
      <c r="F18" s="11"/>
      <c r="G18" s="10" t="s">
        <v>288</v>
      </c>
      <c r="H18" s="10"/>
    </row>
    <row r="19" ht="26.45" customHeight="1" spans="1:8">
      <c r="A19" s="10"/>
      <c r="B19" s="11"/>
      <c r="C19" s="11"/>
      <c r="D19" s="11"/>
      <c r="E19" s="11" t="s">
        <v>78</v>
      </c>
      <c r="F19" s="11"/>
      <c r="G19" s="10" t="s">
        <v>288</v>
      </c>
      <c r="H19" s="10"/>
    </row>
    <row r="20" ht="26.45" customHeight="1" spans="1:8">
      <c r="A20" s="10"/>
      <c r="B20" s="11"/>
      <c r="C20" s="11" t="s">
        <v>240</v>
      </c>
      <c r="D20" s="11"/>
      <c r="E20" s="11" t="s">
        <v>77</v>
      </c>
      <c r="F20" s="11"/>
      <c r="G20" s="10" t="s">
        <v>289</v>
      </c>
      <c r="H20" s="10"/>
    </row>
    <row r="21" ht="26.45" customHeight="1" spans="1:8">
      <c r="A21" s="10"/>
      <c r="B21" s="11"/>
      <c r="C21" s="11"/>
      <c r="D21" s="11"/>
      <c r="E21" s="11" t="s">
        <v>78</v>
      </c>
      <c r="F21" s="11"/>
      <c r="G21" s="10" t="s">
        <v>290</v>
      </c>
      <c r="H21" s="10"/>
    </row>
    <row r="22" ht="26.45" customHeight="1" spans="1:8">
      <c r="A22" s="10"/>
      <c r="B22" s="11" t="s">
        <v>291</v>
      </c>
      <c r="C22" s="11" t="s">
        <v>292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247</v>
      </c>
      <c r="D23" s="11"/>
      <c r="E23" s="11" t="s">
        <v>293</v>
      </c>
      <c r="F23" s="11"/>
      <c r="G23" s="11" t="s">
        <v>294</v>
      </c>
      <c r="H23" s="11"/>
    </row>
    <row r="24" ht="26.45" customHeight="1" spans="1:8">
      <c r="A24" s="10"/>
      <c r="B24" s="11"/>
      <c r="C24" s="11" t="s">
        <v>295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250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252</v>
      </c>
      <c r="C26" s="11" t="s">
        <v>253</v>
      </c>
      <c r="D26" s="11"/>
      <c r="E26" s="11" t="s">
        <v>296</v>
      </c>
      <c r="F26" s="11"/>
      <c r="G26" s="12">
        <v>1</v>
      </c>
      <c r="H26" s="11"/>
    </row>
    <row r="27" ht="45" customHeight="1" spans="1:8">
      <c r="A27" s="13" t="s">
        <v>297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1单位收支总表</vt:lpstr>
      <vt:lpstr>1-1单位收入总表</vt:lpstr>
      <vt:lpstr>1-2单位支出总表</vt:lpstr>
      <vt:lpstr>2财政拨款收支预算总表</vt:lpstr>
      <vt:lpstr>2-1财政拨款支出预算表（部门经济分类科目）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4政府性基金预算支出预算表 </vt:lpstr>
      <vt:lpstr>4-1政府性基金预算“三公”经费支出预算表</vt:lpstr>
      <vt:lpstr>5国有资本经营预算支出预算表</vt:lpstr>
      <vt:lpstr>单位预算项目绩效目标表1</vt:lpstr>
      <vt:lpstr>单位预算项目绩效目标表2</vt:lpstr>
      <vt:lpstr>单位整体支出绩效目标表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虞浩</cp:lastModifiedBy>
  <dcterms:created xsi:type="dcterms:W3CDTF">2022-03-04T19:28:00Z</dcterms:created>
  <dcterms:modified xsi:type="dcterms:W3CDTF">2024-07-31T03:30:35Z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