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8" r:id="rId19"/>
    <sheet name="7" sheetId="1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xlnm._FilterDatabase" localSheetId="3" hidden="1">'1-2'!$A$7:$L$38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'1-2'!$B$1:$K$38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<sst xmlns="http://schemas.openxmlformats.org/spreadsheetml/2006/main" count="1141" uniqueCount="397">
  <si>
    <t>中国共产主义青年团攀枝花市西区委员会</t>
  </si>
  <si>
    <t>2024年部门预算</t>
  </si>
  <si>
    <t xml:space="preserve">
表1</t>
  </si>
  <si>
    <t xml:space="preserve"> </t>
  </si>
  <si>
    <t>部门收支总表</t>
  </si>
  <si>
    <t>部门：中国共产主义青年团攀枝花市西区委员会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</si>
  <si>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</si>
  <si>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</si>
  <si>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</si>
  <si>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</si>
  <si>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</si>
  <si>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</si>
  <si>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</si>
  <si>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</si>
  <si>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</si>
  <si>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</si>
  <si>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</si>
  <si>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</si>
  <si>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</si>
  <si>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</si>
  <si>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</si>
  <si>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</si>
  <si>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</si>
  <si>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</si>
  <si>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</si>
  <si>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</si>
  <si>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</si>
  <si>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</si>
  <si>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</si>
  <si>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</si>
  <si>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</si>
  <si>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</si>
  <si>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</si>
  <si>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</si>
  <si>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</si>
  <si>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</si>
  <si>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</si>
  <si>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</si>
  <si>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</si>
  <si>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</si>
  <si>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</si>
  <si>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</si>
  <si>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</si>
  <si>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</si>
  <si>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</si>
  <si>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</si>
  <si>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</si>
  <si>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</si>
  <si>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</si>
  <si>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</si>
  <si>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</si>
  <si>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</si>
  <si>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</si>
  <si>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</si>
  <si>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</si>
  <si>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</si>
  <si>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</si>
  <si>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</si>
  <si>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</si>
  <si>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</si>
  <si>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</si>
  <si>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</si>
  <si>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</si>
  <si>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</si>
  <si>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</si>
  <si>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</si>
  <si>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</si>
  <si>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</si>
  <si>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</si>
  <si>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</si>
  <si>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</si>
  <si>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</si>
  <si>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</si>
  <si>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攀枝花市西区青少年活动中心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</si>
  <si>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</si>
  <si>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</si>
  <si>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</si>
  <si>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</si>
  <si>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</si>
  <si>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</si>
  <si>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</si>
  <si>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</si>
  <si>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</si>
  <si>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</si>
  <si>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</si>
  <si>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29</t>
  </si>
  <si>
    <t>群众团体事务</t>
  </si>
  <si>
    <t>01</t>
  </si>
  <si>
    <t>行政运行</t>
  </si>
  <si>
    <t>50</t>
  </si>
  <si>
    <t>事业运行</t>
  </si>
  <si>
    <t>99</t>
  </si>
  <si>
    <t>其他群众团体事务支出</t>
  </si>
  <si>
    <t>社会保障和就业支出</t>
  </si>
  <si>
    <t>05</t>
  </si>
  <si>
    <t>行政事业单位养老支出</t>
  </si>
  <si>
    <t>机关事业单位基本养老保险缴费支出</t>
  </si>
  <si>
    <t>卫生健康支出</t>
  </si>
  <si>
    <t>11</t>
  </si>
  <si>
    <t>行政事业单位医疗</t>
  </si>
  <si>
    <t>行政单位医疗</t>
  </si>
  <si>
    <t>02</t>
  </si>
  <si>
    <t>事业单位医疗</t>
  </si>
  <si>
    <t>03</t>
  </si>
  <si>
    <t>公务员医疗补助</t>
  </si>
  <si>
    <t>其他行政事业单位医疗支出</t>
  </si>
  <si>
    <t>住房保障支出</t>
  </si>
  <si>
    <t>住房改革支出</t>
  </si>
  <si>
    <r>
      <rPr>
        <b/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2</t>
    </r>
  </si>
  <si>
    <r>
      <rPr>
        <b/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1</t>
    </r>
  </si>
  <si>
    <t>住房公积金</t>
  </si>
  <si>
    <t>201</t>
  </si>
  <si>
    <t>208</t>
  </si>
  <si>
    <t>210</t>
  </si>
  <si>
    <t>221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</si>
  <si>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</si>
  <si>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</si>
  <si>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</si>
  <si>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</si>
  <si>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</si>
  <si>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</si>
  <si>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</si>
  <si>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</si>
  <si>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</si>
  <si>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</si>
  <si>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</si>
  <si>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</si>
  <si>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</si>
  <si>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</si>
  <si>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</si>
  <si>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</si>
  <si>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</si>
  <si>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</si>
  <si>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</si>
  <si>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</si>
  <si>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</si>
  <si>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</si>
  <si>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</si>
  <si>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</si>
  <si>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</si>
  <si>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</si>
  <si>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</si>
  <si>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</si>
  <si>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</si>
  <si>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</si>
  <si>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</si>
  <si>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</si>
  <si>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</si>
  <si>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</si>
  <si>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</si>
  <si>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</si>
  <si>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</si>
  <si>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</si>
  <si>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</si>
  <si>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</si>
  <si>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</si>
  <si>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</si>
  <si>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</si>
  <si>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</si>
  <si>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</si>
  <si>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</si>
  <si>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</si>
  <si>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</si>
  <si>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</si>
  <si>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</si>
  <si>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</si>
  <si>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</si>
  <si>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</si>
  <si>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</si>
  <si>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</si>
  <si>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</si>
  <si>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</si>
  <si>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</si>
  <si>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</si>
  <si>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</si>
  <si>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</si>
  <si>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</si>
  <si>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</si>
  <si>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</si>
  <si>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</si>
  <si>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</si>
  <si>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</si>
  <si>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</si>
  <si>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印刷费</t>
  </si>
  <si>
    <t>邮电费</t>
  </si>
  <si>
    <t>差旅费</t>
  </si>
  <si>
    <t>17</t>
  </si>
  <si>
    <t>公务接待费</t>
  </si>
  <si>
    <t>26</t>
  </si>
  <si>
    <t>劳务费</t>
  </si>
  <si>
    <t>28</t>
  </si>
  <si>
    <t>工会经费</t>
  </si>
  <si>
    <t>福利费</t>
  </si>
  <si>
    <t>39</t>
  </si>
  <si>
    <t>其他交通费用</t>
  </si>
  <si>
    <t>其他商品和服务支出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</si>
  <si>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</si>
  <si>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</si>
  <si>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</si>
  <si>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</si>
  <si>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</si>
  <si>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</si>
  <si>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</si>
  <si>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</t>
  </si>
  <si>
    <t>工资奖金津补贴</t>
  </si>
  <si>
    <t>505</t>
  </si>
  <si>
    <t>工资福利支出</t>
  </si>
  <si>
    <t>社会保障缴费</t>
  </si>
  <si>
    <t>502</t>
  </si>
  <si>
    <t>办公经费</t>
  </si>
  <si>
    <t>商品和服务支出</t>
  </si>
  <si>
    <t>06</t>
  </si>
  <si>
    <t>表3-2</t>
  </si>
  <si>
    <t>一般公共预算项目支出预算表</t>
  </si>
  <si>
    <t>金额</t>
  </si>
  <si>
    <t>志愿服务事业发展经费</t>
  </si>
  <si>
    <t>少先队工作项目</t>
  </si>
  <si>
    <t>团的基层组织建设项目</t>
  </si>
  <si>
    <t>团委工作活动经费项目</t>
  </si>
  <si>
    <t>关工委经费</t>
  </si>
  <si>
    <t>日常活动及维护经费</t>
  </si>
  <si>
    <t>表3-3</t>
  </si>
  <si>
    <t>一般公共预算“三公”经费支出预算表</t>
  </si>
  <si>
    <t>中国共产主义青年团攀枝花市西区委员会部门：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</si>
  <si>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</si>
  <si>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</si>
  <si>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</si>
  <si>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</si>
  <si>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</si>
  <si>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</si>
  <si>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</si>
  <si>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</si>
  <si>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</si>
  <si>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</si>
  <si>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</si>
  <si>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</si>
  <si>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</si>
  <si>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</si>
  <si>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</si>
  <si>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</si>
  <si>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</si>
  <si>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</si>
  <si>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</si>
  <si>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</si>
  <si>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团的基层组织建设</t>
  </si>
  <si>
    <t>单位（单位）</t>
  </si>
  <si>
    <t>项目资金
（元）</t>
  </si>
  <si>
    <t>年度资金总额</t>
  </si>
  <si>
    <t>财政拨款</t>
  </si>
  <si>
    <t>其他资金</t>
  </si>
  <si>
    <t>总体目标</t>
  </si>
  <si>
    <t>增强团组织服务农村青年的能力与实效，引导农村青年为推进农业现代化做贡献。扩大团组织有效覆盖的有效率，夯实团的基层基础。分层分类开展学习培训, 不断强化学习的质量和成效。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</si>
  <si>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</si>
  <si>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</si>
  <si>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</si>
  <si>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</si>
  <si>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</si>
  <si>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</si>
  <si>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</si>
  <si>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1"/>
        <rFont val="宋体"/>
        <charset val="134"/>
      </rPr>
      <t>青春建功新农村活动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</si>
  <si>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个镇、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个村</t>
    </r>
  </si>
  <si>
    <r>
      <rPr>
        <sz val="11"/>
        <rFont val="宋体"/>
        <charset val="134"/>
      </rPr>
      <t>团的基层工作经费</t>
    </r>
  </si>
  <si>
    <r>
      <rPr>
        <sz val="11"/>
        <rFont val="宋体"/>
        <charset val="134"/>
      </rPr>
      <t>每年订阅杂志等</t>
    </r>
  </si>
  <si>
    <r>
      <rPr>
        <sz val="11"/>
        <rFont val="宋体"/>
        <charset val="134"/>
      </rPr>
      <t>增强团组织服务农村青年的能力与实效，引导农村青年为推进农业现代化做贡献</t>
    </r>
  </si>
  <si>
    <t>质量指标</t>
  </si>
  <si>
    <r>
      <rPr>
        <sz val="11"/>
        <rFont val="宋体"/>
        <charset val="134"/>
      </rPr>
      <t>推进团委全年工作</t>
    </r>
  </si>
  <si>
    <t>时效指标</t>
  </si>
  <si>
    <r>
      <rPr>
        <sz val="11"/>
        <rFont val="宋体"/>
        <charset val="134"/>
      </rPr>
      <t>全年</t>
    </r>
  </si>
  <si>
    <t>成本指标</t>
  </si>
  <si>
    <r>
      <rPr>
        <sz val="11"/>
        <rFont val="Times New Roman"/>
        <charset val="134"/>
      </rPr>
      <t>4000</t>
    </r>
    <r>
      <rPr>
        <sz val="11"/>
        <rFont val="宋体"/>
        <charset val="134"/>
      </rPr>
      <t>元</t>
    </r>
  </si>
  <si>
    <r>
      <rPr>
        <sz val="11"/>
        <rFont val="Times New Roman"/>
        <charset val="134"/>
      </rPr>
      <t>1000</t>
    </r>
    <r>
      <rPr>
        <sz val="11"/>
        <rFont val="宋体"/>
        <charset val="134"/>
      </rPr>
      <t>元</t>
    </r>
  </si>
  <si>
    <t>项目效益</t>
  </si>
  <si>
    <t>社会效益指标</t>
  </si>
  <si>
    <r>
      <rPr>
        <sz val="11"/>
        <rFont val="宋体"/>
        <charset val="134"/>
      </rPr>
      <t>团的基层组织建设</t>
    </r>
  </si>
  <si>
    <r>
      <rPr>
        <sz val="11"/>
        <rFont val="宋体"/>
        <charset val="134"/>
      </rPr>
      <t>改进团组织的吸引力、凝聚力和战斗力，对开展各项青年工作、巩固和扩大党执政的群众基础产生长期的积极影响</t>
    </r>
  </si>
  <si>
    <t>满意度指标</t>
  </si>
  <si>
    <t>服务对象满意度指标</t>
  </si>
  <si>
    <r>
      <rPr>
        <sz val="11"/>
        <rFont val="宋体"/>
        <charset val="134"/>
      </rPr>
      <t>满意</t>
    </r>
  </si>
  <si>
    <t>表6-2</t>
  </si>
  <si>
    <r>
      <rPr>
        <sz val="11"/>
        <color theme="1"/>
        <rFont val="宋体"/>
        <charset val="134"/>
      </rPr>
      <t>团委工作活动经费</t>
    </r>
  </si>
  <si>
    <t>发展好2023年团员，为他们上好“入团第一课”；乡镇街道依托共青团工作服务青年、组织青年、引领创业青年服务经济大局，有序的开展相关工作。</t>
  </si>
  <si>
    <r>
      <rPr>
        <sz val="11"/>
        <rFont val="宋体"/>
        <charset val="134"/>
      </rPr>
      <t>思想政治引领</t>
    </r>
  </si>
  <si>
    <r>
      <rPr>
        <sz val="11"/>
        <rFont val="Times New Roman"/>
        <charset val="134"/>
      </rPr>
      <t>2900</t>
    </r>
    <r>
      <rPr>
        <sz val="11"/>
        <rFont val="宋体"/>
        <charset val="134"/>
      </rPr>
      <t>余名团员青年</t>
    </r>
  </si>
  <si>
    <r>
      <rPr>
        <sz val="11"/>
        <rFont val="宋体"/>
        <charset val="134"/>
      </rPr>
      <t>服务青年创新创业、青年成长成才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</si>
  <si>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个镇、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个街道；培训会、分享会等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次，服务创业青年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余人</t>
    </r>
  </si>
  <si>
    <r>
      <rPr>
        <sz val="11"/>
        <rFont val="宋体"/>
        <charset val="134"/>
      </rPr>
      <t>办公室日常工作经费</t>
    </r>
  </si>
  <si>
    <r>
      <rPr>
        <sz val="11"/>
        <rFont val="宋体"/>
        <charset val="134"/>
      </rPr>
      <t>办公室工作经费，活动经费</t>
    </r>
  </si>
  <si>
    <r>
      <rPr>
        <sz val="11"/>
        <rFont val="宋体"/>
        <charset val="134"/>
      </rPr>
      <t>培养一批有理想、有担当、有信念的青年</t>
    </r>
  </si>
  <si>
    <r>
      <rPr>
        <sz val="11"/>
        <rFont val="宋体"/>
        <charset val="134"/>
      </rPr>
      <t>镇、街道依托共青团工作服务青年、组织青年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引领创业青年服务经济大局</t>
    </r>
  </si>
  <si>
    <r>
      <rPr>
        <sz val="11"/>
        <rFont val="宋体"/>
        <charset val="134"/>
      </rPr>
      <t>提升日常事务工作效率、质量</t>
    </r>
  </si>
  <si>
    <r>
      <rPr>
        <sz val="11"/>
        <rFont val="宋体"/>
        <charset val="134"/>
      </rPr>
      <t>团委工作活动经费</t>
    </r>
  </si>
  <si>
    <r>
      <rPr>
        <sz val="11"/>
        <rFont val="宋体"/>
        <charset val="134"/>
      </rPr>
      <t>全年、七夕节前后</t>
    </r>
  </si>
  <si>
    <r>
      <rPr>
        <sz val="11"/>
        <rFont val="宋体"/>
        <charset val="134"/>
      </rPr>
      <t>主题宣传、主题团日等系列活动</t>
    </r>
    <r>
      <rPr>
        <sz val="11"/>
        <rFont val="Times New Roman"/>
        <charset val="134"/>
      </rPr>
      <t>6000</t>
    </r>
    <r>
      <rPr>
        <sz val="11"/>
        <rFont val="宋体"/>
        <charset val="134"/>
      </rPr>
      <t>元；培训培养费、会议等费用</t>
    </r>
    <r>
      <rPr>
        <sz val="11"/>
        <rFont val="Times New Roman"/>
        <charset val="134"/>
      </rPr>
      <t>4000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</si>
  <si>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创新创业等相关费用</t>
    </r>
    <r>
      <rPr>
        <sz val="11"/>
        <rFont val="Times New Roman"/>
        <charset val="134"/>
      </rPr>
      <t>7000</t>
    </r>
    <r>
      <rPr>
        <sz val="11"/>
        <rFont val="宋体"/>
        <charset val="134"/>
      </rPr>
      <t>元；交友活动</t>
    </r>
    <r>
      <rPr>
        <sz val="11"/>
        <rFont val="Times New Roman"/>
        <charset val="134"/>
      </rPr>
      <t>4000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</si>
  <si>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办公室工作、活动经费</t>
    </r>
    <r>
      <rPr>
        <sz val="11"/>
        <rFont val="Times New Roman"/>
        <charset val="134"/>
      </rPr>
      <t>19000</t>
    </r>
    <r>
      <rPr>
        <sz val="11"/>
        <rFont val="宋体"/>
        <charset val="134"/>
      </rPr>
      <t>元</t>
    </r>
  </si>
  <si>
    <t xml:space="preserve">1、少工委工作运行办公费：推动少先队工作常态化开展； 2、评选表扬先进费用：树立引领少年儿童健康成长的时代榜样； 3、开展少先队主题队日活动费用：常态化开展少先队日常主题队日活动； 4、各少先队工作活动开展经费：全区9个少先队大队得到支持，工作有所提升。 </t>
  </si>
  <si>
    <r>
      <rPr>
        <sz val="11"/>
        <rFont val="宋体"/>
        <charset val="134"/>
      </rPr>
      <t>少先队工作项目经费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涉及</t>
    </r>
  </si>
  <si>
    <r>
      <rPr>
        <sz val="11"/>
        <rFont val="宋体"/>
        <charset val="134"/>
      </rPr>
      <t>少工委工作运行办公费；评选表扬先进费用；开展少先队主体队日活动费用；召开中国少年先锋队攀枝花市西区第二次代表大会</t>
    </r>
  </si>
  <si>
    <r>
      <rPr>
        <sz val="11"/>
        <rFont val="宋体"/>
        <charset val="134"/>
      </rPr>
      <t>少先队工作项目次数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</si>
  <si>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次活动左右，</t>
    </r>
    <r>
      <rPr>
        <sz val="11"/>
        <rFont val="Times New Roman"/>
        <charset val="134"/>
      </rPr>
      <t>80</t>
    </r>
    <r>
      <rPr>
        <sz val="11"/>
        <rFont val="宋体"/>
        <charset val="134"/>
      </rPr>
      <t>人次左右参与</t>
    </r>
  </si>
  <si>
    <r>
      <rPr>
        <sz val="11"/>
        <rFont val="宋体"/>
        <charset val="134"/>
      </rPr>
      <t>少先队工作项目</t>
    </r>
  </si>
  <si>
    <r>
      <rPr>
        <sz val="11"/>
        <rFont val="宋体"/>
        <charset val="134"/>
      </rPr>
      <t>健全完善共青团力量，常态化开展少先队日常主体队日活动</t>
    </r>
  </si>
  <si>
    <r>
      <rPr>
        <sz val="11"/>
        <rFont val="宋体"/>
        <charset val="134"/>
      </rPr>
      <t>少先队日常主体队日活动</t>
    </r>
  </si>
  <si>
    <r>
      <rPr>
        <sz val="11"/>
        <rFont val="宋体"/>
        <charset val="134"/>
      </rPr>
      <t>加强工作的统筹协调，完善少先队工作的机制</t>
    </r>
  </si>
  <si>
    <r>
      <rPr>
        <sz val="11"/>
        <rFont val="宋体"/>
        <charset val="134"/>
      </rPr>
      <t>少先队工作运行办公费</t>
    </r>
  </si>
  <si>
    <r>
      <rPr>
        <sz val="11"/>
        <rFont val="宋体"/>
        <charset val="134"/>
      </rPr>
      <t>少先队工作常态化开展：会议费、调研费共计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元；评选表扬先进：奖状费、宣传费共计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元；全区性</t>
    </r>
    <r>
      <rPr>
        <sz val="11"/>
        <rFont val="Times New Roman"/>
        <charset val="134"/>
      </rPr>
      <t>10.13</t>
    </r>
    <r>
      <rPr>
        <sz val="11"/>
        <rFont val="宋体"/>
        <charset val="134"/>
      </rPr>
      <t>建队日活动、材料费、办公费共计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元，合计：</t>
    </r>
    <r>
      <rPr>
        <sz val="11"/>
        <rFont val="Times New Roman"/>
        <charset val="134"/>
      </rPr>
      <t>3000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</si>
  <si>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各少先队工作活动开展经费</t>
    </r>
  </si>
  <si>
    <r>
      <rPr>
        <sz val="11"/>
        <color theme="1"/>
        <rFont val="宋体"/>
        <charset val="134"/>
      </rPr>
      <t>全区共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个少先队大队，提供支持经费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元</t>
    </r>
  </si>
  <si>
    <r>
      <rPr>
        <sz val="11"/>
        <rFont val="宋体"/>
        <charset val="134"/>
      </rPr>
      <t>召开少代会工作经费</t>
    </r>
  </si>
  <si>
    <r>
      <rPr>
        <sz val="11"/>
        <rFont val="宋体"/>
        <charset val="134"/>
      </rPr>
      <t>召开中国少年先锋队攀枝花市西区第二次代表大会费用共计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</si>
  <si>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少先队工作经费</t>
    </r>
  </si>
  <si>
    <r>
      <rPr>
        <sz val="11"/>
        <rFont val="宋体"/>
        <charset val="134"/>
      </rPr>
      <t>团结、教育、引导全区广大少先队员牢记党的嘱托，听党话、跟党走，争当新时代好少年，时刻准备着为建设美丽繁荣和谐西区贡献力量</t>
    </r>
  </si>
  <si>
    <r>
      <rPr>
        <sz val="11"/>
        <color theme="1"/>
        <rFont val="宋体"/>
        <charset val="134"/>
      </rPr>
      <t>志愿服务事业发展经费</t>
    </r>
  </si>
  <si>
    <t>1、西部计划志愿者项目：为充实县（区）团委专职力量，为更好的推动共青团事业的发展，向其他区县借调了一名西部计划志愿者； 2、开展市、区大型活动志愿服务及团区委日常活动志愿服务：主要发扬雷锋精神、发挥志愿服务精神，更好的开展志愿者服务活动； 3、专项志愿服务项目：主要服务春运、国庆等节假日旅游者、返乡人士等；4、健全青年志愿组织体系：志愿服务是有组织、有人员、有标识的常态化开展。</t>
  </si>
  <si>
    <r>
      <rPr>
        <sz val="11"/>
        <rFont val="宋体"/>
        <charset val="134"/>
      </rPr>
      <t>开展志愿服务活动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</si>
  <si>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次日常志愿服务，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人次左右参与；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次专项志愿服务，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人左右参与</t>
    </r>
  </si>
  <si>
    <r>
      <rPr>
        <sz val="11"/>
        <rFont val="宋体"/>
        <charset val="134"/>
      </rPr>
      <t>健全青年志愿服务组织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</si>
  <si>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个青年志愿服务组织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</si>
  <si>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返家乡逐梦扬帆计划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大学生社会实践活动</t>
    </r>
  </si>
  <si>
    <r>
      <rPr>
        <sz val="11"/>
        <rFont val="宋体"/>
        <charset val="134"/>
      </rPr>
      <t>每年寒暑假，预计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人</t>
    </r>
  </si>
  <si>
    <r>
      <rPr>
        <sz val="11"/>
        <rFont val="宋体"/>
        <charset val="134"/>
      </rPr>
      <t>发扬雷锋精神，服务好春运、国庆旅游者、返乡人士等</t>
    </r>
  </si>
  <si>
    <r>
      <rPr>
        <sz val="11"/>
        <rFont val="宋体"/>
        <charset val="134"/>
      </rPr>
      <t>志愿服务常态化开展，有组织、有人员、有标识</t>
    </r>
  </si>
  <si>
    <r>
      <rPr>
        <sz val="11"/>
        <rFont val="宋体"/>
        <charset val="134"/>
      </rPr>
      <t>进一步引导在校大学生主动参与岗位实习和社会实践，不断深化岗位认知，提升社会化能力</t>
    </r>
  </si>
  <si>
    <r>
      <rPr>
        <sz val="11"/>
        <rFont val="宋体"/>
        <charset val="134"/>
      </rPr>
      <t>志愿服务事业发展</t>
    </r>
  </si>
  <si>
    <r>
      <rPr>
        <sz val="11"/>
        <rFont val="宋体"/>
        <charset val="134"/>
      </rPr>
      <t>开展大型活动志愿服务及日常志愿服务：</t>
    </r>
    <r>
      <rPr>
        <sz val="11"/>
        <rFont val="Times New Roman"/>
        <charset val="134"/>
      </rPr>
      <t>20000</t>
    </r>
    <r>
      <rPr>
        <sz val="11"/>
        <rFont val="宋体"/>
        <charset val="134"/>
      </rPr>
      <t>元；专项志愿服务项目（春运、国庆、中秋、文化传承、留守儿童关爱等）：</t>
    </r>
    <r>
      <rPr>
        <sz val="11"/>
        <rFont val="Times New Roman"/>
        <charset val="134"/>
      </rPr>
      <t>10000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</si>
  <si>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健全青年志愿服务组织（培训、评选、广告、物品等）：</t>
    </r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0000</t>
    </r>
    <r>
      <rPr>
        <sz val="11"/>
        <rFont val="宋体"/>
        <charset val="134"/>
      </rPr>
      <t>元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</si>
  <si>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返家乡逐梦扬帆计划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大学生社会实践活动：</t>
    </r>
    <r>
      <rPr>
        <sz val="11"/>
        <rFont val="Times New Roman"/>
        <charset val="134"/>
      </rPr>
      <t>10000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</si>
  <si>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加强我区青年志愿者工作制度化、规范化、长效化建设，有力推进和谐西区建设，在全区弘扬无私奉献的志愿者精神，营造良好氛围</t>
    </r>
  </si>
  <si>
    <r>
      <rPr>
        <sz val="11"/>
        <color theme="1"/>
        <rFont val="宋体"/>
        <charset val="134"/>
      </rPr>
      <t>关工委经费</t>
    </r>
  </si>
  <si>
    <t>根据区关工委的工作安排及工作职责，为更好的服务、关心、关爱下一代，区关工委将在往年度基础上，更加有效的提升工作水平、工作质量。</t>
  </si>
  <si>
    <r>
      <rPr>
        <sz val="11"/>
        <rFont val="宋体"/>
        <charset val="134"/>
      </rPr>
      <t>工作运行费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</si>
  <si>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次会议，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次调研，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次考核，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次夏令营活动</t>
    </r>
  </si>
  <si>
    <r>
      <rPr>
        <sz val="11"/>
        <rFont val="宋体"/>
        <charset val="134"/>
      </rPr>
      <t>老同志工作补助及慰问经费</t>
    </r>
  </si>
  <si>
    <r>
      <rPr>
        <sz val="11"/>
        <rFont val="宋体"/>
        <charset val="134"/>
      </rPr>
      <t>执行主任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个，名誉主任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个，常务副主任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个，副主任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</si>
  <si>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企业关工委工作经费</t>
    </r>
  </si>
  <si>
    <r>
      <rPr>
        <sz val="11"/>
        <rFont val="宋体"/>
        <charset val="134"/>
      </rPr>
      <t>企业关工委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</si>
  <si>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关爱青少年项目费用</t>
    </r>
  </si>
  <si>
    <r>
      <rPr>
        <sz val="11"/>
        <rFont val="宋体"/>
        <charset val="134"/>
      </rPr>
      <t>留守儿童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名，特殊青少年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名左右，全区青少年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万余人</t>
    </r>
  </si>
  <si>
    <r>
      <rPr>
        <sz val="11"/>
        <rFont val="宋体"/>
        <charset val="134"/>
      </rPr>
      <t>全区关工委工作顺利推进、总结，动态了解各基层关工委工作情况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形成全区共同关心关工委工作的合力</t>
    </r>
  </si>
  <si>
    <r>
      <rPr>
        <sz val="11"/>
        <rFont val="宋体"/>
        <charset val="134"/>
      </rPr>
      <t>老同志参加工作基本保障得到保障</t>
    </r>
  </si>
  <si>
    <r>
      <rPr>
        <sz val="11"/>
        <rFont val="宋体"/>
        <charset val="134"/>
      </rPr>
      <t>保证企业关工委老同志应有的补助</t>
    </r>
  </si>
  <si>
    <r>
      <rPr>
        <sz val="11"/>
        <rFont val="宋体"/>
        <charset val="134"/>
      </rPr>
      <t>关工委工作及活动经费</t>
    </r>
  </si>
  <si>
    <r>
      <rPr>
        <sz val="11"/>
        <rFont val="宋体"/>
        <charset val="134"/>
      </rPr>
      <t>各类工作会议、调研考核培训费等费用：</t>
    </r>
    <r>
      <rPr>
        <sz val="11"/>
        <rFont val="Times New Roman"/>
        <charset val="134"/>
      </rPr>
      <t>5000</t>
    </r>
    <r>
      <rPr>
        <sz val="11"/>
        <rFont val="宋体"/>
        <charset val="134"/>
      </rPr>
      <t>；日常其他工作经费</t>
    </r>
    <r>
      <rPr>
        <sz val="11"/>
        <rFont val="Times New Roman"/>
        <charset val="134"/>
      </rPr>
      <t>5000</t>
    </r>
    <r>
      <rPr>
        <sz val="11"/>
        <rFont val="宋体"/>
        <charset val="134"/>
      </rPr>
      <t>元，合计</t>
    </r>
    <r>
      <rPr>
        <sz val="11"/>
        <rFont val="Times New Roman"/>
        <charset val="134"/>
      </rPr>
      <t>10000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</si>
  <si>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老同志补助</t>
    </r>
    <r>
      <rPr>
        <sz val="11"/>
        <rFont val="Times New Roman"/>
        <charset val="134"/>
      </rPr>
      <t>90000</t>
    </r>
    <r>
      <rPr>
        <sz val="11"/>
        <rFont val="宋体"/>
        <charset val="134"/>
      </rPr>
      <t>元，慰问看望老同志</t>
    </r>
    <r>
      <rPr>
        <sz val="11"/>
        <rFont val="Times New Roman"/>
        <charset val="134"/>
      </rPr>
      <t>7000</t>
    </r>
    <r>
      <rPr>
        <sz val="11"/>
        <rFont val="宋体"/>
        <charset val="134"/>
      </rPr>
      <t>元，合计</t>
    </r>
    <r>
      <rPr>
        <sz val="11"/>
        <rFont val="Times New Roman"/>
        <charset val="134"/>
      </rPr>
      <t>97000</t>
    </r>
    <r>
      <rPr>
        <sz val="11"/>
        <rFont val="宋体"/>
        <charset val="134"/>
      </rPr>
      <t>元</t>
    </r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</si>
  <si>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个企业关工委的建设、工作经费</t>
    </r>
    <r>
      <rPr>
        <sz val="11"/>
        <rFont val="Times New Roman"/>
        <charset val="134"/>
      </rPr>
      <t>3000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</si>
  <si>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留守儿童心理关爱</t>
    </r>
    <r>
      <rPr>
        <sz val="11"/>
        <rFont val="Times New Roman"/>
        <charset val="134"/>
      </rPr>
      <t>5000</t>
    </r>
    <r>
      <rPr>
        <sz val="11"/>
        <rFont val="宋体"/>
        <charset val="134"/>
      </rPr>
      <t>元；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名左右留守儿童，慰问费、物资费、活动费等</t>
    </r>
    <r>
      <rPr>
        <sz val="11"/>
        <rFont val="Times New Roman"/>
        <charset val="134"/>
      </rPr>
      <t>5000</t>
    </r>
    <r>
      <rPr>
        <sz val="11"/>
        <rFont val="宋体"/>
        <charset val="134"/>
      </rPr>
      <t>元；工作推进会</t>
    </r>
    <r>
      <rPr>
        <sz val="11"/>
        <rFont val="Times New Roman"/>
        <charset val="134"/>
      </rPr>
      <t>5000</t>
    </r>
    <r>
      <rPr>
        <sz val="11"/>
        <rFont val="宋体"/>
        <charset val="134"/>
      </rPr>
      <t>元；青少年维权系列活动讲座费用、饮用水等合计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元；制作未成年法治、禁毒防艾宣传等资料</t>
    </r>
    <r>
      <rPr>
        <sz val="11"/>
        <rFont val="Times New Roman"/>
        <charset val="134"/>
      </rPr>
      <t>3000</t>
    </r>
    <r>
      <rPr>
        <sz val="11"/>
        <rFont val="宋体"/>
        <charset val="134"/>
      </rPr>
      <t>元，合计</t>
    </r>
    <r>
      <rPr>
        <sz val="11"/>
        <rFont val="Times New Roman"/>
        <charset val="134"/>
      </rPr>
      <t>20000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</si>
  <si>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青少年夏令营费用</t>
    </r>
  </si>
  <si>
    <r>
      <rPr>
        <sz val="11"/>
        <rFont val="宋体"/>
        <charset val="134"/>
      </rPr>
      <t>以往是开展为期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天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夜的青少年夏令营活动，人数：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人，费用：</t>
    </r>
    <r>
      <rPr>
        <sz val="11"/>
        <color indexed="8"/>
        <rFont val="Times New Roman"/>
        <charset val="134"/>
      </rPr>
      <t>2</t>
    </r>
    <r>
      <rPr>
        <sz val="11"/>
        <color theme="1"/>
        <rFont val="Times New Roman"/>
        <charset val="134"/>
      </rPr>
      <t>0000</t>
    </r>
    <r>
      <rPr>
        <sz val="11"/>
        <color indexed="8"/>
        <rFont val="宋体"/>
        <charset val="134"/>
      </rPr>
      <t>元</t>
    </r>
  </si>
  <si>
    <r>
      <rPr>
        <sz val="11"/>
        <rFont val="宋体"/>
        <charset val="134"/>
      </rPr>
      <t>为更好的服务、关心、关爱下一代，区关工委将在往年度基础上，更加有效的提升工作水平、工作质量</t>
    </r>
  </si>
  <si>
    <t>1.组织建设；2.加强青少年思想道德教育；3.开展各类公益活动；4.开设家庭教育公益讲座；5.开展周末特长培训。</t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</si>
  <si>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蒲公英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寒暑假公益课</t>
    </r>
  </si>
  <si>
    <r>
      <rPr>
        <sz val="11"/>
        <rFont val="宋体"/>
        <charset val="134"/>
      </rPr>
      <t>举办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蒲公英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寒暑假公益课；涵盖吉他、舞蹈等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类课程，二期共计</t>
    </r>
    <r>
      <rPr>
        <sz val="11"/>
        <rFont val="Times New Roman"/>
        <charset val="134"/>
      </rPr>
      <t>360</t>
    </r>
    <r>
      <rPr>
        <sz val="11"/>
        <rFont val="宋体"/>
        <charset val="134"/>
      </rPr>
      <t>个课时，</t>
    </r>
    <r>
      <rPr>
        <sz val="11"/>
        <rFont val="Times New Roman"/>
        <charset val="134"/>
      </rPr>
      <t>2700</t>
    </r>
    <r>
      <rPr>
        <sz val="11"/>
        <rFont val="宋体"/>
        <charset val="134"/>
      </rPr>
      <t>余人次参加</t>
    </r>
  </si>
  <si>
    <r>
      <rPr>
        <sz val="11"/>
        <rFont val="宋体"/>
        <charset val="134"/>
      </rPr>
      <t>普及性教育及其他活动</t>
    </r>
  </si>
  <si>
    <r>
      <rPr>
        <sz val="11"/>
        <rFont val="宋体"/>
        <charset val="134"/>
      </rPr>
      <t>开展三线精神教育、节日活动、主题教育活动等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次左右，受益青少年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人次左右</t>
    </r>
  </si>
  <si>
    <r>
      <rPr>
        <sz val="11"/>
        <rFont val="宋体"/>
        <charset val="134"/>
      </rPr>
      <t>日常维护及办公日常工作</t>
    </r>
  </si>
  <si>
    <r>
      <rPr>
        <sz val="11"/>
        <rFont val="宋体"/>
        <charset val="134"/>
      </rPr>
      <t>根据情况对教室、大厅、洗手间等地活动场地及文化教育宣传等维护；持续开展日常工作</t>
    </r>
  </si>
  <si>
    <r>
      <rPr>
        <sz val="11"/>
        <rFont val="宋体"/>
        <charset val="134"/>
      </rPr>
      <t>使报名青少年体验到优质公益课</t>
    </r>
  </si>
  <si>
    <r>
      <rPr>
        <sz val="11"/>
        <rFont val="宋体"/>
        <charset val="134"/>
      </rPr>
      <t>加强青少年思想引领工作，同时让青少年参与寓教于乐的课外活动</t>
    </r>
  </si>
  <si>
    <r>
      <rPr>
        <sz val="11"/>
        <rFont val="宋体"/>
        <charset val="134"/>
      </rPr>
      <t>区青少年活动中心设备完善、环境优良，持续开展日常工作</t>
    </r>
  </si>
  <si>
    <r>
      <rPr>
        <sz val="11"/>
        <rFont val="宋体"/>
        <charset val="134"/>
      </rPr>
      <t>日常专项经费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</si>
  <si>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蒲公英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寒暑假公益课：</t>
    </r>
    <r>
      <rPr>
        <sz val="11"/>
        <rFont val="Times New Roman"/>
        <charset val="134"/>
      </rPr>
      <t>5000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</si>
  <si>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普及性教育及其他活动：</t>
    </r>
    <r>
      <rPr>
        <sz val="11"/>
        <rFont val="Times New Roman"/>
        <charset val="134"/>
      </rPr>
      <t>3</t>
    </r>
    <r>
      <rPr>
        <sz val="11"/>
        <rFont val="Times New Roman"/>
        <charset val="134"/>
      </rPr>
      <t>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</si>
  <si>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日常维护：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</si>
  <si>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使报名青少年体验到优质公益课；加强青少年思想引领工作，同时让青少年参与寓教于乐的课外活动；活动中心设备完善、环境优良，持续开展日常工作</t>
    </r>
  </si>
  <si>
    <t>经济效益指标</t>
  </si>
  <si>
    <r>
      <rPr>
        <sz val="11"/>
        <rFont val="宋体"/>
        <charset val="134"/>
      </rPr>
      <t>保障运行</t>
    </r>
  </si>
  <si>
    <r>
      <rPr>
        <sz val="11"/>
        <rFont val="宋体"/>
        <charset val="134"/>
      </rPr>
      <t>项目取得运转资金后通过运营进行的一系列维持活动获取收益良好</t>
    </r>
  </si>
  <si>
    <t>青少年满意度</t>
  </si>
  <si>
    <t>≥80%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</si>
  <si>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</si>
  <si>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</si>
  <si>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</si>
  <si>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</si>
  <si>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</si>
  <si>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</si>
  <si>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</si>
  <si>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保障在职职工全年的工资、津贴补贴支出办公费、水电费、差旅费等</t>
  </si>
  <si>
    <t>保障青年马克思主义者培养工程、少先队工作项目、团的基层组织建设项目，团委工作活动项目、志愿者服务等项目顺利开展</t>
  </si>
  <si>
    <t>年度部门整体支出预算</t>
  </si>
  <si>
    <t>资金总额</t>
  </si>
  <si>
    <t>年度总体目标</t>
  </si>
  <si>
    <t>抓好党史学习教育工作，牢牢把握“五老”“青年”“红领巾”等群体特点，坚持为党育人的根本任务，不断教育引导广大青少年听党话、跟党走。选树培养一批能够讲好党的理论、传播三线精神、传承英雄精神的团员青年</t>
  </si>
  <si>
    <t>年度绩效指标</t>
  </si>
  <si>
    <t>指标值
（包含数字及文字描述）</t>
  </si>
  <si>
    <t>产出指标</t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</si>
  <si>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</si>
  <si>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</si>
  <si>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</si>
  <si>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</si>
  <si>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</si>
  <si>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135.18万元</t>
  </si>
  <si>
    <t>26万元</t>
  </si>
  <si>
    <t>效益指标</t>
  </si>
  <si>
    <t>职能职责</t>
  </si>
  <si>
    <t>保证机构正常运行，确保完成年度职能目标任务</t>
  </si>
  <si>
    <t>抽样调查</t>
  </si>
  <si>
    <t>≥95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</si>
</sst>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Times New Roman"/>
      <charset val="134"/>
    </font>
    <font>
      <b/>
      <sz val="9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3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34" applyNumberFormat="0" applyAlignment="0" applyProtection="0">
      <alignment vertical="center"/>
    </xf>
    <xf numFmtId="0" fontId="42" fillId="5" borderId="35" applyNumberFormat="0" applyAlignment="0" applyProtection="0">
      <alignment vertical="center"/>
    </xf>
    <xf numFmtId="0" fontId="43" fillId="5" borderId="34" applyNumberFormat="0" applyAlignment="0" applyProtection="0">
      <alignment vertical="center"/>
    </xf>
    <xf numFmtId="0" fontId="44" fillId="6" borderId="36" applyNumberFormat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6" fillId="0" borderId="38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0" fillId="0" borderId="0"/>
  </cellStyleXfs>
  <cellXfs count="19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/>
    </xf>
    <xf numFmtId="49" fontId="11" fillId="0" borderId="9" xfId="0" applyNumberFormat="1" applyFont="1" applyFill="1" applyBorder="1" applyAlignment="1" applyProtection="1">
      <alignment horizontal="center" vertical="center" wrapText="1"/>
    </xf>
    <xf numFmtId="49" fontId="11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 wrapText="1"/>
    </xf>
    <xf numFmtId="49" fontId="11" fillId="0" borderId="12" xfId="0" applyNumberFormat="1" applyFont="1" applyFill="1" applyBorder="1" applyAlignment="1" applyProtection="1">
      <alignment horizontal="center" vertical="center" wrapText="1"/>
    </xf>
    <xf numFmtId="49" fontId="8" fillId="0" borderId="13" xfId="0" applyNumberFormat="1" applyFont="1" applyFill="1" applyBorder="1" applyAlignment="1" applyProtection="1">
      <alignment horizontal="center" vertical="center" wrapText="1"/>
    </xf>
    <xf numFmtId="49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11" fillId="0" borderId="17" xfId="0" applyNumberFormat="1" applyFont="1" applyFill="1" applyBorder="1" applyAlignment="1" applyProtection="1">
      <alignment horizontal="center" vertical="center" wrapText="1"/>
    </xf>
    <xf numFmtId="49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19" xfId="0" applyNumberFormat="1" applyFont="1" applyFill="1" applyBorder="1" applyAlignment="1" applyProtection="1">
      <alignment horizontal="center" vertical="center" wrapText="1"/>
    </xf>
    <xf numFmtId="0" fontId="13" fillId="0" borderId="20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 applyProtection="1">
      <alignment horizontal="left" vertical="center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16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22" xfId="0" applyNumberFormat="1" applyFont="1" applyFill="1" applyBorder="1" applyAlignment="1" applyProtection="1">
      <alignment horizontal="center" vertical="center" wrapText="1"/>
    </xf>
    <xf numFmtId="49" fontId="11" fillId="0" borderId="13" xfId="0" applyNumberFormat="1" applyFont="1" applyFill="1" applyBorder="1" applyAlignment="1" applyProtection="1">
      <alignment horizontal="center" vertical="center" wrapText="1"/>
    </xf>
    <xf numFmtId="49" fontId="11" fillId="0" borderId="19" xfId="0" applyNumberFormat="1" applyFont="1" applyFill="1" applyBorder="1" applyAlignment="1" applyProtection="1">
      <alignment horizontal="center" vertical="center" wrapText="1"/>
    </xf>
    <xf numFmtId="0" fontId="11" fillId="0" borderId="2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4" xfId="0" applyFont="1" applyBorder="1">
      <alignment vertical="center"/>
    </xf>
    <xf numFmtId="0" fontId="8" fillId="0" borderId="24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25" xfId="0" applyFont="1" applyBorder="1">
      <alignment vertical="center"/>
    </xf>
    <xf numFmtId="0" fontId="10" fillId="0" borderId="25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4" xfId="0" applyFont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7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24" xfId="0" applyFont="1" applyFill="1" applyBorder="1">
      <alignment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center" vertical="center"/>
    </xf>
    <xf numFmtId="0" fontId="10" fillId="0" borderId="26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4" fontId="17" fillId="0" borderId="4" xfId="0" applyNumberFormat="1" applyFont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25" xfId="0" applyFont="1" applyFill="1" applyBorder="1">
      <alignment vertical="center"/>
    </xf>
    <xf numFmtId="0" fontId="10" fillId="0" borderId="25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vertical="center"/>
    </xf>
    <xf numFmtId="0" fontId="18" fillId="0" borderId="24" xfId="0" applyFont="1" applyFill="1" applyBorder="1" applyAlignment="1">
      <alignment horizontal="left" vertical="center"/>
    </xf>
    <xf numFmtId="0" fontId="18" fillId="0" borderId="24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0" fontId="17" fillId="0" borderId="4" xfId="0" applyNumberFormat="1" applyFont="1" applyBorder="1" applyAlignment="1">
      <alignment horizontal="right" vertical="center"/>
    </xf>
    <xf numFmtId="4" fontId="18" fillId="0" borderId="28" xfId="0" applyNumberFormat="1" applyFont="1" applyFill="1" applyBorder="1" applyAlignment="1">
      <alignment horizontal="right" vertical="center"/>
    </xf>
    <xf numFmtId="49" fontId="23" fillId="0" borderId="4" xfId="0" applyNumberFormat="1" applyFont="1" applyFill="1" applyBorder="1" applyAlignment="1">
      <alignment vertical="center"/>
    </xf>
    <xf numFmtId="0" fontId="24" fillId="0" borderId="4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/>
    </xf>
    <xf numFmtId="49" fontId="25" fillId="0" borderId="4" xfId="0" applyNumberFormat="1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0" fontId="20" fillId="0" borderId="25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9" fillId="0" borderId="2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right" vertical="center"/>
    </xf>
    <xf numFmtId="0" fontId="16" fillId="0" borderId="4" xfId="0" applyFont="1" applyBorder="1" applyAlignment="1">
      <alignment horizontal="left" vertical="center" wrapText="1" indent="1"/>
    </xf>
    <xf numFmtId="0" fontId="5" fillId="0" borderId="25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vertical="center"/>
    </xf>
    <xf numFmtId="0" fontId="21" fillId="0" borderId="2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 wrapText="1"/>
    </xf>
    <xf numFmtId="0" fontId="19" fillId="0" borderId="2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29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28" fillId="0" borderId="25" xfId="0" applyFont="1" applyFill="1" applyBorder="1" applyAlignment="1">
      <alignment vertical="center" wrapText="1"/>
    </xf>
    <xf numFmtId="0" fontId="19" fillId="0" borderId="30" xfId="0" applyFont="1" applyFill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 outlineLevelRow="2"/>
  <cols>
    <col min="1" max="1" width="123.125" style="187" customWidth="1"/>
    <col min="2" max="16384" width="9" style="187"/>
  </cols>
  <sheetData>
    <row r="1" ht="137.1" customHeight="1" spans="1:1">
      <c r="A1" s="188" t="s">
        <v>0</v>
      </c>
    </row>
    <row r="2" ht="96" customHeight="1" spans="1:1">
      <c r="A2" s="188" t="s">
        <v>1</v>
      </c>
    </row>
    <row r="3" ht="60" customHeight="1" spans="1:1">
      <c r="A3" s="189">
        <v>45380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16" sqref="B16"/>
    </sheetView>
  </sheetViews>
  <sheetFormatPr defaultColWidth="10" defaultRowHeight="13.5" outlineLevelCol="5"/>
  <cols>
    <col min="1" max="1" width="1.5" style="114" customWidth="1"/>
    <col min="2" max="2" width="41" style="114" customWidth="1"/>
    <col min="3" max="3" width="16.375" style="114" customWidth="1"/>
    <col min="4" max="4" width="41" style="114" customWidth="1"/>
    <col min="5" max="5" width="16.375" style="114" customWidth="1"/>
    <col min="6" max="6" width="1.5" style="114" customWidth="1"/>
    <col min="7" max="10" width="9.75" style="114" customWidth="1"/>
    <col min="11" max="16384" width="10" style="114"/>
  </cols>
  <sheetData>
    <row r="1" ht="14.25" customHeight="1" spans="1:6">
      <c r="A1" s="166"/>
      <c r="B1" s="115"/>
      <c r="C1" s="116"/>
      <c r="D1" s="167"/>
      <c r="E1" s="115" t="s">
        <v>2</v>
      </c>
      <c r="F1" s="176" t="s">
        <v>3</v>
      </c>
    </row>
    <row r="2" ht="19.9" customHeight="1" spans="1:6">
      <c r="A2" s="167"/>
      <c r="B2" s="169" t="s">
        <v>4</v>
      </c>
      <c r="C2" s="169"/>
      <c r="D2" s="169"/>
      <c r="E2" s="169"/>
      <c r="F2" s="176"/>
    </row>
    <row r="3" ht="17.1" customHeight="1" spans="1:6">
      <c r="A3" s="170"/>
      <c r="B3" s="121" t="s">
        <v>5</v>
      </c>
      <c r="C3" s="144"/>
      <c r="D3" s="144"/>
      <c r="E3" s="171" t="s">
        <v>6</v>
      </c>
      <c r="F3" s="177"/>
    </row>
    <row r="4" ht="21.4" customHeight="1" spans="1:6">
      <c r="A4" s="172"/>
      <c r="B4" s="124" t="s">
        <v>7</v>
      </c>
      <c r="C4" s="124"/>
      <c r="D4" s="124" t="s">
        <v>8</v>
      </c>
      <c r="E4" s="124"/>
      <c r="F4" s="141"/>
    </row>
    <row r="5" ht="21.4" customHeight="1" spans="1:6">
      <c r="A5" s="172"/>
      <c r="B5" s="124" t="s">
        <v>9</v>
      </c>
      <c r="C5" s="124" t="s">
        <v>10</v>
      </c>
      <c r="D5" s="124" t="s">
        <v>9</v>
      </c>
      <c r="E5" s="124" t="s">
        <v>10</v>
      </c>
      <c r="F5" s="141"/>
    </row>
    <row r="6" ht="19.9" customHeight="1" spans="1:6">
      <c r="A6" s="123"/>
      <c r="B6" s="174" t="s">
        <v>11</v>
      </c>
      <c r="C6" s="130">
        <f>848588.29+763163.65</f>
        <v>1611751.94</v>
      </c>
      <c r="D6" s="174" t="s">
        <v>12</v>
      </c>
      <c r="E6" s="130">
        <f>717488.11+584930.86</f>
        <v>1302418.97</v>
      </c>
      <c r="F6" s="152"/>
    </row>
    <row r="7" ht="19.9" customHeight="1" spans="1:6">
      <c r="A7" s="123"/>
      <c r="B7" s="174" t="s">
        <v>13</v>
      </c>
      <c r="C7" s="130"/>
      <c r="D7" s="174" t="s">
        <v>14</v>
      </c>
      <c r="E7" s="130"/>
      <c r="F7" s="152"/>
    </row>
    <row r="8" ht="19.9" customHeight="1" spans="1:6">
      <c r="A8" s="123"/>
      <c r="B8" s="174" t="s">
        <v>15</v>
      </c>
      <c r="C8" s="130"/>
      <c r="D8" s="174" t="s">
        <v>16</v>
      </c>
      <c r="E8" s="130"/>
      <c r="F8" s="152"/>
    </row>
    <row r="9" ht="19.9" customHeight="1" spans="1:6">
      <c r="A9" s="123"/>
      <c r="B9" s="174" t="s">
        <v>17</v>
      </c>
      <c r="C9" s="130"/>
      <c r="D9" s="174" t="s">
        <v>18</v>
      </c>
      <c r="E9" s="130"/>
      <c r="F9" s="152"/>
    </row>
    <row r="10" ht="19.9" customHeight="1" spans="1:6">
      <c r="A10" s="123"/>
      <c r="B10" s="174" t="s">
        <v>19</v>
      </c>
      <c r="C10" s="130"/>
      <c r="D10" s="174" t="s">
        <v>20</v>
      </c>
      <c r="E10" s="130"/>
      <c r="F10" s="152"/>
    </row>
    <row r="11" ht="19.9" customHeight="1" spans="1:6">
      <c r="A11" s="123"/>
      <c r="B11" s="174" t="s">
        <v>21</v>
      </c>
      <c r="C11" s="130"/>
      <c r="D11" s="174" t="s">
        <v>22</v>
      </c>
      <c r="E11" s="130"/>
      <c r="F11" s="152"/>
    </row>
    <row r="12" ht="19.9" customHeight="1" spans="1:6">
      <c r="A12" s="123"/>
      <c r="B12" s="174" t="s">
        <v>23</v>
      </c>
      <c r="C12" s="130"/>
      <c r="D12" s="174" t="s">
        <v>24</v>
      </c>
      <c r="E12" s="130"/>
      <c r="F12" s="152"/>
    </row>
    <row r="13" ht="19.9" customHeight="1" spans="1:6">
      <c r="A13" s="123"/>
      <c r="B13" s="174" t="s">
        <v>23</v>
      </c>
      <c r="C13" s="130"/>
      <c r="D13" s="174" t="s">
        <v>25</v>
      </c>
      <c r="E13" s="130">
        <f>54117.92+77728.8</f>
        <v>131846.72</v>
      </c>
      <c r="F13" s="152"/>
    </row>
    <row r="14" ht="19.9" customHeight="1" spans="1:6">
      <c r="A14" s="123"/>
      <c r="B14" s="174" t="s">
        <v>23</v>
      </c>
      <c r="C14" s="130"/>
      <c r="D14" s="174" t="s">
        <v>26</v>
      </c>
      <c r="E14" s="130"/>
      <c r="F14" s="152"/>
    </row>
    <row r="15" ht="19.9" customHeight="1" spans="1:6">
      <c r="A15" s="123"/>
      <c r="B15" s="174" t="s">
        <v>23</v>
      </c>
      <c r="C15" s="130"/>
      <c r="D15" s="174" t="s">
        <v>27</v>
      </c>
      <c r="E15" s="130">
        <f>32282.26+42206.99</f>
        <v>74489.25</v>
      </c>
      <c r="F15" s="152"/>
    </row>
    <row r="16" ht="19.9" customHeight="1" spans="1:6">
      <c r="A16" s="123"/>
      <c r="B16" s="174" t="s">
        <v>23</v>
      </c>
      <c r="C16" s="130"/>
      <c r="D16" s="174" t="s">
        <v>28</v>
      </c>
      <c r="E16" s="130"/>
      <c r="F16" s="152"/>
    </row>
    <row r="17" ht="19.9" customHeight="1" spans="1:6">
      <c r="A17" s="123"/>
      <c r="B17" s="174" t="s">
        <v>23</v>
      </c>
      <c r="C17" s="130"/>
      <c r="D17" s="174" t="s">
        <v>29</v>
      </c>
      <c r="E17" s="130"/>
      <c r="F17" s="152"/>
    </row>
    <row r="18" ht="19.9" customHeight="1" spans="1:6">
      <c r="A18" s="123"/>
      <c r="B18" s="174" t="s">
        <v>23</v>
      </c>
      <c r="C18" s="130"/>
      <c r="D18" s="174" t="s">
        <v>30</v>
      </c>
      <c r="E18" s="130"/>
      <c r="F18" s="152"/>
    </row>
    <row r="19" ht="19.9" customHeight="1" spans="1:6">
      <c r="A19" s="123"/>
      <c r="B19" s="174" t="s">
        <v>23</v>
      </c>
      <c r="C19" s="130"/>
      <c r="D19" s="174" t="s">
        <v>31</v>
      </c>
      <c r="E19" s="130"/>
      <c r="F19" s="152"/>
    </row>
    <row r="20" ht="19.9" customHeight="1" spans="1:6">
      <c r="A20" s="123"/>
      <c r="B20" s="174" t="s">
        <v>23</v>
      </c>
      <c r="C20" s="130"/>
      <c r="D20" s="174" t="s">
        <v>32</v>
      </c>
      <c r="E20" s="130"/>
      <c r="F20" s="152"/>
    </row>
    <row r="21" ht="19.9" customHeight="1" spans="1:6">
      <c r="A21" s="123"/>
      <c r="B21" s="174" t="s">
        <v>23</v>
      </c>
      <c r="C21" s="130"/>
      <c r="D21" s="174" t="s">
        <v>33</v>
      </c>
      <c r="E21" s="130"/>
      <c r="F21" s="152"/>
    </row>
    <row r="22" ht="19.9" customHeight="1" spans="1:6">
      <c r="A22" s="123"/>
      <c r="B22" s="174" t="s">
        <v>23</v>
      </c>
      <c r="C22" s="130"/>
      <c r="D22" s="174" t="s">
        <v>34</v>
      </c>
      <c r="E22" s="130"/>
      <c r="F22" s="152"/>
    </row>
    <row r="23" ht="19.9" customHeight="1" spans="1:6">
      <c r="A23" s="123"/>
      <c r="B23" s="174" t="s">
        <v>23</v>
      </c>
      <c r="C23" s="130"/>
      <c r="D23" s="174" t="s">
        <v>35</v>
      </c>
      <c r="E23" s="130"/>
      <c r="F23" s="152"/>
    </row>
    <row r="24" ht="19.9" customHeight="1" spans="1:6">
      <c r="A24" s="123"/>
      <c r="B24" s="174" t="s">
        <v>23</v>
      </c>
      <c r="C24" s="130"/>
      <c r="D24" s="174" t="s">
        <v>36</v>
      </c>
      <c r="E24" s="130"/>
      <c r="F24" s="152"/>
    </row>
    <row r="25" ht="19.9" customHeight="1" spans="1:6">
      <c r="A25" s="123"/>
      <c r="B25" s="174" t="s">
        <v>23</v>
      </c>
      <c r="C25" s="130"/>
      <c r="D25" s="174" t="s">
        <v>37</v>
      </c>
      <c r="E25" s="130">
        <f>44700+58297</f>
        <v>102997</v>
      </c>
      <c r="F25" s="152"/>
    </row>
    <row r="26" ht="19.9" customHeight="1" spans="1:6">
      <c r="A26" s="123"/>
      <c r="B26" s="174" t="s">
        <v>23</v>
      </c>
      <c r="C26" s="130"/>
      <c r="D26" s="174" t="s">
        <v>38</v>
      </c>
      <c r="E26" s="130"/>
      <c r="F26" s="152"/>
    </row>
    <row r="27" ht="19.9" customHeight="1" spans="1:6">
      <c r="A27" s="123"/>
      <c r="B27" s="174" t="s">
        <v>23</v>
      </c>
      <c r="C27" s="130"/>
      <c r="D27" s="174" t="s">
        <v>39</v>
      </c>
      <c r="E27" s="130"/>
      <c r="F27" s="152"/>
    </row>
    <row r="28" ht="19.9" customHeight="1" spans="1:6">
      <c r="A28" s="123"/>
      <c r="B28" s="174" t="s">
        <v>23</v>
      </c>
      <c r="C28" s="130"/>
      <c r="D28" s="174" t="s">
        <v>40</v>
      </c>
      <c r="E28" s="130"/>
      <c r="F28" s="152"/>
    </row>
    <row r="29" ht="19.9" customHeight="1" spans="1:6">
      <c r="A29" s="123"/>
      <c r="B29" s="174" t="s">
        <v>23</v>
      </c>
      <c r="C29" s="130"/>
      <c r="D29" s="174" t="s">
        <v>41</v>
      </c>
      <c r="E29" s="130"/>
      <c r="F29" s="152"/>
    </row>
    <row r="30" ht="19.9" customHeight="1" spans="1:6">
      <c r="A30" s="123"/>
      <c r="B30" s="174" t="s">
        <v>23</v>
      </c>
      <c r="C30" s="130"/>
      <c r="D30" s="174" t="s">
        <v>42</v>
      </c>
      <c r="E30" s="130"/>
      <c r="F30" s="152"/>
    </row>
    <row r="31" ht="19.9" customHeight="1" spans="1:6">
      <c r="A31" s="123"/>
      <c r="B31" s="174" t="s">
        <v>23</v>
      </c>
      <c r="C31" s="130"/>
      <c r="D31" s="174" t="s">
        <v>43</v>
      </c>
      <c r="E31" s="130"/>
      <c r="F31" s="152"/>
    </row>
    <row r="32" ht="19.9" customHeight="1" spans="1:6">
      <c r="A32" s="123"/>
      <c r="B32" s="174" t="s">
        <v>23</v>
      </c>
      <c r="C32" s="130"/>
      <c r="D32" s="174" t="s">
        <v>44</v>
      </c>
      <c r="E32" s="130"/>
      <c r="F32" s="152"/>
    </row>
    <row r="33" ht="19.9" customHeight="1" spans="1:6">
      <c r="A33" s="123"/>
      <c r="B33" s="174" t="s">
        <v>23</v>
      </c>
      <c r="C33" s="130"/>
      <c r="D33" s="174" t="s">
        <v>45</v>
      </c>
      <c r="E33" s="130"/>
      <c r="F33" s="152"/>
    </row>
    <row r="34" ht="19.9" customHeight="1" spans="1:6">
      <c r="A34" s="123"/>
      <c r="B34" s="174" t="s">
        <v>23</v>
      </c>
      <c r="C34" s="130"/>
      <c r="D34" s="174" t="s">
        <v>46</v>
      </c>
      <c r="E34" s="130"/>
      <c r="F34" s="152"/>
    </row>
    <row r="35" ht="19.9" customHeight="1" spans="1:6">
      <c r="A35" s="123"/>
      <c r="B35" s="174" t="s">
        <v>23</v>
      </c>
      <c r="C35" s="130"/>
      <c r="D35" s="174" t="s">
        <v>47</v>
      </c>
      <c r="E35" s="130"/>
      <c r="F35" s="152"/>
    </row>
    <row r="36" ht="19.9" customHeight="1" spans="1:6">
      <c r="A36" s="147"/>
      <c r="B36" s="145" t="s">
        <v>48</v>
      </c>
      <c r="C36" s="130">
        <f>848588.29+763163.65</f>
        <v>1611751.94</v>
      </c>
      <c r="D36" s="145" t="s">
        <v>49</v>
      </c>
      <c r="E36" s="130">
        <f>848588.29+763163.65</f>
        <v>1611751.94</v>
      </c>
      <c r="F36" s="153"/>
    </row>
    <row r="37" ht="19.9" customHeight="1" spans="1:6">
      <c r="A37" s="123"/>
      <c r="B37" s="173" t="s">
        <v>50</v>
      </c>
      <c r="C37" s="130"/>
      <c r="D37" s="173" t="s">
        <v>51</v>
      </c>
      <c r="E37" s="130"/>
      <c r="F37" s="180"/>
    </row>
    <row r="38" ht="19.9" customHeight="1" spans="1:6">
      <c r="A38" s="181"/>
      <c r="B38" s="173" t="s">
        <v>52</v>
      </c>
      <c r="C38" s="130"/>
      <c r="D38" s="173" t="s">
        <v>53</v>
      </c>
      <c r="E38" s="130"/>
      <c r="F38" s="180"/>
    </row>
    <row r="39" ht="19.9" customHeight="1" spans="1:6">
      <c r="A39" s="181"/>
      <c r="B39" s="182"/>
      <c r="C39" s="182"/>
      <c r="D39" s="173" t="s">
        <v>54</v>
      </c>
      <c r="E39" s="130"/>
      <c r="F39" s="180"/>
    </row>
    <row r="40" ht="19.9" customHeight="1" spans="1:6">
      <c r="A40" s="183"/>
      <c r="B40" s="124" t="s">
        <v>55</v>
      </c>
      <c r="C40" s="130">
        <f>848588.29+763163.65</f>
        <v>1611751.94</v>
      </c>
      <c r="D40" s="124" t="s">
        <v>56</v>
      </c>
      <c r="E40" s="130">
        <f>848588.29+763163.65</f>
        <v>1611751.94</v>
      </c>
      <c r="F40" s="184"/>
    </row>
    <row r="41" ht="8.45" customHeight="1" spans="1:6">
      <c r="A41" s="175"/>
      <c r="B41" s="175"/>
      <c r="C41" s="185"/>
      <c r="D41" s="185"/>
      <c r="E41" s="175"/>
      <c r="F41" s="18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8" sqref="B8:C9"/>
    </sheetView>
  </sheetViews>
  <sheetFormatPr defaultColWidth="10" defaultRowHeight="13.5"/>
  <cols>
    <col min="1" max="1" width="1.5" style="92" customWidth="1"/>
    <col min="2" max="2" width="16.875" style="92" customWidth="1"/>
    <col min="3" max="3" width="40.625" style="92" customWidth="1"/>
    <col min="4" max="4" width="15.875" style="92" customWidth="1"/>
    <col min="5" max="5" width="13" style="92" customWidth="1"/>
    <col min="6" max="6" width="14.75" style="92" customWidth="1"/>
    <col min="7" max="14" width="13" style="92" customWidth="1"/>
    <col min="15" max="15" width="1.5" style="92" customWidth="1"/>
    <col min="16" max="16" width="9.75" style="92" customWidth="1"/>
    <col min="17" max="16384" width="10" style="92"/>
  </cols>
  <sheetData>
    <row r="1" ht="24.95" customHeight="1" spans="1:15">
      <c r="A1" s="93"/>
      <c r="B1" s="2"/>
      <c r="C1" s="13"/>
      <c r="D1" s="178"/>
      <c r="E1" s="178"/>
      <c r="F1" s="178"/>
      <c r="G1" s="13"/>
      <c r="H1" s="13"/>
      <c r="I1" s="13"/>
      <c r="L1" s="13"/>
      <c r="M1" s="13"/>
      <c r="N1" s="94" t="s">
        <v>57</v>
      </c>
      <c r="O1" s="95"/>
    </row>
    <row r="2" ht="22.9" customHeight="1" spans="1:15">
      <c r="A2" s="93"/>
      <c r="B2" s="96" t="s">
        <v>58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5" t="s">
        <v>3</v>
      </c>
    </row>
    <row r="3" ht="19.5" customHeight="1" spans="1:15">
      <c r="A3" s="97"/>
      <c r="B3" s="98" t="s">
        <v>5</v>
      </c>
      <c r="C3" s="98"/>
      <c r="D3" s="97"/>
      <c r="E3" s="97"/>
      <c r="F3" s="160"/>
      <c r="G3" s="97"/>
      <c r="H3" s="160"/>
      <c r="I3" s="160"/>
      <c r="J3" s="160"/>
      <c r="K3" s="160"/>
      <c r="L3" s="160"/>
      <c r="M3" s="160"/>
      <c r="N3" s="99" t="s">
        <v>6</v>
      </c>
      <c r="O3" s="100"/>
    </row>
    <row r="4" ht="24.4" customHeight="1" spans="1:15">
      <c r="A4" s="101"/>
      <c r="B4" s="87" t="s">
        <v>9</v>
      </c>
      <c r="C4" s="87"/>
      <c r="D4" s="87" t="s">
        <v>59</v>
      </c>
      <c r="E4" s="87" t="s">
        <v>60</v>
      </c>
      <c r="F4" s="87" t="s">
        <v>61</v>
      </c>
      <c r="G4" s="87" t="s">
        <v>62</v>
      </c>
      <c r="H4" s="87" t="s">
        <v>63</v>
      </c>
      <c r="I4" s="87" t="s">
        <v>64</v>
      </c>
      <c r="J4" s="87" t="s">
        <v>65</v>
      </c>
      <c r="K4" s="87" t="s">
        <v>66</v>
      </c>
      <c r="L4" s="87" t="s">
        <v>67</v>
      </c>
      <c r="M4" s="87" t="s">
        <v>68</v>
      </c>
      <c r="N4" s="87" t="s">
        <v>69</v>
      </c>
      <c r="O4" s="103"/>
    </row>
    <row r="5" ht="24.4" customHeight="1" spans="1:15">
      <c r="A5" s="101"/>
      <c r="B5" s="87" t="s">
        <v>70</v>
      </c>
      <c r="C5" s="179" t="s">
        <v>71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103"/>
    </row>
    <row r="6" ht="24.4" customHeight="1" spans="1:15">
      <c r="A6" s="101"/>
      <c r="B6" s="87"/>
      <c r="C6" s="179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103"/>
    </row>
    <row r="7" ht="27" customHeight="1" spans="1:15">
      <c r="A7" s="104"/>
      <c r="B7" s="68"/>
      <c r="C7" s="68" t="s">
        <v>72</v>
      </c>
      <c r="D7" s="126">
        <f>848588.29+763163.65</f>
        <v>1611751.94</v>
      </c>
      <c r="E7" s="71"/>
      <c r="F7" s="126">
        <f>848588.29+763163.65</f>
        <v>1611751.94</v>
      </c>
      <c r="G7" s="71"/>
      <c r="H7" s="71"/>
      <c r="I7" s="71"/>
      <c r="J7" s="71"/>
      <c r="K7" s="71"/>
      <c r="L7" s="71"/>
      <c r="M7" s="71"/>
      <c r="N7" s="71"/>
      <c r="O7" s="105"/>
    </row>
    <row r="8" ht="27" customHeight="1" spans="1:15">
      <c r="A8" s="104"/>
      <c r="B8" s="68">
        <v>137001</v>
      </c>
      <c r="C8" s="68" t="s">
        <v>0</v>
      </c>
      <c r="D8" s="126">
        <v>848588.29</v>
      </c>
      <c r="E8" s="71"/>
      <c r="F8" s="126">
        <v>848588.29</v>
      </c>
      <c r="G8" s="71"/>
      <c r="H8" s="71"/>
      <c r="I8" s="71"/>
      <c r="J8" s="71"/>
      <c r="K8" s="71"/>
      <c r="L8" s="71"/>
      <c r="M8" s="71"/>
      <c r="N8" s="71"/>
      <c r="O8" s="105"/>
    </row>
    <row r="9" ht="29.1" customHeight="1" spans="1:15">
      <c r="A9" s="104"/>
      <c r="B9" s="68">
        <v>137002</v>
      </c>
      <c r="C9" s="68" t="s">
        <v>73</v>
      </c>
      <c r="D9" s="126">
        <v>763163.65</v>
      </c>
      <c r="E9" s="71"/>
      <c r="F9" s="126">
        <v>763163.65</v>
      </c>
      <c r="G9" s="71"/>
      <c r="H9" s="71"/>
      <c r="I9" s="71"/>
      <c r="J9" s="71"/>
      <c r="K9" s="71"/>
      <c r="L9" s="71"/>
      <c r="M9" s="71"/>
      <c r="N9" s="71"/>
      <c r="O9" s="105"/>
    </row>
    <row r="10" ht="27" customHeight="1" spans="1:15">
      <c r="A10" s="104"/>
      <c r="B10" s="68"/>
      <c r="C10" s="68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105"/>
    </row>
    <row r="11" ht="27" customHeight="1" spans="1:15">
      <c r="A11" s="104"/>
      <c r="B11" s="68"/>
      <c r="C11" s="68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105"/>
    </row>
    <row r="12" ht="27" customHeight="1" spans="1:15">
      <c r="A12" s="104"/>
      <c r="B12" s="68"/>
      <c r="C12" s="68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105"/>
    </row>
    <row r="13" ht="27" customHeight="1" spans="1:15">
      <c r="A13" s="104"/>
      <c r="B13" s="68"/>
      <c r="C13" s="68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105"/>
    </row>
    <row r="14" ht="27" customHeight="1" spans="1:15">
      <c r="A14" s="104"/>
      <c r="B14" s="68"/>
      <c r="C14" s="68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105"/>
    </row>
    <row r="15" ht="27" customHeight="1" spans="1:15">
      <c r="A15" s="104"/>
      <c r="B15" s="68"/>
      <c r="C15" s="68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105"/>
    </row>
    <row r="16" ht="27" customHeight="1" spans="1:15">
      <c r="A16" s="104"/>
      <c r="B16" s="68"/>
      <c r="C16" s="68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105"/>
    </row>
    <row r="17" ht="27" customHeight="1" spans="1:15">
      <c r="A17" s="104"/>
      <c r="B17" s="68"/>
      <c r="C17" s="68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105"/>
    </row>
    <row r="18" ht="27" customHeight="1" spans="1:15">
      <c r="A18" s="104"/>
      <c r="B18" s="68"/>
      <c r="C18" s="68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105"/>
    </row>
    <row r="19" ht="27" customHeight="1" spans="1:15">
      <c r="A19" s="104"/>
      <c r="B19" s="68"/>
      <c r="C19" s="68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105"/>
    </row>
    <row r="20" ht="27" customHeight="1" spans="1:15">
      <c r="A20" s="104"/>
      <c r="B20" s="68"/>
      <c r="C20" s="6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105"/>
    </row>
    <row r="21" ht="27" customHeight="1" spans="1:15">
      <c r="A21" s="104"/>
      <c r="B21" s="68"/>
      <c r="C21" s="68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105"/>
    </row>
    <row r="22" ht="27" customHeight="1" spans="1:15">
      <c r="A22" s="104"/>
      <c r="B22" s="68"/>
      <c r="C22" s="68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105"/>
    </row>
    <row r="23" ht="27" customHeight="1" spans="1:15">
      <c r="A23" s="104"/>
      <c r="B23" s="68"/>
      <c r="C23" s="68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105"/>
    </row>
    <row r="24" ht="27" customHeight="1" spans="1:15">
      <c r="A24" s="104"/>
      <c r="B24" s="68"/>
      <c r="C24" s="68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105"/>
    </row>
    <row r="25" ht="27" customHeight="1" spans="1:15">
      <c r="A25" s="104"/>
      <c r="B25" s="68"/>
      <c r="C25" s="68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10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workbookViewId="0">
      <pane ySplit="6" topLeftCell="A7" activePane="bottomLeft" state="frozen"/>
      <selection/>
      <selection pane="bottomLeft" activeCell="A7" sqref="$A7:$XFD7"/>
    </sheetView>
  </sheetViews>
  <sheetFormatPr defaultColWidth="10" defaultRowHeight="13.5"/>
  <cols>
    <col min="1" max="1" width="1.5" style="92" customWidth="1"/>
    <col min="2" max="4" width="6.125" style="92" customWidth="1"/>
    <col min="5" max="5" width="16.875" style="92" customWidth="1"/>
    <col min="6" max="6" width="41" style="92" customWidth="1"/>
    <col min="7" max="10" width="16.375" style="92" customWidth="1"/>
    <col min="11" max="11" width="22.875" style="92" customWidth="1"/>
    <col min="12" max="12" width="1.5" style="92" customWidth="1"/>
    <col min="13" max="14" width="9.75" style="92" customWidth="1"/>
    <col min="15" max="16384" width="10" style="92"/>
  </cols>
  <sheetData>
    <row r="1" ht="24.95" customHeight="1" spans="1:12">
      <c r="A1" s="93"/>
      <c r="B1" s="2"/>
      <c r="C1" s="2"/>
      <c r="D1" s="2"/>
      <c r="E1" s="13"/>
      <c r="F1" s="13"/>
      <c r="G1" s="178"/>
      <c r="H1" s="178"/>
      <c r="I1" s="178"/>
      <c r="J1" s="178"/>
      <c r="K1" s="94" t="s">
        <v>74</v>
      </c>
      <c r="L1" s="95"/>
    </row>
    <row r="2" ht="22.9" customHeight="1" spans="1:12">
      <c r="A2" s="93"/>
      <c r="B2" s="96" t="s">
        <v>75</v>
      </c>
      <c r="C2" s="96"/>
      <c r="D2" s="96"/>
      <c r="E2" s="96"/>
      <c r="F2" s="96"/>
      <c r="G2" s="96"/>
      <c r="H2" s="96"/>
      <c r="I2" s="96"/>
      <c r="J2" s="96"/>
      <c r="K2" s="96"/>
      <c r="L2" s="95" t="s">
        <v>3</v>
      </c>
    </row>
    <row r="3" ht="19.5" customHeight="1" spans="1:12">
      <c r="A3" s="97"/>
      <c r="B3" s="98" t="s">
        <v>5</v>
      </c>
      <c r="C3" s="98"/>
      <c r="D3" s="98"/>
      <c r="E3" s="98"/>
      <c r="F3" s="98"/>
      <c r="G3" s="97"/>
      <c r="H3" s="97"/>
      <c r="I3" s="160"/>
      <c r="J3" s="160"/>
      <c r="K3" s="99" t="s">
        <v>6</v>
      </c>
      <c r="L3" s="100"/>
    </row>
    <row r="4" ht="24.4" customHeight="1" spans="1:12">
      <c r="A4" s="95"/>
      <c r="B4" s="68" t="s">
        <v>9</v>
      </c>
      <c r="C4" s="68"/>
      <c r="D4" s="68"/>
      <c r="E4" s="68"/>
      <c r="F4" s="68"/>
      <c r="G4" s="68" t="s">
        <v>59</v>
      </c>
      <c r="H4" s="68" t="s">
        <v>76</v>
      </c>
      <c r="I4" s="68" t="s">
        <v>77</v>
      </c>
      <c r="J4" s="68" t="s">
        <v>78</v>
      </c>
      <c r="K4" s="68" t="s">
        <v>79</v>
      </c>
      <c r="L4" s="102"/>
    </row>
    <row r="5" ht="24.4" customHeight="1" spans="1:12">
      <c r="A5" s="101"/>
      <c r="B5" s="68" t="s">
        <v>80</v>
      </c>
      <c r="C5" s="68"/>
      <c r="D5" s="68"/>
      <c r="E5" s="68" t="s">
        <v>70</v>
      </c>
      <c r="F5" s="68" t="s">
        <v>71</v>
      </c>
      <c r="G5" s="68"/>
      <c r="H5" s="68"/>
      <c r="I5" s="68"/>
      <c r="J5" s="68"/>
      <c r="K5" s="68"/>
      <c r="L5" s="102"/>
    </row>
    <row r="6" ht="24.4" customHeight="1" spans="1:12">
      <c r="A6" s="101"/>
      <c r="B6" s="68" t="s">
        <v>81</v>
      </c>
      <c r="C6" s="68" t="s">
        <v>82</v>
      </c>
      <c r="D6" s="68" t="s">
        <v>83</v>
      </c>
      <c r="E6" s="68"/>
      <c r="F6" s="68"/>
      <c r="G6" s="68"/>
      <c r="H6" s="68"/>
      <c r="I6" s="68"/>
      <c r="J6" s="68"/>
      <c r="K6" s="68"/>
      <c r="L6" s="103"/>
    </row>
    <row r="7" ht="27" customHeight="1" spans="1:12">
      <c r="A7" s="104"/>
      <c r="B7" s="68"/>
      <c r="C7" s="68"/>
      <c r="D7" s="68"/>
      <c r="E7" s="68"/>
      <c r="F7" s="68" t="s">
        <v>72</v>
      </c>
      <c r="G7" s="71">
        <f>SUM(H7:I7)</f>
        <v>1611751.94</v>
      </c>
      <c r="H7" s="71">
        <f>H8+H13+H16+H22+H25+H29+H32+H36</f>
        <v>1351751.94</v>
      </c>
      <c r="I7" s="71">
        <f>I8+I13+I16+I22+I25+I29+I32+I36</f>
        <v>260000</v>
      </c>
      <c r="J7" s="71"/>
      <c r="K7" s="71"/>
      <c r="L7" s="105"/>
    </row>
    <row r="8" ht="27" customHeight="1" spans="1:12">
      <c r="A8" s="104"/>
      <c r="B8" s="68">
        <v>201</v>
      </c>
      <c r="C8" s="106"/>
      <c r="D8" s="106"/>
      <c r="E8" s="107">
        <v>137001</v>
      </c>
      <c r="F8" s="108" t="s">
        <v>84</v>
      </c>
      <c r="G8" s="109">
        <v>717488.11</v>
      </c>
      <c r="H8" s="109">
        <f>H9</f>
        <v>467488.11</v>
      </c>
      <c r="I8" s="109">
        <f>I9</f>
        <v>250000</v>
      </c>
      <c r="J8" s="71"/>
      <c r="K8" s="71"/>
      <c r="L8" s="105"/>
    </row>
    <row r="9" ht="27" customHeight="1" spans="1:12">
      <c r="A9" s="104"/>
      <c r="B9" s="68">
        <v>201</v>
      </c>
      <c r="C9" s="106" t="s">
        <v>85</v>
      </c>
      <c r="D9" s="106"/>
      <c r="E9" s="110"/>
      <c r="F9" s="108" t="s">
        <v>86</v>
      </c>
      <c r="G9" s="109">
        <v>717488.11</v>
      </c>
      <c r="H9" s="109">
        <f>SUM(H10:H12)</f>
        <v>467488.11</v>
      </c>
      <c r="I9" s="109">
        <f>SUM(I10:I12)</f>
        <v>250000</v>
      </c>
      <c r="J9" s="71"/>
      <c r="K9" s="71"/>
      <c r="L9" s="105"/>
    </row>
    <row r="10" ht="27" customHeight="1" spans="1:12">
      <c r="A10" s="104"/>
      <c r="B10" s="68">
        <v>201</v>
      </c>
      <c r="C10" s="106">
        <v>29</v>
      </c>
      <c r="D10" s="106" t="s">
        <v>87</v>
      </c>
      <c r="E10" s="110"/>
      <c r="F10" s="108" t="s">
        <v>88</v>
      </c>
      <c r="G10" s="109">
        <v>354117.61</v>
      </c>
      <c r="H10" s="109">
        <v>354117.61</v>
      </c>
      <c r="I10" s="71"/>
      <c r="J10" s="71"/>
      <c r="K10" s="71"/>
      <c r="L10" s="105"/>
    </row>
    <row r="11" ht="27" customHeight="1" spans="1:12">
      <c r="A11" s="104"/>
      <c r="B11" s="68">
        <v>201</v>
      </c>
      <c r="C11" s="106">
        <v>29</v>
      </c>
      <c r="D11" s="106" t="s">
        <v>89</v>
      </c>
      <c r="E11" s="110"/>
      <c r="F11" s="108" t="s">
        <v>90</v>
      </c>
      <c r="G11" s="109">
        <v>113370.5</v>
      </c>
      <c r="H11" s="109">
        <v>113370.5</v>
      </c>
      <c r="I11" s="71"/>
      <c r="J11" s="71"/>
      <c r="K11" s="71"/>
      <c r="L11" s="105"/>
    </row>
    <row r="12" ht="27" customHeight="1" spans="1:12">
      <c r="A12" s="104"/>
      <c r="B12" s="68">
        <v>201</v>
      </c>
      <c r="C12" s="106" t="s">
        <v>85</v>
      </c>
      <c r="D12" s="106" t="s">
        <v>91</v>
      </c>
      <c r="E12" s="110"/>
      <c r="F12" s="108" t="s">
        <v>92</v>
      </c>
      <c r="G12" s="109">
        <v>250000</v>
      </c>
      <c r="H12" s="71"/>
      <c r="I12" s="109">
        <v>250000</v>
      </c>
      <c r="J12" s="71"/>
      <c r="K12" s="71"/>
      <c r="L12" s="105"/>
    </row>
    <row r="13" ht="27" customHeight="1" spans="1:12">
      <c r="A13" s="104"/>
      <c r="B13" s="68">
        <v>208</v>
      </c>
      <c r="C13" s="106"/>
      <c r="D13" s="106"/>
      <c r="E13" s="110"/>
      <c r="F13" s="108" t="s">
        <v>93</v>
      </c>
      <c r="G13" s="109">
        <v>54117.92</v>
      </c>
      <c r="H13" s="109">
        <v>54117.92</v>
      </c>
      <c r="I13" s="71"/>
      <c r="J13" s="71"/>
      <c r="K13" s="71"/>
      <c r="L13" s="105"/>
    </row>
    <row r="14" ht="27" customHeight="1" spans="1:12">
      <c r="A14" s="104"/>
      <c r="B14" s="68">
        <v>208</v>
      </c>
      <c r="C14" s="106" t="s">
        <v>94</v>
      </c>
      <c r="D14" s="106"/>
      <c r="E14" s="110"/>
      <c r="F14" s="108" t="s">
        <v>95</v>
      </c>
      <c r="G14" s="109">
        <v>54117.92</v>
      </c>
      <c r="H14" s="109">
        <v>54117.92</v>
      </c>
      <c r="I14" s="71"/>
      <c r="J14" s="71"/>
      <c r="K14" s="71"/>
      <c r="L14" s="105"/>
    </row>
    <row r="15" ht="27" customHeight="1" spans="1:12">
      <c r="A15" s="104"/>
      <c r="B15" s="68">
        <v>208</v>
      </c>
      <c r="C15" s="106" t="s">
        <v>94</v>
      </c>
      <c r="D15" s="106" t="s">
        <v>94</v>
      </c>
      <c r="E15" s="110"/>
      <c r="F15" s="108" t="s">
        <v>96</v>
      </c>
      <c r="G15" s="109">
        <v>54117.92</v>
      </c>
      <c r="H15" s="109">
        <v>54117.92</v>
      </c>
      <c r="I15" s="71"/>
      <c r="J15" s="71"/>
      <c r="K15" s="71"/>
      <c r="L15" s="105"/>
    </row>
    <row r="16" ht="27" customHeight="1" spans="1:12">
      <c r="A16" s="104"/>
      <c r="B16" s="68">
        <v>210</v>
      </c>
      <c r="C16" s="106"/>
      <c r="D16" s="106"/>
      <c r="E16" s="110"/>
      <c r="F16" s="108" t="s">
        <v>97</v>
      </c>
      <c r="G16" s="109">
        <v>32282.26</v>
      </c>
      <c r="H16" s="109">
        <v>32282.26</v>
      </c>
      <c r="I16" s="71"/>
      <c r="J16" s="71"/>
      <c r="K16" s="71"/>
      <c r="L16" s="105"/>
    </row>
    <row r="17" ht="27" customHeight="1" spans="1:12">
      <c r="A17" s="104"/>
      <c r="B17" s="68">
        <v>210</v>
      </c>
      <c r="C17" s="106" t="s">
        <v>98</v>
      </c>
      <c r="D17" s="106"/>
      <c r="E17" s="110"/>
      <c r="F17" s="108" t="s">
        <v>99</v>
      </c>
      <c r="G17" s="109">
        <v>32282.26</v>
      </c>
      <c r="H17" s="109">
        <v>32282.26</v>
      </c>
      <c r="I17" s="71"/>
      <c r="J17" s="71"/>
      <c r="K17" s="71"/>
      <c r="L17" s="105"/>
    </row>
    <row r="18" ht="27" customHeight="1" spans="1:12">
      <c r="A18" s="104"/>
      <c r="B18" s="68">
        <v>210</v>
      </c>
      <c r="C18" s="106" t="s">
        <v>98</v>
      </c>
      <c r="D18" s="106" t="s">
        <v>87</v>
      </c>
      <c r="E18" s="110"/>
      <c r="F18" s="108" t="s">
        <v>100</v>
      </c>
      <c r="G18" s="109">
        <v>20766.51</v>
      </c>
      <c r="H18" s="109">
        <v>20766.51</v>
      </c>
      <c r="I18" s="71"/>
      <c r="J18" s="71"/>
      <c r="K18" s="71"/>
      <c r="L18" s="105"/>
    </row>
    <row r="19" ht="27" customHeight="1" spans="1:12">
      <c r="A19" s="104"/>
      <c r="B19" s="68">
        <v>210</v>
      </c>
      <c r="C19" s="106" t="s">
        <v>98</v>
      </c>
      <c r="D19" s="106" t="s">
        <v>101</v>
      </c>
      <c r="E19" s="110"/>
      <c r="F19" s="108" t="s">
        <v>102</v>
      </c>
      <c r="G19" s="109">
        <v>7915.75</v>
      </c>
      <c r="H19" s="109">
        <v>7915.75</v>
      </c>
      <c r="I19" s="71"/>
      <c r="J19" s="71"/>
      <c r="K19" s="71"/>
      <c r="L19" s="105"/>
    </row>
    <row r="20" ht="27" customHeight="1" spans="1:12">
      <c r="A20" s="104"/>
      <c r="B20" s="68">
        <v>210</v>
      </c>
      <c r="C20" s="68" t="s">
        <v>98</v>
      </c>
      <c r="D20" s="68" t="s">
        <v>103</v>
      </c>
      <c r="E20" s="148"/>
      <c r="F20" s="108" t="s">
        <v>104</v>
      </c>
      <c r="G20" s="109">
        <v>2400</v>
      </c>
      <c r="H20" s="109">
        <v>2400</v>
      </c>
      <c r="I20" s="71"/>
      <c r="J20" s="71"/>
      <c r="K20" s="71"/>
      <c r="L20" s="105"/>
    </row>
    <row r="21" ht="27" customHeight="1" spans="1:12">
      <c r="A21" s="104"/>
      <c r="B21" s="68">
        <v>210</v>
      </c>
      <c r="C21" s="68" t="s">
        <v>98</v>
      </c>
      <c r="D21" s="68" t="s">
        <v>91</v>
      </c>
      <c r="E21" s="148"/>
      <c r="F21" s="108" t="s">
        <v>105</v>
      </c>
      <c r="G21" s="109">
        <v>1200</v>
      </c>
      <c r="H21" s="109">
        <v>1200</v>
      </c>
      <c r="I21" s="71"/>
      <c r="J21" s="71"/>
      <c r="K21" s="71"/>
      <c r="L21" s="105"/>
    </row>
    <row r="22" ht="27" customHeight="1" spans="1:12">
      <c r="A22" s="104"/>
      <c r="B22" s="68">
        <v>221</v>
      </c>
      <c r="C22" s="68"/>
      <c r="D22" s="68"/>
      <c r="E22" s="148"/>
      <c r="F22" s="108" t="s">
        <v>106</v>
      </c>
      <c r="G22" s="109">
        <v>44700</v>
      </c>
      <c r="H22" s="109">
        <v>44700</v>
      </c>
      <c r="I22" s="71"/>
      <c r="J22" s="71"/>
      <c r="K22" s="71"/>
      <c r="L22" s="105"/>
    </row>
    <row r="23" ht="27" customHeight="1" spans="1:12">
      <c r="A23" s="104"/>
      <c r="B23" s="68">
        <v>221</v>
      </c>
      <c r="C23" s="68" t="s">
        <v>101</v>
      </c>
      <c r="D23" s="68"/>
      <c r="E23" s="149"/>
      <c r="F23" s="108" t="s">
        <v>107</v>
      </c>
      <c r="G23" s="109">
        <v>44700</v>
      </c>
      <c r="H23" s="109">
        <v>44700</v>
      </c>
      <c r="I23" s="71"/>
      <c r="J23" s="71"/>
      <c r="K23" s="71"/>
      <c r="L23" s="105"/>
    </row>
    <row r="24" ht="27" customHeight="1" spans="1:12">
      <c r="A24" s="104"/>
      <c r="B24" s="68">
        <v>221</v>
      </c>
      <c r="C24" s="68" t="s">
        <v>108</v>
      </c>
      <c r="D24" s="68" t="s">
        <v>109</v>
      </c>
      <c r="E24" s="150"/>
      <c r="F24" s="108" t="s">
        <v>110</v>
      </c>
      <c r="G24" s="109">
        <v>44700</v>
      </c>
      <c r="H24" s="109">
        <v>44700</v>
      </c>
      <c r="I24" s="71"/>
      <c r="J24" s="71"/>
      <c r="K24" s="71"/>
      <c r="L24" s="105"/>
    </row>
    <row r="25" ht="27" customHeight="1" spans="1:12">
      <c r="A25" s="104"/>
      <c r="B25" s="106" t="s">
        <v>111</v>
      </c>
      <c r="C25" s="106"/>
      <c r="D25" s="106"/>
      <c r="E25" s="73">
        <v>137002</v>
      </c>
      <c r="F25" s="108" t="s">
        <v>84</v>
      </c>
      <c r="G25" s="71">
        <v>584930.86</v>
      </c>
      <c r="H25" s="71">
        <v>574930.86</v>
      </c>
      <c r="I25" s="71">
        <v>10000</v>
      </c>
      <c r="J25" s="71"/>
      <c r="K25" s="71"/>
      <c r="L25" s="105"/>
    </row>
    <row r="26" ht="27" customHeight="1" spans="1:12">
      <c r="A26" s="104"/>
      <c r="B26" s="106" t="s">
        <v>111</v>
      </c>
      <c r="C26" s="106" t="s">
        <v>85</v>
      </c>
      <c r="D26" s="106"/>
      <c r="E26" s="68"/>
      <c r="F26" s="108" t="s">
        <v>86</v>
      </c>
      <c r="G26" s="71">
        <v>584930.86</v>
      </c>
      <c r="H26" s="71">
        <v>574930.86</v>
      </c>
      <c r="I26" s="71">
        <v>10000</v>
      </c>
      <c r="J26" s="71"/>
      <c r="K26" s="71"/>
      <c r="L26" s="105"/>
    </row>
    <row r="27" ht="27" customHeight="1" spans="1:12">
      <c r="A27" s="104"/>
      <c r="B27" s="106" t="s">
        <v>111</v>
      </c>
      <c r="C27" s="106" t="s">
        <v>85</v>
      </c>
      <c r="D27" s="106" t="s">
        <v>89</v>
      </c>
      <c r="E27" s="68"/>
      <c r="F27" s="108" t="s">
        <v>90</v>
      </c>
      <c r="G27" s="71">
        <v>574930.86</v>
      </c>
      <c r="H27" s="71">
        <v>574930.86</v>
      </c>
      <c r="I27" s="71"/>
      <c r="J27" s="71"/>
      <c r="K27" s="71"/>
      <c r="L27" s="105"/>
    </row>
    <row r="28" ht="27" customHeight="1" spans="1:12">
      <c r="A28" s="104"/>
      <c r="B28" s="106" t="s">
        <v>111</v>
      </c>
      <c r="C28" s="106" t="s">
        <v>85</v>
      </c>
      <c r="D28" s="106" t="s">
        <v>91</v>
      </c>
      <c r="E28" s="68"/>
      <c r="F28" s="108" t="s">
        <v>92</v>
      </c>
      <c r="G28" s="71">
        <v>10000</v>
      </c>
      <c r="H28" s="71"/>
      <c r="I28" s="71">
        <v>10000</v>
      </c>
      <c r="J28" s="71"/>
      <c r="K28" s="71"/>
      <c r="L28" s="105"/>
    </row>
    <row r="29" ht="27" customHeight="1" spans="1:12">
      <c r="A29" s="104"/>
      <c r="B29" s="106" t="s">
        <v>112</v>
      </c>
      <c r="C29" s="106"/>
      <c r="D29" s="106"/>
      <c r="E29" s="68"/>
      <c r="F29" s="108" t="s">
        <v>93</v>
      </c>
      <c r="G29" s="71">
        <v>77728.8</v>
      </c>
      <c r="H29" s="71">
        <v>77728.8</v>
      </c>
      <c r="I29" s="71"/>
      <c r="J29" s="71"/>
      <c r="K29" s="71"/>
      <c r="L29" s="105"/>
    </row>
    <row r="30" ht="27" customHeight="1" spans="1:12">
      <c r="A30" s="104"/>
      <c r="B30" s="106" t="s">
        <v>112</v>
      </c>
      <c r="C30" s="106" t="s">
        <v>94</v>
      </c>
      <c r="D30" s="106"/>
      <c r="E30" s="68"/>
      <c r="F30" s="108" t="s">
        <v>95</v>
      </c>
      <c r="G30" s="71">
        <v>77728.8</v>
      </c>
      <c r="H30" s="71">
        <v>77728.8</v>
      </c>
      <c r="I30" s="71"/>
      <c r="J30" s="71"/>
      <c r="K30" s="71"/>
      <c r="L30" s="105"/>
    </row>
    <row r="31" ht="27" customHeight="1" spans="1:12">
      <c r="A31" s="104"/>
      <c r="B31" s="106" t="s">
        <v>112</v>
      </c>
      <c r="C31" s="106" t="s">
        <v>94</v>
      </c>
      <c r="D31" s="106" t="s">
        <v>94</v>
      </c>
      <c r="E31" s="68"/>
      <c r="F31" s="108" t="s">
        <v>96</v>
      </c>
      <c r="G31" s="71">
        <v>77728.8</v>
      </c>
      <c r="H31" s="71">
        <v>77728.8</v>
      </c>
      <c r="I31" s="71"/>
      <c r="J31" s="71"/>
      <c r="K31" s="71"/>
      <c r="L31" s="105"/>
    </row>
    <row r="32" ht="27" customHeight="1" spans="1:12">
      <c r="A32" s="104"/>
      <c r="B32" s="106" t="s">
        <v>113</v>
      </c>
      <c r="C32" s="106"/>
      <c r="D32" s="106"/>
      <c r="E32" s="68"/>
      <c r="F32" s="108" t="s">
        <v>97</v>
      </c>
      <c r="G32" s="71">
        <v>42206.99</v>
      </c>
      <c r="H32" s="71">
        <v>42206.99</v>
      </c>
      <c r="I32" s="71"/>
      <c r="J32" s="71"/>
      <c r="K32" s="71"/>
      <c r="L32" s="105"/>
    </row>
    <row r="33" ht="27" customHeight="1" spans="1:12">
      <c r="A33" s="104"/>
      <c r="B33" s="106" t="s">
        <v>113</v>
      </c>
      <c r="C33" s="106" t="s">
        <v>98</v>
      </c>
      <c r="D33" s="106"/>
      <c r="E33" s="68"/>
      <c r="F33" s="108" t="s">
        <v>99</v>
      </c>
      <c r="G33" s="71">
        <v>42206.99</v>
      </c>
      <c r="H33" s="71">
        <v>42206.99</v>
      </c>
      <c r="I33" s="71"/>
      <c r="J33" s="71"/>
      <c r="K33" s="71"/>
      <c r="L33" s="105"/>
    </row>
    <row r="34" ht="27" customHeight="1" spans="1:12">
      <c r="A34" s="104"/>
      <c r="B34" s="106" t="s">
        <v>113</v>
      </c>
      <c r="C34" s="106" t="s">
        <v>98</v>
      </c>
      <c r="D34" s="106" t="s">
        <v>101</v>
      </c>
      <c r="E34" s="68"/>
      <c r="F34" s="108" t="s">
        <v>102</v>
      </c>
      <c r="G34" s="71">
        <v>37406.99</v>
      </c>
      <c r="H34" s="71">
        <v>37406.99</v>
      </c>
      <c r="I34" s="71"/>
      <c r="J34" s="71"/>
      <c r="K34" s="71"/>
      <c r="L34" s="105"/>
    </row>
    <row r="35" ht="27" customHeight="1" spans="1:12">
      <c r="A35" s="104"/>
      <c r="B35" s="106" t="s">
        <v>113</v>
      </c>
      <c r="C35" s="106" t="s">
        <v>98</v>
      </c>
      <c r="D35" s="106" t="s">
        <v>91</v>
      </c>
      <c r="E35" s="68"/>
      <c r="F35" s="108" t="s">
        <v>105</v>
      </c>
      <c r="G35" s="71">
        <v>4800</v>
      </c>
      <c r="H35" s="71">
        <v>4800</v>
      </c>
      <c r="I35" s="71"/>
      <c r="J35" s="71"/>
      <c r="K35" s="71"/>
      <c r="L35" s="105"/>
    </row>
    <row r="36" ht="27" customHeight="1" spans="1:12">
      <c r="A36" s="104"/>
      <c r="B36" s="106" t="s">
        <v>114</v>
      </c>
      <c r="C36" s="106"/>
      <c r="D36" s="106"/>
      <c r="E36" s="68"/>
      <c r="F36" s="108" t="s">
        <v>106</v>
      </c>
      <c r="G36" s="71">
        <v>58297</v>
      </c>
      <c r="H36" s="71">
        <v>58297</v>
      </c>
      <c r="I36" s="71"/>
      <c r="J36" s="71"/>
      <c r="K36" s="71"/>
      <c r="L36" s="105"/>
    </row>
    <row r="37" ht="27" customHeight="1" spans="1:12">
      <c r="A37" s="104"/>
      <c r="B37" s="106" t="s">
        <v>114</v>
      </c>
      <c r="C37" s="106" t="s">
        <v>101</v>
      </c>
      <c r="D37" s="106"/>
      <c r="E37" s="75"/>
      <c r="F37" s="108" t="s">
        <v>107</v>
      </c>
      <c r="G37" s="71">
        <v>58297</v>
      </c>
      <c r="H37" s="71">
        <v>58297</v>
      </c>
      <c r="I37" s="76"/>
      <c r="J37" s="71"/>
      <c r="K37" s="71"/>
      <c r="L37" s="105"/>
    </row>
    <row r="38" ht="27" customHeight="1" spans="1:12">
      <c r="A38" s="104"/>
      <c r="B38" s="106" t="s">
        <v>114</v>
      </c>
      <c r="C38" s="106" t="s">
        <v>101</v>
      </c>
      <c r="D38" s="106" t="s">
        <v>87</v>
      </c>
      <c r="E38" s="75"/>
      <c r="F38" s="108" t="s">
        <v>110</v>
      </c>
      <c r="G38" s="71">
        <v>58297</v>
      </c>
      <c r="H38" s="71">
        <v>58297</v>
      </c>
      <c r="I38" s="76"/>
      <c r="J38" s="71"/>
      <c r="K38" s="71"/>
      <c r="L38" s="105"/>
    </row>
    <row r="39" ht="9.75" customHeight="1" spans="1:12">
      <c r="A39" s="111"/>
      <c r="B39" s="112"/>
      <c r="C39" s="112"/>
      <c r="D39" s="112"/>
      <c r="E39" s="112"/>
      <c r="F39" s="111"/>
      <c r="G39" s="111"/>
      <c r="H39" s="111"/>
      <c r="I39" s="111"/>
      <c r="J39" s="112"/>
      <c r="K39" s="112"/>
      <c r="L39" s="11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7" sqref="F7:F26"/>
    </sheetView>
  </sheetViews>
  <sheetFormatPr defaultColWidth="10" defaultRowHeight="13.5"/>
  <cols>
    <col min="1" max="1" width="1.5" style="114" customWidth="1"/>
    <col min="2" max="2" width="33.375" style="114" customWidth="1"/>
    <col min="3" max="3" width="16.375" style="114" customWidth="1"/>
    <col min="4" max="4" width="33.375" style="114" customWidth="1"/>
    <col min="5" max="7" width="16.375" style="114" customWidth="1"/>
    <col min="8" max="8" width="18.25" style="114" customWidth="1"/>
    <col min="9" max="9" width="1.5" style="114" customWidth="1"/>
    <col min="10" max="11" width="9.75" style="114" customWidth="1"/>
    <col min="12" max="16384" width="10" style="114"/>
  </cols>
  <sheetData>
    <row r="1" ht="14.25" customHeight="1" spans="1:9">
      <c r="A1" s="166"/>
      <c r="B1" s="115"/>
      <c r="C1" s="167"/>
      <c r="D1" s="167"/>
      <c r="E1" s="116"/>
      <c r="F1" s="116"/>
      <c r="G1" s="116"/>
      <c r="H1" s="168" t="s">
        <v>115</v>
      </c>
      <c r="I1" s="176" t="s">
        <v>3</v>
      </c>
    </row>
    <row r="2" ht="19.9" customHeight="1" spans="1:9">
      <c r="A2" s="167"/>
      <c r="B2" s="169" t="s">
        <v>116</v>
      </c>
      <c r="C2" s="169"/>
      <c r="D2" s="169"/>
      <c r="E2" s="169"/>
      <c r="F2" s="169"/>
      <c r="G2" s="169"/>
      <c r="H2" s="169"/>
      <c r="I2" s="176"/>
    </row>
    <row r="3" ht="17.1" customHeight="1" spans="1:9">
      <c r="A3" s="170"/>
      <c r="B3" s="121" t="s">
        <v>5</v>
      </c>
      <c r="C3" s="121"/>
      <c r="D3" s="144"/>
      <c r="E3" s="144"/>
      <c r="F3" s="144"/>
      <c r="G3" s="144"/>
      <c r="H3" s="171" t="s">
        <v>6</v>
      </c>
      <c r="I3" s="177"/>
    </row>
    <row r="4" ht="21.4" customHeight="1" spans="1:9">
      <c r="A4" s="172"/>
      <c r="B4" s="124" t="s">
        <v>7</v>
      </c>
      <c r="C4" s="124"/>
      <c r="D4" s="124" t="s">
        <v>8</v>
      </c>
      <c r="E4" s="124"/>
      <c r="F4" s="124"/>
      <c r="G4" s="124"/>
      <c r="H4" s="124"/>
      <c r="I4" s="141"/>
    </row>
    <row r="5" ht="21.4" customHeight="1" spans="1:9">
      <c r="A5" s="172"/>
      <c r="B5" s="124" t="s">
        <v>9</v>
      </c>
      <c r="C5" s="124" t="s">
        <v>10</v>
      </c>
      <c r="D5" s="124" t="s">
        <v>9</v>
      </c>
      <c r="E5" s="124" t="s">
        <v>59</v>
      </c>
      <c r="F5" s="124" t="s">
        <v>117</v>
      </c>
      <c r="G5" s="124" t="s">
        <v>118</v>
      </c>
      <c r="H5" s="124" t="s">
        <v>119</v>
      </c>
      <c r="I5" s="141"/>
    </row>
    <row r="6" ht="19.9" customHeight="1" spans="1:9">
      <c r="A6" s="123"/>
      <c r="B6" s="173" t="s">
        <v>120</v>
      </c>
      <c r="C6" s="130">
        <f>848588.29+763163.65</f>
        <v>1611751.94</v>
      </c>
      <c r="D6" s="173" t="s">
        <v>121</v>
      </c>
      <c r="E6" s="130">
        <f>848588.29+763163.65</f>
        <v>1611751.94</v>
      </c>
      <c r="F6" s="130">
        <f>848588.29+763163.65</f>
        <v>1611751.94</v>
      </c>
      <c r="G6" s="130"/>
      <c r="H6" s="130"/>
      <c r="I6" s="152"/>
    </row>
    <row r="7" ht="19.9" customHeight="1" spans="1:9">
      <c r="A7" s="123"/>
      <c r="B7" s="174" t="s">
        <v>122</v>
      </c>
      <c r="C7" s="130">
        <f>848588.29+763163.65</f>
        <v>1611751.94</v>
      </c>
      <c r="D7" s="174" t="s">
        <v>123</v>
      </c>
      <c r="E7" s="130">
        <f>717488.11+584930.86</f>
        <v>1302418.97</v>
      </c>
      <c r="F7" s="130">
        <f>717488.11+584930.86</f>
        <v>1302418.97</v>
      </c>
      <c r="G7" s="130"/>
      <c r="H7" s="130"/>
      <c r="I7" s="152"/>
    </row>
    <row r="8" ht="19.9" customHeight="1" spans="1:9">
      <c r="A8" s="123"/>
      <c r="B8" s="174" t="s">
        <v>124</v>
      </c>
      <c r="C8" s="130"/>
      <c r="D8" s="174" t="s">
        <v>125</v>
      </c>
      <c r="E8" s="130"/>
      <c r="F8" s="130"/>
      <c r="G8" s="130"/>
      <c r="H8" s="130"/>
      <c r="I8" s="152"/>
    </row>
    <row r="9" ht="19.9" customHeight="1" spans="1:9">
      <c r="A9" s="123"/>
      <c r="B9" s="174" t="s">
        <v>126</v>
      </c>
      <c r="C9" s="130"/>
      <c r="D9" s="174" t="s">
        <v>127</v>
      </c>
      <c r="E9" s="130"/>
      <c r="F9" s="130"/>
      <c r="G9" s="130"/>
      <c r="H9" s="130"/>
      <c r="I9" s="152"/>
    </row>
    <row r="10" ht="19.9" customHeight="1" spans="1:9">
      <c r="A10" s="123"/>
      <c r="B10" s="173" t="s">
        <v>128</v>
      </c>
      <c r="C10" s="130"/>
      <c r="D10" s="174" t="s">
        <v>129</v>
      </c>
      <c r="E10" s="130"/>
      <c r="F10" s="130"/>
      <c r="G10" s="130"/>
      <c r="H10" s="130"/>
      <c r="I10" s="152"/>
    </row>
    <row r="11" ht="19.9" customHeight="1" spans="1:9">
      <c r="A11" s="123"/>
      <c r="B11" s="174" t="s">
        <v>122</v>
      </c>
      <c r="C11" s="130"/>
      <c r="D11" s="174" t="s">
        <v>130</v>
      </c>
      <c r="E11" s="130"/>
      <c r="F11" s="130"/>
      <c r="G11" s="130"/>
      <c r="H11" s="130"/>
      <c r="I11" s="152"/>
    </row>
    <row r="12" ht="19.9" customHeight="1" spans="1:9">
      <c r="A12" s="123"/>
      <c r="B12" s="174" t="s">
        <v>124</v>
      </c>
      <c r="C12" s="130"/>
      <c r="D12" s="174" t="s">
        <v>131</v>
      </c>
      <c r="E12" s="130"/>
      <c r="F12" s="130"/>
      <c r="G12" s="130"/>
      <c r="H12" s="130"/>
      <c r="I12" s="152"/>
    </row>
    <row r="13" ht="19.9" customHeight="1" spans="1:9">
      <c r="A13" s="123"/>
      <c r="B13" s="174" t="s">
        <v>126</v>
      </c>
      <c r="C13" s="130"/>
      <c r="D13" s="174" t="s">
        <v>132</v>
      </c>
      <c r="E13" s="130"/>
      <c r="F13" s="130"/>
      <c r="G13" s="130"/>
      <c r="H13" s="130"/>
      <c r="I13" s="152"/>
    </row>
    <row r="14" ht="19.9" customHeight="1" spans="1:9">
      <c r="A14" s="123"/>
      <c r="B14" s="174" t="s">
        <v>133</v>
      </c>
      <c r="C14" s="130"/>
      <c r="D14" s="174" t="s">
        <v>134</v>
      </c>
      <c r="E14" s="130">
        <f>54117.92+77728.8</f>
        <v>131846.72</v>
      </c>
      <c r="F14" s="130">
        <f>54117.92+77728.8</f>
        <v>131846.72</v>
      </c>
      <c r="G14" s="130"/>
      <c r="H14" s="130"/>
      <c r="I14" s="152"/>
    </row>
    <row r="15" ht="19.9" customHeight="1" spans="1:9">
      <c r="A15" s="123"/>
      <c r="B15" s="174" t="s">
        <v>133</v>
      </c>
      <c r="C15" s="130"/>
      <c r="D15" s="174" t="s">
        <v>135</v>
      </c>
      <c r="E15" s="130"/>
      <c r="F15" s="130"/>
      <c r="G15" s="130"/>
      <c r="H15" s="130"/>
      <c r="I15" s="152"/>
    </row>
    <row r="16" ht="19.9" customHeight="1" spans="1:9">
      <c r="A16" s="123"/>
      <c r="B16" s="174" t="s">
        <v>133</v>
      </c>
      <c r="C16" s="130"/>
      <c r="D16" s="174" t="s">
        <v>136</v>
      </c>
      <c r="E16" s="130">
        <f>32282.26+42206.99</f>
        <v>74489.25</v>
      </c>
      <c r="F16" s="130">
        <f>32282.26+42206.99</f>
        <v>74489.25</v>
      </c>
      <c r="G16" s="130"/>
      <c r="H16" s="130"/>
      <c r="I16" s="152"/>
    </row>
    <row r="17" ht="19.9" customHeight="1" spans="1:9">
      <c r="A17" s="123"/>
      <c r="B17" s="174" t="s">
        <v>133</v>
      </c>
      <c r="C17" s="130"/>
      <c r="D17" s="174" t="s">
        <v>137</v>
      </c>
      <c r="E17" s="130"/>
      <c r="F17" s="130"/>
      <c r="G17" s="130"/>
      <c r="H17" s="130"/>
      <c r="I17" s="152"/>
    </row>
    <row r="18" ht="19.9" customHeight="1" spans="1:9">
      <c r="A18" s="123"/>
      <c r="B18" s="174" t="s">
        <v>133</v>
      </c>
      <c r="C18" s="130"/>
      <c r="D18" s="174" t="s">
        <v>138</v>
      </c>
      <c r="E18" s="130"/>
      <c r="F18" s="130"/>
      <c r="G18" s="130"/>
      <c r="H18" s="130"/>
      <c r="I18" s="152"/>
    </row>
    <row r="19" ht="19.9" customHeight="1" spans="1:9">
      <c r="A19" s="123"/>
      <c r="B19" s="174" t="s">
        <v>133</v>
      </c>
      <c r="C19" s="130"/>
      <c r="D19" s="174" t="s">
        <v>139</v>
      </c>
      <c r="E19" s="130"/>
      <c r="F19" s="130"/>
      <c r="G19" s="130"/>
      <c r="H19" s="130"/>
      <c r="I19" s="152"/>
    </row>
    <row r="20" ht="19.9" customHeight="1" spans="1:9">
      <c r="A20" s="123"/>
      <c r="B20" s="174" t="s">
        <v>133</v>
      </c>
      <c r="C20" s="130"/>
      <c r="D20" s="174" t="s">
        <v>140</v>
      </c>
      <c r="E20" s="130"/>
      <c r="F20" s="130"/>
      <c r="G20" s="130"/>
      <c r="H20" s="130"/>
      <c r="I20" s="152"/>
    </row>
    <row r="21" ht="19.9" customHeight="1" spans="1:9">
      <c r="A21" s="123"/>
      <c r="B21" s="174" t="s">
        <v>133</v>
      </c>
      <c r="C21" s="130"/>
      <c r="D21" s="174" t="s">
        <v>141</v>
      </c>
      <c r="E21" s="130"/>
      <c r="F21" s="130"/>
      <c r="G21" s="130"/>
      <c r="H21" s="130"/>
      <c r="I21" s="152"/>
    </row>
    <row r="22" ht="19.9" customHeight="1" spans="1:9">
      <c r="A22" s="123"/>
      <c r="B22" s="174" t="s">
        <v>133</v>
      </c>
      <c r="C22" s="130"/>
      <c r="D22" s="174" t="s">
        <v>142</v>
      </c>
      <c r="E22" s="130"/>
      <c r="F22" s="130"/>
      <c r="G22" s="130"/>
      <c r="H22" s="130"/>
      <c r="I22" s="152"/>
    </row>
    <row r="23" ht="19.9" customHeight="1" spans="1:9">
      <c r="A23" s="123"/>
      <c r="B23" s="174" t="s">
        <v>133</v>
      </c>
      <c r="C23" s="130"/>
      <c r="D23" s="174" t="s">
        <v>143</v>
      </c>
      <c r="E23" s="130"/>
      <c r="F23" s="130"/>
      <c r="G23" s="130"/>
      <c r="H23" s="130"/>
      <c r="I23" s="152"/>
    </row>
    <row r="24" ht="19.9" customHeight="1" spans="1:9">
      <c r="A24" s="123"/>
      <c r="B24" s="174" t="s">
        <v>133</v>
      </c>
      <c r="C24" s="130"/>
      <c r="D24" s="174" t="s">
        <v>144</v>
      </c>
      <c r="E24" s="130"/>
      <c r="F24" s="130"/>
      <c r="G24" s="130"/>
      <c r="H24" s="130"/>
      <c r="I24" s="152"/>
    </row>
    <row r="25" ht="19.9" customHeight="1" spans="1:9">
      <c r="A25" s="123"/>
      <c r="B25" s="174" t="s">
        <v>133</v>
      </c>
      <c r="C25" s="130"/>
      <c r="D25" s="174" t="s">
        <v>145</v>
      </c>
      <c r="E25" s="130"/>
      <c r="F25" s="130"/>
      <c r="G25" s="130"/>
      <c r="H25" s="130"/>
      <c r="I25" s="152"/>
    </row>
    <row r="26" ht="19.9" customHeight="1" spans="1:9">
      <c r="A26" s="123"/>
      <c r="B26" s="174" t="s">
        <v>133</v>
      </c>
      <c r="C26" s="130"/>
      <c r="D26" s="174" t="s">
        <v>146</v>
      </c>
      <c r="E26" s="130">
        <f>44700+58297</f>
        <v>102997</v>
      </c>
      <c r="F26" s="130">
        <f>44700+58297</f>
        <v>102997</v>
      </c>
      <c r="G26" s="130"/>
      <c r="H26" s="130"/>
      <c r="I26" s="152"/>
    </row>
    <row r="27" ht="19.9" customHeight="1" spans="1:9">
      <c r="A27" s="123"/>
      <c r="B27" s="174" t="s">
        <v>133</v>
      </c>
      <c r="C27" s="130"/>
      <c r="D27" s="174" t="s">
        <v>147</v>
      </c>
      <c r="E27" s="130"/>
      <c r="F27" s="130"/>
      <c r="G27" s="130"/>
      <c r="H27" s="130"/>
      <c r="I27" s="152"/>
    </row>
    <row r="28" ht="19.9" customHeight="1" spans="1:9">
      <c r="A28" s="123"/>
      <c r="B28" s="174" t="s">
        <v>133</v>
      </c>
      <c r="C28" s="130"/>
      <c r="D28" s="174" t="s">
        <v>148</v>
      </c>
      <c r="E28" s="130"/>
      <c r="F28" s="130"/>
      <c r="G28" s="130"/>
      <c r="H28" s="130"/>
      <c r="I28" s="152"/>
    </row>
    <row r="29" ht="19.9" customHeight="1" spans="1:9">
      <c r="A29" s="123"/>
      <c r="B29" s="174" t="s">
        <v>133</v>
      </c>
      <c r="C29" s="130"/>
      <c r="D29" s="174" t="s">
        <v>149</v>
      </c>
      <c r="E29" s="130"/>
      <c r="F29" s="130"/>
      <c r="G29" s="130"/>
      <c r="H29" s="130"/>
      <c r="I29" s="152"/>
    </row>
    <row r="30" ht="19.9" customHeight="1" spans="1:9">
      <c r="A30" s="123"/>
      <c r="B30" s="174" t="s">
        <v>133</v>
      </c>
      <c r="C30" s="130"/>
      <c r="D30" s="174" t="s">
        <v>150</v>
      </c>
      <c r="E30" s="130"/>
      <c r="F30" s="130"/>
      <c r="G30" s="130"/>
      <c r="H30" s="130"/>
      <c r="I30" s="152"/>
    </row>
    <row r="31" ht="19.9" customHeight="1" spans="1:9">
      <c r="A31" s="123"/>
      <c r="B31" s="174" t="s">
        <v>133</v>
      </c>
      <c r="C31" s="130"/>
      <c r="D31" s="174" t="s">
        <v>151</v>
      </c>
      <c r="E31" s="130"/>
      <c r="F31" s="130"/>
      <c r="G31" s="130"/>
      <c r="H31" s="130"/>
      <c r="I31" s="152"/>
    </row>
    <row r="32" ht="19.9" customHeight="1" spans="1:9">
      <c r="A32" s="123"/>
      <c r="B32" s="174" t="s">
        <v>133</v>
      </c>
      <c r="C32" s="130"/>
      <c r="D32" s="174" t="s">
        <v>152</v>
      </c>
      <c r="E32" s="130"/>
      <c r="F32" s="130"/>
      <c r="G32" s="130"/>
      <c r="H32" s="130"/>
      <c r="I32" s="152"/>
    </row>
    <row r="33" ht="19.9" customHeight="1" spans="1:9">
      <c r="A33" s="123"/>
      <c r="B33" s="174" t="s">
        <v>133</v>
      </c>
      <c r="C33" s="130"/>
      <c r="D33" s="174" t="s">
        <v>153</v>
      </c>
      <c r="E33" s="130"/>
      <c r="F33" s="130"/>
      <c r="G33" s="130"/>
      <c r="H33" s="130"/>
      <c r="I33" s="152"/>
    </row>
    <row r="34" ht="19.9" customHeight="1" spans="1:9">
      <c r="A34" s="123"/>
      <c r="B34" s="174" t="s">
        <v>133</v>
      </c>
      <c r="C34" s="130"/>
      <c r="D34" s="174" t="s">
        <v>154</v>
      </c>
      <c r="E34" s="130"/>
      <c r="F34" s="130"/>
      <c r="G34" s="130"/>
      <c r="H34" s="130"/>
      <c r="I34" s="152"/>
    </row>
    <row r="35" ht="8.45" customHeight="1" spans="1:9">
      <c r="A35" s="175"/>
      <c r="B35" s="175"/>
      <c r="C35" s="175"/>
      <c r="D35" s="125"/>
      <c r="E35" s="175"/>
      <c r="F35" s="175"/>
      <c r="G35" s="175"/>
      <c r="H35" s="175"/>
      <c r="I35" s="14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4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style="92" customWidth="1"/>
    <col min="2" max="3" width="5.875" style="92" customWidth="1"/>
    <col min="4" max="4" width="11.625" style="92" customWidth="1"/>
    <col min="5" max="5" width="23.5" style="92" customWidth="1"/>
    <col min="6" max="10" width="15.25" style="92" customWidth="1"/>
    <col min="11" max="13" width="5.875" style="92" customWidth="1"/>
    <col min="14" max="16" width="7.25" style="92" customWidth="1"/>
    <col min="17" max="23" width="5.875" style="92" customWidth="1"/>
    <col min="24" max="26" width="7.25" style="92" customWidth="1"/>
    <col min="27" max="33" width="5.875" style="92" customWidth="1"/>
    <col min="34" max="39" width="7.25" style="92" customWidth="1"/>
    <col min="40" max="40" width="1.5" style="92" customWidth="1"/>
    <col min="41" max="42" width="9.75" style="92" customWidth="1"/>
    <col min="43" max="16384" width="10" style="92"/>
  </cols>
  <sheetData>
    <row r="1" ht="24.95" customHeight="1" spans="1:40">
      <c r="A1" s="154"/>
      <c r="B1" s="2"/>
      <c r="C1" s="2"/>
      <c r="D1" s="155"/>
      <c r="E1" s="155"/>
      <c r="F1" s="93"/>
      <c r="G1" s="93"/>
      <c r="H1" s="93"/>
      <c r="I1" s="155"/>
      <c r="J1" s="155"/>
      <c r="K1" s="93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61" t="s">
        <v>155</v>
      </c>
      <c r="AN1" s="162"/>
    </row>
    <row r="2" ht="22.9" customHeight="1" spans="1:40">
      <c r="A2" s="93"/>
      <c r="B2" s="96" t="s">
        <v>156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162"/>
    </row>
    <row r="3" ht="19.5" customHeight="1" spans="1:40">
      <c r="A3" s="97"/>
      <c r="B3" s="98" t="s">
        <v>5</v>
      </c>
      <c r="C3" s="98"/>
      <c r="D3" s="98"/>
      <c r="E3" s="98"/>
      <c r="F3" s="156"/>
      <c r="G3" s="97"/>
      <c r="H3" s="157"/>
      <c r="I3" s="156"/>
      <c r="J3" s="156"/>
      <c r="K3" s="160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7" t="s">
        <v>6</v>
      </c>
      <c r="AM3" s="157"/>
      <c r="AN3" s="163"/>
    </row>
    <row r="4" ht="24.4" customHeight="1" spans="1:40">
      <c r="A4" s="95"/>
      <c r="B4" s="87" t="s">
        <v>9</v>
      </c>
      <c r="C4" s="87"/>
      <c r="D4" s="87"/>
      <c r="E4" s="87"/>
      <c r="F4" s="87" t="s">
        <v>157</v>
      </c>
      <c r="G4" s="87" t="s">
        <v>158</v>
      </c>
      <c r="H4" s="87"/>
      <c r="I4" s="87"/>
      <c r="J4" s="87"/>
      <c r="K4" s="87"/>
      <c r="L4" s="87"/>
      <c r="M4" s="87"/>
      <c r="N4" s="87"/>
      <c r="O4" s="87"/>
      <c r="P4" s="87"/>
      <c r="Q4" s="87" t="s">
        <v>159</v>
      </c>
      <c r="R4" s="87"/>
      <c r="S4" s="87"/>
      <c r="T4" s="87"/>
      <c r="U4" s="87"/>
      <c r="V4" s="87"/>
      <c r="W4" s="87"/>
      <c r="X4" s="87"/>
      <c r="Y4" s="87"/>
      <c r="Z4" s="87"/>
      <c r="AA4" s="87" t="s">
        <v>160</v>
      </c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164"/>
    </row>
    <row r="5" ht="24.4" customHeight="1" spans="1:40">
      <c r="A5" s="95"/>
      <c r="B5" s="87" t="s">
        <v>80</v>
      </c>
      <c r="C5" s="87"/>
      <c r="D5" s="87" t="s">
        <v>70</v>
      </c>
      <c r="E5" s="87" t="s">
        <v>71</v>
      </c>
      <c r="F5" s="87"/>
      <c r="G5" s="87" t="s">
        <v>59</v>
      </c>
      <c r="H5" s="87" t="s">
        <v>161</v>
      </c>
      <c r="I5" s="87"/>
      <c r="J5" s="87"/>
      <c r="K5" s="87" t="s">
        <v>162</v>
      </c>
      <c r="L5" s="87"/>
      <c r="M5" s="87"/>
      <c r="N5" s="87" t="s">
        <v>163</v>
      </c>
      <c r="O5" s="87"/>
      <c r="P5" s="87"/>
      <c r="Q5" s="87" t="s">
        <v>59</v>
      </c>
      <c r="R5" s="87" t="s">
        <v>161</v>
      </c>
      <c r="S5" s="87"/>
      <c r="T5" s="87"/>
      <c r="U5" s="87" t="s">
        <v>162</v>
      </c>
      <c r="V5" s="87"/>
      <c r="W5" s="87"/>
      <c r="X5" s="87" t="s">
        <v>163</v>
      </c>
      <c r="Y5" s="87"/>
      <c r="Z5" s="87"/>
      <c r="AA5" s="87" t="s">
        <v>59</v>
      </c>
      <c r="AB5" s="87" t="s">
        <v>161</v>
      </c>
      <c r="AC5" s="87"/>
      <c r="AD5" s="87"/>
      <c r="AE5" s="87" t="s">
        <v>162</v>
      </c>
      <c r="AF5" s="87"/>
      <c r="AG5" s="87"/>
      <c r="AH5" s="87" t="s">
        <v>163</v>
      </c>
      <c r="AI5" s="87"/>
      <c r="AJ5" s="87"/>
      <c r="AK5" s="87" t="s">
        <v>164</v>
      </c>
      <c r="AL5" s="87"/>
      <c r="AM5" s="87"/>
      <c r="AN5" s="164"/>
    </row>
    <row r="6" ht="39" customHeight="1" spans="1:40">
      <c r="A6" s="13"/>
      <c r="B6" s="87" t="s">
        <v>81</v>
      </c>
      <c r="C6" s="87" t="s">
        <v>82</v>
      </c>
      <c r="D6" s="87"/>
      <c r="E6" s="87"/>
      <c r="F6" s="87"/>
      <c r="G6" s="87"/>
      <c r="H6" s="87" t="s">
        <v>165</v>
      </c>
      <c r="I6" s="87" t="s">
        <v>76</v>
      </c>
      <c r="J6" s="87" t="s">
        <v>77</v>
      </c>
      <c r="K6" s="87" t="s">
        <v>165</v>
      </c>
      <c r="L6" s="87" t="s">
        <v>76</v>
      </c>
      <c r="M6" s="87" t="s">
        <v>77</v>
      </c>
      <c r="N6" s="87" t="s">
        <v>165</v>
      </c>
      <c r="O6" s="87" t="s">
        <v>166</v>
      </c>
      <c r="P6" s="87" t="s">
        <v>167</v>
      </c>
      <c r="Q6" s="87"/>
      <c r="R6" s="87" t="s">
        <v>165</v>
      </c>
      <c r="S6" s="87" t="s">
        <v>76</v>
      </c>
      <c r="T6" s="87" t="s">
        <v>77</v>
      </c>
      <c r="U6" s="87" t="s">
        <v>165</v>
      </c>
      <c r="V6" s="87" t="s">
        <v>76</v>
      </c>
      <c r="W6" s="87" t="s">
        <v>77</v>
      </c>
      <c r="X6" s="87" t="s">
        <v>165</v>
      </c>
      <c r="Y6" s="87" t="s">
        <v>166</v>
      </c>
      <c r="Z6" s="87" t="s">
        <v>167</v>
      </c>
      <c r="AA6" s="87"/>
      <c r="AB6" s="87" t="s">
        <v>165</v>
      </c>
      <c r="AC6" s="87" t="s">
        <v>76</v>
      </c>
      <c r="AD6" s="87" t="s">
        <v>77</v>
      </c>
      <c r="AE6" s="87" t="s">
        <v>165</v>
      </c>
      <c r="AF6" s="87" t="s">
        <v>76</v>
      </c>
      <c r="AG6" s="87" t="s">
        <v>77</v>
      </c>
      <c r="AH6" s="87" t="s">
        <v>165</v>
      </c>
      <c r="AI6" s="87" t="s">
        <v>166</v>
      </c>
      <c r="AJ6" s="87" t="s">
        <v>167</v>
      </c>
      <c r="AK6" s="87" t="s">
        <v>165</v>
      </c>
      <c r="AL6" s="87" t="s">
        <v>166</v>
      </c>
      <c r="AM6" s="87" t="s">
        <v>167</v>
      </c>
      <c r="AN6" s="164"/>
    </row>
    <row r="7" ht="21" customHeight="1" spans="1:40">
      <c r="A7" s="95"/>
      <c r="B7" s="68"/>
      <c r="C7" s="68"/>
      <c r="D7" s="68"/>
      <c r="E7" s="68" t="s">
        <v>72</v>
      </c>
      <c r="F7" s="71">
        <f>G7</f>
        <v>1611751.94</v>
      </c>
      <c r="G7" s="71">
        <f>H7</f>
        <v>1611751.94</v>
      </c>
      <c r="H7" s="71">
        <f>I7+J7</f>
        <v>1611751.94</v>
      </c>
      <c r="I7" s="71">
        <f>SUM(I8:I53)</f>
        <v>1351751.94</v>
      </c>
      <c r="J7" s="71">
        <f>SUM(J8:J53)</f>
        <v>260000</v>
      </c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164"/>
    </row>
    <row r="8" ht="21" customHeight="1" spans="1:40">
      <c r="A8" s="95"/>
      <c r="B8" s="68">
        <v>301</v>
      </c>
      <c r="C8" s="106" t="s">
        <v>87</v>
      </c>
      <c r="D8" s="73">
        <v>137001</v>
      </c>
      <c r="E8" s="158" t="s">
        <v>168</v>
      </c>
      <c r="F8" s="109">
        <v>75828</v>
      </c>
      <c r="G8" s="109">
        <v>75828</v>
      </c>
      <c r="H8" s="109">
        <v>75828</v>
      </c>
      <c r="I8" s="109">
        <v>75828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164"/>
    </row>
    <row r="9" ht="21" customHeight="1" spans="1:40">
      <c r="A9" s="95"/>
      <c r="B9" s="68">
        <v>301</v>
      </c>
      <c r="C9" s="106" t="s">
        <v>87</v>
      </c>
      <c r="D9" s="73"/>
      <c r="E9" s="158" t="s">
        <v>168</v>
      </c>
      <c r="F9" s="109">
        <v>31932</v>
      </c>
      <c r="G9" s="109">
        <v>31932</v>
      </c>
      <c r="H9" s="109">
        <v>31932</v>
      </c>
      <c r="I9" s="109">
        <v>31932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164"/>
    </row>
    <row r="10" ht="21" customHeight="1" spans="1:40">
      <c r="A10" s="95"/>
      <c r="B10" s="68">
        <v>301</v>
      </c>
      <c r="C10" s="106" t="s">
        <v>101</v>
      </c>
      <c r="D10" s="73"/>
      <c r="E10" s="158" t="s">
        <v>169</v>
      </c>
      <c r="F10" s="109">
        <v>77016</v>
      </c>
      <c r="G10" s="109">
        <v>77016</v>
      </c>
      <c r="H10" s="109">
        <v>77016</v>
      </c>
      <c r="I10" s="109">
        <v>77016</v>
      </c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164"/>
    </row>
    <row r="11" ht="21" customHeight="1" spans="1:40">
      <c r="A11" s="95"/>
      <c r="B11" s="68">
        <v>301</v>
      </c>
      <c r="C11" s="106" t="s">
        <v>101</v>
      </c>
      <c r="D11" s="73"/>
      <c r="E11" s="158" t="s">
        <v>169</v>
      </c>
      <c r="F11" s="109">
        <v>4908</v>
      </c>
      <c r="G11" s="109">
        <v>4908</v>
      </c>
      <c r="H11" s="109">
        <v>4908</v>
      </c>
      <c r="I11" s="109">
        <v>4908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164"/>
    </row>
    <row r="12" ht="21" customHeight="1" spans="1:40">
      <c r="A12" s="95"/>
      <c r="B12" s="68">
        <v>301</v>
      </c>
      <c r="C12" s="106" t="s">
        <v>103</v>
      </c>
      <c r="D12" s="73"/>
      <c r="E12" s="158" t="s">
        <v>170</v>
      </c>
      <c r="F12" s="109">
        <v>116851</v>
      </c>
      <c r="G12" s="109">
        <v>116851</v>
      </c>
      <c r="H12" s="109">
        <v>116851</v>
      </c>
      <c r="I12" s="109">
        <v>116851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164"/>
    </row>
    <row r="13" ht="21" customHeight="1" spans="1:40">
      <c r="A13" s="95"/>
      <c r="B13" s="68">
        <v>301</v>
      </c>
      <c r="C13" s="106" t="s">
        <v>171</v>
      </c>
      <c r="D13" s="73"/>
      <c r="E13" s="158" t="s">
        <v>172</v>
      </c>
      <c r="F13" s="109">
        <v>65962</v>
      </c>
      <c r="G13" s="109">
        <v>65962</v>
      </c>
      <c r="H13" s="109">
        <v>65962</v>
      </c>
      <c r="I13" s="109">
        <v>65962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164"/>
    </row>
    <row r="14" ht="21" customHeight="1" spans="1:40">
      <c r="A14" s="95"/>
      <c r="B14" s="68">
        <v>301</v>
      </c>
      <c r="C14" s="106" t="s">
        <v>173</v>
      </c>
      <c r="D14" s="73"/>
      <c r="E14" s="158" t="s">
        <v>174</v>
      </c>
      <c r="F14" s="109">
        <v>37669.6</v>
      </c>
      <c r="G14" s="109">
        <v>37669.6</v>
      </c>
      <c r="H14" s="109">
        <v>37669.6</v>
      </c>
      <c r="I14" s="109">
        <v>37669.6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164"/>
    </row>
    <row r="15" ht="21" customHeight="1" spans="1:40">
      <c r="A15" s="95"/>
      <c r="B15" s="68">
        <v>301</v>
      </c>
      <c r="C15" s="106" t="s">
        <v>173</v>
      </c>
      <c r="D15" s="73"/>
      <c r="E15" s="158" t="s">
        <v>174</v>
      </c>
      <c r="F15" s="109">
        <v>16448.32</v>
      </c>
      <c r="G15" s="109">
        <v>16448.32</v>
      </c>
      <c r="H15" s="109">
        <v>16448.32</v>
      </c>
      <c r="I15" s="109">
        <v>16448.32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164"/>
    </row>
    <row r="16" ht="21" customHeight="1" spans="1:40">
      <c r="A16" s="95"/>
      <c r="B16" s="68">
        <v>301</v>
      </c>
      <c r="C16" s="106" t="s">
        <v>175</v>
      </c>
      <c r="D16" s="73"/>
      <c r="E16" s="158" t="s">
        <v>176</v>
      </c>
      <c r="F16" s="109">
        <v>20766.51</v>
      </c>
      <c r="G16" s="109">
        <v>20766.51</v>
      </c>
      <c r="H16" s="109">
        <v>20766.51</v>
      </c>
      <c r="I16" s="109">
        <v>20766.51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164"/>
    </row>
    <row r="17" ht="21" customHeight="1" spans="1:40">
      <c r="A17" s="95"/>
      <c r="B17" s="68">
        <v>301</v>
      </c>
      <c r="C17" s="106" t="s">
        <v>175</v>
      </c>
      <c r="D17" s="73"/>
      <c r="E17" s="158" t="s">
        <v>176</v>
      </c>
      <c r="F17" s="109">
        <v>7915.75</v>
      </c>
      <c r="G17" s="109">
        <v>7915.75</v>
      </c>
      <c r="H17" s="109">
        <v>7915.75</v>
      </c>
      <c r="I17" s="109">
        <v>7915.75</v>
      </c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164"/>
    </row>
    <row r="18" ht="21" customHeight="1" spans="1:40">
      <c r="A18" s="95"/>
      <c r="B18" s="68">
        <v>301</v>
      </c>
      <c r="C18" s="106" t="s">
        <v>98</v>
      </c>
      <c r="D18" s="73"/>
      <c r="E18" s="158" t="s">
        <v>177</v>
      </c>
      <c r="F18" s="109">
        <v>2400</v>
      </c>
      <c r="G18" s="109">
        <v>2400</v>
      </c>
      <c r="H18" s="109">
        <v>2400</v>
      </c>
      <c r="I18" s="109">
        <v>2400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164"/>
    </row>
    <row r="19" ht="21" customHeight="1" spans="1:40">
      <c r="A19" s="95"/>
      <c r="B19" s="68">
        <v>301</v>
      </c>
      <c r="C19" s="106" t="s">
        <v>98</v>
      </c>
      <c r="D19" s="73"/>
      <c r="E19" s="158" t="s">
        <v>177</v>
      </c>
      <c r="F19" s="109">
        <v>1200</v>
      </c>
      <c r="G19" s="109">
        <v>1200</v>
      </c>
      <c r="H19" s="109">
        <v>1200</v>
      </c>
      <c r="I19" s="109">
        <v>1200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164"/>
    </row>
    <row r="20" ht="21" customHeight="1" spans="1:40">
      <c r="A20" s="95"/>
      <c r="B20" s="68">
        <v>301</v>
      </c>
      <c r="C20" s="106" t="s">
        <v>178</v>
      </c>
      <c r="D20" s="73"/>
      <c r="E20" s="158" t="s">
        <v>179</v>
      </c>
      <c r="F20" s="131">
        <v>539.39</v>
      </c>
      <c r="G20" s="131">
        <v>539.39</v>
      </c>
      <c r="H20" s="131">
        <v>539.39</v>
      </c>
      <c r="I20" s="131">
        <v>539.39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164"/>
    </row>
    <row r="21" ht="21" customHeight="1" spans="1:40">
      <c r="A21" s="95"/>
      <c r="B21" s="68">
        <v>301</v>
      </c>
      <c r="C21" s="106" t="s">
        <v>178</v>
      </c>
      <c r="D21" s="73"/>
      <c r="E21" s="158" t="s">
        <v>179</v>
      </c>
      <c r="F21" s="109">
        <v>1439.23</v>
      </c>
      <c r="G21" s="109">
        <v>1439.23</v>
      </c>
      <c r="H21" s="109">
        <v>1439.23</v>
      </c>
      <c r="I21" s="109">
        <v>1439.23</v>
      </c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164"/>
    </row>
    <row r="22" ht="21" customHeight="1" spans="1:40">
      <c r="A22" s="95"/>
      <c r="B22" s="68">
        <v>301</v>
      </c>
      <c r="C22" s="106" t="s">
        <v>180</v>
      </c>
      <c r="D22" s="73"/>
      <c r="E22" s="158" t="s">
        <v>110</v>
      </c>
      <c r="F22" s="109">
        <v>32364</v>
      </c>
      <c r="G22" s="109">
        <v>32364</v>
      </c>
      <c r="H22" s="109">
        <v>32364</v>
      </c>
      <c r="I22" s="109">
        <v>32364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164"/>
    </row>
    <row r="23" ht="21" customHeight="1" spans="1:40">
      <c r="A23" s="95"/>
      <c r="B23" s="68">
        <v>301</v>
      </c>
      <c r="C23" s="106" t="s">
        <v>180</v>
      </c>
      <c r="D23" s="73"/>
      <c r="E23" s="158" t="s">
        <v>110</v>
      </c>
      <c r="F23" s="109">
        <v>12336</v>
      </c>
      <c r="G23" s="109">
        <v>12336</v>
      </c>
      <c r="H23" s="109">
        <v>12336</v>
      </c>
      <c r="I23" s="109">
        <v>12336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164"/>
    </row>
    <row r="24" ht="21" customHeight="1" spans="1:40">
      <c r="A24" s="95"/>
      <c r="B24" s="68">
        <v>301</v>
      </c>
      <c r="C24" s="106" t="s">
        <v>91</v>
      </c>
      <c r="D24" s="73"/>
      <c r="E24" s="158" t="s">
        <v>181</v>
      </c>
      <c r="F24" s="109">
        <v>44850.8</v>
      </c>
      <c r="G24" s="109">
        <v>44850.8</v>
      </c>
      <c r="H24" s="109">
        <v>44850.8</v>
      </c>
      <c r="I24" s="109">
        <v>44850.8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164"/>
    </row>
    <row r="25" ht="21" customHeight="1" spans="1:40">
      <c r="A25" s="95"/>
      <c r="B25" s="68">
        <v>302</v>
      </c>
      <c r="C25" s="106" t="s">
        <v>87</v>
      </c>
      <c r="D25" s="73"/>
      <c r="E25" s="158" t="s">
        <v>182</v>
      </c>
      <c r="F25" s="109">
        <v>136000</v>
      </c>
      <c r="G25" s="71">
        <v>136000</v>
      </c>
      <c r="H25" s="71">
        <v>136000</v>
      </c>
      <c r="I25" s="71">
        <v>8000</v>
      </c>
      <c r="J25" s="71">
        <v>128000</v>
      </c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164"/>
    </row>
    <row r="26" ht="21" customHeight="1" spans="1:40">
      <c r="A26" s="95"/>
      <c r="B26" s="68">
        <v>302</v>
      </c>
      <c r="C26" s="106" t="s">
        <v>87</v>
      </c>
      <c r="D26" s="73"/>
      <c r="E26" s="158" t="s">
        <v>182</v>
      </c>
      <c r="F26" s="109">
        <v>4000</v>
      </c>
      <c r="G26" s="109">
        <v>4000</v>
      </c>
      <c r="H26" s="109">
        <v>4000</v>
      </c>
      <c r="I26" s="109">
        <v>4000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164"/>
    </row>
    <row r="27" ht="21" customHeight="1" spans="1:40">
      <c r="A27" s="95"/>
      <c r="B27" s="68">
        <v>302</v>
      </c>
      <c r="C27" s="106" t="s">
        <v>101</v>
      </c>
      <c r="D27" s="73"/>
      <c r="E27" s="158" t="s">
        <v>183</v>
      </c>
      <c r="F27" s="109">
        <v>30000</v>
      </c>
      <c r="G27" s="109">
        <v>30000</v>
      </c>
      <c r="H27" s="109">
        <v>30000</v>
      </c>
      <c r="I27" s="71"/>
      <c r="J27" s="109">
        <v>30000</v>
      </c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164"/>
    </row>
    <row r="28" ht="21" customHeight="1" spans="1:40">
      <c r="A28" s="95"/>
      <c r="B28" s="68">
        <v>302</v>
      </c>
      <c r="C28" s="106" t="s">
        <v>171</v>
      </c>
      <c r="D28" s="73"/>
      <c r="E28" s="158" t="s">
        <v>184</v>
      </c>
      <c r="F28" s="109">
        <v>2000</v>
      </c>
      <c r="G28" s="109">
        <v>2000</v>
      </c>
      <c r="H28" s="109">
        <v>2000</v>
      </c>
      <c r="I28" s="71"/>
      <c r="J28" s="109">
        <v>2000</v>
      </c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164"/>
    </row>
    <row r="29" ht="21" customHeight="1" spans="1:40">
      <c r="A29" s="95"/>
      <c r="B29" s="68">
        <v>302</v>
      </c>
      <c r="C29" s="106" t="s">
        <v>98</v>
      </c>
      <c r="D29" s="73"/>
      <c r="E29" s="158" t="s">
        <v>185</v>
      </c>
      <c r="F29" s="109">
        <v>6000</v>
      </c>
      <c r="G29" s="109">
        <v>6000</v>
      </c>
      <c r="H29" s="109">
        <v>6000</v>
      </c>
      <c r="I29" s="109">
        <v>6000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164"/>
    </row>
    <row r="30" ht="21" customHeight="1" spans="1:40">
      <c r="A30" s="95"/>
      <c r="B30" s="68">
        <v>302</v>
      </c>
      <c r="C30" s="106" t="s">
        <v>98</v>
      </c>
      <c r="D30" s="68"/>
      <c r="E30" s="158" t="s">
        <v>185</v>
      </c>
      <c r="F30" s="109">
        <v>3000</v>
      </c>
      <c r="G30" s="109">
        <v>3000</v>
      </c>
      <c r="H30" s="109">
        <v>3000</v>
      </c>
      <c r="I30" s="109">
        <v>3000</v>
      </c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164"/>
    </row>
    <row r="31" ht="21" customHeight="1" spans="1:40">
      <c r="A31" s="95"/>
      <c r="B31" s="68">
        <v>302</v>
      </c>
      <c r="C31" s="106" t="s">
        <v>186</v>
      </c>
      <c r="D31" s="68"/>
      <c r="E31" s="158" t="s">
        <v>187</v>
      </c>
      <c r="F31" s="109">
        <v>800</v>
      </c>
      <c r="G31" s="109">
        <v>800</v>
      </c>
      <c r="H31" s="109">
        <v>800</v>
      </c>
      <c r="I31" s="109">
        <v>800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164"/>
    </row>
    <row r="32" ht="21" customHeight="1" spans="1:40">
      <c r="A32" s="95"/>
      <c r="B32" s="68">
        <v>302</v>
      </c>
      <c r="C32" s="106" t="s">
        <v>188</v>
      </c>
      <c r="D32" s="68"/>
      <c r="E32" s="158" t="s">
        <v>189</v>
      </c>
      <c r="F32" s="109">
        <v>90000</v>
      </c>
      <c r="G32" s="109">
        <v>90000</v>
      </c>
      <c r="H32" s="109">
        <v>90000</v>
      </c>
      <c r="I32" s="71"/>
      <c r="J32" s="109">
        <v>90000</v>
      </c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164"/>
    </row>
    <row r="33" ht="21" customHeight="1" spans="1:40">
      <c r="A33" s="95"/>
      <c r="B33" s="68">
        <v>302</v>
      </c>
      <c r="C33" s="106" t="s">
        <v>190</v>
      </c>
      <c r="D33" s="68"/>
      <c r="E33" s="158" t="s">
        <v>191</v>
      </c>
      <c r="F33" s="109">
        <v>4315.86</v>
      </c>
      <c r="G33" s="109">
        <v>4315.86</v>
      </c>
      <c r="H33" s="109">
        <v>4315.86</v>
      </c>
      <c r="I33" s="109">
        <v>4315.86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164"/>
    </row>
    <row r="34" ht="21" customHeight="1" spans="1:40">
      <c r="A34" s="95"/>
      <c r="B34" s="68">
        <v>302</v>
      </c>
      <c r="C34" s="106" t="s">
        <v>190</v>
      </c>
      <c r="D34" s="68"/>
      <c r="E34" s="158" t="s">
        <v>191</v>
      </c>
      <c r="F34" s="109">
        <v>1490.63</v>
      </c>
      <c r="G34" s="109">
        <v>1490.63</v>
      </c>
      <c r="H34" s="109">
        <v>1490.63</v>
      </c>
      <c r="I34" s="109">
        <v>1490.63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164"/>
    </row>
    <row r="35" ht="21" customHeight="1" spans="1:40">
      <c r="A35" s="95"/>
      <c r="B35" s="68">
        <v>302</v>
      </c>
      <c r="C35" s="106" t="s">
        <v>85</v>
      </c>
      <c r="D35" s="68"/>
      <c r="E35" s="158" t="s">
        <v>192</v>
      </c>
      <c r="F35" s="109">
        <v>1137.42</v>
      </c>
      <c r="G35" s="109">
        <v>1137.42</v>
      </c>
      <c r="H35" s="109">
        <v>1137.42</v>
      </c>
      <c r="I35" s="109">
        <v>1137.42</v>
      </c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164"/>
    </row>
    <row r="36" ht="21" customHeight="1" spans="1:40">
      <c r="A36" s="95"/>
      <c r="B36" s="68">
        <v>302</v>
      </c>
      <c r="C36" s="106" t="s">
        <v>85</v>
      </c>
      <c r="D36" s="68"/>
      <c r="E36" s="158" t="s">
        <v>192</v>
      </c>
      <c r="F36" s="131">
        <v>478.98</v>
      </c>
      <c r="G36" s="131">
        <v>478.98</v>
      </c>
      <c r="H36" s="131">
        <v>478.98</v>
      </c>
      <c r="I36" s="131">
        <v>478.98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164"/>
    </row>
    <row r="37" ht="21" customHeight="1" spans="1:40">
      <c r="A37" s="95"/>
      <c r="B37" s="68">
        <v>302</v>
      </c>
      <c r="C37" s="106" t="s">
        <v>193</v>
      </c>
      <c r="D37" s="68"/>
      <c r="E37" s="158" t="s">
        <v>194</v>
      </c>
      <c r="F37" s="109">
        <v>18000</v>
      </c>
      <c r="G37" s="109">
        <v>18000</v>
      </c>
      <c r="H37" s="109">
        <v>18000</v>
      </c>
      <c r="I37" s="109">
        <v>18000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164"/>
    </row>
    <row r="38" ht="21" customHeight="1" spans="1:40">
      <c r="A38" s="95"/>
      <c r="B38" s="68">
        <v>302</v>
      </c>
      <c r="C38" s="106" t="s">
        <v>91</v>
      </c>
      <c r="D38" s="68"/>
      <c r="E38" s="158" t="s">
        <v>195</v>
      </c>
      <c r="F38" s="131">
        <v>779.14</v>
      </c>
      <c r="G38" s="131">
        <v>779.14</v>
      </c>
      <c r="H38" s="131">
        <v>779.14</v>
      </c>
      <c r="I38" s="131">
        <v>779.14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164"/>
    </row>
    <row r="39" ht="21" customHeight="1" spans="1:40">
      <c r="A39" s="95"/>
      <c r="B39" s="68">
        <v>302</v>
      </c>
      <c r="C39" s="106" t="s">
        <v>91</v>
      </c>
      <c r="D39" s="68"/>
      <c r="E39" s="158" t="s">
        <v>195</v>
      </c>
      <c r="F39" s="131">
        <v>159.66</v>
      </c>
      <c r="G39" s="131">
        <v>159.66</v>
      </c>
      <c r="H39" s="131">
        <v>159.66</v>
      </c>
      <c r="I39" s="131">
        <v>159.66</v>
      </c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164"/>
    </row>
    <row r="40" ht="21" customHeight="1" spans="1:40">
      <c r="A40" s="95"/>
      <c r="B40" s="68">
        <v>301</v>
      </c>
      <c r="C40" s="106" t="s">
        <v>87</v>
      </c>
      <c r="D40" s="73">
        <v>137002</v>
      </c>
      <c r="E40" s="158" t="s">
        <v>168</v>
      </c>
      <c r="F40" s="109">
        <v>180132</v>
      </c>
      <c r="G40" s="109">
        <v>180132</v>
      </c>
      <c r="H40" s="109">
        <v>180132</v>
      </c>
      <c r="I40" s="109">
        <v>180132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164"/>
    </row>
    <row r="41" ht="21" customHeight="1" spans="1:40">
      <c r="A41" s="95"/>
      <c r="B41" s="68">
        <v>301</v>
      </c>
      <c r="C41" s="106" t="s">
        <v>101</v>
      </c>
      <c r="D41" s="73"/>
      <c r="E41" s="158" t="s">
        <v>169</v>
      </c>
      <c r="F41" s="109">
        <v>20520</v>
      </c>
      <c r="G41" s="109">
        <v>20520</v>
      </c>
      <c r="H41" s="109">
        <v>20520</v>
      </c>
      <c r="I41" s="109">
        <v>20520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164"/>
    </row>
    <row r="42" ht="21" customHeight="1" spans="1:40">
      <c r="A42" s="95"/>
      <c r="B42" s="68">
        <v>301</v>
      </c>
      <c r="C42" s="106" t="s">
        <v>171</v>
      </c>
      <c r="D42" s="73"/>
      <c r="E42" s="158" t="s">
        <v>172</v>
      </c>
      <c r="F42" s="109">
        <v>285153</v>
      </c>
      <c r="G42" s="109">
        <v>285153</v>
      </c>
      <c r="H42" s="109">
        <v>285153</v>
      </c>
      <c r="I42" s="109">
        <v>285153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164"/>
    </row>
    <row r="43" ht="21" customHeight="1" spans="1:40">
      <c r="A43" s="95"/>
      <c r="B43" s="68">
        <v>301</v>
      </c>
      <c r="C43" s="106" t="s">
        <v>173</v>
      </c>
      <c r="D43" s="73"/>
      <c r="E43" s="158" t="s">
        <v>174</v>
      </c>
      <c r="F43" s="109">
        <v>77728.8</v>
      </c>
      <c r="G43" s="109">
        <v>77728.8</v>
      </c>
      <c r="H43" s="109">
        <v>77728.8</v>
      </c>
      <c r="I43" s="109">
        <v>77728.8</v>
      </c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164"/>
    </row>
    <row r="44" ht="21" customHeight="1" spans="1:40">
      <c r="A44" s="95"/>
      <c r="B44" s="68">
        <v>301</v>
      </c>
      <c r="C44" s="106" t="s">
        <v>175</v>
      </c>
      <c r="D44" s="73"/>
      <c r="E44" s="158" t="s">
        <v>176</v>
      </c>
      <c r="F44" s="109">
        <v>37406.99</v>
      </c>
      <c r="G44" s="109">
        <v>37406.99</v>
      </c>
      <c r="H44" s="109">
        <v>37406.99</v>
      </c>
      <c r="I44" s="109">
        <v>37406.99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164"/>
    </row>
    <row r="45" ht="21" customHeight="1" spans="1:40">
      <c r="A45" s="95"/>
      <c r="B45" s="68">
        <v>301</v>
      </c>
      <c r="C45" s="106" t="s">
        <v>98</v>
      </c>
      <c r="D45" s="73"/>
      <c r="E45" s="158" t="s">
        <v>177</v>
      </c>
      <c r="F45" s="109">
        <v>4800</v>
      </c>
      <c r="G45" s="109">
        <v>4800</v>
      </c>
      <c r="H45" s="109">
        <v>4800</v>
      </c>
      <c r="I45" s="109">
        <v>4800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164"/>
    </row>
    <row r="46" ht="21" customHeight="1" spans="1:40">
      <c r="A46" s="95"/>
      <c r="B46" s="68">
        <v>301</v>
      </c>
      <c r="C46" s="106" t="s">
        <v>178</v>
      </c>
      <c r="D46" s="73"/>
      <c r="E46" s="158" t="s">
        <v>179</v>
      </c>
      <c r="F46" s="109">
        <v>6801.25</v>
      </c>
      <c r="G46" s="109">
        <v>6801.25</v>
      </c>
      <c r="H46" s="109">
        <v>6801.25</v>
      </c>
      <c r="I46" s="109">
        <v>6801.25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164"/>
    </row>
    <row r="47" ht="21" customHeight="1" spans="1:40">
      <c r="A47" s="95"/>
      <c r="B47" s="68">
        <v>301</v>
      </c>
      <c r="C47" s="106" t="s">
        <v>180</v>
      </c>
      <c r="D47" s="73"/>
      <c r="E47" s="158" t="s">
        <v>110</v>
      </c>
      <c r="F47" s="109">
        <v>58297</v>
      </c>
      <c r="G47" s="109">
        <v>58297</v>
      </c>
      <c r="H47" s="109">
        <v>58297</v>
      </c>
      <c r="I47" s="109">
        <v>58297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164"/>
    </row>
    <row r="48" ht="21" customHeight="1" spans="1:40">
      <c r="A48" s="95"/>
      <c r="B48" s="68">
        <v>301</v>
      </c>
      <c r="C48" s="106" t="s">
        <v>91</v>
      </c>
      <c r="D48" s="68"/>
      <c r="E48" s="158" t="s">
        <v>181</v>
      </c>
      <c r="F48" s="109">
        <v>42900.8</v>
      </c>
      <c r="G48" s="109">
        <v>42900.8</v>
      </c>
      <c r="H48" s="109">
        <v>42900.8</v>
      </c>
      <c r="I48" s="109">
        <v>42900.8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164"/>
    </row>
    <row r="49" ht="21" customHeight="1" spans="1:40">
      <c r="A49" s="95"/>
      <c r="B49" s="68">
        <v>302</v>
      </c>
      <c r="C49" s="106" t="s">
        <v>87</v>
      </c>
      <c r="D49" s="68"/>
      <c r="E49" s="158" t="s">
        <v>182</v>
      </c>
      <c r="F49" s="109">
        <v>26000</v>
      </c>
      <c r="G49" s="109">
        <v>26000</v>
      </c>
      <c r="H49" s="109">
        <v>26000</v>
      </c>
      <c r="I49" s="109">
        <v>16000</v>
      </c>
      <c r="J49" s="71">
        <v>10000</v>
      </c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164"/>
    </row>
    <row r="50" ht="21" customHeight="1" spans="1:40">
      <c r="A50" s="95"/>
      <c r="B50" s="68">
        <v>302</v>
      </c>
      <c r="C50" s="106" t="s">
        <v>98</v>
      </c>
      <c r="D50" s="68"/>
      <c r="E50" s="158" t="s">
        <v>185</v>
      </c>
      <c r="F50" s="109">
        <v>12000</v>
      </c>
      <c r="G50" s="109">
        <v>12000</v>
      </c>
      <c r="H50" s="109">
        <v>12000</v>
      </c>
      <c r="I50" s="109">
        <v>12000</v>
      </c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164"/>
    </row>
    <row r="51" ht="21" customHeight="1" spans="1:40">
      <c r="A51" s="95"/>
      <c r="B51" s="68">
        <v>302</v>
      </c>
      <c r="C51" s="106" t="s">
        <v>190</v>
      </c>
      <c r="D51" s="68"/>
      <c r="E51" s="158" t="s">
        <v>191</v>
      </c>
      <c r="F51" s="109">
        <v>7421.17</v>
      </c>
      <c r="G51" s="109">
        <v>7421.17</v>
      </c>
      <c r="H51" s="109">
        <v>7421.17</v>
      </c>
      <c r="I51" s="109">
        <v>7421.17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164"/>
    </row>
    <row r="52" ht="21" customHeight="1" spans="1:40">
      <c r="A52" s="95"/>
      <c r="B52" s="68">
        <v>302</v>
      </c>
      <c r="C52" s="106" t="s">
        <v>85</v>
      </c>
      <c r="D52" s="68"/>
      <c r="E52" s="158" t="s">
        <v>192</v>
      </c>
      <c r="F52" s="109">
        <v>2701.98</v>
      </c>
      <c r="G52" s="109">
        <v>2701.98</v>
      </c>
      <c r="H52" s="109">
        <v>2701.98</v>
      </c>
      <c r="I52" s="109">
        <v>2701.98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164"/>
    </row>
    <row r="53" ht="21" customHeight="1" spans="1:40">
      <c r="A53" s="95"/>
      <c r="B53" s="68">
        <v>302</v>
      </c>
      <c r="C53" s="106" t="s">
        <v>91</v>
      </c>
      <c r="D53" s="68"/>
      <c r="E53" s="158" t="s">
        <v>195</v>
      </c>
      <c r="F53" s="109">
        <v>1300.66</v>
      </c>
      <c r="G53" s="109">
        <v>1300.66</v>
      </c>
      <c r="H53" s="109">
        <v>1300.66</v>
      </c>
      <c r="I53" s="109">
        <v>1300.66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164"/>
    </row>
    <row r="54" ht="9.75" customHeight="1" spans="1:40">
      <c r="A54" s="111"/>
      <c r="B54" s="111"/>
      <c r="C54" s="111"/>
      <c r="D54" s="159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6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workbookViewId="0">
      <selection activeCell="H8" sqref="H8"/>
    </sheetView>
  </sheetViews>
  <sheetFormatPr defaultColWidth="10" defaultRowHeight="13.5"/>
  <cols>
    <col min="1" max="1" width="1.5" style="114" customWidth="1"/>
    <col min="2" max="4" width="6.125" style="114" customWidth="1"/>
    <col min="5" max="5" width="16.875" style="114" customWidth="1"/>
    <col min="6" max="6" width="41" style="114" customWidth="1"/>
    <col min="7" max="7" width="16.375" style="114" customWidth="1"/>
    <col min="8" max="8" width="16.625" style="114" customWidth="1"/>
    <col min="9" max="9" width="16.375" style="114" customWidth="1"/>
    <col min="10" max="10" width="1.5" style="114" customWidth="1"/>
    <col min="11" max="11" width="9.75" style="114" customWidth="1"/>
    <col min="12" max="16384" width="10" style="114"/>
  </cols>
  <sheetData>
    <row r="1" ht="14.25" customHeight="1" spans="1:10">
      <c r="A1" s="117"/>
      <c r="B1" s="115"/>
      <c r="C1" s="115"/>
      <c r="D1" s="115"/>
      <c r="E1" s="116"/>
      <c r="F1" s="116"/>
      <c r="G1" s="143" t="s">
        <v>196</v>
      </c>
      <c r="H1" s="143"/>
      <c r="I1" s="143"/>
      <c r="J1" s="151"/>
    </row>
    <row r="2" ht="19.9" customHeight="1" spans="1:10">
      <c r="A2" s="117"/>
      <c r="B2" s="119" t="s">
        <v>197</v>
      </c>
      <c r="C2" s="119"/>
      <c r="D2" s="119"/>
      <c r="E2" s="119"/>
      <c r="F2" s="119"/>
      <c r="G2" s="119"/>
      <c r="H2" s="119"/>
      <c r="I2" s="119"/>
      <c r="J2" s="151" t="s">
        <v>3</v>
      </c>
    </row>
    <row r="3" ht="17.1" customHeight="1" spans="1:10">
      <c r="A3" s="120"/>
      <c r="B3" s="121" t="s">
        <v>5</v>
      </c>
      <c r="C3" s="121"/>
      <c r="D3" s="121"/>
      <c r="E3" s="121"/>
      <c r="F3" s="121"/>
      <c r="G3" s="120"/>
      <c r="H3" s="144"/>
      <c r="I3" s="122" t="s">
        <v>6</v>
      </c>
      <c r="J3" s="151"/>
    </row>
    <row r="4" ht="21.4" customHeight="1" spans="1:10">
      <c r="A4" s="125"/>
      <c r="B4" s="124" t="s">
        <v>9</v>
      </c>
      <c r="C4" s="124"/>
      <c r="D4" s="124"/>
      <c r="E4" s="124"/>
      <c r="F4" s="124"/>
      <c r="G4" s="124" t="s">
        <v>59</v>
      </c>
      <c r="H4" s="145" t="s">
        <v>198</v>
      </c>
      <c r="I4" s="145" t="s">
        <v>160</v>
      </c>
      <c r="J4" s="141"/>
    </row>
    <row r="5" ht="21.4" customHeight="1" spans="1:10">
      <c r="A5" s="125"/>
      <c r="B5" s="124" t="s">
        <v>80</v>
      </c>
      <c r="C5" s="124"/>
      <c r="D5" s="124"/>
      <c r="E5" s="124" t="s">
        <v>70</v>
      </c>
      <c r="F5" s="124" t="s">
        <v>71</v>
      </c>
      <c r="G5" s="124"/>
      <c r="H5" s="145"/>
      <c r="I5" s="145"/>
      <c r="J5" s="141"/>
    </row>
    <row r="6" ht="21.4" customHeight="1" spans="1:10">
      <c r="A6" s="146"/>
      <c r="B6" s="124" t="s">
        <v>81</v>
      </c>
      <c r="C6" s="124" t="s">
        <v>82</v>
      </c>
      <c r="D6" s="124" t="s">
        <v>83</v>
      </c>
      <c r="E6" s="124"/>
      <c r="F6" s="124"/>
      <c r="G6" s="124"/>
      <c r="H6" s="145"/>
      <c r="I6" s="145"/>
      <c r="J6" s="152"/>
    </row>
    <row r="7" ht="19.9" customHeight="1" spans="1:10">
      <c r="A7" s="147"/>
      <c r="B7" s="124"/>
      <c r="C7" s="124"/>
      <c r="D7" s="124"/>
      <c r="E7" s="124"/>
      <c r="F7" s="124" t="s">
        <v>72</v>
      </c>
      <c r="G7" s="126">
        <f>H7</f>
        <v>1611751.94</v>
      </c>
      <c r="H7" s="126">
        <f>H8+H13+H16+H22+H25+H29+H32+H36</f>
        <v>1611751.94</v>
      </c>
      <c r="I7" s="126"/>
      <c r="J7" s="153"/>
    </row>
    <row r="8" ht="19.9" customHeight="1" spans="1:10">
      <c r="A8" s="146"/>
      <c r="B8" s="68">
        <v>201</v>
      </c>
      <c r="C8" s="106"/>
      <c r="D8" s="106"/>
      <c r="E8" s="107">
        <v>137001</v>
      </c>
      <c r="F8" s="108" t="s">
        <v>84</v>
      </c>
      <c r="G8" s="109">
        <v>717488.11</v>
      </c>
      <c r="H8" s="109">
        <v>717488.11</v>
      </c>
      <c r="I8" s="130"/>
      <c r="J8" s="151"/>
    </row>
    <row r="9" ht="19.9" customHeight="1" spans="1:10">
      <c r="A9" s="146"/>
      <c r="B9" s="68">
        <v>201</v>
      </c>
      <c r="C9" s="106" t="s">
        <v>85</v>
      </c>
      <c r="D9" s="106"/>
      <c r="E9" s="110"/>
      <c r="F9" s="108" t="s">
        <v>86</v>
      </c>
      <c r="G9" s="109">
        <v>717488.11</v>
      </c>
      <c r="H9" s="109">
        <v>717488.11</v>
      </c>
      <c r="I9" s="130"/>
      <c r="J9" s="151"/>
    </row>
    <row r="10" ht="19.9" customHeight="1" spans="1:10">
      <c r="A10" s="146"/>
      <c r="B10" s="68">
        <v>201</v>
      </c>
      <c r="C10" s="106">
        <v>29</v>
      </c>
      <c r="D10" s="106" t="s">
        <v>87</v>
      </c>
      <c r="E10" s="110"/>
      <c r="F10" s="108" t="s">
        <v>88</v>
      </c>
      <c r="G10" s="109">
        <v>354117.61</v>
      </c>
      <c r="H10" s="109">
        <v>354117.61</v>
      </c>
      <c r="I10" s="130"/>
      <c r="J10" s="152"/>
    </row>
    <row r="11" ht="19.9" customHeight="1" spans="1:10">
      <c r="A11" s="146"/>
      <c r="B11" s="68">
        <v>201</v>
      </c>
      <c r="C11" s="106">
        <v>29</v>
      </c>
      <c r="D11" s="106" t="s">
        <v>89</v>
      </c>
      <c r="E11" s="110"/>
      <c r="F11" s="108" t="s">
        <v>90</v>
      </c>
      <c r="G11" s="109">
        <v>113370.5</v>
      </c>
      <c r="H11" s="109">
        <v>113370.5</v>
      </c>
      <c r="I11" s="130"/>
      <c r="J11" s="152"/>
    </row>
    <row r="12" ht="19.9" customHeight="1" spans="1:10">
      <c r="A12" s="146"/>
      <c r="B12" s="68">
        <v>201</v>
      </c>
      <c r="C12" s="106" t="s">
        <v>85</v>
      </c>
      <c r="D12" s="106" t="s">
        <v>91</v>
      </c>
      <c r="E12" s="110"/>
      <c r="F12" s="108" t="s">
        <v>92</v>
      </c>
      <c r="G12" s="109">
        <v>250000</v>
      </c>
      <c r="H12" s="109">
        <v>250000</v>
      </c>
      <c r="I12" s="130"/>
      <c r="J12" s="152"/>
    </row>
    <row r="13" ht="19.9" customHeight="1" spans="1:10">
      <c r="A13" s="146"/>
      <c r="B13" s="68">
        <v>208</v>
      </c>
      <c r="C13" s="106"/>
      <c r="D13" s="106"/>
      <c r="E13" s="110"/>
      <c r="F13" s="108" t="s">
        <v>93</v>
      </c>
      <c r="G13" s="109">
        <v>54117.92</v>
      </c>
      <c r="H13" s="109">
        <v>54117.92</v>
      </c>
      <c r="I13" s="130"/>
      <c r="J13" s="152"/>
    </row>
    <row r="14" ht="19.9" customHeight="1" spans="1:10">
      <c r="A14" s="146"/>
      <c r="B14" s="68">
        <v>208</v>
      </c>
      <c r="C14" s="106" t="s">
        <v>94</v>
      </c>
      <c r="D14" s="106"/>
      <c r="E14" s="110"/>
      <c r="F14" s="108" t="s">
        <v>95</v>
      </c>
      <c r="G14" s="109">
        <v>54117.92</v>
      </c>
      <c r="H14" s="109">
        <v>54117.92</v>
      </c>
      <c r="I14" s="130"/>
      <c r="J14" s="152"/>
    </row>
    <row r="15" ht="19.9" customHeight="1" spans="1:10">
      <c r="A15" s="146"/>
      <c r="B15" s="68">
        <v>208</v>
      </c>
      <c r="C15" s="106" t="s">
        <v>94</v>
      </c>
      <c r="D15" s="106" t="s">
        <v>94</v>
      </c>
      <c r="E15" s="110"/>
      <c r="F15" s="108" t="s">
        <v>96</v>
      </c>
      <c r="G15" s="109">
        <v>54117.92</v>
      </c>
      <c r="H15" s="109">
        <v>54117.92</v>
      </c>
      <c r="I15" s="130"/>
      <c r="J15" s="152"/>
    </row>
    <row r="16" ht="19.9" customHeight="1" spans="1:10">
      <c r="A16" s="146"/>
      <c r="B16" s="68">
        <v>210</v>
      </c>
      <c r="C16" s="106"/>
      <c r="D16" s="106"/>
      <c r="E16" s="110"/>
      <c r="F16" s="108" t="s">
        <v>97</v>
      </c>
      <c r="G16" s="109">
        <v>32282.26</v>
      </c>
      <c r="H16" s="109">
        <v>32282.26</v>
      </c>
      <c r="I16" s="130"/>
      <c r="J16" s="152"/>
    </row>
    <row r="17" ht="19.9" customHeight="1" spans="1:10">
      <c r="A17" s="146"/>
      <c r="B17" s="68">
        <v>210</v>
      </c>
      <c r="C17" s="106" t="s">
        <v>98</v>
      </c>
      <c r="D17" s="106"/>
      <c r="E17" s="110"/>
      <c r="F17" s="108" t="s">
        <v>99</v>
      </c>
      <c r="G17" s="109">
        <v>32282.26</v>
      </c>
      <c r="H17" s="109">
        <v>32282.26</v>
      </c>
      <c r="I17" s="130"/>
      <c r="J17" s="152"/>
    </row>
    <row r="18" ht="19.9" customHeight="1" spans="1:10">
      <c r="A18" s="146"/>
      <c r="B18" s="68">
        <v>210</v>
      </c>
      <c r="C18" s="106" t="s">
        <v>98</v>
      </c>
      <c r="D18" s="106" t="s">
        <v>87</v>
      </c>
      <c r="E18" s="110"/>
      <c r="F18" s="108" t="s">
        <v>100</v>
      </c>
      <c r="G18" s="109">
        <v>20766.51</v>
      </c>
      <c r="H18" s="109">
        <v>20766.51</v>
      </c>
      <c r="I18" s="130"/>
      <c r="J18" s="152"/>
    </row>
    <row r="19" ht="19.9" customHeight="1" spans="1:10">
      <c r="A19" s="146"/>
      <c r="B19" s="68">
        <v>210</v>
      </c>
      <c r="C19" s="106" t="s">
        <v>98</v>
      </c>
      <c r="D19" s="106" t="s">
        <v>101</v>
      </c>
      <c r="E19" s="110"/>
      <c r="F19" s="108" t="s">
        <v>102</v>
      </c>
      <c r="G19" s="109">
        <v>7915.75</v>
      </c>
      <c r="H19" s="109">
        <v>7915.75</v>
      </c>
      <c r="I19" s="130"/>
      <c r="J19" s="152"/>
    </row>
    <row r="20" ht="19.9" customHeight="1" spans="1:10">
      <c r="A20" s="146"/>
      <c r="B20" s="68">
        <v>210</v>
      </c>
      <c r="C20" s="68" t="s">
        <v>98</v>
      </c>
      <c r="D20" s="68" t="s">
        <v>103</v>
      </c>
      <c r="E20" s="148"/>
      <c r="F20" s="108" t="s">
        <v>104</v>
      </c>
      <c r="G20" s="109">
        <v>2400</v>
      </c>
      <c r="H20" s="109">
        <v>2400</v>
      </c>
      <c r="I20" s="130"/>
      <c r="J20" s="152"/>
    </row>
    <row r="21" ht="19.9" customHeight="1" spans="1:10">
      <c r="A21" s="146"/>
      <c r="B21" s="68">
        <v>210</v>
      </c>
      <c r="C21" s="68" t="s">
        <v>98</v>
      </c>
      <c r="D21" s="68" t="s">
        <v>91</v>
      </c>
      <c r="E21" s="148"/>
      <c r="F21" s="108" t="s">
        <v>105</v>
      </c>
      <c r="G21" s="109">
        <v>1200</v>
      </c>
      <c r="H21" s="109">
        <v>1200</v>
      </c>
      <c r="I21" s="130"/>
      <c r="J21" s="152"/>
    </row>
    <row r="22" ht="19.9" customHeight="1" spans="1:10">
      <c r="A22" s="146"/>
      <c r="B22" s="68">
        <v>221</v>
      </c>
      <c r="C22" s="68"/>
      <c r="D22" s="68"/>
      <c r="E22" s="148"/>
      <c r="F22" s="108" t="s">
        <v>106</v>
      </c>
      <c r="G22" s="109">
        <v>44700</v>
      </c>
      <c r="H22" s="109">
        <v>44700</v>
      </c>
      <c r="I22" s="130"/>
      <c r="J22" s="152"/>
    </row>
    <row r="23" ht="19.9" customHeight="1" spans="1:10">
      <c r="A23" s="146"/>
      <c r="B23" s="68">
        <v>221</v>
      </c>
      <c r="C23" s="68" t="s">
        <v>101</v>
      </c>
      <c r="D23" s="68"/>
      <c r="E23" s="149"/>
      <c r="F23" s="108" t="s">
        <v>107</v>
      </c>
      <c r="G23" s="109">
        <v>44700</v>
      </c>
      <c r="H23" s="109">
        <v>44700</v>
      </c>
      <c r="I23" s="130"/>
      <c r="J23" s="152"/>
    </row>
    <row r="24" ht="19.9" customHeight="1" spans="1:10">
      <c r="A24" s="146"/>
      <c r="B24" s="68">
        <v>221</v>
      </c>
      <c r="C24" s="68" t="s">
        <v>108</v>
      </c>
      <c r="D24" s="68" t="s">
        <v>109</v>
      </c>
      <c r="E24" s="150"/>
      <c r="F24" s="108" t="s">
        <v>110</v>
      </c>
      <c r="G24" s="109">
        <v>44700</v>
      </c>
      <c r="H24" s="109">
        <v>44700</v>
      </c>
      <c r="I24" s="130"/>
      <c r="J24" s="152"/>
    </row>
    <row r="25" ht="19.9" customHeight="1" spans="1:10">
      <c r="A25" s="146"/>
      <c r="B25" s="106" t="s">
        <v>111</v>
      </c>
      <c r="C25" s="106"/>
      <c r="D25" s="106"/>
      <c r="E25" s="73">
        <v>137002</v>
      </c>
      <c r="F25" s="108" t="s">
        <v>84</v>
      </c>
      <c r="G25" s="71">
        <v>584930.86</v>
      </c>
      <c r="H25" s="71">
        <v>584930.86</v>
      </c>
      <c r="I25" s="130"/>
      <c r="J25" s="152"/>
    </row>
    <row r="26" ht="19.9" customHeight="1" spans="1:10">
      <c r="A26" s="146"/>
      <c r="B26" s="106" t="s">
        <v>111</v>
      </c>
      <c r="C26" s="106" t="s">
        <v>85</v>
      </c>
      <c r="D26" s="106"/>
      <c r="E26" s="68"/>
      <c r="F26" s="108" t="s">
        <v>86</v>
      </c>
      <c r="G26" s="71">
        <v>584930.86</v>
      </c>
      <c r="H26" s="71">
        <v>584930.86</v>
      </c>
      <c r="I26" s="130"/>
      <c r="J26" s="152"/>
    </row>
    <row r="27" ht="19.9" customHeight="1" spans="1:10">
      <c r="A27" s="146"/>
      <c r="B27" s="106" t="s">
        <v>111</v>
      </c>
      <c r="C27" s="106" t="s">
        <v>85</v>
      </c>
      <c r="D27" s="106" t="s">
        <v>89</v>
      </c>
      <c r="E27" s="68"/>
      <c r="F27" s="108" t="s">
        <v>90</v>
      </c>
      <c r="G27" s="71">
        <v>574930.86</v>
      </c>
      <c r="H27" s="71">
        <v>574930.86</v>
      </c>
      <c r="I27" s="130"/>
      <c r="J27" s="152"/>
    </row>
    <row r="28" ht="19.9" customHeight="1" spans="1:10">
      <c r="A28" s="146"/>
      <c r="B28" s="106" t="s">
        <v>111</v>
      </c>
      <c r="C28" s="106" t="s">
        <v>85</v>
      </c>
      <c r="D28" s="106" t="s">
        <v>91</v>
      </c>
      <c r="E28" s="68"/>
      <c r="F28" s="108" t="s">
        <v>92</v>
      </c>
      <c r="G28" s="71">
        <v>10000</v>
      </c>
      <c r="H28" s="71">
        <v>10000</v>
      </c>
      <c r="I28" s="130"/>
      <c r="J28" s="152"/>
    </row>
    <row r="29" ht="19.9" customHeight="1" spans="1:10">
      <c r="A29" s="146"/>
      <c r="B29" s="106" t="s">
        <v>112</v>
      </c>
      <c r="C29" s="106"/>
      <c r="D29" s="106"/>
      <c r="E29" s="68"/>
      <c r="F29" s="108" t="s">
        <v>93</v>
      </c>
      <c r="G29" s="71">
        <v>77728.8</v>
      </c>
      <c r="H29" s="71">
        <v>77728.8</v>
      </c>
      <c r="I29" s="130"/>
      <c r="J29" s="152"/>
    </row>
    <row r="30" ht="19.9" customHeight="1" spans="1:10">
      <c r="A30" s="146"/>
      <c r="B30" s="106" t="s">
        <v>112</v>
      </c>
      <c r="C30" s="106" t="s">
        <v>94</v>
      </c>
      <c r="D30" s="106"/>
      <c r="E30" s="68"/>
      <c r="F30" s="108" t="s">
        <v>95</v>
      </c>
      <c r="G30" s="71">
        <v>77728.8</v>
      </c>
      <c r="H30" s="71">
        <v>77728.8</v>
      </c>
      <c r="I30" s="130"/>
      <c r="J30" s="152"/>
    </row>
    <row r="31" ht="19.9" customHeight="1" spans="1:10">
      <c r="A31" s="146"/>
      <c r="B31" s="106" t="s">
        <v>112</v>
      </c>
      <c r="C31" s="106" t="s">
        <v>94</v>
      </c>
      <c r="D31" s="106" t="s">
        <v>94</v>
      </c>
      <c r="E31" s="68"/>
      <c r="F31" s="108" t="s">
        <v>96</v>
      </c>
      <c r="G31" s="71">
        <v>77728.8</v>
      </c>
      <c r="H31" s="71">
        <v>77728.8</v>
      </c>
      <c r="I31" s="130"/>
      <c r="J31" s="152"/>
    </row>
    <row r="32" ht="19.9" customHeight="1" spans="1:10">
      <c r="A32" s="146"/>
      <c r="B32" s="106" t="s">
        <v>113</v>
      </c>
      <c r="C32" s="106"/>
      <c r="D32" s="106"/>
      <c r="E32" s="68"/>
      <c r="F32" s="108" t="s">
        <v>97</v>
      </c>
      <c r="G32" s="71">
        <v>42206.99</v>
      </c>
      <c r="H32" s="71">
        <v>42206.99</v>
      </c>
      <c r="I32" s="130"/>
      <c r="J32" s="152"/>
    </row>
    <row r="33" ht="19.9" customHeight="1" spans="1:10">
      <c r="A33" s="146"/>
      <c r="B33" s="106" t="s">
        <v>113</v>
      </c>
      <c r="C33" s="106" t="s">
        <v>98</v>
      </c>
      <c r="D33" s="106"/>
      <c r="E33" s="68"/>
      <c r="F33" s="108" t="s">
        <v>99</v>
      </c>
      <c r="G33" s="71">
        <v>42206.99</v>
      </c>
      <c r="H33" s="71">
        <v>42206.99</v>
      </c>
      <c r="I33" s="130"/>
      <c r="J33" s="152"/>
    </row>
    <row r="34" ht="19.9" customHeight="1" spans="1:10">
      <c r="A34" s="146"/>
      <c r="B34" s="106" t="s">
        <v>113</v>
      </c>
      <c r="C34" s="106" t="s">
        <v>98</v>
      </c>
      <c r="D34" s="106" t="s">
        <v>101</v>
      </c>
      <c r="E34" s="68"/>
      <c r="F34" s="108" t="s">
        <v>102</v>
      </c>
      <c r="G34" s="71">
        <v>37406.99</v>
      </c>
      <c r="H34" s="71">
        <v>37406.99</v>
      </c>
      <c r="I34" s="130"/>
      <c r="J34" s="152"/>
    </row>
    <row r="35" ht="19.9" customHeight="1" spans="1:10">
      <c r="A35" s="146"/>
      <c r="B35" s="106" t="s">
        <v>113</v>
      </c>
      <c r="C35" s="106" t="s">
        <v>98</v>
      </c>
      <c r="D35" s="106" t="s">
        <v>91</v>
      </c>
      <c r="E35" s="68"/>
      <c r="F35" s="108" t="s">
        <v>105</v>
      </c>
      <c r="G35" s="71">
        <v>4800</v>
      </c>
      <c r="H35" s="71">
        <v>4800</v>
      </c>
      <c r="I35" s="130"/>
      <c r="J35" s="152"/>
    </row>
    <row r="36" ht="19.9" customHeight="1" spans="1:10">
      <c r="A36" s="146"/>
      <c r="B36" s="106" t="s">
        <v>114</v>
      </c>
      <c r="C36" s="106"/>
      <c r="D36" s="106"/>
      <c r="E36" s="68"/>
      <c r="F36" s="108" t="s">
        <v>106</v>
      </c>
      <c r="G36" s="71">
        <v>58297</v>
      </c>
      <c r="H36" s="71">
        <v>58297</v>
      </c>
      <c r="I36" s="130"/>
      <c r="J36" s="152"/>
    </row>
    <row r="37" ht="19.9" customHeight="1" spans="1:10">
      <c r="A37" s="146"/>
      <c r="B37" s="106" t="s">
        <v>114</v>
      </c>
      <c r="C37" s="106" t="s">
        <v>101</v>
      </c>
      <c r="D37" s="106"/>
      <c r="E37" s="75"/>
      <c r="F37" s="108" t="s">
        <v>107</v>
      </c>
      <c r="G37" s="71">
        <v>58297</v>
      </c>
      <c r="H37" s="71">
        <v>58297</v>
      </c>
      <c r="I37" s="130"/>
      <c r="J37" s="152"/>
    </row>
    <row r="38" ht="19.9" customHeight="1" spans="1:10">
      <c r="A38" s="146"/>
      <c r="B38" s="106" t="s">
        <v>114</v>
      </c>
      <c r="C38" s="106" t="s">
        <v>101</v>
      </c>
      <c r="D38" s="106" t="s">
        <v>87</v>
      </c>
      <c r="E38" s="75"/>
      <c r="F38" s="108" t="s">
        <v>110</v>
      </c>
      <c r="G38" s="71">
        <v>58297</v>
      </c>
      <c r="H38" s="71">
        <v>58297</v>
      </c>
      <c r="I38" s="130"/>
      <c r="J38" s="152"/>
    </row>
  </sheetData>
  <mergeCells count="12">
    <mergeCell ref="B1:D1"/>
    <mergeCell ref="G1:I1"/>
    <mergeCell ref="B2:I2"/>
    <mergeCell ref="B3:F3"/>
    <mergeCell ref="B4:F4"/>
    <mergeCell ref="B5:D5"/>
    <mergeCell ref="A10:A3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D6"/>
    </sheetView>
  </sheetViews>
  <sheetFormatPr defaultColWidth="10" defaultRowHeight="13.5"/>
  <cols>
    <col min="1" max="1" width="1.5" style="114" customWidth="1"/>
    <col min="2" max="3" width="6.125" style="114" customWidth="1"/>
    <col min="4" max="4" width="16.375" style="114" customWidth="1"/>
    <col min="5" max="5" width="41" style="114" customWidth="1"/>
    <col min="6" max="8" width="16.375" style="114" customWidth="1"/>
    <col min="9" max="9" width="1.5" style="114" customWidth="1"/>
    <col min="10" max="16384" width="10" style="114"/>
  </cols>
  <sheetData>
    <row r="1" ht="14.25" customHeight="1" spans="1:9">
      <c r="A1" s="115"/>
      <c r="B1" s="115"/>
      <c r="C1" s="115"/>
      <c r="D1" s="116"/>
      <c r="E1" s="116"/>
      <c r="F1" s="117"/>
      <c r="G1" s="117"/>
      <c r="H1" s="118" t="s">
        <v>199</v>
      </c>
      <c r="I1" s="141"/>
    </row>
    <row r="2" ht="19.9" customHeight="1" spans="1:9">
      <c r="A2" s="117"/>
      <c r="B2" s="119" t="s">
        <v>200</v>
      </c>
      <c r="C2" s="119"/>
      <c r="D2" s="119"/>
      <c r="E2" s="119"/>
      <c r="F2" s="119"/>
      <c r="G2" s="119"/>
      <c r="H2" s="119"/>
      <c r="I2" s="141"/>
    </row>
    <row r="3" ht="17.1" customHeight="1" spans="1:9">
      <c r="A3" s="120"/>
      <c r="B3" s="121" t="s">
        <v>5</v>
      </c>
      <c r="C3" s="121"/>
      <c r="D3" s="121"/>
      <c r="E3" s="121"/>
      <c r="G3" s="120"/>
      <c r="H3" s="122" t="s">
        <v>6</v>
      </c>
      <c r="I3" s="141"/>
    </row>
    <row r="4" ht="21.4" customHeight="1" spans="1:9">
      <c r="A4" s="123"/>
      <c r="B4" s="124" t="s">
        <v>9</v>
      </c>
      <c r="C4" s="124"/>
      <c r="D4" s="124"/>
      <c r="E4" s="124"/>
      <c r="F4" s="124" t="s">
        <v>76</v>
      </c>
      <c r="G4" s="124"/>
      <c r="H4" s="124"/>
      <c r="I4" s="141"/>
    </row>
    <row r="5" ht="21.4" customHeight="1" spans="1:9">
      <c r="A5" s="123"/>
      <c r="B5" s="124" t="s">
        <v>80</v>
      </c>
      <c r="C5" s="124"/>
      <c r="D5" s="124" t="s">
        <v>70</v>
      </c>
      <c r="E5" s="124" t="s">
        <v>71</v>
      </c>
      <c r="F5" s="124" t="s">
        <v>59</v>
      </c>
      <c r="G5" s="124" t="s">
        <v>201</v>
      </c>
      <c r="H5" s="124" t="s">
        <v>202</v>
      </c>
      <c r="I5" s="141"/>
    </row>
    <row r="6" ht="21.4" customHeight="1" spans="1:9">
      <c r="A6" s="125"/>
      <c r="B6" s="124" t="s">
        <v>81</v>
      </c>
      <c r="C6" s="124" t="s">
        <v>82</v>
      </c>
      <c r="D6" s="124"/>
      <c r="E6" s="124"/>
      <c r="F6" s="124"/>
      <c r="G6" s="124"/>
      <c r="H6" s="124"/>
      <c r="I6" s="141"/>
    </row>
    <row r="7" ht="22.5" customHeight="1" spans="1:9">
      <c r="A7" s="123"/>
      <c r="B7" s="124"/>
      <c r="C7" s="124"/>
      <c r="D7" s="124"/>
      <c r="E7" s="124" t="s">
        <v>72</v>
      </c>
      <c r="F7" s="126">
        <f>SUM(G7:H7)</f>
        <v>1351751.94</v>
      </c>
      <c r="G7" s="126">
        <f>SUM(G8:G50)</f>
        <v>1264166.44</v>
      </c>
      <c r="H7" s="126">
        <f>SUM(H8:H50)</f>
        <v>87585.5</v>
      </c>
      <c r="I7" s="141"/>
    </row>
    <row r="8" ht="22.5" customHeight="1" spans="1:9">
      <c r="A8" s="123"/>
      <c r="B8" s="127" t="s">
        <v>203</v>
      </c>
      <c r="C8" s="127" t="s">
        <v>87</v>
      </c>
      <c r="D8" s="128">
        <v>137001</v>
      </c>
      <c r="E8" s="129" t="s">
        <v>204</v>
      </c>
      <c r="F8" s="109">
        <v>75828</v>
      </c>
      <c r="G8" s="109">
        <v>75828</v>
      </c>
      <c r="H8" s="130"/>
      <c r="I8" s="141"/>
    </row>
    <row r="9" ht="22.5" customHeight="1" spans="1:9">
      <c r="A9" s="123"/>
      <c r="B9" s="127" t="s">
        <v>205</v>
      </c>
      <c r="C9" s="127" t="s">
        <v>87</v>
      </c>
      <c r="D9" s="128"/>
      <c r="E9" s="129" t="s">
        <v>206</v>
      </c>
      <c r="F9" s="109">
        <v>31932</v>
      </c>
      <c r="G9" s="109">
        <v>31932</v>
      </c>
      <c r="H9" s="130"/>
      <c r="I9" s="141"/>
    </row>
    <row r="10" ht="22.5" customHeight="1" spans="1:9">
      <c r="A10" s="123"/>
      <c r="B10" s="127" t="s">
        <v>203</v>
      </c>
      <c r="C10" s="127" t="s">
        <v>87</v>
      </c>
      <c r="D10" s="128"/>
      <c r="E10" s="129" t="s">
        <v>204</v>
      </c>
      <c r="F10" s="109">
        <v>77016</v>
      </c>
      <c r="G10" s="109">
        <v>77016</v>
      </c>
      <c r="H10" s="130"/>
      <c r="I10" s="141"/>
    </row>
    <row r="11" ht="22.5" customHeight="1" spans="1:9">
      <c r="A11" s="123"/>
      <c r="B11" s="127" t="s">
        <v>205</v>
      </c>
      <c r="C11" s="127" t="s">
        <v>87</v>
      </c>
      <c r="D11" s="128"/>
      <c r="E11" s="129" t="s">
        <v>206</v>
      </c>
      <c r="F11" s="109">
        <v>4908</v>
      </c>
      <c r="G11" s="109">
        <v>4908</v>
      </c>
      <c r="H11" s="130"/>
      <c r="I11" s="141"/>
    </row>
    <row r="12" ht="22.5" customHeight="1" spans="1:9">
      <c r="A12" s="123"/>
      <c r="B12" s="127" t="s">
        <v>203</v>
      </c>
      <c r="C12" s="127" t="s">
        <v>87</v>
      </c>
      <c r="D12" s="128"/>
      <c r="E12" s="129" t="s">
        <v>204</v>
      </c>
      <c r="F12" s="109">
        <v>116851</v>
      </c>
      <c r="G12" s="109">
        <v>116851</v>
      </c>
      <c r="H12" s="130"/>
      <c r="I12" s="141"/>
    </row>
    <row r="13" ht="22.5" customHeight="1" spans="1:9">
      <c r="A13" s="123"/>
      <c r="B13" s="127" t="s">
        <v>205</v>
      </c>
      <c r="C13" s="127" t="s">
        <v>87</v>
      </c>
      <c r="D13" s="128"/>
      <c r="E13" s="129" t="s">
        <v>206</v>
      </c>
      <c r="F13" s="109">
        <v>65962</v>
      </c>
      <c r="G13" s="109">
        <v>65962</v>
      </c>
      <c r="H13" s="130"/>
      <c r="I13" s="141"/>
    </row>
    <row r="14" ht="22.5" customHeight="1" spans="1:9">
      <c r="A14" s="123"/>
      <c r="B14" s="127" t="s">
        <v>203</v>
      </c>
      <c r="C14" s="127" t="s">
        <v>101</v>
      </c>
      <c r="D14" s="128"/>
      <c r="E14" s="129" t="s">
        <v>207</v>
      </c>
      <c r="F14" s="109">
        <v>37669.6</v>
      </c>
      <c r="G14" s="109">
        <v>37669.6</v>
      </c>
      <c r="H14" s="130"/>
      <c r="I14" s="141"/>
    </row>
    <row r="15" ht="22.5" customHeight="1" spans="1:9">
      <c r="A15" s="123"/>
      <c r="B15" s="127" t="s">
        <v>205</v>
      </c>
      <c r="C15" s="127" t="s">
        <v>87</v>
      </c>
      <c r="D15" s="128"/>
      <c r="E15" s="129" t="s">
        <v>206</v>
      </c>
      <c r="F15" s="109">
        <v>16448.32</v>
      </c>
      <c r="G15" s="109">
        <v>16448.32</v>
      </c>
      <c r="H15" s="130"/>
      <c r="I15" s="141"/>
    </row>
    <row r="16" ht="22.5" customHeight="1" spans="1:9">
      <c r="A16" s="123"/>
      <c r="B16" s="127" t="s">
        <v>203</v>
      </c>
      <c r="C16" s="127" t="s">
        <v>101</v>
      </c>
      <c r="D16" s="128"/>
      <c r="E16" s="129" t="s">
        <v>207</v>
      </c>
      <c r="F16" s="109">
        <v>20766.51</v>
      </c>
      <c r="G16" s="109">
        <v>20766.51</v>
      </c>
      <c r="H16" s="130"/>
      <c r="I16" s="141"/>
    </row>
    <row r="17" ht="22.5" customHeight="1" spans="1:9">
      <c r="A17" s="123"/>
      <c r="B17" s="127" t="s">
        <v>205</v>
      </c>
      <c r="C17" s="127" t="s">
        <v>87</v>
      </c>
      <c r="D17" s="128"/>
      <c r="E17" s="129" t="s">
        <v>206</v>
      </c>
      <c r="F17" s="109">
        <v>7915.75</v>
      </c>
      <c r="G17" s="109">
        <v>7915.75</v>
      </c>
      <c r="H17" s="130"/>
      <c r="I17" s="141"/>
    </row>
    <row r="18" ht="22.5" customHeight="1" spans="1:9">
      <c r="A18" s="123"/>
      <c r="B18" s="127" t="s">
        <v>203</v>
      </c>
      <c r="C18" s="127" t="s">
        <v>101</v>
      </c>
      <c r="D18" s="128"/>
      <c r="E18" s="129" t="s">
        <v>207</v>
      </c>
      <c r="F18" s="109">
        <v>2400</v>
      </c>
      <c r="G18" s="109">
        <v>2400</v>
      </c>
      <c r="H18" s="130"/>
      <c r="I18" s="141"/>
    </row>
    <row r="19" ht="22.5" customHeight="1" spans="1:9">
      <c r="A19" s="123"/>
      <c r="B19" s="127" t="s">
        <v>205</v>
      </c>
      <c r="C19" s="127" t="s">
        <v>87</v>
      </c>
      <c r="D19" s="128"/>
      <c r="E19" s="129" t="s">
        <v>206</v>
      </c>
      <c r="F19" s="109">
        <v>1200</v>
      </c>
      <c r="G19" s="109">
        <v>1200</v>
      </c>
      <c r="H19" s="130"/>
      <c r="I19" s="141"/>
    </row>
    <row r="20" ht="22.5" customHeight="1" spans="1:9">
      <c r="A20" s="123"/>
      <c r="B20" s="127" t="s">
        <v>203</v>
      </c>
      <c r="C20" s="127" t="s">
        <v>101</v>
      </c>
      <c r="D20" s="128"/>
      <c r="E20" s="129" t="s">
        <v>207</v>
      </c>
      <c r="F20" s="131">
        <v>539.39</v>
      </c>
      <c r="G20" s="131">
        <v>539.39</v>
      </c>
      <c r="H20" s="130"/>
      <c r="I20" s="141"/>
    </row>
    <row r="21" ht="22.5" customHeight="1" spans="1:9">
      <c r="A21" s="123"/>
      <c r="B21" s="127" t="s">
        <v>205</v>
      </c>
      <c r="C21" s="127" t="s">
        <v>87</v>
      </c>
      <c r="D21" s="128"/>
      <c r="E21" s="129" t="s">
        <v>206</v>
      </c>
      <c r="F21" s="109">
        <v>1439.23</v>
      </c>
      <c r="G21" s="109">
        <v>1439.23</v>
      </c>
      <c r="H21" s="130"/>
      <c r="I21" s="141"/>
    </row>
    <row r="22" ht="22.5" customHeight="1" spans="1:9">
      <c r="A22" s="123"/>
      <c r="B22" s="127" t="s">
        <v>203</v>
      </c>
      <c r="C22" s="127" t="s">
        <v>103</v>
      </c>
      <c r="D22" s="128"/>
      <c r="E22" s="129" t="s">
        <v>110</v>
      </c>
      <c r="F22" s="109">
        <v>32364</v>
      </c>
      <c r="G22" s="109">
        <v>32364</v>
      </c>
      <c r="H22" s="130"/>
      <c r="I22" s="141"/>
    </row>
    <row r="23" ht="22.5" customHeight="1" spans="1:9">
      <c r="A23" s="123"/>
      <c r="B23" s="127" t="s">
        <v>205</v>
      </c>
      <c r="C23" s="127" t="s">
        <v>87</v>
      </c>
      <c r="D23" s="128"/>
      <c r="E23" s="129" t="s">
        <v>206</v>
      </c>
      <c r="F23" s="109">
        <v>12336</v>
      </c>
      <c r="G23" s="109">
        <v>12336</v>
      </c>
      <c r="H23" s="130"/>
      <c r="I23" s="141"/>
    </row>
    <row r="24" ht="22.5" customHeight="1" spans="1:9">
      <c r="A24" s="123"/>
      <c r="B24" s="127" t="s">
        <v>203</v>
      </c>
      <c r="C24" s="127" t="s">
        <v>91</v>
      </c>
      <c r="D24" s="128"/>
      <c r="E24" s="129" t="s">
        <v>181</v>
      </c>
      <c r="F24" s="109">
        <v>44850.8</v>
      </c>
      <c r="G24" s="109">
        <v>44850.8</v>
      </c>
      <c r="H24" s="130"/>
      <c r="I24" s="141"/>
    </row>
    <row r="25" ht="22.5" customHeight="1" spans="1:9">
      <c r="A25" s="123"/>
      <c r="B25" s="127" t="s">
        <v>208</v>
      </c>
      <c r="C25" s="127" t="s">
        <v>87</v>
      </c>
      <c r="D25" s="128"/>
      <c r="E25" s="129" t="s">
        <v>209</v>
      </c>
      <c r="F25" s="109">
        <v>8000</v>
      </c>
      <c r="G25" s="132"/>
      <c r="H25" s="109">
        <v>8000</v>
      </c>
      <c r="I25" s="141"/>
    </row>
    <row r="26" ht="22.5" customHeight="1" spans="1:9">
      <c r="A26" s="123"/>
      <c r="B26" s="127" t="s">
        <v>205</v>
      </c>
      <c r="C26" s="127" t="s">
        <v>101</v>
      </c>
      <c r="D26" s="128"/>
      <c r="E26" s="129" t="s">
        <v>210</v>
      </c>
      <c r="F26" s="109">
        <v>4000</v>
      </c>
      <c r="G26" s="132"/>
      <c r="H26" s="109">
        <v>4000</v>
      </c>
      <c r="I26" s="141"/>
    </row>
    <row r="27" ht="22.5" customHeight="1" spans="1:9">
      <c r="A27" s="123"/>
      <c r="B27" s="127" t="s">
        <v>208</v>
      </c>
      <c r="C27" s="127" t="s">
        <v>87</v>
      </c>
      <c r="D27" s="128"/>
      <c r="E27" s="129" t="s">
        <v>209</v>
      </c>
      <c r="F27" s="109">
        <v>6000</v>
      </c>
      <c r="G27" s="132"/>
      <c r="H27" s="109">
        <v>6000</v>
      </c>
      <c r="I27" s="141"/>
    </row>
    <row r="28" ht="22.5" customHeight="1" spans="1:9">
      <c r="A28" s="123"/>
      <c r="B28" s="127" t="s">
        <v>205</v>
      </c>
      <c r="C28" s="127" t="s">
        <v>101</v>
      </c>
      <c r="D28" s="128"/>
      <c r="E28" s="129" t="s">
        <v>210</v>
      </c>
      <c r="F28" s="109">
        <v>3000</v>
      </c>
      <c r="G28" s="132"/>
      <c r="H28" s="109">
        <v>3000</v>
      </c>
      <c r="I28" s="141"/>
    </row>
    <row r="29" ht="22.5" customHeight="1" spans="1:9">
      <c r="A29" s="123"/>
      <c r="B29" s="133" t="s">
        <v>208</v>
      </c>
      <c r="C29" s="133" t="s">
        <v>211</v>
      </c>
      <c r="D29" s="134"/>
      <c r="E29" s="129" t="s">
        <v>187</v>
      </c>
      <c r="F29" s="109">
        <v>800</v>
      </c>
      <c r="G29" s="135"/>
      <c r="H29" s="109">
        <v>800</v>
      </c>
      <c r="I29" s="141"/>
    </row>
    <row r="30" ht="22.5" customHeight="1" spans="1:9">
      <c r="A30" s="123"/>
      <c r="B30" s="136" t="s">
        <v>208</v>
      </c>
      <c r="C30" s="136" t="s">
        <v>87</v>
      </c>
      <c r="D30" s="137"/>
      <c r="E30" s="129" t="s">
        <v>209</v>
      </c>
      <c r="F30" s="109">
        <v>4315.86</v>
      </c>
      <c r="G30" s="138"/>
      <c r="H30" s="109">
        <v>4315.86</v>
      </c>
      <c r="I30" s="141"/>
    </row>
    <row r="31" ht="22.5" customHeight="1" spans="1:9">
      <c r="A31" s="123"/>
      <c r="B31" s="136" t="s">
        <v>205</v>
      </c>
      <c r="C31" s="136" t="s">
        <v>101</v>
      </c>
      <c r="D31" s="137"/>
      <c r="E31" s="129" t="s">
        <v>210</v>
      </c>
      <c r="F31" s="109">
        <v>1490.63</v>
      </c>
      <c r="G31" s="138"/>
      <c r="H31" s="109">
        <v>1490.63</v>
      </c>
      <c r="I31" s="141"/>
    </row>
    <row r="32" ht="22.5" customHeight="1" spans="1:9">
      <c r="A32" s="123"/>
      <c r="B32" s="136" t="s">
        <v>208</v>
      </c>
      <c r="C32" s="136" t="s">
        <v>87</v>
      </c>
      <c r="D32" s="137"/>
      <c r="E32" s="129" t="s">
        <v>209</v>
      </c>
      <c r="F32" s="109">
        <v>1137.42</v>
      </c>
      <c r="G32" s="138"/>
      <c r="H32" s="109">
        <v>1137.42</v>
      </c>
      <c r="I32" s="141"/>
    </row>
    <row r="33" ht="22.5" customHeight="1" spans="1:9">
      <c r="A33" s="123"/>
      <c r="B33" s="136" t="s">
        <v>205</v>
      </c>
      <c r="C33" s="136" t="s">
        <v>101</v>
      </c>
      <c r="D33" s="137"/>
      <c r="E33" s="129" t="s">
        <v>210</v>
      </c>
      <c r="F33" s="131">
        <v>478.98</v>
      </c>
      <c r="G33" s="138"/>
      <c r="H33" s="131">
        <v>478.98</v>
      </c>
      <c r="I33" s="141"/>
    </row>
    <row r="34" ht="22.5" customHeight="1" spans="1:9">
      <c r="A34" s="123"/>
      <c r="B34" s="136" t="s">
        <v>208</v>
      </c>
      <c r="C34" s="136" t="s">
        <v>87</v>
      </c>
      <c r="D34" s="137"/>
      <c r="E34" s="129" t="s">
        <v>209</v>
      </c>
      <c r="F34" s="109">
        <v>18000</v>
      </c>
      <c r="G34" s="138"/>
      <c r="H34" s="109">
        <v>18000</v>
      </c>
      <c r="I34" s="141"/>
    </row>
    <row r="35" ht="22.5" customHeight="1" spans="1:9">
      <c r="A35" s="123"/>
      <c r="B35" s="136" t="s">
        <v>208</v>
      </c>
      <c r="C35" s="136" t="s">
        <v>91</v>
      </c>
      <c r="D35" s="137"/>
      <c r="E35" s="129" t="s">
        <v>195</v>
      </c>
      <c r="F35" s="131">
        <v>779.14</v>
      </c>
      <c r="G35" s="138"/>
      <c r="H35" s="131">
        <v>779.14</v>
      </c>
      <c r="I35" s="141"/>
    </row>
    <row r="36" ht="22.5" customHeight="1" spans="1:9">
      <c r="A36" s="123"/>
      <c r="B36" s="136" t="s">
        <v>205</v>
      </c>
      <c r="C36" s="136" t="s">
        <v>101</v>
      </c>
      <c r="D36" s="137"/>
      <c r="E36" s="129" t="s">
        <v>210</v>
      </c>
      <c r="F36" s="131">
        <v>159.66</v>
      </c>
      <c r="G36" s="138"/>
      <c r="H36" s="131">
        <v>159.66</v>
      </c>
      <c r="I36" s="141"/>
    </row>
    <row r="37" ht="22.5" customHeight="1" spans="2:9">
      <c r="B37" s="127" t="s">
        <v>205</v>
      </c>
      <c r="C37" s="127" t="s">
        <v>87</v>
      </c>
      <c r="D37" s="139">
        <v>137002</v>
      </c>
      <c r="E37" s="129" t="s">
        <v>206</v>
      </c>
      <c r="F37" s="109">
        <v>180132</v>
      </c>
      <c r="G37" s="109">
        <v>180132</v>
      </c>
      <c r="H37" s="130"/>
      <c r="I37" s="141"/>
    </row>
    <row r="38" ht="22.5" customHeight="1" spans="2:9">
      <c r="B38" s="127" t="s">
        <v>205</v>
      </c>
      <c r="C38" s="127" t="s">
        <v>87</v>
      </c>
      <c r="D38" s="139"/>
      <c r="E38" s="129" t="s">
        <v>206</v>
      </c>
      <c r="F38" s="109">
        <v>20520</v>
      </c>
      <c r="G38" s="109">
        <v>20520</v>
      </c>
      <c r="H38" s="130"/>
      <c r="I38" s="141"/>
    </row>
    <row r="39" ht="22.5" customHeight="1" spans="1:9">
      <c r="A39" s="123"/>
      <c r="B39" s="127" t="s">
        <v>205</v>
      </c>
      <c r="C39" s="127" t="s">
        <v>87</v>
      </c>
      <c r="D39" s="139"/>
      <c r="E39" s="129" t="s">
        <v>206</v>
      </c>
      <c r="F39" s="109">
        <v>285153</v>
      </c>
      <c r="G39" s="109">
        <v>285153</v>
      </c>
      <c r="H39" s="130"/>
      <c r="I39" s="141"/>
    </row>
    <row r="40" ht="22.5" customHeight="1" spans="2:9">
      <c r="B40" s="127" t="s">
        <v>205</v>
      </c>
      <c r="C40" s="127" t="s">
        <v>87</v>
      </c>
      <c r="D40" s="139"/>
      <c r="E40" s="129" t="s">
        <v>206</v>
      </c>
      <c r="F40" s="109">
        <v>77728.8</v>
      </c>
      <c r="G40" s="109">
        <v>77728.8</v>
      </c>
      <c r="H40" s="130"/>
      <c r="I40" s="141"/>
    </row>
    <row r="41" ht="22.5" customHeight="1" spans="2:9">
      <c r="B41" s="127" t="s">
        <v>205</v>
      </c>
      <c r="C41" s="127" t="s">
        <v>87</v>
      </c>
      <c r="D41" s="139"/>
      <c r="E41" s="129" t="s">
        <v>206</v>
      </c>
      <c r="F41" s="109">
        <v>37406.99</v>
      </c>
      <c r="G41" s="109">
        <v>37406.99</v>
      </c>
      <c r="H41" s="130"/>
      <c r="I41" s="141"/>
    </row>
    <row r="42" ht="22.5" customHeight="1" spans="2:9">
      <c r="B42" s="127" t="s">
        <v>205</v>
      </c>
      <c r="C42" s="127" t="s">
        <v>87</v>
      </c>
      <c r="D42" s="139"/>
      <c r="E42" s="129" t="s">
        <v>206</v>
      </c>
      <c r="F42" s="109">
        <v>4800</v>
      </c>
      <c r="G42" s="109">
        <v>4800</v>
      </c>
      <c r="H42" s="130"/>
      <c r="I42" s="141"/>
    </row>
    <row r="43" ht="22.5" customHeight="1" spans="2:9">
      <c r="B43" s="127" t="s">
        <v>205</v>
      </c>
      <c r="C43" s="127" t="s">
        <v>87</v>
      </c>
      <c r="D43" s="139"/>
      <c r="E43" s="129" t="s">
        <v>206</v>
      </c>
      <c r="F43" s="109">
        <v>6801.25</v>
      </c>
      <c r="G43" s="109">
        <v>6801.25</v>
      </c>
      <c r="H43" s="130"/>
      <c r="I43" s="141"/>
    </row>
    <row r="44" ht="22.5" customHeight="1" spans="2:9">
      <c r="B44" s="127" t="s">
        <v>205</v>
      </c>
      <c r="C44" s="127" t="s">
        <v>87</v>
      </c>
      <c r="D44" s="139"/>
      <c r="E44" s="129" t="s">
        <v>206</v>
      </c>
      <c r="F44" s="109">
        <v>58297</v>
      </c>
      <c r="G44" s="109">
        <v>58297</v>
      </c>
      <c r="H44" s="130"/>
      <c r="I44" s="141"/>
    </row>
    <row r="45" ht="22.5" customHeight="1" spans="2:9">
      <c r="B45" s="127" t="s">
        <v>205</v>
      </c>
      <c r="C45" s="127" t="s">
        <v>87</v>
      </c>
      <c r="D45" s="139"/>
      <c r="E45" s="129" t="s">
        <v>206</v>
      </c>
      <c r="F45" s="109">
        <v>42900.8</v>
      </c>
      <c r="G45" s="109">
        <v>42900.8</v>
      </c>
      <c r="H45" s="130"/>
      <c r="I45" s="141"/>
    </row>
    <row r="46" ht="22.5" customHeight="1" spans="2:9">
      <c r="B46" s="127" t="s">
        <v>205</v>
      </c>
      <c r="C46" s="127" t="s">
        <v>101</v>
      </c>
      <c r="D46" s="139"/>
      <c r="E46" s="129" t="s">
        <v>210</v>
      </c>
      <c r="F46" s="109">
        <v>16000</v>
      </c>
      <c r="G46" s="109"/>
      <c r="H46" s="109">
        <v>16000</v>
      </c>
      <c r="I46" s="141"/>
    </row>
    <row r="47" ht="22.5" customHeight="1" spans="2:9">
      <c r="B47" s="127" t="s">
        <v>205</v>
      </c>
      <c r="C47" s="127" t="s">
        <v>101</v>
      </c>
      <c r="D47" s="139"/>
      <c r="E47" s="129" t="s">
        <v>210</v>
      </c>
      <c r="F47" s="109">
        <v>12000</v>
      </c>
      <c r="G47" s="109"/>
      <c r="H47" s="109">
        <v>12000</v>
      </c>
      <c r="I47" s="141"/>
    </row>
    <row r="48" ht="22.5" customHeight="1" spans="2:9">
      <c r="B48" s="127" t="s">
        <v>205</v>
      </c>
      <c r="C48" s="127" t="s">
        <v>101</v>
      </c>
      <c r="D48" s="139"/>
      <c r="E48" s="129" t="s">
        <v>210</v>
      </c>
      <c r="F48" s="109">
        <v>7421.17</v>
      </c>
      <c r="G48" s="109"/>
      <c r="H48" s="109">
        <v>7421.17</v>
      </c>
      <c r="I48" s="141"/>
    </row>
    <row r="49" ht="22.5" customHeight="1" spans="2:9">
      <c r="B49" s="127" t="s">
        <v>205</v>
      </c>
      <c r="C49" s="127" t="s">
        <v>101</v>
      </c>
      <c r="D49" s="139"/>
      <c r="E49" s="129" t="s">
        <v>210</v>
      </c>
      <c r="F49" s="109">
        <v>2701.98</v>
      </c>
      <c r="G49" s="109"/>
      <c r="H49" s="109">
        <v>2701.98</v>
      </c>
      <c r="I49" s="141"/>
    </row>
    <row r="50" ht="22.5" customHeight="1" spans="1:9">
      <c r="A50" s="140"/>
      <c r="B50" s="127" t="s">
        <v>205</v>
      </c>
      <c r="C50" s="127" t="s">
        <v>101</v>
      </c>
      <c r="D50" s="139"/>
      <c r="E50" s="129" t="s">
        <v>210</v>
      </c>
      <c r="F50" s="109">
        <v>1300.66</v>
      </c>
      <c r="G50" s="109"/>
      <c r="H50" s="109">
        <v>1300.66</v>
      </c>
      <c r="I50" s="14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7" sqref="G7"/>
    </sheetView>
  </sheetViews>
  <sheetFormatPr defaultColWidth="10" defaultRowHeight="13.5" outlineLevelCol="7"/>
  <cols>
    <col min="1" max="1" width="1.5" style="92" customWidth="1"/>
    <col min="2" max="4" width="6.625" style="92" customWidth="1"/>
    <col min="5" max="5" width="26.625" style="92" customWidth="1"/>
    <col min="6" max="6" width="48.625" style="92" customWidth="1"/>
    <col min="7" max="7" width="26.625" style="92" customWidth="1"/>
    <col min="8" max="8" width="1.5" style="92" customWidth="1"/>
    <col min="9" max="10" width="9.75" style="92" customWidth="1"/>
    <col min="11" max="16384" width="10" style="92"/>
  </cols>
  <sheetData>
    <row r="1" ht="24.95" customHeight="1" spans="1:8">
      <c r="A1" s="93"/>
      <c r="B1" s="2"/>
      <c r="C1" s="2"/>
      <c r="D1" s="2"/>
      <c r="E1" s="13"/>
      <c r="F1" s="13"/>
      <c r="G1" s="94" t="s">
        <v>212</v>
      </c>
      <c r="H1" s="95"/>
    </row>
    <row r="2" ht="22.9" customHeight="1" spans="1:8">
      <c r="A2" s="93"/>
      <c r="B2" s="96" t="s">
        <v>213</v>
      </c>
      <c r="C2" s="96"/>
      <c r="D2" s="96"/>
      <c r="E2" s="96"/>
      <c r="F2" s="96"/>
      <c r="G2" s="96"/>
      <c r="H2" s="95" t="s">
        <v>3</v>
      </c>
    </row>
    <row r="3" ht="19.5" customHeight="1" spans="1:8">
      <c r="A3" s="97"/>
      <c r="B3" s="98" t="s">
        <v>5</v>
      </c>
      <c r="C3" s="98"/>
      <c r="D3" s="98"/>
      <c r="E3" s="98"/>
      <c r="F3" s="98"/>
      <c r="G3" s="99" t="s">
        <v>6</v>
      </c>
      <c r="H3" s="100"/>
    </row>
    <row r="4" ht="24.4" customHeight="1" spans="1:8">
      <c r="A4" s="101"/>
      <c r="B4" s="68" t="s">
        <v>80</v>
      </c>
      <c r="C4" s="68"/>
      <c r="D4" s="68"/>
      <c r="E4" s="68" t="s">
        <v>70</v>
      </c>
      <c r="F4" s="68" t="s">
        <v>71</v>
      </c>
      <c r="G4" s="68" t="s">
        <v>214</v>
      </c>
      <c r="H4" s="102"/>
    </row>
    <row r="5" ht="24" customHeight="1" spans="1:8">
      <c r="A5" s="101"/>
      <c r="B5" s="68" t="s">
        <v>81</v>
      </c>
      <c r="C5" s="68" t="s">
        <v>82</v>
      </c>
      <c r="D5" s="68" t="s">
        <v>83</v>
      </c>
      <c r="E5" s="68"/>
      <c r="F5" s="68"/>
      <c r="G5" s="68"/>
      <c r="H5" s="103"/>
    </row>
    <row r="6" ht="27.95" customHeight="1" spans="1:8">
      <c r="A6" s="104"/>
      <c r="B6" s="68"/>
      <c r="C6" s="68"/>
      <c r="D6" s="68"/>
      <c r="E6" s="68"/>
      <c r="F6" s="68" t="s">
        <v>72</v>
      </c>
      <c r="G6" s="71">
        <f>G7+G15</f>
        <v>260000</v>
      </c>
      <c r="H6" s="105"/>
    </row>
    <row r="7" ht="30.95" customHeight="1" spans="1:8">
      <c r="A7" s="104"/>
      <c r="B7" s="68">
        <v>201</v>
      </c>
      <c r="C7" s="106"/>
      <c r="D7" s="106"/>
      <c r="E7" s="107">
        <v>137001</v>
      </c>
      <c r="F7" s="108" t="s">
        <v>84</v>
      </c>
      <c r="G7" s="109">
        <v>250000</v>
      </c>
      <c r="H7" s="105"/>
    </row>
    <row r="8" ht="22.9" customHeight="1" spans="1:8">
      <c r="A8" s="104"/>
      <c r="B8" s="68">
        <v>201</v>
      </c>
      <c r="C8" s="106" t="s">
        <v>85</v>
      </c>
      <c r="D8" s="106"/>
      <c r="E8" s="110"/>
      <c r="F8" s="108" t="s">
        <v>86</v>
      </c>
      <c r="G8" s="109">
        <v>250000</v>
      </c>
      <c r="H8" s="105"/>
    </row>
    <row r="9" ht="22.9" customHeight="1" spans="1:8">
      <c r="A9" s="104"/>
      <c r="B9" s="68">
        <v>201</v>
      </c>
      <c r="C9" s="106" t="s">
        <v>85</v>
      </c>
      <c r="D9" s="106" t="s">
        <v>91</v>
      </c>
      <c r="E9" s="110"/>
      <c r="F9" s="108" t="s">
        <v>92</v>
      </c>
      <c r="G9" s="109">
        <v>250000</v>
      </c>
      <c r="H9" s="105"/>
    </row>
    <row r="10" ht="22.9" customHeight="1" spans="1:8">
      <c r="A10" s="104"/>
      <c r="B10" s="68"/>
      <c r="C10" s="106"/>
      <c r="D10" s="106"/>
      <c r="E10" s="110"/>
      <c r="F10" s="108" t="s">
        <v>215</v>
      </c>
      <c r="G10" s="109">
        <v>50000</v>
      </c>
      <c r="H10" s="105"/>
    </row>
    <row r="11" ht="22.9" customHeight="1" spans="1:8">
      <c r="A11" s="104"/>
      <c r="B11" s="68"/>
      <c r="C11" s="106"/>
      <c r="D11" s="106"/>
      <c r="E11" s="110"/>
      <c r="F11" s="108" t="s">
        <v>216</v>
      </c>
      <c r="G11" s="109">
        <v>5000</v>
      </c>
      <c r="H11" s="105"/>
    </row>
    <row r="12" ht="22.9" customHeight="1" spans="1:8">
      <c r="A12" s="104"/>
      <c r="B12" s="68"/>
      <c r="C12" s="106"/>
      <c r="D12" s="106"/>
      <c r="E12" s="110"/>
      <c r="F12" s="108" t="s">
        <v>217</v>
      </c>
      <c r="G12" s="109">
        <v>5000</v>
      </c>
      <c r="H12" s="105"/>
    </row>
    <row r="13" ht="22.9" customHeight="1" spans="1:8">
      <c r="A13" s="104"/>
      <c r="B13" s="68"/>
      <c r="C13" s="106"/>
      <c r="D13" s="106"/>
      <c r="E13" s="110"/>
      <c r="F13" s="108" t="s">
        <v>218</v>
      </c>
      <c r="G13" s="109">
        <v>40000</v>
      </c>
      <c r="H13" s="105"/>
    </row>
    <row r="14" ht="22.9" customHeight="1" spans="1:8">
      <c r="A14" s="104"/>
      <c r="B14" s="68"/>
      <c r="C14" s="106"/>
      <c r="D14" s="106"/>
      <c r="E14" s="110"/>
      <c r="F14" s="108" t="s">
        <v>219</v>
      </c>
      <c r="G14" s="109">
        <v>150000</v>
      </c>
      <c r="H14" s="105"/>
    </row>
    <row r="15" ht="22.9" customHeight="1" spans="1:8">
      <c r="A15" s="101"/>
      <c r="B15" s="106" t="s">
        <v>111</v>
      </c>
      <c r="C15" s="106"/>
      <c r="D15" s="106"/>
      <c r="E15" s="73">
        <v>137002</v>
      </c>
      <c r="F15" s="108" t="s">
        <v>84</v>
      </c>
      <c r="G15" s="71">
        <v>10000</v>
      </c>
      <c r="H15" s="102"/>
    </row>
    <row r="16" ht="22.9" customHeight="1" spans="1:8">
      <c r="A16" s="101"/>
      <c r="B16" s="106" t="s">
        <v>111</v>
      </c>
      <c r="C16" s="106" t="s">
        <v>85</v>
      </c>
      <c r="D16" s="106"/>
      <c r="E16" s="68"/>
      <c r="F16" s="108" t="s">
        <v>86</v>
      </c>
      <c r="G16" s="71">
        <v>10000</v>
      </c>
      <c r="H16" s="102"/>
    </row>
    <row r="17" ht="27.95" customHeight="1" spans="1:8">
      <c r="A17" s="101"/>
      <c r="B17" s="106" t="s">
        <v>111</v>
      </c>
      <c r="C17" s="106" t="s">
        <v>85</v>
      </c>
      <c r="D17" s="106" t="s">
        <v>91</v>
      </c>
      <c r="E17" s="68"/>
      <c r="F17" s="108" t="s">
        <v>92</v>
      </c>
      <c r="G17" s="71">
        <v>10000</v>
      </c>
      <c r="H17" s="103"/>
    </row>
    <row r="18" ht="27.95" customHeight="1" spans="1:8">
      <c r="A18" s="101"/>
      <c r="B18" s="68"/>
      <c r="C18" s="68"/>
      <c r="D18" s="68"/>
      <c r="E18" s="68"/>
      <c r="F18" s="108" t="s">
        <v>220</v>
      </c>
      <c r="G18" s="71">
        <v>10000</v>
      </c>
      <c r="H18" s="103"/>
    </row>
    <row r="19" ht="9.75" customHeight="1" spans="1:8">
      <c r="A19" s="111"/>
      <c r="B19" s="112"/>
      <c r="C19" s="112"/>
      <c r="D19" s="112"/>
      <c r="E19" s="112"/>
      <c r="F19" s="111"/>
      <c r="G19" s="111"/>
      <c r="H19" s="11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7" sqref="D7:I7"/>
    </sheetView>
  </sheetViews>
  <sheetFormatPr defaultColWidth="10" defaultRowHeight="13.5"/>
  <cols>
    <col min="1" max="1" width="1.5" customWidth="1"/>
    <col min="2" max="2" width="11.875" customWidth="1"/>
    <col min="3" max="3" width="37.12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2"/>
      <c r="B1" s="2"/>
      <c r="C1" s="63"/>
      <c r="D1" s="64"/>
      <c r="E1" s="64"/>
      <c r="F1" s="64"/>
      <c r="G1" s="64"/>
      <c r="H1" s="64"/>
      <c r="I1" s="79" t="s">
        <v>221</v>
      </c>
      <c r="J1" s="67"/>
    </row>
    <row r="2" ht="22.9" customHeight="1" spans="1:10">
      <c r="A2" s="62"/>
      <c r="B2" s="3" t="s">
        <v>222</v>
      </c>
      <c r="C2" s="3"/>
      <c r="D2" s="3"/>
      <c r="E2" s="3"/>
      <c r="F2" s="3"/>
      <c r="G2" s="3"/>
      <c r="H2" s="3"/>
      <c r="I2" s="3"/>
      <c r="J2" s="67" t="s">
        <v>3</v>
      </c>
    </row>
    <row r="3" ht="19.5" customHeight="1" spans="1:10">
      <c r="A3" s="65"/>
      <c r="B3" s="66" t="s">
        <v>223</v>
      </c>
      <c r="C3" s="66"/>
      <c r="D3" s="80"/>
      <c r="E3" s="80"/>
      <c r="F3" s="80"/>
      <c r="G3" s="80"/>
      <c r="H3" s="80"/>
      <c r="I3" s="80" t="s">
        <v>6</v>
      </c>
      <c r="J3" s="81"/>
    </row>
    <row r="4" ht="24.4" customHeight="1" spans="1:10">
      <c r="A4" s="67"/>
      <c r="B4" s="68" t="s">
        <v>224</v>
      </c>
      <c r="C4" s="68" t="s">
        <v>71</v>
      </c>
      <c r="D4" s="68" t="s">
        <v>225</v>
      </c>
      <c r="E4" s="68"/>
      <c r="F4" s="68"/>
      <c r="G4" s="68"/>
      <c r="H4" s="68"/>
      <c r="I4" s="68"/>
      <c r="J4" s="82"/>
    </row>
    <row r="5" ht="24.4" customHeight="1" spans="1:10">
      <c r="A5" s="69"/>
      <c r="B5" s="68"/>
      <c r="C5" s="68"/>
      <c r="D5" s="68" t="s">
        <v>59</v>
      </c>
      <c r="E5" s="87" t="s">
        <v>226</v>
      </c>
      <c r="F5" s="68" t="s">
        <v>227</v>
      </c>
      <c r="G5" s="68"/>
      <c r="H5" s="68"/>
      <c r="I5" s="68" t="s">
        <v>187</v>
      </c>
      <c r="J5" s="82"/>
    </row>
    <row r="6" ht="24.4" customHeight="1" spans="1:10">
      <c r="A6" s="69"/>
      <c r="B6" s="68"/>
      <c r="C6" s="68"/>
      <c r="D6" s="68"/>
      <c r="E6" s="87"/>
      <c r="F6" s="68" t="s">
        <v>165</v>
      </c>
      <c r="G6" s="68" t="s">
        <v>228</v>
      </c>
      <c r="H6" s="68" t="s">
        <v>229</v>
      </c>
      <c r="I6" s="68"/>
      <c r="J6" s="83"/>
    </row>
    <row r="7" ht="22.9" customHeight="1" spans="1:10">
      <c r="A7" s="70"/>
      <c r="B7" s="68"/>
      <c r="C7" s="68" t="s">
        <v>72</v>
      </c>
      <c r="D7" s="88">
        <v>800</v>
      </c>
      <c r="E7" s="88">
        <v>0</v>
      </c>
      <c r="F7" s="88">
        <v>0</v>
      </c>
      <c r="G7" s="88">
        <v>0</v>
      </c>
      <c r="H7" s="88">
        <v>0</v>
      </c>
      <c r="I7" s="88">
        <v>800</v>
      </c>
      <c r="J7" s="84"/>
    </row>
    <row r="8" s="61" customFormat="1" ht="22.9" customHeight="1" spans="1:10">
      <c r="A8" s="89"/>
      <c r="B8" s="73">
        <v>137001</v>
      </c>
      <c r="C8" s="90" t="s">
        <v>0</v>
      </c>
      <c r="D8" s="88">
        <v>800</v>
      </c>
      <c r="E8" s="88">
        <v>0</v>
      </c>
      <c r="F8" s="88">
        <v>0</v>
      </c>
      <c r="G8" s="88">
        <v>0</v>
      </c>
      <c r="H8" s="88">
        <v>0</v>
      </c>
      <c r="I8" s="88">
        <v>800</v>
      </c>
      <c r="J8" s="91"/>
    </row>
    <row r="9" ht="22.9" customHeight="1" spans="1:10">
      <c r="A9" s="70"/>
      <c r="B9" s="73">
        <v>137002</v>
      </c>
      <c r="C9" s="90" t="s">
        <v>73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84"/>
    </row>
    <row r="10" ht="22.9" customHeight="1" spans="1:10">
      <c r="A10" s="70"/>
      <c r="B10" s="68"/>
      <c r="C10" s="68"/>
      <c r="D10" s="71"/>
      <c r="E10" s="71"/>
      <c r="F10" s="71"/>
      <c r="G10" s="71"/>
      <c r="H10" s="71"/>
      <c r="I10" s="71"/>
      <c r="J10" s="84"/>
    </row>
    <row r="11" ht="22.9" customHeight="1" spans="1:10">
      <c r="A11" s="70"/>
      <c r="B11" s="68"/>
      <c r="C11" s="68"/>
      <c r="D11" s="71"/>
      <c r="E11" s="71"/>
      <c r="F11" s="71"/>
      <c r="G11" s="71"/>
      <c r="H11" s="71"/>
      <c r="I11" s="71"/>
      <c r="J11" s="84"/>
    </row>
    <row r="12" ht="22.9" customHeight="1" spans="1:10">
      <c r="A12" s="70"/>
      <c r="B12" s="68"/>
      <c r="C12" s="68"/>
      <c r="D12" s="71"/>
      <c r="E12" s="71"/>
      <c r="F12" s="71"/>
      <c r="G12" s="71"/>
      <c r="H12" s="71"/>
      <c r="I12" s="71"/>
      <c r="J12" s="84"/>
    </row>
    <row r="13" ht="22.9" customHeight="1" spans="1:10">
      <c r="A13" s="70"/>
      <c r="B13" s="68"/>
      <c r="C13" s="68"/>
      <c r="D13" s="71"/>
      <c r="E13" s="71"/>
      <c r="F13" s="71"/>
      <c r="G13" s="71"/>
      <c r="H13" s="71"/>
      <c r="I13" s="71"/>
      <c r="J13" s="84"/>
    </row>
    <row r="14" ht="22.9" customHeight="1" spans="1:10">
      <c r="A14" s="70"/>
      <c r="B14" s="68"/>
      <c r="C14" s="68"/>
      <c r="D14" s="71"/>
      <c r="E14" s="71"/>
      <c r="F14" s="71"/>
      <c r="G14" s="71"/>
      <c r="H14" s="71"/>
      <c r="I14" s="71"/>
      <c r="J14" s="84"/>
    </row>
    <row r="15" ht="22.9" customHeight="1" spans="1:10">
      <c r="A15" s="70"/>
      <c r="B15" s="68"/>
      <c r="C15" s="68"/>
      <c r="D15" s="71"/>
      <c r="E15" s="71"/>
      <c r="F15" s="71"/>
      <c r="G15" s="71"/>
      <c r="H15" s="71"/>
      <c r="I15" s="71"/>
      <c r="J15" s="84"/>
    </row>
    <row r="16" ht="22.9" customHeight="1" spans="1:10">
      <c r="A16" s="70"/>
      <c r="B16" s="68"/>
      <c r="C16" s="68"/>
      <c r="D16" s="71"/>
      <c r="E16" s="71"/>
      <c r="F16" s="71"/>
      <c r="G16" s="71"/>
      <c r="H16" s="71"/>
      <c r="I16" s="71"/>
      <c r="J16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2"/>
      <c r="B1" s="2"/>
      <c r="C1" s="2"/>
      <c r="D1" s="2"/>
      <c r="E1" s="63"/>
      <c r="F1" s="63"/>
      <c r="G1" s="64"/>
      <c r="H1" s="64"/>
      <c r="I1" s="79" t="s">
        <v>230</v>
      </c>
      <c r="J1" s="67"/>
    </row>
    <row r="2" ht="22.9" customHeight="1" spans="1:10">
      <c r="A2" s="62"/>
      <c r="B2" s="3" t="s">
        <v>231</v>
      </c>
      <c r="C2" s="3"/>
      <c r="D2" s="3"/>
      <c r="E2" s="3"/>
      <c r="F2" s="3"/>
      <c r="G2" s="3"/>
      <c r="H2" s="3"/>
      <c r="I2" s="3"/>
      <c r="J2" s="67"/>
    </row>
    <row r="3" ht="19.5" customHeight="1" spans="1:10">
      <c r="A3" s="65"/>
      <c r="B3" s="66" t="s">
        <v>5</v>
      </c>
      <c r="C3" s="66"/>
      <c r="D3" s="66"/>
      <c r="E3" s="66"/>
      <c r="F3" s="66"/>
      <c r="G3" s="65"/>
      <c r="H3" s="65"/>
      <c r="I3" s="80" t="s">
        <v>6</v>
      </c>
      <c r="J3" s="81"/>
    </row>
    <row r="4" ht="24.4" customHeight="1" spans="1:10">
      <c r="A4" s="67"/>
      <c r="B4" s="68" t="s">
        <v>9</v>
      </c>
      <c r="C4" s="68"/>
      <c r="D4" s="68"/>
      <c r="E4" s="68"/>
      <c r="F4" s="68"/>
      <c r="G4" s="68" t="s">
        <v>232</v>
      </c>
      <c r="H4" s="68"/>
      <c r="I4" s="68"/>
      <c r="J4" s="82"/>
    </row>
    <row r="5" ht="24.4" customHeight="1" spans="1:10">
      <c r="A5" s="69"/>
      <c r="B5" s="68" t="s">
        <v>80</v>
      </c>
      <c r="C5" s="68"/>
      <c r="D5" s="68"/>
      <c r="E5" s="68" t="s">
        <v>70</v>
      </c>
      <c r="F5" s="68" t="s">
        <v>71</v>
      </c>
      <c r="G5" s="68" t="s">
        <v>59</v>
      </c>
      <c r="H5" s="68" t="s">
        <v>76</v>
      </c>
      <c r="I5" s="68" t="s">
        <v>77</v>
      </c>
      <c r="J5" s="82"/>
    </row>
    <row r="6" ht="24.4" customHeight="1" spans="1:10">
      <c r="A6" s="69"/>
      <c r="B6" s="68" t="s">
        <v>81</v>
      </c>
      <c r="C6" s="68" t="s">
        <v>82</v>
      </c>
      <c r="D6" s="68" t="s">
        <v>83</v>
      </c>
      <c r="E6" s="68"/>
      <c r="F6" s="68"/>
      <c r="G6" s="68"/>
      <c r="H6" s="68"/>
      <c r="I6" s="68"/>
      <c r="J6" s="83"/>
    </row>
    <row r="7" ht="22.9" customHeight="1" spans="1:10">
      <c r="A7" s="70"/>
      <c r="B7" s="68"/>
      <c r="C7" s="68"/>
      <c r="D7" s="68"/>
      <c r="E7" s="68"/>
      <c r="F7" s="68" t="s">
        <v>72</v>
      </c>
      <c r="G7" s="71"/>
      <c r="H7" s="71"/>
      <c r="I7" s="71"/>
      <c r="J7" s="84"/>
    </row>
    <row r="8" ht="22.9" customHeight="1" spans="1:10">
      <c r="A8" s="70"/>
      <c r="B8" s="68"/>
      <c r="C8" s="68"/>
      <c r="D8" s="68"/>
      <c r="E8" s="73">
        <v>137001</v>
      </c>
      <c r="F8" s="73" t="s">
        <v>233</v>
      </c>
      <c r="G8" s="71"/>
      <c r="H8" s="71"/>
      <c r="I8" s="71"/>
      <c r="J8" s="84"/>
    </row>
    <row r="9" ht="22.9" customHeight="1" spans="1:10">
      <c r="A9" s="70"/>
      <c r="B9" s="68"/>
      <c r="C9" s="68"/>
      <c r="D9" s="68"/>
      <c r="E9" s="73">
        <v>137002</v>
      </c>
      <c r="F9" s="73"/>
      <c r="G9" s="71"/>
      <c r="H9" s="71"/>
      <c r="I9" s="71"/>
      <c r="J9" s="84"/>
    </row>
    <row r="10" ht="22.9" customHeight="1" spans="1:10">
      <c r="A10" s="70"/>
      <c r="B10" s="68"/>
      <c r="C10" s="68"/>
      <c r="D10" s="68"/>
      <c r="E10" s="68"/>
      <c r="F10" s="68"/>
      <c r="G10" s="71"/>
      <c r="H10" s="71"/>
      <c r="I10" s="71"/>
      <c r="J10" s="84"/>
    </row>
    <row r="11" ht="22.9" customHeight="1" spans="1:10">
      <c r="A11" s="70"/>
      <c r="B11" s="68"/>
      <c r="C11" s="68"/>
      <c r="D11" s="68"/>
      <c r="E11" s="68"/>
      <c r="F11" s="68"/>
      <c r="G11" s="71"/>
      <c r="H11" s="71"/>
      <c r="I11" s="71"/>
      <c r="J11" s="84"/>
    </row>
    <row r="12" ht="22.9" customHeight="1" spans="1:10">
      <c r="A12" s="70"/>
      <c r="B12" s="68"/>
      <c r="C12" s="68"/>
      <c r="D12" s="68"/>
      <c r="E12" s="68"/>
      <c r="F12" s="68"/>
      <c r="G12" s="71"/>
      <c r="H12" s="71"/>
      <c r="I12" s="71"/>
      <c r="J12" s="84"/>
    </row>
    <row r="13" ht="22.9" customHeight="1" spans="1:10">
      <c r="A13" s="70"/>
      <c r="B13" s="68"/>
      <c r="C13" s="68"/>
      <c r="D13" s="68"/>
      <c r="E13" s="68"/>
      <c r="F13" s="68"/>
      <c r="G13" s="71"/>
      <c r="H13" s="71"/>
      <c r="I13" s="71"/>
      <c r="J13" s="84"/>
    </row>
    <row r="14" ht="22.9" customHeight="1" spans="1:10">
      <c r="A14" s="70"/>
      <c r="B14" s="68"/>
      <c r="C14" s="68"/>
      <c r="D14" s="68"/>
      <c r="E14" s="68"/>
      <c r="F14" s="68"/>
      <c r="G14" s="71"/>
      <c r="H14" s="71"/>
      <c r="I14" s="71"/>
      <c r="J14" s="84"/>
    </row>
    <row r="15" ht="22.9" customHeight="1" spans="1:10">
      <c r="A15" s="70"/>
      <c r="B15" s="68"/>
      <c r="C15" s="68"/>
      <c r="D15" s="68"/>
      <c r="E15" s="68"/>
      <c r="F15" s="68"/>
      <c r="G15" s="71"/>
      <c r="H15" s="71"/>
      <c r="I15" s="71"/>
      <c r="J15" s="84"/>
    </row>
    <row r="16" ht="22.9" customHeight="1" spans="1:10">
      <c r="A16" s="69"/>
      <c r="B16" s="75"/>
      <c r="C16" s="75"/>
      <c r="D16" s="75"/>
      <c r="E16" s="75"/>
      <c r="F16" s="75" t="s">
        <v>23</v>
      </c>
      <c r="G16" s="76"/>
      <c r="H16" s="76"/>
      <c r="I16" s="76"/>
      <c r="J16" s="82"/>
    </row>
    <row r="17" ht="22.9" customHeight="1" spans="1:10">
      <c r="A17" s="69"/>
      <c r="B17" s="75"/>
      <c r="C17" s="75"/>
      <c r="D17" s="75"/>
      <c r="E17" s="75"/>
      <c r="F17" s="75" t="s">
        <v>23</v>
      </c>
      <c r="G17" s="76"/>
      <c r="H17" s="76"/>
      <c r="I17" s="76"/>
      <c r="J17" s="8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8" sqref="D8:I9"/>
    </sheetView>
  </sheetViews>
  <sheetFormatPr defaultColWidth="10" defaultRowHeight="13.5"/>
  <cols>
    <col min="1" max="1" width="1.5" customWidth="1"/>
    <col min="2" max="2" width="12.25" customWidth="1"/>
    <col min="3" max="3" width="37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2"/>
      <c r="B1" s="2"/>
      <c r="C1" s="63"/>
      <c r="D1" s="64"/>
      <c r="E1" s="64"/>
      <c r="F1" s="64"/>
      <c r="G1" s="64"/>
      <c r="H1" s="64"/>
      <c r="I1" s="79" t="s">
        <v>234</v>
      </c>
      <c r="J1" s="67"/>
    </row>
    <row r="2" ht="22.9" customHeight="1" spans="1:10">
      <c r="A2" s="62"/>
      <c r="B2" s="3" t="s">
        <v>235</v>
      </c>
      <c r="C2" s="3"/>
      <c r="D2" s="3"/>
      <c r="E2" s="3"/>
      <c r="F2" s="3"/>
      <c r="G2" s="3"/>
      <c r="H2" s="3"/>
      <c r="I2" s="3"/>
      <c r="J2" s="67" t="s">
        <v>3</v>
      </c>
    </row>
    <row r="3" ht="19.5" customHeight="1" spans="1:10">
      <c r="A3" s="65"/>
      <c r="B3" s="66" t="s">
        <v>5</v>
      </c>
      <c r="C3" s="66"/>
      <c r="D3" s="80"/>
      <c r="E3" s="80"/>
      <c r="F3" s="80"/>
      <c r="G3" s="80"/>
      <c r="H3" s="80"/>
      <c r="I3" s="80" t="s">
        <v>6</v>
      </c>
      <c r="J3" s="81"/>
    </row>
    <row r="4" ht="24.4" customHeight="1" spans="1:10">
      <c r="A4" s="67"/>
      <c r="B4" s="68" t="s">
        <v>224</v>
      </c>
      <c r="C4" s="68" t="s">
        <v>71</v>
      </c>
      <c r="D4" s="68" t="s">
        <v>225</v>
      </c>
      <c r="E4" s="68"/>
      <c r="F4" s="68"/>
      <c r="G4" s="68"/>
      <c r="H4" s="68"/>
      <c r="I4" s="68"/>
      <c r="J4" s="82"/>
    </row>
    <row r="5" ht="24.4" customHeight="1" spans="1:10">
      <c r="A5" s="69"/>
      <c r="B5" s="68"/>
      <c r="C5" s="68"/>
      <c r="D5" s="68" t="s">
        <v>59</v>
      </c>
      <c r="E5" s="87" t="s">
        <v>226</v>
      </c>
      <c r="F5" s="68" t="s">
        <v>227</v>
      </c>
      <c r="G5" s="68"/>
      <c r="H5" s="68"/>
      <c r="I5" s="68" t="s">
        <v>187</v>
      </c>
      <c r="J5" s="82"/>
    </row>
    <row r="6" ht="24.4" customHeight="1" spans="1:10">
      <c r="A6" s="69"/>
      <c r="B6" s="68"/>
      <c r="C6" s="68"/>
      <c r="D6" s="68"/>
      <c r="E6" s="87"/>
      <c r="F6" s="68" t="s">
        <v>165</v>
      </c>
      <c r="G6" s="68" t="s">
        <v>228</v>
      </c>
      <c r="H6" s="68" t="s">
        <v>229</v>
      </c>
      <c r="I6" s="68"/>
      <c r="J6" s="83"/>
    </row>
    <row r="7" ht="22.9" customHeight="1" spans="1:10">
      <c r="A7" s="70"/>
      <c r="B7" s="68"/>
      <c r="C7" s="68" t="s">
        <v>72</v>
      </c>
      <c r="D7" s="71">
        <v>0</v>
      </c>
      <c r="E7" s="71">
        <v>0</v>
      </c>
      <c r="F7" s="71">
        <v>0</v>
      </c>
      <c r="G7" s="71">
        <v>0</v>
      </c>
      <c r="H7" s="71">
        <v>0</v>
      </c>
      <c r="I7" s="71">
        <v>0</v>
      </c>
      <c r="J7" s="84"/>
    </row>
    <row r="8" ht="22.9" customHeight="1" spans="1:10">
      <c r="A8" s="70"/>
      <c r="B8" s="68">
        <v>137001</v>
      </c>
      <c r="C8" s="73" t="s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84"/>
    </row>
    <row r="9" ht="22.9" customHeight="1" spans="1:10">
      <c r="A9" s="70"/>
      <c r="B9" s="68">
        <v>137002</v>
      </c>
      <c r="C9" s="73" t="s">
        <v>73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84"/>
    </row>
    <row r="10" ht="22.9" customHeight="1" spans="1:10">
      <c r="A10" s="70"/>
      <c r="B10" s="68"/>
      <c r="C10" s="68" t="s">
        <v>233</v>
      </c>
      <c r="D10" s="71"/>
      <c r="E10" s="71"/>
      <c r="F10" s="71"/>
      <c r="G10" s="71"/>
      <c r="H10" s="71"/>
      <c r="I10" s="71"/>
      <c r="J10" s="84"/>
    </row>
    <row r="11" ht="22.9" customHeight="1" spans="1:10">
      <c r="A11" s="70"/>
      <c r="B11" s="68"/>
      <c r="C11" s="68"/>
      <c r="D11" s="71"/>
      <c r="E11" s="71"/>
      <c r="F11" s="71"/>
      <c r="G11" s="71"/>
      <c r="H11" s="71"/>
      <c r="I11" s="71"/>
      <c r="J11" s="84"/>
    </row>
    <row r="12" ht="22.9" customHeight="1" spans="1:10">
      <c r="A12" s="70"/>
      <c r="B12" s="73"/>
      <c r="C12" s="73"/>
      <c r="D12" s="71"/>
      <c r="E12" s="71"/>
      <c r="F12" s="71"/>
      <c r="G12" s="71"/>
      <c r="H12" s="71"/>
      <c r="I12" s="71"/>
      <c r="J12" s="84"/>
    </row>
    <row r="13" ht="22.9" customHeight="1" spans="1:10">
      <c r="A13" s="70"/>
      <c r="B13" s="68"/>
      <c r="C13" s="68"/>
      <c r="D13" s="71"/>
      <c r="E13" s="71"/>
      <c r="F13" s="71"/>
      <c r="G13" s="71"/>
      <c r="H13" s="71"/>
      <c r="I13" s="71"/>
      <c r="J13" s="84"/>
    </row>
    <row r="14" ht="22.9" customHeight="1" spans="1:10">
      <c r="A14" s="70"/>
      <c r="B14" s="68"/>
      <c r="C14" s="68"/>
      <c r="D14" s="71"/>
      <c r="E14" s="71"/>
      <c r="F14" s="71"/>
      <c r="G14" s="71"/>
      <c r="H14" s="71"/>
      <c r="I14" s="71"/>
      <c r="J14" s="84"/>
    </row>
    <row r="15" ht="22.9" customHeight="1" spans="1:10">
      <c r="A15" s="70"/>
      <c r="B15" s="68"/>
      <c r="C15" s="68"/>
      <c r="D15" s="71"/>
      <c r="E15" s="71"/>
      <c r="F15" s="71"/>
      <c r="G15" s="71"/>
      <c r="H15" s="71"/>
      <c r="I15" s="71"/>
      <c r="J15" s="84"/>
    </row>
    <row r="16" ht="22.9" customHeight="1" spans="1:10">
      <c r="A16" s="70"/>
      <c r="B16" s="68"/>
      <c r="C16" s="68"/>
      <c r="D16" s="71"/>
      <c r="E16" s="71"/>
      <c r="F16" s="71"/>
      <c r="G16" s="71"/>
      <c r="H16" s="71"/>
      <c r="I16" s="71"/>
      <c r="J16" s="84"/>
    </row>
    <row r="17" ht="22.9" customHeight="1" spans="1:10">
      <c r="A17" s="70"/>
      <c r="B17" s="68"/>
      <c r="C17" s="68"/>
      <c r="D17" s="71"/>
      <c r="E17" s="71"/>
      <c r="F17" s="71"/>
      <c r="G17" s="71"/>
      <c r="H17" s="71"/>
      <c r="I17" s="71"/>
      <c r="J17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62"/>
      <c r="B1" s="2"/>
      <c r="C1" s="2"/>
      <c r="D1" s="2"/>
      <c r="E1" s="63"/>
      <c r="F1" s="63"/>
      <c r="G1" s="64"/>
      <c r="H1" s="64"/>
      <c r="I1" s="79" t="s">
        <v>236</v>
      </c>
      <c r="J1" s="67"/>
    </row>
    <row r="2" ht="22.9" customHeight="1" spans="1:10">
      <c r="A2" s="62"/>
      <c r="B2" s="3" t="s">
        <v>237</v>
      </c>
      <c r="C2" s="3"/>
      <c r="D2" s="3"/>
      <c r="E2" s="3"/>
      <c r="F2" s="3"/>
      <c r="G2" s="3"/>
      <c r="H2" s="3"/>
      <c r="I2" s="3"/>
      <c r="J2" s="67" t="s">
        <v>3</v>
      </c>
    </row>
    <row r="3" ht="19.5" customHeight="1" spans="1:10">
      <c r="A3" s="65"/>
      <c r="B3" s="66" t="s">
        <v>5</v>
      </c>
      <c r="C3" s="66"/>
      <c r="D3" s="66"/>
      <c r="E3" s="66"/>
      <c r="F3" s="66"/>
      <c r="G3" s="65"/>
      <c r="H3" s="65"/>
      <c r="I3" s="80" t="s">
        <v>6</v>
      </c>
      <c r="J3" s="81"/>
    </row>
    <row r="4" ht="24.4" customHeight="1" spans="1:10">
      <c r="A4" s="67"/>
      <c r="B4" s="68" t="s">
        <v>9</v>
      </c>
      <c r="C4" s="68"/>
      <c r="D4" s="68"/>
      <c r="E4" s="68"/>
      <c r="F4" s="68"/>
      <c r="G4" s="68" t="s">
        <v>238</v>
      </c>
      <c r="H4" s="68"/>
      <c r="I4" s="68"/>
      <c r="J4" s="82"/>
    </row>
    <row r="5" ht="24.4" customHeight="1" spans="1:10">
      <c r="A5" s="69"/>
      <c r="B5" s="68" t="s">
        <v>80</v>
      </c>
      <c r="C5" s="68"/>
      <c r="D5" s="68"/>
      <c r="E5" s="68" t="s">
        <v>70</v>
      </c>
      <c r="F5" s="68" t="s">
        <v>71</v>
      </c>
      <c r="G5" s="68" t="s">
        <v>59</v>
      </c>
      <c r="H5" s="68" t="s">
        <v>76</v>
      </c>
      <c r="I5" s="68" t="s">
        <v>77</v>
      </c>
      <c r="J5" s="82"/>
    </row>
    <row r="6" ht="24.4" customHeight="1" spans="1:10">
      <c r="A6" s="69"/>
      <c r="B6" s="68" t="s">
        <v>81</v>
      </c>
      <c r="C6" s="68" t="s">
        <v>82</v>
      </c>
      <c r="D6" s="68" t="s">
        <v>83</v>
      </c>
      <c r="E6" s="68"/>
      <c r="F6" s="68"/>
      <c r="G6" s="68"/>
      <c r="H6" s="68"/>
      <c r="I6" s="68"/>
      <c r="J6" s="83"/>
    </row>
    <row r="7" ht="22.9" customHeight="1" spans="1:10">
      <c r="A7" s="70"/>
      <c r="B7" s="68"/>
      <c r="C7" s="68"/>
      <c r="D7" s="68"/>
      <c r="E7" s="68"/>
      <c r="F7" s="68" t="s">
        <v>72</v>
      </c>
      <c r="G7" s="71">
        <v>0</v>
      </c>
      <c r="H7" s="71">
        <v>0</v>
      </c>
      <c r="I7" s="71">
        <v>0</v>
      </c>
      <c r="J7" s="84"/>
    </row>
    <row r="8" s="61" customFormat="1" ht="22.9" customHeight="1" spans="1:10">
      <c r="A8" s="72"/>
      <c r="B8" s="73"/>
      <c r="C8" s="73"/>
      <c r="D8" s="73"/>
      <c r="E8" s="73">
        <v>137001</v>
      </c>
      <c r="F8" s="73" t="s">
        <v>233</v>
      </c>
      <c r="G8" s="74"/>
      <c r="H8" s="74"/>
      <c r="I8" s="74"/>
      <c r="J8" s="85"/>
    </row>
    <row r="9" ht="22.9" customHeight="1" spans="1:10">
      <c r="A9" s="69"/>
      <c r="B9" s="75"/>
      <c r="C9" s="75"/>
      <c r="D9" s="75"/>
      <c r="E9" s="73">
        <v>137002</v>
      </c>
      <c r="F9" s="75"/>
      <c r="G9" s="76"/>
      <c r="H9" s="76"/>
      <c r="I9" s="76"/>
      <c r="J9" s="82"/>
    </row>
    <row r="10" ht="22.9" customHeight="1" spans="1:10">
      <c r="A10" s="69"/>
      <c r="B10" s="75"/>
      <c r="C10" s="75"/>
      <c r="D10" s="75"/>
      <c r="E10" s="75"/>
      <c r="F10" s="75"/>
      <c r="G10" s="76"/>
      <c r="H10" s="76"/>
      <c r="I10" s="76"/>
      <c r="J10" s="82"/>
    </row>
    <row r="11" ht="22.9" customHeight="1" spans="1:10">
      <c r="A11" s="69"/>
      <c r="B11" s="75"/>
      <c r="C11" s="75"/>
      <c r="D11" s="75"/>
      <c r="E11" s="75"/>
      <c r="F11" s="75"/>
      <c r="G11" s="76"/>
      <c r="H11" s="76"/>
      <c r="I11" s="76"/>
      <c r="J11" s="82"/>
    </row>
    <row r="12" ht="22.9" customHeight="1" spans="1:10">
      <c r="A12" s="69"/>
      <c r="B12" s="75"/>
      <c r="C12" s="75"/>
      <c r="D12" s="75"/>
      <c r="E12" s="75"/>
      <c r="F12" s="75"/>
      <c r="G12" s="76"/>
      <c r="H12" s="76"/>
      <c r="I12" s="76"/>
      <c r="J12" s="82"/>
    </row>
    <row r="13" ht="22.9" customHeight="1" spans="1:10">
      <c r="A13" s="69"/>
      <c r="B13" s="75"/>
      <c r="C13" s="75"/>
      <c r="D13" s="75"/>
      <c r="E13" s="75"/>
      <c r="F13" s="75"/>
      <c r="G13" s="76"/>
      <c r="H13" s="76"/>
      <c r="I13" s="76"/>
      <c r="J13" s="82"/>
    </row>
    <row r="14" ht="22.9" customHeight="1" spans="1:10">
      <c r="A14" s="69"/>
      <c r="B14" s="75"/>
      <c r="C14" s="75"/>
      <c r="D14" s="75"/>
      <c r="E14" s="75"/>
      <c r="F14" s="75"/>
      <c r="G14" s="76"/>
      <c r="H14" s="76"/>
      <c r="I14" s="76"/>
      <c r="J14" s="82"/>
    </row>
    <row r="15" ht="22.9" customHeight="1" spans="1:10">
      <c r="A15" s="69"/>
      <c r="B15" s="75"/>
      <c r="C15" s="75"/>
      <c r="D15" s="75"/>
      <c r="E15" s="75"/>
      <c r="F15" s="75"/>
      <c r="G15" s="76"/>
      <c r="H15" s="76"/>
      <c r="I15" s="76"/>
      <c r="J15" s="82"/>
    </row>
    <row r="16" ht="22.9" customHeight="1" spans="1:10">
      <c r="A16" s="69"/>
      <c r="B16" s="75"/>
      <c r="C16" s="75"/>
      <c r="D16" s="75"/>
      <c r="E16" s="75"/>
      <c r="F16" s="75" t="s">
        <v>23</v>
      </c>
      <c r="G16" s="76"/>
      <c r="H16" s="76"/>
      <c r="I16" s="76"/>
      <c r="J16" s="82"/>
    </row>
    <row r="17" ht="22.9" customHeight="1" spans="1:10">
      <c r="A17" s="69"/>
      <c r="B17" s="75"/>
      <c r="C17" s="75"/>
      <c r="D17" s="75"/>
      <c r="E17" s="75"/>
      <c r="F17" s="75" t="s">
        <v>239</v>
      </c>
      <c r="G17" s="76"/>
      <c r="H17" s="76"/>
      <c r="I17" s="76"/>
      <c r="J17" s="83"/>
    </row>
    <row r="18" ht="9.75" customHeight="1" spans="1:10">
      <c r="A18" s="77"/>
      <c r="B18" s="78"/>
      <c r="C18" s="78"/>
      <c r="D18" s="78"/>
      <c r="E18" s="78"/>
      <c r="F18" s="77"/>
      <c r="G18" s="77"/>
      <c r="H18" s="77"/>
      <c r="I18" s="77"/>
      <c r="J18" s="8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2.5" style="1" customWidth="1"/>
    <col min="3" max="3" width="9" style="15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240</v>
      </c>
    </row>
    <row r="2" ht="24" customHeight="1" spans="2:13">
      <c r="B2" s="16" t="s">
        <v>241</v>
      </c>
      <c r="C2" s="17"/>
      <c r="D2" s="17"/>
      <c r="E2" s="17"/>
      <c r="F2" s="17"/>
      <c r="G2" s="17"/>
      <c r="H2" s="17"/>
      <c r="I2" s="17"/>
      <c r="J2" s="37"/>
      <c r="K2" s="38"/>
      <c r="L2" s="38"/>
      <c r="M2" s="38"/>
    </row>
    <row r="3" ht="24.95" customHeight="1" spans="2:13">
      <c r="B3" s="18" t="s">
        <v>242</v>
      </c>
      <c r="C3" s="18"/>
      <c r="D3" s="18"/>
      <c r="E3" s="18"/>
      <c r="F3" s="18"/>
      <c r="G3" s="18"/>
      <c r="H3" s="18"/>
      <c r="I3" s="18"/>
      <c r="J3" s="18"/>
      <c r="K3" s="39"/>
      <c r="L3" s="39"/>
      <c r="M3" s="39"/>
    </row>
    <row r="4" ht="24.95" customHeight="1" spans="2:13">
      <c r="B4" s="19" t="s">
        <v>243</v>
      </c>
      <c r="C4" s="20" t="s">
        <v>244</v>
      </c>
      <c r="D4" s="20"/>
      <c r="E4" s="20"/>
      <c r="F4" s="20"/>
      <c r="G4" s="20"/>
      <c r="H4" s="20"/>
      <c r="I4" s="20"/>
      <c r="J4" s="20"/>
      <c r="K4" s="40"/>
      <c r="L4" s="40"/>
      <c r="M4" s="40"/>
    </row>
    <row r="5" ht="24.95" customHeight="1" spans="2:13">
      <c r="B5" s="19" t="s">
        <v>245</v>
      </c>
      <c r="C5" s="20" t="s">
        <v>0</v>
      </c>
      <c r="D5" s="20"/>
      <c r="E5" s="20"/>
      <c r="F5" s="20"/>
      <c r="G5" s="20"/>
      <c r="H5" s="20"/>
      <c r="I5" s="20"/>
      <c r="J5" s="20"/>
      <c r="K5" s="40"/>
      <c r="L5" s="40"/>
      <c r="M5" s="40"/>
    </row>
    <row r="6" ht="24.95" customHeight="1" spans="2:13">
      <c r="B6" s="21" t="s">
        <v>246</v>
      </c>
      <c r="C6" s="22" t="s">
        <v>247</v>
      </c>
      <c r="D6" s="22"/>
      <c r="E6" s="22"/>
      <c r="F6" s="47">
        <v>0.5</v>
      </c>
      <c r="G6" s="47"/>
      <c r="H6" s="47"/>
      <c r="I6" s="47"/>
      <c r="J6" s="47"/>
      <c r="K6" s="40"/>
      <c r="L6" s="40"/>
      <c r="M6" s="40"/>
    </row>
    <row r="7" ht="24.95" customHeight="1" spans="2:13">
      <c r="B7" s="24"/>
      <c r="C7" s="22" t="s">
        <v>248</v>
      </c>
      <c r="D7" s="22"/>
      <c r="E7" s="22"/>
      <c r="F7" s="47">
        <v>0.5</v>
      </c>
      <c r="G7" s="47"/>
      <c r="H7" s="47"/>
      <c r="I7" s="47"/>
      <c r="J7" s="47"/>
      <c r="K7" s="40"/>
      <c r="L7" s="40"/>
      <c r="M7" s="40"/>
    </row>
    <row r="8" ht="24.95" customHeight="1" spans="2:13">
      <c r="B8" s="24"/>
      <c r="C8" s="22" t="s">
        <v>249</v>
      </c>
      <c r="D8" s="22"/>
      <c r="E8" s="22"/>
      <c r="F8" s="23"/>
      <c r="G8" s="23"/>
      <c r="H8" s="23"/>
      <c r="I8" s="23"/>
      <c r="J8" s="23"/>
      <c r="K8" s="40"/>
      <c r="L8" s="40"/>
      <c r="M8" s="40"/>
    </row>
    <row r="9" ht="24.95" customHeight="1" spans="2:13">
      <c r="B9" s="21" t="s">
        <v>250</v>
      </c>
      <c r="C9" s="25" t="s">
        <v>251</v>
      </c>
      <c r="D9" s="25"/>
      <c r="E9" s="25"/>
      <c r="F9" s="25"/>
      <c r="G9" s="25"/>
      <c r="H9" s="25"/>
      <c r="I9" s="25"/>
      <c r="J9" s="25"/>
      <c r="K9" s="40"/>
      <c r="L9" s="40"/>
      <c r="M9" s="40"/>
    </row>
    <row r="10" ht="24.95" customHeight="1" spans="2:13">
      <c r="B10" s="21"/>
      <c r="C10" s="25"/>
      <c r="D10" s="25"/>
      <c r="E10" s="25"/>
      <c r="F10" s="25"/>
      <c r="G10" s="25"/>
      <c r="H10" s="25"/>
      <c r="I10" s="25"/>
      <c r="J10" s="25"/>
      <c r="K10" s="40"/>
      <c r="L10" s="40"/>
      <c r="M10" s="40"/>
    </row>
    <row r="11" ht="24.95" customHeight="1" spans="2:13">
      <c r="B11" s="24" t="s">
        <v>252</v>
      </c>
      <c r="C11" s="19" t="s">
        <v>253</v>
      </c>
      <c r="D11" s="19" t="s">
        <v>254</v>
      </c>
      <c r="E11" s="22" t="s">
        <v>255</v>
      </c>
      <c r="F11" s="22"/>
      <c r="G11" s="22" t="s">
        <v>256</v>
      </c>
      <c r="H11" s="22"/>
      <c r="I11" s="22"/>
      <c r="J11" s="22"/>
      <c r="K11" s="40"/>
      <c r="L11" s="40"/>
      <c r="M11" s="40"/>
    </row>
    <row r="12" ht="24.95" customHeight="1" spans="2:13">
      <c r="B12" s="24"/>
      <c r="C12" s="26" t="s">
        <v>257</v>
      </c>
      <c r="D12" s="24" t="s">
        <v>258</v>
      </c>
      <c r="E12" s="48" t="s">
        <v>259</v>
      </c>
      <c r="F12" s="49"/>
      <c r="G12" s="27" t="s">
        <v>260</v>
      </c>
      <c r="H12" s="27"/>
      <c r="I12" s="27"/>
      <c r="J12" s="41"/>
      <c r="K12" s="40"/>
      <c r="L12" s="40"/>
      <c r="M12" s="40"/>
    </row>
    <row r="13" ht="38.1" customHeight="1" spans="2:13">
      <c r="B13" s="24"/>
      <c r="C13" s="28"/>
      <c r="D13" s="24"/>
      <c r="E13" s="48" t="s">
        <v>261</v>
      </c>
      <c r="F13" s="49"/>
      <c r="G13" s="27" t="s">
        <v>262</v>
      </c>
      <c r="H13" s="27"/>
      <c r="I13" s="27"/>
      <c r="J13" s="41"/>
      <c r="K13" s="42"/>
      <c r="L13" s="42"/>
      <c r="M13" s="42"/>
    </row>
    <row r="14" ht="24" customHeight="1" spans="2:10">
      <c r="B14" s="24"/>
      <c r="C14" s="28"/>
      <c r="D14" s="24"/>
      <c r="E14" s="48" t="s">
        <v>259</v>
      </c>
      <c r="F14" s="49"/>
      <c r="G14" s="27" t="s">
        <v>263</v>
      </c>
      <c r="H14" s="27"/>
      <c r="I14" s="27"/>
      <c r="J14" s="41"/>
    </row>
    <row r="15" ht="24" customHeight="1" spans="2:10">
      <c r="B15" s="24"/>
      <c r="C15" s="28"/>
      <c r="D15" s="26" t="s">
        <v>264</v>
      </c>
      <c r="E15" s="48" t="s">
        <v>259</v>
      </c>
      <c r="F15" s="49"/>
      <c r="G15" s="27" t="s">
        <v>263</v>
      </c>
      <c r="H15" s="27"/>
      <c r="I15" s="27"/>
      <c r="J15" s="41"/>
    </row>
    <row r="16" ht="24" customHeight="1" spans="2:10">
      <c r="B16" s="24"/>
      <c r="C16" s="28"/>
      <c r="D16" s="31"/>
      <c r="E16" s="48" t="s">
        <v>261</v>
      </c>
      <c r="F16" s="49"/>
      <c r="G16" s="27" t="s">
        <v>265</v>
      </c>
      <c r="H16" s="27"/>
      <c r="I16" s="27"/>
      <c r="J16" s="41"/>
    </row>
    <row r="17" ht="24" customHeight="1" spans="2:10">
      <c r="B17" s="24"/>
      <c r="C17" s="28"/>
      <c r="D17" s="26" t="s">
        <v>266</v>
      </c>
      <c r="E17" s="48" t="s">
        <v>259</v>
      </c>
      <c r="F17" s="49"/>
      <c r="G17" s="27" t="s">
        <v>267</v>
      </c>
      <c r="H17" s="27"/>
      <c r="I17" s="27"/>
      <c r="J17" s="41"/>
    </row>
    <row r="18" ht="24" customHeight="1" spans="2:10">
      <c r="B18" s="24"/>
      <c r="C18" s="28"/>
      <c r="D18" s="31"/>
      <c r="E18" s="48" t="s">
        <v>261</v>
      </c>
      <c r="F18" s="49"/>
      <c r="G18" s="27" t="s">
        <v>267</v>
      </c>
      <c r="H18" s="27"/>
      <c r="I18" s="27"/>
      <c r="J18" s="41"/>
    </row>
    <row r="19" ht="24" customHeight="1" spans="2:10">
      <c r="B19" s="24"/>
      <c r="C19" s="28"/>
      <c r="D19" s="26" t="s">
        <v>268</v>
      </c>
      <c r="E19" s="48" t="s">
        <v>259</v>
      </c>
      <c r="F19" s="49"/>
      <c r="G19" s="27" t="s">
        <v>269</v>
      </c>
      <c r="H19" s="27"/>
      <c r="I19" s="27"/>
      <c r="J19" s="41"/>
    </row>
    <row r="20" ht="24" customHeight="1" spans="2:10">
      <c r="B20" s="24"/>
      <c r="C20" s="31"/>
      <c r="D20" s="31"/>
      <c r="E20" s="48" t="s">
        <v>261</v>
      </c>
      <c r="F20" s="49"/>
      <c r="G20" s="27" t="s">
        <v>270</v>
      </c>
      <c r="H20" s="27"/>
      <c r="I20" s="27"/>
      <c r="J20" s="41"/>
    </row>
    <row r="21" ht="24" spans="2:10">
      <c r="B21" s="24"/>
      <c r="C21" s="24" t="s">
        <v>271</v>
      </c>
      <c r="D21" s="21" t="s">
        <v>272</v>
      </c>
      <c r="E21" s="27" t="s">
        <v>273</v>
      </c>
      <c r="F21" s="27"/>
      <c r="G21" s="27" t="s">
        <v>274</v>
      </c>
      <c r="H21" s="27"/>
      <c r="I21" s="27"/>
      <c r="J21" s="41"/>
    </row>
    <row r="22" ht="48.95" customHeight="1" spans="2:10">
      <c r="B22" s="24"/>
      <c r="C22" s="24" t="s">
        <v>275</v>
      </c>
      <c r="D22" s="21" t="s">
        <v>276</v>
      </c>
      <c r="E22" s="36" t="s">
        <v>273</v>
      </c>
      <c r="F22" s="36"/>
      <c r="G22" s="56" t="s">
        <v>277</v>
      </c>
      <c r="H22" s="57"/>
      <c r="I22" s="57"/>
      <c r="J22" s="60"/>
    </row>
  </sheetData>
  <mergeCells count="43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20"/>
    <mergeCell ref="D12:D14"/>
    <mergeCell ref="D15:D16"/>
    <mergeCell ref="D17:D18"/>
    <mergeCell ref="D19:D20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G12" sqref="G12:J12"/>
    </sheetView>
  </sheetViews>
  <sheetFormatPr defaultColWidth="9" defaultRowHeight="13.5"/>
  <cols>
    <col min="1" max="1" width="3.75" customWidth="1"/>
    <col min="2" max="2" width="13.25" style="1" customWidth="1"/>
    <col min="3" max="3" width="9" style="1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1:10">
      <c r="A1" s="1"/>
      <c r="B1" s="2"/>
      <c r="J1" s="1" t="s">
        <v>278</v>
      </c>
    </row>
    <row r="2" ht="24" customHeight="1" spans="1:13">
      <c r="A2" s="1"/>
      <c r="B2" s="16" t="s">
        <v>241</v>
      </c>
      <c r="C2" s="17"/>
      <c r="D2" s="17"/>
      <c r="E2" s="17"/>
      <c r="F2" s="17"/>
      <c r="G2" s="17"/>
      <c r="H2" s="17"/>
      <c r="I2" s="17"/>
      <c r="J2" s="37"/>
      <c r="K2" s="38"/>
      <c r="L2" s="38"/>
      <c r="M2" s="38"/>
    </row>
    <row r="3" ht="24.95" customHeight="1" spans="1:13">
      <c r="A3" s="1"/>
      <c r="B3" s="18" t="s">
        <v>242</v>
      </c>
      <c r="C3" s="18"/>
      <c r="D3" s="18"/>
      <c r="E3" s="18"/>
      <c r="F3" s="18"/>
      <c r="G3" s="18"/>
      <c r="H3" s="18"/>
      <c r="I3" s="18"/>
      <c r="J3" s="18"/>
      <c r="K3" s="39"/>
      <c r="L3" s="39"/>
      <c r="M3" s="39"/>
    </row>
    <row r="4" ht="24.95" customHeight="1" spans="1:13">
      <c r="A4" s="1"/>
      <c r="B4" s="19" t="s">
        <v>243</v>
      </c>
      <c r="C4" s="46" t="s">
        <v>279</v>
      </c>
      <c r="D4" s="46"/>
      <c r="E4" s="46"/>
      <c r="F4" s="46"/>
      <c r="G4" s="46"/>
      <c r="H4" s="46"/>
      <c r="I4" s="46"/>
      <c r="J4" s="51"/>
      <c r="K4" s="40"/>
      <c r="L4" s="40"/>
      <c r="M4" s="40"/>
    </row>
    <row r="5" ht="24.95" customHeight="1" spans="1:13">
      <c r="A5" s="1"/>
      <c r="B5" s="19" t="s">
        <v>245</v>
      </c>
      <c r="C5" s="20" t="s">
        <v>0</v>
      </c>
      <c r="D5" s="20"/>
      <c r="E5" s="20"/>
      <c r="F5" s="20"/>
      <c r="G5" s="20"/>
      <c r="H5" s="20"/>
      <c r="I5" s="20"/>
      <c r="J5" s="20"/>
      <c r="K5" s="40"/>
      <c r="L5" s="40"/>
      <c r="M5" s="40"/>
    </row>
    <row r="6" ht="24.95" customHeight="1" spans="1:13">
      <c r="A6" s="1"/>
      <c r="B6" s="21" t="s">
        <v>246</v>
      </c>
      <c r="C6" s="22" t="s">
        <v>247</v>
      </c>
      <c r="D6" s="22"/>
      <c r="E6" s="22"/>
      <c r="F6" s="47">
        <v>4</v>
      </c>
      <c r="G6" s="47"/>
      <c r="H6" s="47"/>
      <c r="I6" s="47"/>
      <c r="J6" s="47"/>
      <c r="K6" s="40"/>
      <c r="L6" s="40"/>
      <c r="M6" s="40"/>
    </row>
    <row r="7" ht="24.95" customHeight="1" spans="1:13">
      <c r="A7" s="1"/>
      <c r="B7" s="24"/>
      <c r="C7" s="22" t="s">
        <v>248</v>
      </c>
      <c r="D7" s="22"/>
      <c r="E7" s="22"/>
      <c r="F7" s="47">
        <v>4</v>
      </c>
      <c r="G7" s="47"/>
      <c r="H7" s="47"/>
      <c r="I7" s="47"/>
      <c r="J7" s="47"/>
      <c r="K7" s="40"/>
      <c r="L7" s="40"/>
      <c r="M7" s="40"/>
    </row>
    <row r="8" ht="24.95" customHeight="1" spans="1:13">
      <c r="A8" s="1"/>
      <c r="B8" s="24"/>
      <c r="C8" s="22" t="s">
        <v>249</v>
      </c>
      <c r="D8" s="22"/>
      <c r="E8" s="22"/>
      <c r="F8" s="23"/>
      <c r="G8" s="23"/>
      <c r="H8" s="23"/>
      <c r="I8" s="23"/>
      <c r="J8" s="23"/>
      <c r="K8" s="40"/>
      <c r="L8" s="40"/>
      <c r="M8" s="40"/>
    </row>
    <row r="9" ht="24.95" customHeight="1" spans="1:13">
      <c r="A9" s="1"/>
      <c r="B9" s="21" t="s">
        <v>250</v>
      </c>
      <c r="C9" s="25" t="s">
        <v>280</v>
      </c>
      <c r="D9" s="25"/>
      <c r="E9" s="25"/>
      <c r="F9" s="25"/>
      <c r="G9" s="25"/>
      <c r="H9" s="25"/>
      <c r="I9" s="25"/>
      <c r="J9" s="25"/>
      <c r="K9" s="40"/>
      <c r="L9" s="40"/>
      <c r="M9" s="40"/>
    </row>
    <row r="10" ht="24.95" customHeight="1" spans="1:13">
      <c r="A10" s="1"/>
      <c r="B10" s="21"/>
      <c r="C10" s="25"/>
      <c r="D10" s="25"/>
      <c r="E10" s="25"/>
      <c r="F10" s="25"/>
      <c r="G10" s="25"/>
      <c r="H10" s="25"/>
      <c r="I10" s="25"/>
      <c r="J10" s="25"/>
      <c r="K10" s="40"/>
      <c r="L10" s="40"/>
      <c r="M10" s="40"/>
    </row>
    <row r="11" ht="24.95" customHeight="1" spans="1:13">
      <c r="A11" s="1"/>
      <c r="B11" s="24" t="s">
        <v>252</v>
      </c>
      <c r="C11" s="19" t="s">
        <v>253</v>
      </c>
      <c r="D11" s="19" t="s">
        <v>254</v>
      </c>
      <c r="E11" s="22" t="s">
        <v>255</v>
      </c>
      <c r="F11" s="22"/>
      <c r="G11" s="22" t="s">
        <v>256</v>
      </c>
      <c r="H11" s="22"/>
      <c r="I11" s="22"/>
      <c r="J11" s="22"/>
      <c r="K11" s="40"/>
      <c r="L11" s="40"/>
      <c r="M11" s="40"/>
    </row>
    <row r="12" ht="24.95" customHeight="1" spans="1:13">
      <c r="A12" s="1"/>
      <c r="B12" s="24"/>
      <c r="C12" s="26" t="s">
        <v>257</v>
      </c>
      <c r="D12" s="24" t="s">
        <v>258</v>
      </c>
      <c r="E12" s="27" t="s">
        <v>281</v>
      </c>
      <c r="F12" s="27"/>
      <c r="G12" s="48" t="s">
        <v>282</v>
      </c>
      <c r="H12" s="49"/>
      <c r="I12" s="49"/>
      <c r="J12" s="52"/>
      <c r="K12" s="40"/>
      <c r="L12" s="40"/>
      <c r="M12" s="40"/>
    </row>
    <row r="13" ht="38.1" customHeight="1" spans="1:13">
      <c r="A13" s="1"/>
      <c r="B13" s="24"/>
      <c r="C13" s="28"/>
      <c r="D13" s="24"/>
      <c r="E13" s="27" t="s">
        <v>283</v>
      </c>
      <c r="F13" s="27"/>
      <c r="G13" s="48" t="s">
        <v>284</v>
      </c>
      <c r="H13" s="49"/>
      <c r="I13" s="49"/>
      <c r="J13" s="52"/>
      <c r="K13" s="42"/>
      <c r="L13" s="42"/>
      <c r="M13" s="42"/>
    </row>
    <row r="14" ht="24" customHeight="1" spans="1:10">
      <c r="A14" s="1"/>
      <c r="B14" s="24"/>
      <c r="C14" s="28"/>
      <c r="D14" s="24"/>
      <c r="E14" s="27" t="s">
        <v>285</v>
      </c>
      <c r="F14" s="27"/>
      <c r="G14" s="48" t="s">
        <v>286</v>
      </c>
      <c r="H14" s="49"/>
      <c r="I14" s="49"/>
      <c r="J14" s="52"/>
    </row>
    <row r="15" ht="24" customHeight="1" spans="1:10">
      <c r="A15" s="1"/>
      <c r="B15" s="24"/>
      <c r="C15" s="28"/>
      <c r="D15" s="26" t="s">
        <v>264</v>
      </c>
      <c r="E15" s="27" t="s">
        <v>281</v>
      </c>
      <c r="F15" s="27"/>
      <c r="G15" s="29" t="s">
        <v>287</v>
      </c>
      <c r="H15" s="30"/>
      <c r="I15" s="30"/>
      <c r="J15" s="43"/>
    </row>
    <row r="16" ht="24" customHeight="1" spans="1:10">
      <c r="A16" s="1"/>
      <c r="B16" s="24"/>
      <c r="C16" s="28"/>
      <c r="D16" s="28"/>
      <c r="E16" s="27" t="s">
        <v>283</v>
      </c>
      <c r="F16" s="27"/>
      <c r="G16" s="29" t="s">
        <v>288</v>
      </c>
      <c r="H16" s="30"/>
      <c r="I16" s="30"/>
      <c r="J16" s="43"/>
    </row>
    <row r="17" ht="24" customHeight="1" spans="1:10">
      <c r="A17" s="1"/>
      <c r="B17" s="24"/>
      <c r="C17" s="28"/>
      <c r="D17" s="31"/>
      <c r="E17" s="27" t="s">
        <v>285</v>
      </c>
      <c r="F17" s="27"/>
      <c r="G17" s="29" t="s">
        <v>289</v>
      </c>
      <c r="H17" s="30"/>
      <c r="I17" s="30"/>
      <c r="J17" s="43"/>
    </row>
    <row r="18" ht="24" customHeight="1" spans="1:10">
      <c r="A18" s="1"/>
      <c r="B18" s="24"/>
      <c r="C18" s="28"/>
      <c r="D18" s="24" t="s">
        <v>266</v>
      </c>
      <c r="E18" s="27" t="s">
        <v>290</v>
      </c>
      <c r="F18" s="27"/>
      <c r="G18" s="29" t="s">
        <v>291</v>
      </c>
      <c r="H18" s="30"/>
      <c r="I18" s="30"/>
      <c r="J18" s="43"/>
    </row>
    <row r="19" ht="24" customHeight="1" spans="1:10">
      <c r="A19" s="1"/>
      <c r="B19" s="24"/>
      <c r="C19" s="28"/>
      <c r="D19" s="26" t="s">
        <v>268</v>
      </c>
      <c r="E19" s="27" t="s">
        <v>281</v>
      </c>
      <c r="F19" s="27"/>
      <c r="G19" s="29" t="s">
        <v>292</v>
      </c>
      <c r="H19" s="30"/>
      <c r="I19" s="30"/>
      <c r="J19" s="43"/>
    </row>
    <row r="20" ht="24" customHeight="1" spans="1:10">
      <c r="A20" s="1"/>
      <c r="B20" s="24"/>
      <c r="C20" s="28"/>
      <c r="D20" s="28"/>
      <c r="E20" s="27" t="s">
        <v>283</v>
      </c>
      <c r="F20" s="27"/>
      <c r="G20" s="29" t="s">
        <v>293</v>
      </c>
      <c r="H20" s="30"/>
      <c r="I20" s="30"/>
      <c r="J20" s="43"/>
    </row>
    <row r="21" ht="24" customHeight="1" spans="1:10">
      <c r="A21" s="1"/>
      <c r="B21" s="24"/>
      <c r="C21" s="31"/>
      <c r="D21" s="31"/>
      <c r="E21" s="27" t="s">
        <v>285</v>
      </c>
      <c r="F21" s="27"/>
      <c r="G21" s="29" t="s">
        <v>294</v>
      </c>
      <c r="H21" s="30"/>
      <c r="I21" s="30"/>
      <c r="J21" s="43"/>
    </row>
    <row r="22" ht="24" spans="1:10">
      <c r="A22" s="1"/>
      <c r="B22" s="24"/>
      <c r="C22" s="24" t="s">
        <v>271</v>
      </c>
      <c r="D22" s="21" t="s">
        <v>272</v>
      </c>
      <c r="E22" s="27" t="s">
        <v>290</v>
      </c>
      <c r="F22" s="27"/>
      <c r="G22" s="32" t="s">
        <v>274</v>
      </c>
      <c r="H22" s="32"/>
      <c r="I22" s="32"/>
      <c r="J22" s="44"/>
    </row>
    <row r="23" ht="33" customHeight="1" spans="1:10">
      <c r="A23" s="1"/>
      <c r="B23" s="24"/>
      <c r="C23" s="24" t="s">
        <v>275</v>
      </c>
      <c r="D23" s="21" t="s">
        <v>276</v>
      </c>
      <c r="E23" s="56" t="s">
        <v>290</v>
      </c>
      <c r="F23" s="57"/>
      <c r="G23" s="58" t="s">
        <v>277</v>
      </c>
      <c r="H23" s="58"/>
      <c r="I23" s="58"/>
      <c r="J23" s="59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21"/>
    <mergeCell ref="D12:D14"/>
    <mergeCell ref="D15:D17"/>
    <mergeCell ref="D19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G14" sqref="G14:J14"/>
    </sheetView>
  </sheetViews>
  <sheetFormatPr defaultColWidth="9" defaultRowHeight="13.5"/>
  <cols>
    <col min="1" max="1" width="3.75" customWidth="1"/>
    <col min="2" max="2" width="13.25" style="1" customWidth="1"/>
    <col min="3" max="3" width="9" style="1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1:10">
      <c r="A1" s="1"/>
      <c r="B1" s="2"/>
      <c r="J1" s="1" t="s">
        <v>278</v>
      </c>
    </row>
    <row r="2" ht="24" customHeight="1" spans="1:13">
      <c r="A2" s="1"/>
      <c r="B2" s="16" t="s">
        <v>241</v>
      </c>
      <c r="C2" s="17"/>
      <c r="D2" s="17"/>
      <c r="E2" s="17"/>
      <c r="F2" s="17"/>
      <c r="G2" s="17"/>
      <c r="H2" s="17"/>
      <c r="I2" s="17"/>
      <c r="J2" s="37"/>
      <c r="K2" s="38"/>
      <c r="L2" s="38"/>
      <c r="M2" s="38"/>
    </row>
    <row r="3" ht="24.95" customHeight="1" spans="1:13">
      <c r="A3" s="1"/>
      <c r="B3" s="18" t="s">
        <v>242</v>
      </c>
      <c r="C3" s="18"/>
      <c r="D3" s="18"/>
      <c r="E3" s="18"/>
      <c r="F3" s="18"/>
      <c r="G3" s="18"/>
      <c r="H3" s="18"/>
      <c r="I3" s="18"/>
      <c r="J3" s="18"/>
      <c r="K3" s="39"/>
      <c r="L3" s="39"/>
      <c r="M3" s="39"/>
    </row>
    <row r="4" ht="24.95" customHeight="1" spans="1:13">
      <c r="A4" s="1"/>
      <c r="B4" s="19" t="s">
        <v>243</v>
      </c>
      <c r="C4" s="53" t="s">
        <v>216</v>
      </c>
      <c r="D4" s="46"/>
      <c r="E4" s="46"/>
      <c r="F4" s="46"/>
      <c r="G4" s="46"/>
      <c r="H4" s="46"/>
      <c r="I4" s="46"/>
      <c r="J4" s="51"/>
      <c r="K4" s="40"/>
      <c r="L4" s="40"/>
      <c r="M4" s="40"/>
    </row>
    <row r="5" ht="24.95" customHeight="1" spans="1:13">
      <c r="A5" s="1"/>
      <c r="B5" s="19" t="s">
        <v>245</v>
      </c>
      <c r="C5" s="20" t="s">
        <v>0</v>
      </c>
      <c r="D5" s="20"/>
      <c r="E5" s="20"/>
      <c r="F5" s="20"/>
      <c r="G5" s="20"/>
      <c r="H5" s="20"/>
      <c r="I5" s="20"/>
      <c r="J5" s="20"/>
      <c r="K5" s="40"/>
      <c r="L5" s="40"/>
      <c r="M5" s="40"/>
    </row>
    <row r="6" ht="24.95" customHeight="1" spans="1:13">
      <c r="A6" s="1"/>
      <c r="B6" s="21" t="s">
        <v>246</v>
      </c>
      <c r="C6" s="22" t="s">
        <v>247</v>
      </c>
      <c r="D6" s="22"/>
      <c r="E6" s="22"/>
      <c r="F6" s="47">
        <v>0.5</v>
      </c>
      <c r="G6" s="47"/>
      <c r="H6" s="47"/>
      <c r="I6" s="47"/>
      <c r="J6" s="47"/>
      <c r="K6" s="40"/>
      <c r="L6" s="40"/>
      <c r="M6" s="40"/>
    </row>
    <row r="7" ht="24.95" customHeight="1" spans="1:13">
      <c r="A7" s="1"/>
      <c r="B7" s="24"/>
      <c r="C7" s="22" t="s">
        <v>248</v>
      </c>
      <c r="D7" s="22"/>
      <c r="E7" s="22"/>
      <c r="F7" s="47">
        <v>0.5</v>
      </c>
      <c r="G7" s="47"/>
      <c r="H7" s="47"/>
      <c r="I7" s="47"/>
      <c r="J7" s="47"/>
      <c r="K7" s="40"/>
      <c r="L7" s="40"/>
      <c r="M7" s="40"/>
    </row>
    <row r="8" ht="24.95" customHeight="1" spans="1:13">
      <c r="A8" s="1"/>
      <c r="B8" s="24"/>
      <c r="C8" s="22" t="s">
        <v>249</v>
      </c>
      <c r="D8" s="22"/>
      <c r="E8" s="22"/>
      <c r="F8" s="23"/>
      <c r="G8" s="23"/>
      <c r="H8" s="23"/>
      <c r="I8" s="23"/>
      <c r="J8" s="23"/>
      <c r="K8" s="40"/>
      <c r="L8" s="40"/>
      <c r="M8" s="40"/>
    </row>
    <row r="9" ht="24.95" customHeight="1" spans="1:13">
      <c r="A9" s="1"/>
      <c r="B9" s="21" t="s">
        <v>250</v>
      </c>
      <c r="C9" s="25" t="s">
        <v>295</v>
      </c>
      <c r="D9" s="25"/>
      <c r="E9" s="25"/>
      <c r="F9" s="25"/>
      <c r="G9" s="25"/>
      <c r="H9" s="25"/>
      <c r="I9" s="25"/>
      <c r="J9" s="25"/>
      <c r="K9" s="40"/>
      <c r="L9" s="40"/>
      <c r="M9" s="40"/>
    </row>
    <row r="10" ht="24.95" customHeight="1" spans="1:13">
      <c r="A10" s="1"/>
      <c r="B10" s="21"/>
      <c r="C10" s="25"/>
      <c r="D10" s="25"/>
      <c r="E10" s="25"/>
      <c r="F10" s="25"/>
      <c r="G10" s="25"/>
      <c r="H10" s="25"/>
      <c r="I10" s="25"/>
      <c r="J10" s="25"/>
      <c r="K10" s="40"/>
      <c r="L10" s="40"/>
      <c r="M10" s="40"/>
    </row>
    <row r="11" ht="24.95" customHeight="1" spans="1:13">
      <c r="A11" s="1"/>
      <c r="B11" s="24" t="s">
        <v>252</v>
      </c>
      <c r="C11" s="19" t="s">
        <v>253</v>
      </c>
      <c r="D11" s="19" t="s">
        <v>254</v>
      </c>
      <c r="E11" s="22" t="s">
        <v>255</v>
      </c>
      <c r="F11" s="22"/>
      <c r="G11" s="22" t="s">
        <v>256</v>
      </c>
      <c r="H11" s="22"/>
      <c r="I11" s="22"/>
      <c r="J11" s="22"/>
      <c r="K11" s="40"/>
      <c r="L11" s="40"/>
      <c r="M11" s="40"/>
    </row>
    <row r="12" ht="24.95" customHeight="1" spans="1:13">
      <c r="A12" s="1"/>
      <c r="B12" s="24"/>
      <c r="C12" s="26" t="s">
        <v>257</v>
      </c>
      <c r="D12" s="24" t="s">
        <v>258</v>
      </c>
      <c r="E12" s="27" t="s">
        <v>296</v>
      </c>
      <c r="F12" s="27"/>
      <c r="G12" s="27" t="s">
        <v>297</v>
      </c>
      <c r="H12" s="27"/>
      <c r="I12" s="27"/>
      <c r="J12" s="41"/>
      <c r="K12" s="40"/>
      <c r="L12" s="40"/>
      <c r="M12" s="40"/>
    </row>
    <row r="13" ht="38.1" customHeight="1" spans="1:13">
      <c r="A13" s="1"/>
      <c r="B13" s="24"/>
      <c r="C13" s="28"/>
      <c r="D13" s="24"/>
      <c r="E13" s="27" t="s">
        <v>298</v>
      </c>
      <c r="F13" s="27"/>
      <c r="G13" s="27" t="s">
        <v>299</v>
      </c>
      <c r="H13" s="27"/>
      <c r="I13" s="27"/>
      <c r="J13" s="41"/>
      <c r="K13" s="42"/>
      <c r="L13" s="42"/>
      <c r="M13" s="42"/>
    </row>
    <row r="14" ht="24" customHeight="1" spans="1:10">
      <c r="A14" s="1"/>
      <c r="B14" s="24"/>
      <c r="C14" s="28"/>
      <c r="D14" s="26" t="s">
        <v>264</v>
      </c>
      <c r="E14" s="27" t="s">
        <v>300</v>
      </c>
      <c r="F14" s="27"/>
      <c r="G14" s="27" t="s">
        <v>301</v>
      </c>
      <c r="H14" s="27"/>
      <c r="I14" s="27"/>
      <c r="J14" s="41"/>
    </row>
    <row r="15" ht="24" customHeight="1" spans="1:10">
      <c r="A15" s="1"/>
      <c r="B15" s="24"/>
      <c r="C15" s="28"/>
      <c r="D15" s="31"/>
      <c r="E15" s="27" t="s">
        <v>302</v>
      </c>
      <c r="F15" s="27"/>
      <c r="G15" s="27" t="s">
        <v>303</v>
      </c>
      <c r="H15" s="27"/>
      <c r="I15" s="27"/>
      <c r="J15" s="41"/>
    </row>
    <row r="16" ht="24" customHeight="1" spans="1:10">
      <c r="A16" s="1"/>
      <c r="B16" s="24"/>
      <c r="C16" s="28"/>
      <c r="D16" s="26" t="s">
        <v>266</v>
      </c>
      <c r="E16" s="27" t="s">
        <v>300</v>
      </c>
      <c r="F16" s="27"/>
      <c r="G16" s="27" t="s">
        <v>267</v>
      </c>
      <c r="H16" s="27"/>
      <c r="I16" s="27"/>
      <c r="J16" s="41"/>
    </row>
    <row r="17" ht="24" customHeight="1" spans="1:10">
      <c r="A17" s="1"/>
      <c r="B17" s="24"/>
      <c r="C17" s="28"/>
      <c r="D17" s="31"/>
      <c r="E17" s="27" t="s">
        <v>302</v>
      </c>
      <c r="F17" s="27"/>
      <c r="G17" s="27" t="s">
        <v>267</v>
      </c>
      <c r="H17" s="27"/>
      <c r="I17" s="27"/>
      <c r="J17" s="41"/>
    </row>
    <row r="18" ht="24" customHeight="1" spans="1:10">
      <c r="A18" s="1"/>
      <c r="B18" s="24"/>
      <c r="C18" s="28"/>
      <c r="D18" s="26" t="s">
        <v>268</v>
      </c>
      <c r="E18" s="27" t="s">
        <v>304</v>
      </c>
      <c r="F18" s="27"/>
      <c r="G18" s="27" t="s">
        <v>305</v>
      </c>
      <c r="H18" s="27"/>
      <c r="I18" s="27"/>
      <c r="J18" s="41"/>
    </row>
    <row r="19" ht="24" customHeight="1" spans="1:10">
      <c r="A19" s="1"/>
      <c r="B19" s="24"/>
      <c r="C19" s="28"/>
      <c r="D19" s="28"/>
      <c r="E19" s="27" t="s">
        <v>306</v>
      </c>
      <c r="F19" s="27"/>
      <c r="G19" s="54" t="s">
        <v>307</v>
      </c>
      <c r="H19" s="54"/>
      <c r="I19" s="54"/>
      <c r="J19" s="55"/>
    </row>
    <row r="20" ht="24" customHeight="1" spans="1:10">
      <c r="A20" s="1"/>
      <c r="B20" s="24"/>
      <c r="C20" s="31"/>
      <c r="D20" s="31"/>
      <c r="E20" s="27" t="s">
        <v>308</v>
      </c>
      <c r="F20" s="27"/>
      <c r="G20" s="27" t="s">
        <v>309</v>
      </c>
      <c r="H20" s="27"/>
      <c r="I20" s="27"/>
      <c r="J20" s="41"/>
    </row>
    <row r="21" ht="24" spans="1:10">
      <c r="A21" s="1"/>
      <c r="B21" s="24"/>
      <c r="C21" s="24" t="s">
        <v>271</v>
      </c>
      <c r="D21" s="21" t="s">
        <v>272</v>
      </c>
      <c r="E21" s="27" t="s">
        <v>310</v>
      </c>
      <c r="F21" s="27"/>
      <c r="G21" s="27" t="s">
        <v>311</v>
      </c>
      <c r="H21" s="27"/>
      <c r="I21" s="27"/>
      <c r="J21" s="41"/>
    </row>
    <row r="22" ht="33" customHeight="1" spans="1:10">
      <c r="A22" s="1"/>
      <c r="B22" s="24"/>
      <c r="C22" s="24" t="s">
        <v>275</v>
      </c>
      <c r="D22" s="21" t="s">
        <v>276</v>
      </c>
      <c r="E22" s="36" t="s">
        <v>310</v>
      </c>
      <c r="F22" s="36"/>
      <c r="G22" s="36" t="s">
        <v>277</v>
      </c>
      <c r="H22" s="36"/>
      <c r="I22" s="36"/>
      <c r="J22" s="45"/>
    </row>
  </sheetData>
  <mergeCells count="43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20"/>
    <mergeCell ref="D12:D13"/>
    <mergeCell ref="D14:D15"/>
    <mergeCell ref="D16:D17"/>
    <mergeCell ref="D18:D20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G13" sqref="G13:J13"/>
    </sheetView>
  </sheetViews>
  <sheetFormatPr defaultColWidth="9" defaultRowHeight="13.5"/>
  <cols>
    <col min="1" max="1" width="3.75" customWidth="1"/>
    <col min="2" max="2" width="13.25" style="1" customWidth="1"/>
    <col min="3" max="3" width="9" style="1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1:10">
      <c r="A1" s="1"/>
      <c r="B1" s="2"/>
      <c r="J1" s="1" t="s">
        <v>278</v>
      </c>
    </row>
    <row r="2" ht="24" customHeight="1" spans="1:13">
      <c r="A2" s="1"/>
      <c r="B2" s="16" t="s">
        <v>241</v>
      </c>
      <c r="C2" s="17"/>
      <c r="D2" s="17"/>
      <c r="E2" s="17"/>
      <c r="F2" s="17"/>
      <c r="G2" s="17"/>
      <c r="H2" s="17"/>
      <c r="I2" s="17"/>
      <c r="J2" s="37"/>
      <c r="K2" s="38"/>
      <c r="L2" s="38"/>
      <c r="M2" s="38"/>
    </row>
    <row r="3" ht="24.95" customHeight="1" spans="1:13">
      <c r="A3" s="1"/>
      <c r="B3" s="18" t="s">
        <v>242</v>
      </c>
      <c r="C3" s="18"/>
      <c r="D3" s="18"/>
      <c r="E3" s="18"/>
      <c r="F3" s="18"/>
      <c r="G3" s="18"/>
      <c r="H3" s="18"/>
      <c r="I3" s="18"/>
      <c r="J3" s="18"/>
      <c r="K3" s="39"/>
      <c r="L3" s="39"/>
      <c r="M3" s="39"/>
    </row>
    <row r="4" ht="24.95" customHeight="1" spans="1:13">
      <c r="A4" s="1"/>
      <c r="B4" s="19" t="s">
        <v>243</v>
      </c>
      <c r="C4" s="46" t="s">
        <v>312</v>
      </c>
      <c r="D4" s="46"/>
      <c r="E4" s="46"/>
      <c r="F4" s="46"/>
      <c r="G4" s="46"/>
      <c r="H4" s="46"/>
      <c r="I4" s="46"/>
      <c r="J4" s="51"/>
      <c r="K4" s="40"/>
      <c r="L4" s="40"/>
      <c r="M4" s="40"/>
    </row>
    <row r="5" ht="24.95" customHeight="1" spans="1:13">
      <c r="A5" s="1"/>
      <c r="B5" s="19" t="s">
        <v>245</v>
      </c>
      <c r="C5" s="20" t="s">
        <v>0</v>
      </c>
      <c r="D5" s="20"/>
      <c r="E5" s="20"/>
      <c r="F5" s="20"/>
      <c r="G5" s="20"/>
      <c r="H5" s="20"/>
      <c r="I5" s="20"/>
      <c r="J5" s="20"/>
      <c r="K5" s="40"/>
      <c r="L5" s="40"/>
      <c r="M5" s="40"/>
    </row>
    <row r="6" ht="24.95" customHeight="1" spans="1:13">
      <c r="A6" s="1"/>
      <c r="B6" s="21" t="s">
        <v>246</v>
      </c>
      <c r="C6" s="22" t="s">
        <v>247</v>
      </c>
      <c r="D6" s="22"/>
      <c r="E6" s="22"/>
      <c r="F6" s="47">
        <v>5</v>
      </c>
      <c r="G6" s="47"/>
      <c r="H6" s="47"/>
      <c r="I6" s="47"/>
      <c r="J6" s="47"/>
      <c r="K6" s="40"/>
      <c r="L6" s="40"/>
      <c r="M6" s="40"/>
    </row>
    <row r="7" ht="24.95" customHeight="1" spans="1:13">
      <c r="A7" s="1"/>
      <c r="B7" s="24"/>
      <c r="C7" s="22" t="s">
        <v>248</v>
      </c>
      <c r="D7" s="22"/>
      <c r="E7" s="22"/>
      <c r="F7" s="47">
        <v>5</v>
      </c>
      <c r="G7" s="47"/>
      <c r="H7" s="47"/>
      <c r="I7" s="47"/>
      <c r="J7" s="47"/>
      <c r="K7" s="40"/>
      <c r="L7" s="40"/>
      <c r="M7" s="40"/>
    </row>
    <row r="8" ht="24.95" customHeight="1" spans="1:13">
      <c r="A8" s="1"/>
      <c r="B8" s="24"/>
      <c r="C8" s="22" t="s">
        <v>249</v>
      </c>
      <c r="D8" s="22"/>
      <c r="E8" s="22"/>
      <c r="F8" s="23"/>
      <c r="G8" s="23"/>
      <c r="H8" s="23"/>
      <c r="I8" s="23"/>
      <c r="J8" s="23"/>
      <c r="K8" s="40"/>
      <c r="L8" s="40"/>
      <c r="M8" s="40"/>
    </row>
    <row r="9" ht="24.95" customHeight="1" spans="1:13">
      <c r="A9" s="1"/>
      <c r="B9" s="21" t="s">
        <v>250</v>
      </c>
      <c r="C9" s="25" t="s">
        <v>313</v>
      </c>
      <c r="D9" s="25"/>
      <c r="E9" s="25"/>
      <c r="F9" s="25"/>
      <c r="G9" s="25"/>
      <c r="H9" s="25"/>
      <c r="I9" s="25"/>
      <c r="J9" s="25"/>
      <c r="K9" s="40"/>
      <c r="L9" s="40"/>
      <c r="M9" s="40"/>
    </row>
    <row r="10" ht="24.95" customHeight="1" spans="1:13">
      <c r="A10" s="1"/>
      <c r="B10" s="21"/>
      <c r="C10" s="25"/>
      <c r="D10" s="25"/>
      <c r="E10" s="25"/>
      <c r="F10" s="25"/>
      <c r="G10" s="25"/>
      <c r="H10" s="25"/>
      <c r="I10" s="25"/>
      <c r="J10" s="25"/>
      <c r="K10" s="40"/>
      <c r="L10" s="40"/>
      <c r="M10" s="40"/>
    </row>
    <row r="11" ht="24.95" customHeight="1" spans="1:13">
      <c r="A11" s="1"/>
      <c r="B11" s="24" t="s">
        <v>252</v>
      </c>
      <c r="C11" s="19" t="s">
        <v>253</v>
      </c>
      <c r="D11" s="19" t="s">
        <v>254</v>
      </c>
      <c r="E11" s="22" t="s">
        <v>255</v>
      </c>
      <c r="F11" s="22"/>
      <c r="G11" s="22" t="s">
        <v>256</v>
      </c>
      <c r="H11" s="22"/>
      <c r="I11" s="22"/>
      <c r="J11" s="22"/>
      <c r="K11" s="40"/>
      <c r="L11" s="40"/>
      <c r="M11" s="40"/>
    </row>
    <row r="12" ht="24.95" customHeight="1" spans="1:13">
      <c r="A12" s="1"/>
      <c r="B12" s="24"/>
      <c r="C12" s="26" t="s">
        <v>257</v>
      </c>
      <c r="D12" s="24" t="s">
        <v>258</v>
      </c>
      <c r="E12" s="27" t="s">
        <v>314</v>
      </c>
      <c r="F12" s="27"/>
      <c r="G12" s="27" t="s">
        <v>315</v>
      </c>
      <c r="H12" s="27"/>
      <c r="I12" s="27"/>
      <c r="J12" s="41"/>
      <c r="K12" s="40"/>
      <c r="L12" s="40"/>
      <c r="M12" s="40"/>
    </row>
    <row r="13" ht="38.1" customHeight="1" spans="1:13">
      <c r="A13" s="1"/>
      <c r="B13" s="24"/>
      <c r="C13" s="28"/>
      <c r="D13" s="24"/>
      <c r="E13" s="27" t="s">
        <v>316</v>
      </c>
      <c r="F13" s="27"/>
      <c r="G13" s="27" t="s">
        <v>317</v>
      </c>
      <c r="H13" s="27"/>
      <c r="I13" s="27"/>
      <c r="J13" s="41"/>
      <c r="K13" s="42"/>
      <c r="L13" s="42"/>
      <c r="M13" s="42"/>
    </row>
    <row r="14" ht="24" customHeight="1" spans="1:10">
      <c r="A14" s="1"/>
      <c r="B14" s="24"/>
      <c r="C14" s="28"/>
      <c r="D14" s="24"/>
      <c r="E14" s="27" t="s">
        <v>318</v>
      </c>
      <c r="F14" s="27"/>
      <c r="G14" s="27" t="s">
        <v>319</v>
      </c>
      <c r="H14" s="27"/>
      <c r="I14" s="27"/>
      <c r="J14" s="41"/>
    </row>
    <row r="15" ht="24" customHeight="1" spans="1:10">
      <c r="A15" s="1"/>
      <c r="B15" s="24"/>
      <c r="C15" s="28"/>
      <c r="D15" s="26" t="s">
        <v>264</v>
      </c>
      <c r="E15" s="27" t="s">
        <v>314</v>
      </c>
      <c r="F15" s="27"/>
      <c r="G15" s="27" t="s">
        <v>320</v>
      </c>
      <c r="H15" s="27"/>
      <c r="I15" s="27"/>
      <c r="J15" s="41"/>
    </row>
    <row r="16" ht="24" customHeight="1" spans="1:10">
      <c r="A16" s="1"/>
      <c r="B16" s="24"/>
      <c r="C16" s="28"/>
      <c r="D16" s="28"/>
      <c r="E16" s="27" t="s">
        <v>316</v>
      </c>
      <c r="F16" s="27"/>
      <c r="G16" s="27" t="s">
        <v>321</v>
      </c>
      <c r="H16" s="27"/>
      <c r="I16" s="27"/>
      <c r="J16" s="41"/>
    </row>
    <row r="17" ht="24" customHeight="1" spans="1:10">
      <c r="A17" s="1"/>
      <c r="B17" s="24"/>
      <c r="C17" s="28"/>
      <c r="D17" s="31"/>
      <c r="E17" s="27" t="s">
        <v>318</v>
      </c>
      <c r="F17" s="27"/>
      <c r="G17" s="27" t="s">
        <v>322</v>
      </c>
      <c r="H17" s="27"/>
      <c r="I17" s="27"/>
      <c r="J17" s="41"/>
    </row>
    <row r="18" ht="24" customHeight="1" spans="1:10">
      <c r="A18" s="1"/>
      <c r="B18" s="24"/>
      <c r="C18" s="28"/>
      <c r="D18" s="24" t="s">
        <v>266</v>
      </c>
      <c r="E18" s="27" t="s">
        <v>323</v>
      </c>
      <c r="F18" s="27"/>
      <c r="G18" s="27" t="s">
        <v>267</v>
      </c>
      <c r="H18" s="27"/>
      <c r="I18" s="27"/>
      <c r="J18" s="41"/>
    </row>
    <row r="19" ht="24" customHeight="1" spans="1:10">
      <c r="A19" s="1"/>
      <c r="B19" s="24"/>
      <c r="C19" s="28"/>
      <c r="D19" s="26" t="s">
        <v>268</v>
      </c>
      <c r="E19" s="27" t="s">
        <v>314</v>
      </c>
      <c r="F19" s="27"/>
      <c r="G19" s="27" t="s">
        <v>324</v>
      </c>
      <c r="H19" s="27"/>
      <c r="I19" s="27"/>
      <c r="J19" s="41"/>
    </row>
    <row r="20" ht="24" customHeight="1" spans="1:10">
      <c r="A20" s="1"/>
      <c r="B20" s="24"/>
      <c r="C20" s="28"/>
      <c r="D20" s="28"/>
      <c r="E20" s="27" t="s">
        <v>316</v>
      </c>
      <c r="F20" s="27"/>
      <c r="G20" s="27" t="s">
        <v>325</v>
      </c>
      <c r="H20" s="27"/>
      <c r="I20" s="27"/>
      <c r="J20" s="41"/>
    </row>
    <row r="21" ht="24" customHeight="1" spans="1:10">
      <c r="A21" s="1"/>
      <c r="B21" s="24"/>
      <c r="C21" s="31"/>
      <c r="D21" s="31"/>
      <c r="E21" s="27" t="s">
        <v>318</v>
      </c>
      <c r="F21" s="27"/>
      <c r="G21" s="27" t="s">
        <v>326</v>
      </c>
      <c r="H21" s="27"/>
      <c r="I21" s="27"/>
      <c r="J21" s="41"/>
    </row>
    <row r="22" ht="24" spans="1:10">
      <c r="A22" s="1"/>
      <c r="B22" s="24"/>
      <c r="C22" s="24" t="s">
        <v>271</v>
      </c>
      <c r="D22" s="21" t="s">
        <v>272</v>
      </c>
      <c r="E22" s="27" t="s">
        <v>314</v>
      </c>
      <c r="F22" s="27"/>
      <c r="G22" s="27" t="s">
        <v>327</v>
      </c>
      <c r="H22" s="27"/>
      <c r="I22" s="27"/>
      <c r="J22" s="41"/>
    </row>
    <row r="23" ht="33" customHeight="1" spans="1:10">
      <c r="A23" s="1"/>
      <c r="B23" s="24"/>
      <c r="C23" s="24" t="s">
        <v>275</v>
      </c>
      <c r="D23" s="21" t="s">
        <v>276</v>
      </c>
      <c r="E23" s="36" t="s">
        <v>314</v>
      </c>
      <c r="F23" s="36"/>
      <c r="G23" s="36" t="s">
        <v>277</v>
      </c>
      <c r="H23" s="36"/>
      <c r="I23" s="36"/>
      <c r="J23" s="45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21"/>
    <mergeCell ref="D12:D14"/>
    <mergeCell ref="D15:D17"/>
    <mergeCell ref="D19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G12" sqref="G12:J12"/>
    </sheetView>
  </sheetViews>
  <sheetFormatPr defaultColWidth="9" defaultRowHeight="13.5"/>
  <cols>
    <col min="1" max="1" width="3.75" customWidth="1"/>
    <col min="2" max="2" width="13.25" style="1" customWidth="1"/>
    <col min="3" max="3" width="9" style="1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1:10">
      <c r="A1" s="1"/>
      <c r="B1" s="2"/>
      <c r="J1" s="1" t="s">
        <v>278</v>
      </c>
    </row>
    <row r="2" ht="24" customHeight="1" spans="1:13">
      <c r="A2" s="1"/>
      <c r="B2" s="16" t="s">
        <v>241</v>
      </c>
      <c r="C2" s="17"/>
      <c r="D2" s="17"/>
      <c r="E2" s="17"/>
      <c r="F2" s="17"/>
      <c r="G2" s="17"/>
      <c r="H2" s="17"/>
      <c r="I2" s="17"/>
      <c r="J2" s="37"/>
      <c r="K2" s="38"/>
      <c r="L2" s="38"/>
      <c r="M2" s="38"/>
    </row>
    <row r="3" ht="24.95" customHeight="1" spans="1:13">
      <c r="A3" s="1"/>
      <c r="B3" s="18" t="s">
        <v>242</v>
      </c>
      <c r="C3" s="18"/>
      <c r="D3" s="18"/>
      <c r="E3" s="18"/>
      <c r="F3" s="18"/>
      <c r="G3" s="18"/>
      <c r="H3" s="18"/>
      <c r="I3" s="18"/>
      <c r="J3" s="18"/>
      <c r="K3" s="39"/>
      <c r="L3" s="39"/>
      <c r="M3" s="39"/>
    </row>
    <row r="4" ht="24.95" customHeight="1" spans="1:13">
      <c r="A4" s="1"/>
      <c r="B4" s="19" t="s">
        <v>243</v>
      </c>
      <c r="C4" s="46" t="s">
        <v>328</v>
      </c>
      <c r="D4" s="46"/>
      <c r="E4" s="46"/>
      <c r="F4" s="46"/>
      <c r="G4" s="46"/>
      <c r="H4" s="46"/>
      <c r="I4" s="46"/>
      <c r="J4" s="51"/>
      <c r="K4" s="40"/>
      <c r="L4" s="40"/>
      <c r="M4" s="40"/>
    </row>
    <row r="5" ht="24.95" customHeight="1" spans="1:13">
      <c r="A5" s="1"/>
      <c r="B5" s="19" t="s">
        <v>245</v>
      </c>
      <c r="C5" s="20" t="s">
        <v>0</v>
      </c>
      <c r="D5" s="20"/>
      <c r="E5" s="20"/>
      <c r="F5" s="20"/>
      <c r="G5" s="20"/>
      <c r="H5" s="20"/>
      <c r="I5" s="20"/>
      <c r="J5" s="20"/>
      <c r="K5" s="40"/>
      <c r="L5" s="40"/>
      <c r="M5" s="40"/>
    </row>
    <row r="6" ht="24.95" customHeight="1" spans="1:13">
      <c r="A6" s="1"/>
      <c r="B6" s="21" t="s">
        <v>246</v>
      </c>
      <c r="C6" s="22" t="s">
        <v>247</v>
      </c>
      <c r="D6" s="22"/>
      <c r="E6" s="22"/>
      <c r="F6" s="47">
        <v>15</v>
      </c>
      <c r="G6" s="47"/>
      <c r="H6" s="47"/>
      <c r="I6" s="47"/>
      <c r="J6" s="47"/>
      <c r="K6" s="40"/>
      <c r="L6" s="40"/>
      <c r="M6" s="40"/>
    </row>
    <row r="7" ht="24.95" customHeight="1" spans="1:13">
      <c r="A7" s="1"/>
      <c r="B7" s="24"/>
      <c r="C7" s="22" t="s">
        <v>248</v>
      </c>
      <c r="D7" s="22"/>
      <c r="E7" s="22"/>
      <c r="F7" s="47">
        <v>15</v>
      </c>
      <c r="G7" s="47"/>
      <c r="H7" s="47"/>
      <c r="I7" s="47"/>
      <c r="J7" s="47"/>
      <c r="K7" s="40"/>
      <c r="L7" s="40"/>
      <c r="M7" s="40"/>
    </row>
    <row r="8" ht="24.95" customHeight="1" spans="1:13">
      <c r="A8" s="1"/>
      <c r="B8" s="24"/>
      <c r="C8" s="22" t="s">
        <v>249</v>
      </c>
      <c r="D8" s="22"/>
      <c r="E8" s="22"/>
      <c r="F8" s="23"/>
      <c r="G8" s="23"/>
      <c r="H8" s="23"/>
      <c r="I8" s="23"/>
      <c r="J8" s="23"/>
      <c r="K8" s="40"/>
      <c r="L8" s="40"/>
      <c r="M8" s="40"/>
    </row>
    <row r="9" ht="24.95" customHeight="1" spans="1:13">
      <c r="A9" s="1"/>
      <c r="B9" s="21" t="s">
        <v>250</v>
      </c>
      <c r="C9" s="25" t="s">
        <v>329</v>
      </c>
      <c r="D9" s="25"/>
      <c r="E9" s="25"/>
      <c r="F9" s="25"/>
      <c r="G9" s="25"/>
      <c r="H9" s="25"/>
      <c r="I9" s="25"/>
      <c r="J9" s="25"/>
      <c r="K9" s="40"/>
      <c r="L9" s="40"/>
      <c r="M9" s="40"/>
    </row>
    <row r="10" ht="24.95" customHeight="1" spans="1:13">
      <c r="A10" s="1"/>
      <c r="B10" s="21"/>
      <c r="C10" s="25"/>
      <c r="D10" s="25"/>
      <c r="E10" s="25"/>
      <c r="F10" s="25"/>
      <c r="G10" s="25"/>
      <c r="H10" s="25"/>
      <c r="I10" s="25"/>
      <c r="J10" s="25"/>
      <c r="K10" s="40"/>
      <c r="L10" s="40"/>
      <c r="M10" s="40"/>
    </row>
    <row r="11" ht="24.95" customHeight="1" spans="1:13">
      <c r="A11" s="1"/>
      <c r="B11" s="24" t="s">
        <v>252</v>
      </c>
      <c r="C11" s="19" t="s">
        <v>253</v>
      </c>
      <c r="D11" s="19" t="s">
        <v>254</v>
      </c>
      <c r="E11" s="22" t="s">
        <v>255</v>
      </c>
      <c r="F11" s="22"/>
      <c r="G11" s="22" t="s">
        <v>256</v>
      </c>
      <c r="H11" s="22"/>
      <c r="I11" s="22"/>
      <c r="J11" s="22"/>
      <c r="K11" s="40"/>
      <c r="L11" s="40"/>
      <c r="M11" s="40"/>
    </row>
    <row r="12" ht="24.95" customHeight="1" spans="1:13">
      <c r="A12" s="1"/>
      <c r="B12" s="24"/>
      <c r="C12" s="26" t="s">
        <v>257</v>
      </c>
      <c r="D12" s="24" t="s">
        <v>258</v>
      </c>
      <c r="E12" s="27" t="s">
        <v>330</v>
      </c>
      <c r="F12" s="27"/>
      <c r="G12" s="27" t="s">
        <v>331</v>
      </c>
      <c r="H12" s="27"/>
      <c r="I12" s="27"/>
      <c r="J12" s="41"/>
      <c r="K12" s="40"/>
      <c r="L12" s="40"/>
      <c r="M12" s="40"/>
    </row>
    <row r="13" ht="24.95" customHeight="1" spans="1:13">
      <c r="A13" s="1"/>
      <c r="B13" s="24"/>
      <c r="C13" s="28"/>
      <c r="D13" s="24"/>
      <c r="E13" s="27" t="s">
        <v>332</v>
      </c>
      <c r="F13" s="27"/>
      <c r="G13" s="27" t="s">
        <v>333</v>
      </c>
      <c r="H13" s="27"/>
      <c r="I13" s="27"/>
      <c r="J13" s="41"/>
      <c r="K13" s="40"/>
      <c r="L13" s="40"/>
      <c r="M13" s="40"/>
    </row>
    <row r="14" ht="38.1" customHeight="1" spans="1:13">
      <c r="A14" s="1"/>
      <c r="B14" s="24"/>
      <c r="C14" s="28"/>
      <c r="D14" s="24"/>
      <c r="E14" s="27" t="s">
        <v>334</v>
      </c>
      <c r="F14" s="27"/>
      <c r="G14" s="48" t="s">
        <v>335</v>
      </c>
      <c r="H14" s="49"/>
      <c r="I14" s="49"/>
      <c r="J14" s="52"/>
      <c r="K14" s="42"/>
      <c r="L14" s="42"/>
      <c r="M14" s="42"/>
    </row>
    <row r="15" ht="24" customHeight="1" spans="1:10">
      <c r="A15" s="1"/>
      <c r="B15" s="24"/>
      <c r="C15" s="28"/>
      <c r="D15" s="24"/>
      <c r="E15" s="27" t="s">
        <v>336</v>
      </c>
      <c r="F15" s="27"/>
      <c r="G15" s="27" t="s">
        <v>337</v>
      </c>
      <c r="H15" s="27"/>
      <c r="I15" s="27"/>
      <c r="J15" s="41"/>
    </row>
    <row r="16" ht="24" customHeight="1" spans="1:10">
      <c r="A16" s="1"/>
      <c r="B16" s="24"/>
      <c r="C16" s="28"/>
      <c r="D16" s="26" t="s">
        <v>264</v>
      </c>
      <c r="E16" s="27" t="s">
        <v>330</v>
      </c>
      <c r="F16" s="27"/>
      <c r="G16" s="50" t="s">
        <v>338</v>
      </c>
      <c r="H16" s="27"/>
      <c r="I16" s="27"/>
      <c r="J16" s="41"/>
    </row>
    <row r="17" ht="24" customHeight="1" spans="1:10">
      <c r="A17" s="1"/>
      <c r="B17" s="24"/>
      <c r="C17" s="28"/>
      <c r="D17" s="28"/>
      <c r="E17" s="27" t="s">
        <v>332</v>
      </c>
      <c r="F17" s="27"/>
      <c r="G17" s="27" t="s">
        <v>339</v>
      </c>
      <c r="H17" s="27"/>
      <c r="I17" s="27"/>
      <c r="J17" s="41"/>
    </row>
    <row r="18" ht="24" customHeight="1" spans="1:10">
      <c r="A18" s="1"/>
      <c r="B18" s="24"/>
      <c r="C18" s="28"/>
      <c r="D18" s="28"/>
      <c r="E18" s="27" t="s">
        <v>334</v>
      </c>
      <c r="F18" s="27"/>
      <c r="G18" s="48" t="s">
        <v>340</v>
      </c>
      <c r="H18" s="49"/>
      <c r="I18" s="49"/>
      <c r="J18" s="52"/>
    </row>
    <row r="19" ht="24" customHeight="1" spans="1:10">
      <c r="A19" s="1"/>
      <c r="B19" s="24"/>
      <c r="C19" s="28"/>
      <c r="D19" s="31"/>
      <c r="E19" s="27" t="s">
        <v>336</v>
      </c>
      <c r="F19" s="27"/>
      <c r="G19" s="27" t="s">
        <v>337</v>
      </c>
      <c r="H19" s="27"/>
      <c r="I19" s="27"/>
      <c r="J19" s="41"/>
    </row>
    <row r="20" ht="24" customHeight="1" spans="1:10">
      <c r="A20" s="1"/>
      <c r="B20" s="24"/>
      <c r="C20" s="28"/>
      <c r="D20" s="24" t="s">
        <v>266</v>
      </c>
      <c r="E20" s="27" t="s">
        <v>341</v>
      </c>
      <c r="F20" s="27"/>
      <c r="G20" s="27" t="s">
        <v>267</v>
      </c>
      <c r="H20" s="27"/>
      <c r="I20" s="27"/>
      <c r="J20" s="41"/>
    </row>
    <row r="21" ht="24" customHeight="1" spans="1:10">
      <c r="A21" s="1"/>
      <c r="B21" s="24"/>
      <c r="C21" s="28"/>
      <c r="D21" s="26" t="s">
        <v>268</v>
      </c>
      <c r="E21" s="27" t="s">
        <v>330</v>
      </c>
      <c r="F21" s="27"/>
      <c r="G21" s="27" t="s">
        <v>342</v>
      </c>
      <c r="H21" s="27"/>
      <c r="I21" s="27"/>
      <c r="J21" s="41"/>
    </row>
    <row r="22" ht="24" customHeight="1" spans="1:10">
      <c r="A22" s="1"/>
      <c r="B22" s="24"/>
      <c r="C22" s="28"/>
      <c r="D22" s="28"/>
      <c r="E22" s="27" t="s">
        <v>332</v>
      </c>
      <c r="F22" s="27"/>
      <c r="G22" s="27" t="s">
        <v>343</v>
      </c>
      <c r="H22" s="27"/>
      <c r="I22" s="27"/>
      <c r="J22" s="41"/>
    </row>
    <row r="23" ht="24" customHeight="1" spans="1:10">
      <c r="A23" s="1"/>
      <c r="B23" s="24"/>
      <c r="C23" s="28"/>
      <c r="D23" s="28"/>
      <c r="E23" s="27" t="s">
        <v>334</v>
      </c>
      <c r="F23" s="27"/>
      <c r="G23" s="27" t="s">
        <v>344</v>
      </c>
      <c r="H23" s="27"/>
      <c r="I23" s="27"/>
      <c r="J23" s="41"/>
    </row>
    <row r="24" ht="24" customHeight="1" spans="1:10">
      <c r="A24" s="1"/>
      <c r="B24" s="24"/>
      <c r="C24" s="28"/>
      <c r="D24" s="28"/>
      <c r="E24" s="27" t="s">
        <v>336</v>
      </c>
      <c r="F24" s="27"/>
      <c r="G24" s="27" t="s">
        <v>345</v>
      </c>
      <c r="H24" s="27"/>
      <c r="I24" s="27"/>
      <c r="J24" s="41"/>
    </row>
    <row r="25" ht="24" customHeight="1" spans="1:10">
      <c r="A25" s="1"/>
      <c r="B25" s="24"/>
      <c r="C25" s="31"/>
      <c r="D25" s="31"/>
      <c r="E25" s="27" t="s">
        <v>346</v>
      </c>
      <c r="F25" s="27"/>
      <c r="G25" s="27" t="s">
        <v>347</v>
      </c>
      <c r="H25" s="27"/>
      <c r="I25" s="27"/>
      <c r="J25" s="41"/>
    </row>
    <row r="26" ht="24" spans="1:10">
      <c r="A26" s="1"/>
      <c r="B26" s="24"/>
      <c r="C26" s="24" t="s">
        <v>271</v>
      </c>
      <c r="D26" s="21" t="s">
        <v>272</v>
      </c>
      <c r="E26" s="27" t="s">
        <v>341</v>
      </c>
      <c r="F26" s="27"/>
      <c r="G26" s="27" t="s">
        <v>348</v>
      </c>
      <c r="H26" s="27"/>
      <c r="I26" s="27"/>
      <c r="J26" s="41"/>
    </row>
    <row r="27" ht="33" customHeight="1" spans="1:10">
      <c r="A27" s="1"/>
      <c r="B27" s="24"/>
      <c r="C27" s="24" t="s">
        <v>275</v>
      </c>
      <c r="D27" s="21" t="s">
        <v>276</v>
      </c>
      <c r="E27" s="36" t="s">
        <v>341</v>
      </c>
      <c r="F27" s="36"/>
      <c r="G27" s="36" t="s">
        <v>277</v>
      </c>
      <c r="H27" s="36"/>
      <c r="I27" s="36"/>
      <c r="J27" s="45"/>
    </row>
  </sheetData>
  <mergeCells count="5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25"/>
    <mergeCell ref="D12:D15"/>
    <mergeCell ref="D16:D19"/>
    <mergeCell ref="D21:D2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E12" sqref="E12:F12"/>
    </sheetView>
  </sheetViews>
  <sheetFormatPr defaultColWidth="9" defaultRowHeight="13.5"/>
  <cols>
    <col min="1" max="1" width="9" style="1"/>
    <col min="2" max="2" width="12.5" style="1" customWidth="1"/>
    <col min="3" max="3" width="9" style="15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240</v>
      </c>
    </row>
    <row r="2" ht="24" customHeight="1" spans="2:13">
      <c r="B2" s="16" t="s">
        <v>241</v>
      </c>
      <c r="C2" s="17"/>
      <c r="D2" s="17"/>
      <c r="E2" s="17"/>
      <c r="F2" s="17"/>
      <c r="G2" s="17"/>
      <c r="H2" s="17"/>
      <c r="I2" s="17"/>
      <c r="J2" s="37"/>
      <c r="K2" s="38"/>
      <c r="L2" s="38"/>
      <c r="M2" s="38"/>
    </row>
    <row r="3" ht="24.95" customHeight="1" spans="2:13">
      <c r="B3" s="18" t="s">
        <v>242</v>
      </c>
      <c r="C3" s="18"/>
      <c r="D3" s="18"/>
      <c r="E3" s="18"/>
      <c r="F3" s="18"/>
      <c r="G3" s="18"/>
      <c r="H3" s="18"/>
      <c r="I3" s="18"/>
      <c r="J3" s="18"/>
      <c r="K3" s="39"/>
      <c r="L3" s="39"/>
      <c r="M3" s="39"/>
    </row>
    <row r="4" ht="24.95" customHeight="1" spans="2:13">
      <c r="B4" s="19" t="s">
        <v>243</v>
      </c>
      <c r="C4" s="20" t="s">
        <v>220</v>
      </c>
      <c r="D4" s="20"/>
      <c r="E4" s="20"/>
      <c r="F4" s="20"/>
      <c r="G4" s="20"/>
      <c r="H4" s="20"/>
      <c r="I4" s="20"/>
      <c r="J4" s="20"/>
      <c r="K4" s="40"/>
      <c r="L4" s="40"/>
      <c r="M4" s="40"/>
    </row>
    <row r="5" ht="24.95" customHeight="1" spans="2:13">
      <c r="B5" s="19" t="s">
        <v>245</v>
      </c>
      <c r="C5" s="20" t="s">
        <v>73</v>
      </c>
      <c r="D5" s="20"/>
      <c r="E5" s="20"/>
      <c r="F5" s="20"/>
      <c r="G5" s="20"/>
      <c r="H5" s="20"/>
      <c r="I5" s="20"/>
      <c r="J5" s="20"/>
      <c r="K5" s="40"/>
      <c r="L5" s="40"/>
      <c r="M5" s="40"/>
    </row>
    <row r="6" ht="24.95" customHeight="1" spans="2:13">
      <c r="B6" s="21" t="s">
        <v>246</v>
      </c>
      <c r="C6" s="22" t="s">
        <v>247</v>
      </c>
      <c r="D6" s="22"/>
      <c r="E6" s="22"/>
      <c r="F6" s="23">
        <v>1</v>
      </c>
      <c r="G6" s="23"/>
      <c r="H6" s="23"/>
      <c r="I6" s="23"/>
      <c r="J6" s="23"/>
      <c r="K6" s="40"/>
      <c r="L6" s="40"/>
      <c r="M6" s="40"/>
    </row>
    <row r="7" ht="24.95" customHeight="1" spans="2:13">
      <c r="B7" s="24"/>
      <c r="C7" s="22" t="s">
        <v>248</v>
      </c>
      <c r="D7" s="22"/>
      <c r="E7" s="22"/>
      <c r="F7" s="23">
        <v>1</v>
      </c>
      <c r="G7" s="23"/>
      <c r="H7" s="23"/>
      <c r="I7" s="23"/>
      <c r="J7" s="23"/>
      <c r="K7" s="40"/>
      <c r="L7" s="40"/>
      <c r="M7" s="40"/>
    </row>
    <row r="8" ht="24.95" customHeight="1" spans="2:13">
      <c r="B8" s="24"/>
      <c r="C8" s="22" t="s">
        <v>249</v>
      </c>
      <c r="D8" s="22"/>
      <c r="E8" s="22"/>
      <c r="F8" s="23"/>
      <c r="G8" s="23"/>
      <c r="H8" s="23"/>
      <c r="I8" s="23"/>
      <c r="J8" s="23"/>
      <c r="K8" s="40"/>
      <c r="L8" s="40"/>
      <c r="M8" s="40"/>
    </row>
    <row r="9" ht="24.95" customHeight="1" spans="2:13">
      <c r="B9" s="21" t="s">
        <v>250</v>
      </c>
      <c r="C9" s="25" t="s">
        <v>349</v>
      </c>
      <c r="D9" s="25"/>
      <c r="E9" s="25"/>
      <c r="F9" s="25"/>
      <c r="G9" s="25"/>
      <c r="H9" s="25"/>
      <c r="I9" s="25"/>
      <c r="J9" s="25"/>
      <c r="K9" s="40"/>
      <c r="L9" s="40"/>
      <c r="M9" s="40"/>
    </row>
    <row r="10" ht="24.95" customHeight="1" spans="2:13">
      <c r="B10" s="21"/>
      <c r="C10" s="25"/>
      <c r="D10" s="25"/>
      <c r="E10" s="25"/>
      <c r="F10" s="25"/>
      <c r="G10" s="25"/>
      <c r="H10" s="25"/>
      <c r="I10" s="25"/>
      <c r="J10" s="25"/>
      <c r="K10" s="40"/>
      <c r="L10" s="40"/>
      <c r="M10" s="40"/>
    </row>
    <row r="11" ht="24.95" customHeight="1" spans="2:13">
      <c r="B11" s="24" t="s">
        <v>252</v>
      </c>
      <c r="C11" s="19" t="s">
        <v>253</v>
      </c>
      <c r="D11" s="19" t="s">
        <v>254</v>
      </c>
      <c r="E11" s="22" t="s">
        <v>255</v>
      </c>
      <c r="F11" s="22"/>
      <c r="G11" s="22" t="s">
        <v>256</v>
      </c>
      <c r="H11" s="22"/>
      <c r="I11" s="22"/>
      <c r="J11" s="22"/>
      <c r="K11" s="40"/>
      <c r="L11" s="40"/>
      <c r="M11" s="40"/>
    </row>
    <row r="12" ht="24.95" customHeight="1" spans="2:13">
      <c r="B12" s="24"/>
      <c r="C12" s="26" t="s">
        <v>257</v>
      </c>
      <c r="D12" s="24" t="s">
        <v>258</v>
      </c>
      <c r="E12" s="27" t="s">
        <v>350</v>
      </c>
      <c r="F12" s="27"/>
      <c r="G12" s="27" t="s">
        <v>351</v>
      </c>
      <c r="H12" s="27"/>
      <c r="I12" s="27"/>
      <c r="J12" s="41"/>
      <c r="K12" s="40"/>
      <c r="L12" s="40"/>
      <c r="M12" s="40"/>
    </row>
    <row r="13" ht="38.1" customHeight="1" spans="2:13">
      <c r="B13" s="24"/>
      <c r="C13" s="28"/>
      <c r="D13" s="24"/>
      <c r="E13" s="27" t="s">
        <v>352</v>
      </c>
      <c r="F13" s="27"/>
      <c r="G13" s="27" t="s">
        <v>353</v>
      </c>
      <c r="H13" s="27"/>
      <c r="I13" s="27"/>
      <c r="J13" s="41"/>
      <c r="K13" s="42"/>
      <c r="L13" s="42"/>
      <c r="M13" s="42"/>
    </row>
    <row r="14" ht="24" customHeight="1" spans="2:10">
      <c r="B14" s="24"/>
      <c r="C14" s="28"/>
      <c r="D14" s="24"/>
      <c r="E14" s="27" t="s">
        <v>354</v>
      </c>
      <c r="F14" s="27"/>
      <c r="G14" s="27" t="s">
        <v>355</v>
      </c>
      <c r="H14" s="27"/>
      <c r="I14" s="27"/>
      <c r="J14" s="41"/>
    </row>
    <row r="15" ht="24" customHeight="1" spans="2:10">
      <c r="B15" s="24"/>
      <c r="C15" s="28"/>
      <c r="D15" s="26" t="s">
        <v>264</v>
      </c>
      <c r="E15" s="27" t="s">
        <v>350</v>
      </c>
      <c r="F15" s="27"/>
      <c r="G15" s="29" t="s">
        <v>356</v>
      </c>
      <c r="H15" s="30"/>
      <c r="I15" s="30"/>
      <c r="J15" s="43"/>
    </row>
    <row r="16" ht="24" customHeight="1" spans="2:10">
      <c r="B16" s="24"/>
      <c r="C16" s="28"/>
      <c r="D16" s="28"/>
      <c r="E16" s="27" t="s">
        <v>352</v>
      </c>
      <c r="F16" s="27"/>
      <c r="G16" s="29" t="s">
        <v>357</v>
      </c>
      <c r="H16" s="30"/>
      <c r="I16" s="30"/>
      <c r="J16" s="43"/>
    </row>
    <row r="17" ht="24" customHeight="1" spans="2:10">
      <c r="B17" s="24"/>
      <c r="C17" s="28"/>
      <c r="D17" s="31"/>
      <c r="E17" s="27" t="s">
        <v>354</v>
      </c>
      <c r="F17" s="27"/>
      <c r="G17" s="29" t="s">
        <v>358</v>
      </c>
      <c r="H17" s="30"/>
      <c r="I17" s="30"/>
      <c r="J17" s="43"/>
    </row>
    <row r="18" ht="24" customHeight="1" spans="2:10">
      <c r="B18" s="24"/>
      <c r="C18" s="28"/>
      <c r="D18" s="24" t="s">
        <v>266</v>
      </c>
      <c r="E18" s="27" t="s">
        <v>359</v>
      </c>
      <c r="F18" s="27"/>
      <c r="G18" s="27" t="s">
        <v>267</v>
      </c>
      <c r="H18" s="27"/>
      <c r="I18" s="27"/>
      <c r="J18" s="41"/>
    </row>
    <row r="19" ht="24" customHeight="1" spans="2:10">
      <c r="B19" s="24"/>
      <c r="C19" s="28"/>
      <c r="D19" s="26" t="s">
        <v>268</v>
      </c>
      <c r="E19" s="27" t="s">
        <v>350</v>
      </c>
      <c r="F19" s="27"/>
      <c r="G19" s="27" t="s">
        <v>360</v>
      </c>
      <c r="H19" s="27"/>
      <c r="I19" s="27"/>
      <c r="J19" s="41"/>
    </row>
    <row r="20" ht="24" customHeight="1" spans="2:10">
      <c r="B20" s="24"/>
      <c r="C20" s="28"/>
      <c r="D20" s="28"/>
      <c r="E20" s="27" t="s">
        <v>352</v>
      </c>
      <c r="F20" s="27"/>
      <c r="G20" s="27" t="s">
        <v>361</v>
      </c>
      <c r="H20" s="27"/>
      <c r="I20" s="27"/>
      <c r="J20" s="41"/>
    </row>
    <row r="21" ht="24" customHeight="1" spans="2:10">
      <c r="B21" s="24"/>
      <c r="C21" s="31"/>
      <c r="D21" s="31"/>
      <c r="E21" s="27" t="s">
        <v>354</v>
      </c>
      <c r="F21" s="27"/>
      <c r="G21" s="27" t="s">
        <v>362</v>
      </c>
      <c r="H21" s="27"/>
      <c r="I21" s="27"/>
      <c r="J21" s="41"/>
    </row>
    <row r="22" ht="24" spans="2:10">
      <c r="B22" s="24"/>
      <c r="C22" s="24" t="s">
        <v>271</v>
      </c>
      <c r="D22" s="21" t="s">
        <v>272</v>
      </c>
      <c r="E22" s="32" t="s">
        <v>359</v>
      </c>
      <c r="F22" s="33"/>
      <c r="G22" s="32" t="s">
        <v>363</v>
      </c>
      <c r="H22" s="32"/>
      <c r="I22" s="32"/>
      <c r="J22" s="44"/>
    </row>
    <row r="23" ht="24" spans="2:10">
      <c r="B23" s="24"/>
      <c r="C23" s="24"/>
      <c r="D23" s="21" t="s">
        <v>364</v>
      </c>
      <c r="E23" s="27" t="s">
        <v>365</v>
      </c>
      <c r="F23" s="27"/>
      <c r="G23" s="27" t="s">
        <v>366</v>
      </c>
      <c r="H23" s="27"/>
      <c r="I23" s="27"/>
      <c r="J23" s="41"/>
    </row>
    <row r="24" ht="48.95" customHeight="1" spans="2:10">
      <c r="B24" s="24"/>
      <c r="C24" s="24" t="s">
        <v>275</v>
      </c>
      <c r="D24" s="21" t="s">
        <v>276</v>
      </c>
      <c r="E24" s="34" t="s">
        <v>367</v>
      </c>
      <c r="F24" s="35"/>
      <c r="G24" s="36" t="s">
        <v>368</v>
      </c>
      <c r="H24" s="36"/>
      <c r="I24" s="36"/>
      <c r="J24" s="45"/>
    </row>
  </sheetData>
  <mergeCells count="4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21"/>
    <mergeCell ref="C22:C23"/>
    <mergeCell ref="D12:D14"/>
    <mergeCell ref="D15:D17"/>
    <mergeCell ref="D19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workbookViewId="0">
      <selection activeCell="B24" sqref="B24:I24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369</v>
      </c>
    </row>
    <row r="2" ht="27" customHeight="1" spans="2:9">
      <c r="B2" s="3" t="s">
        <v>370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371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372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373</v>
      </c>
      <c r="C5" s="5" t="s">
        <v>374</v>
      </c>
      <c r="D5" s="5"/>
      <c r="E5" s="5" t="s">
        <v>375</v>
      </c>
      <c r="F5" s="5"/>
      <c r="G5" s="5"/>
      <c r="H5" s="5"/>
      <c r="I5" s="5"/>
    </row>
    <row r="6" ht="26.45" customHeight="1" spans="2:9">
      <c r="B6" s="5"/>
      <c r="C6" s="6" t="s">
        <v>76</v>
      </c>
      <c r="D6" s="6"/>
      <c r="E6" s="6" t="s">
        <v>376</v>
      </c>
      <c r="F6" s="6"/>
      <c r="G6" s="6"/>
      <c r="H6" s="6"/>
      <c r="I6" s="6"/>
    </row>
    <row r="7" ht="26.45" customHeight="1" spans="2:9">
      <c r="B7" s="5"/>
      <c r="C7" s="6" t="s">
        <v>77</v>
      </c>
      <c r="D7" s="6"/>
      <c r="E7" s="6" t="s">
        <v>377</v>
      </c>
      <c r="F7" s="6"/>
      <c r="G7" s="6"/>
      <c r="H7" s="6"/>
      <c r="I7" s="6"/>
    </row>
    <row r="8" ht="26.45" customHeight="1" spans="2:9">
      <c r="B8" s="5"/>
      <c r="C8" s="6"/>
      <c r="D8" s="6"/>
      <c r="E8" s="6"/>
      <c r="F8" s="6"/>
      <c r="G8" s="6"/>
      <c r="H8" s="6"/>
      <c r="I8" s="6"/>
    </row>
    <row r="9" ht="26.45" customHeight="1" spans="2:9">
      <c r="B9" s="5"/>
      <c r="C9" s="6"/>
      <c r="D9" s="6"/>
      <c r="E9" s="6"/>
      <c r="F9" s="6"/>
      <c r="G9" s="6"/>
      <c r="H9" s="6"/>
      <c r="I9" s="6"/>
    </row>
    <row r="10" ht="26.45" customHeight="1" spans="2:9">
      <c r="B10" s="5"/>
      <c r="C10" s="5" t="s">
        <v>378</v>
      </c>
      <c r="D10" s="5"/>
      <c r="E10" s="5"/>
      <c r="F10" s="5"/>
      <c r="G10" s="5" t="s">
        <v>379</v>
      </c>
      <c r="H10" s="5" t="s">
        <v>248</v>
      </c>
      <c r="I10" s="5" t="s">
        <v>249</v>
      </c>
    </row>
    <row r="11" ht="26.45" customHeight="1" spans="2:9">
      <c r="B11" s="5"/>
      <c r="C11" s="5"/>
      <c r="D11" s="5"/>
      <c r="E11" s="5"/>
      <c r="F11" s="5"/>
      <c r="G11" s="7">
        <v>161.18</v>
      </c>
      <c r="H11" s="7">
        <v>161.18</v>
      </c>
      <c r="I11" s="7"/>
    </row>
    <row r="12" ht="26.45" customHeight="1" spans="2:9">
      <c r="B12" s="8" t="s">
        <v>380</v>
      </c>
      <c r="C12" s="9" t="s">
        <v>381</v>
      </c>
      <c r="D12" s="9"/>
      <c r="E12" s="9"/>
      <c r="F12" s="9"/>
      <c r="G12" s="9"/>
      <c r="H12" s="9"/>
      <c r="I12" s="9"/>
    </row>
    <row r="13" ht="26.45" customHeight="1" spans="2:9">
      <c r="B13" s="10" t="s">
        <v>382</v>
      </c>
      <c r="C13" s="10" t="s">
        <v>253</v>
      </c>
      <c r="D13" s="10" t="s">
        <v>254</v>
      </c>
      <c r="E13" s="10"/>
      <c r="F13" s="10" t="s">
        <v>255</v>
      </c>
      <c r="G13" s="10"/>
      <c r="H13" s="10" t="s">
        <v>383</v>
      </c>
      <c r="I13" s="10"/>
    </row>
    <row r="14" ht="26.45" customHeight="1" spans="2:9">
      <c r="B14" s="10"/>
      <c r="C14" s="11" t="s">
        <v>384</v>
      </c>
      <c r="D14" s="11" t="s">
        <v>258</v>
      </c>
      <c r="E14" s="11"/>
      <c r="F14" s="11" t="s">
        <v>76</v>
      </c>
      <c r="G14" s="11"/>
      <c r="H14" s="11" t="s">
        <v>385</v>
      </c>
      <c r="I14" s="11"/>
    </row>
    <row r="15" ht="26.45" customHeight="1" spans="2:9">
      <c r="B15" s="10"/>
      <c r="C15" s="11"/>
      <c r="D15" s="11"/>
      <c r="E15" s="11"/>
      <c r="F15" s="11" t="s">
        <v>77</v>
      </c>
      <c r="G15" s="11"/>
      <c r="H15" s="11" t="s">
        <v>386</v>
      </c>
      <c r="I15" s="11"/>
    </row>
    <row r="16" ht="26.45" customHeight="1" spans="2:9">
      <c r="B16" s="10"/>
      <c r="C16" s="11"/>
      <c r="D16" s="11" t="s">
        <v>264</v>
      </c>
      <c r="E16" s="11"/>
      <c r="F16" s="11" t="s">
        <v>76</v>
      </c>
      <c r="G16" s="11"/>
      <c r="H16" s="10" t="s">
        <v>387</v>
      </c>
      <c r="I16" s="10"/>
    </row>
    <row r="17" ht="26.45" customHeight="1" spans="2:9">
      <c r="B17" s="10"/>
      <c r="C17" s="11"/>
      <c r="D17" s="11"/>
      <c r="E17" s="11"/>
      <c r="F17" s="11" t="s">
        <v>77</v>
      </c>
      <c r="G17" s="11"/>
      <c r="H17" s="11" t="s">
        <v>388</v>
      </c>
      <c r="I17" s="11"/>
    </row>
    <row r="18" ht="26.45" customHeight="1" spans="2:9">
      <c r="B18" s="10"/>
      <c r="C18" s="11"/>
      <c r="D18" s="11" t="s">
        <v>266</v>
      </c>
      <c r="E18" s="11"/>
      <c r="F18" s="11" t="s">
        <v>76</v>
      </c>
      <c r="G18" s="11"/>
      <c r="H18" s="10" t="s">
        <v>389</v>
      </c>
      <c r="I18" s="10"/>
    </row>
    <row r="19" ht="26.45" customHeight="1" spans="2:9">
      <c r="B19" s="10"/>
      <c r="C19" s="11"/>
      <c r="D19" s="11"/>
      <c r="E19" s="11"/>
      <c r="F19" s="11" t="s">
        <v>77</v>
      </c>
      <c r="G19" s="11"/>
      <c r="H19" s="10" t="s">
        <v>389</v>
      </c>
      <c r="I19" s="10"/>
    </row>
    <row r="20" ht="26.45" customHeight="1" spans="2:9">
      <c r="B20" s="10"/>
      <c r="C20" s="11"/>
      <c r="D20" s="11" t="s">
        <v>268</v>
      </c>
      <c r="E20" s="11"/>
      <c r="F20" s="11" t="s">
        <v>76</v>
      </c>
      <c r="G20" s="11"/>
      <c r="H20" s="10" t="s">
        <v>390</v>
      </c>
      <c r="I20" s="10"/>
    </row>
    <row r="21" ht="26.45" customHeight="1" spans="2:9">
      <c r="B21" s="10"/>
      <c r="C21" s="11"/>
      <c r="D21" s="11"/>
      <c r="E21" s="11"/>
      <c r="F21" s="11" t="s">
        <v>77</v>
      </c>
      <c r="G21" s="11"/>
      <c r="H21" s="10" t="s">
        <v>391</v>
      </c>
      <c r="I21" s="10"/>
    </row>
    <row r="22" ht="26.45" customHeight="1" spans="2:9">
      <c r="B22" s="10"/>
      <c r="C22" s="11" t="s">
        <v>392</v>
      </c>
      <c r="D22" s="11" t="s">
        <v>272</v>
      </c>
      <c r="E22" s="11"/>
      <c r="F22" s="11" t="s">
        <v>393</v>
      </c>
      <c r="G22" s="11"/>
      <c r="H22" s="11" t="s">
        <v>394</v>
      </c>
      <c r="I22" s="11"/>
    </row>
    <row r="23" ht="26.45" customHeight="1" spans="2:9">
      <c r="B23" s="10"/>
      <c r="C23" s="11" t="s">
        <v>275</v>
      </c>
      <c r="D23" s="11" t="s">
        <v>276</v>
      </c>
      <c r="E23" s="11"/>
      <c r="F23" s="11" t="s">
        <v>395</v>
      </c>
      <c r="G23" s="11"/>
      <c r="H23" s="11" t="s">
        <v>396</v>
      </c>
      <c r="I23" s="11"/>
    </row>
    <row r="24" ht="45" customHeight="1" spans="2:9">
      <c r="B24" s="12"/>
      <c r="C24" s="12"/>
      <c r="D24" s="12"/>
      <c r="E24" s="12"/>
      <c r="F24" s="12"/>
      <c r="G24" s="12"/>
      <c r="H24" s="12"/>
      <c r="I24" s="12"/>
    </row>
    <row r="25" ht="16.35" customHeight="1" spans="2:3">
      <c r="B25" s="13"/>
      <c r="C25" s="13"/>
    </row>
    <row r="26" ht="16.35" customHeight="1" spans="2:2">
      <c r="B26" s="13"/>
    </row>
    <row r="27" ht="16.35" customHeight="1" spans="2:16">
      <c r="B27" s="13"/>
      <c r="P27" s="14"/>
    </row>
    <row r="28" ht="16.35" customHeight="1" spans="2:2">
      <c r="B28" s="13"/>
    </row>
    <row r="29" ht="16.35" customHeight="1" spans="2:9">
      <c r="B29" s="13"/>
      <c r="C29" s="13"/>
      <c r="D29" s="13"/>
      <c r="E29" s="13"/>
      <c r="F29" s="13"/>
      <c r="G29" s="13"/>
      <c r="H29" s="13"/>
      <c r="I29" s="13"/>
    </row>
    <row r="30" ht="16.35" customHeight="1" spans="2:9">
      <c r="B30" s="13"/>
      <c r="C30" s="13"/>
      <c r="D30" s="13"/>
      <c r="E30" s="13"/>
      <c r="F30" s="13"/>
      <c r="G30" s="13"/>
      <c r="H30" s="13"/>
      <c r="I30" s="13"/>
    </row>
    <row r="31" ht="16.35" customHeight="1" spans="2:9">
      <c r="B31" s="13"/>
      <c r="C31" s="13"/>
      <c r="D31" s="13"/>
      <c r="E31" s="13"/>
      <c r="F31" s="13"/>
      <c r="G31" s="13"/>
      <c r="H31" s="13"/>
      <c r="I31" s="13"/>
    </row>
    <row r="32" ht="16.35" customHeight="1" spans="2:9">
      <c r="B32" s="13"/>
      <c r="C32" s="13"/>
      <c r="D32" s="13"/>
      <c r="E32" s="13"/>
      <c r="F32" s="13"/>
      <c r="G32" s="13"/>
      <c r="H32" s="13"/>
      <c r="I32" s="13"/>
    </row>
  </sheetData>
  <mergeCells count="4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11"/>
    <mergeCell ref="B13:B23"/>
    <mergeCell ref="C14:C21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从头再来</cp:lastModifiedBy>
  <dcterms:created xsi:type="dcterms:W3CDTF">2022-03-04T19:28:00Z</dcterms:created>
  <dcterms:modified xsi:type="dcterms:W3CDTF">2024-05-31T03:34:34Z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4C44E1C975574136B92447CD90D21AE9_12</vt:lpwstr>
  </property>
</Properties>
</file>