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封面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-1" sheetId="14" r:id="rId14"/>
    <sheet name="13-2" sheetId="15" r:id="rId15"/>
    <sheet name="14" sheetId="16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A01" localSheetId="0">#REF!</definedName>
    <definedName name="________________A01">#REF!</definedName>
    <definedName name="________________A08">'[1]A01-1'!$A$5:$C$36</definedName>
    <definedName name="_______________A01" localSheetId="0">#REF!</definedName>
    <definedName name="_______________A01">#REF!</definedName>
    <definedName name="_______________A08">'[2]A01-1'!$A$5:$C$36</definedName>
    <definedName name="______________A01" localSheetId="0">#REF!</definedName>
    <definedName name="______________A01">#REF!</definedName>
    <definedName name="______________A08">'[3]A01-1'!$A$5:$C$36</definedName>
    <definedName name="_____________A01" localSheetId="0">#REF!</definedName>
    <definedName name="_____________A01">#REF!</definedName>
    <definedName name="_____________A08">'[4]A01-1'!$A$5:$C$36</definedName>
    <definedName name="____________A01" localSheetId="0">#REF!</definedName>
    <definedName name="____________A01">#REF!</definedName>
    <definedName name="____________A08">'[5]A01-1'!$A$5:$C$36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'[5]A01-1'!$A$5:$C$36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'[5]A01-1'!$A$5:$C$36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'[6]A01-1'!$A$5:$C$36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'[5]A01-1'!$A$5:$C$36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'[7]A01-1'!$A$5:$C$36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'[8]A01-1'!$A$5:$C$36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'[8]A01-1'!$A$5:$C$36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'[9]A01-1'!$A$5:$C$36</definedName>
    <definedName name="____A01" localSheetId="0">#REF!</definedName>
    <definedName name="____A01">#REF!</definedName>
    <definedName name="____A08">'[10]A01-1'!$A$5:$C$36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'[2]A01-1'!$A$5:$C$36</definedName>
    <definedName name="___A01" localSheetId="0">#REF!</definedName>
    <definedName name="___A01">#REF!</definedName>
    <definedName name="___A08">'[10]A01-1'!$A$5:$C$36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'[2]A01-1'!$A$5:$C$36</definedName>
    <definedName name="__4A08_">'[2]A01-1'!$A$5:$C$36</definedName>
    <definedName name="__A01" localSheetId="0">#REF!</definedName>
    <definedName name="__A01">#REF!</definedName>
    <definedName name="__A08">'[2]A01-1'!$A$5:$C$36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'[11]A01-1'!$A$5:$C$36</definedName>
    <definedName name="_2A08_">'[11]A01-1'!$A$5:$C$36</definedName>
    <definedName name="_4A08_">'[2]A01-1'!$A$5:$C$36</definedName>
    <definedName name="_A01" localSheetId="0">#REF!</definedName>
    <definedName name="_A01">#REF!</definedName>
    <definedName name="_A08">'[2]A01-1'!$A$5:$C$36</definedName>
    <definedName name="_a8756">'[1]A01-1'!$A$5:$C$36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'3'!$B$1:$K$17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[12]Sheet1!$W$2:$W$9</definedName>
    <definedName name="市州">[12]Sheet1!$A$2:$U$2</definedName>
    <definedName name="形式" localSheetId="0">#REF!</definedName>
    <definedName name="形式">#REF!</definedName>
    <definedName name="性质">[13]Sheet2!$A$1:$A$4</definedName>
    <definedName name="支出" localSheetId="0">#REF!</definedName>
    <definedName name="支出">#REF!</definedName>
    <definedName name="_______________A01" localSheetId="13">#REF!</definedName>
    <definedName name="_______________A08" localSheetId="13">'[14]A01-1'!$A$5:$C$36</definedName>
    <definedName name="____1A01_" localSheetId="13">#REF!</definedName>
    <definedName name="____A01" localSheetId="13">#REF!</definedName>
    <definedName name="___1A01_" localSheetId="13">#REF!</definedName>
    <definedName name="___2A08_" localSheetId="13">'[14]A01-1'!$A$5:$C$36</definedName>
    <definedName name="___A01" localSheetId="13">#REF!</definedName>
    <definedName name="__1A01_" localSheetId="13">#REF!</definedName>
    <definedName name="__2A01_" localSheetId="13">#REF!</definedName>
    <definedName name="__2A08_" localSheetId="13">'[14]A01-1'!$A$5:$C$36</definedName>
    <definedName name="__4A08_" localSheetId="13">'[14]A01-1'!$A$5:$C$36</definedName>
    <definedName name="__A01" localSheetId="13">#REF!</definedName>
    <definedName name="__A08" localSheetId="13">'[14]A01-1'!$A$5:$C$36</definedName>
    <definedName name="_1A01_" localSheetId="13">#REF!</definedName>
    <definedName name="_2A01_" localSheetId="13">#REF!</definedName>
    <definedName name="_4A08_" localSheetId="13">'[14]A01-1'!$A$5:$C$36</definedName>
    <definedName name="_A01" localSheetId="13">#REF!</definedName>
    <definedName name="_A08" localSheetId="13">'[14]A01-1'!$A$5:$C$36</definedName>
    <definedName name="_qyc1234" localSheetId="13">#REF!</definedName>
    <definedName name="______________A01" localSheetId="13">#REF!</definedName>
    <definedName name="Database" localSheetId="13" hidden="1">#REF!</definedName>
    <definedName name="___________qyc1234" localSheetId="13">#REF!</definedName>
    <definedName name="地区名称" localSheetId="13">#REF!</definedName>
    <definedName name="支出" localSheetId="13">#REF!</definedName>
    <definedName name="_____A01" localSheetId="13">#REF!</definedName>
    <definedName name="__qyc1234" localSheetId="13">#REF!</definedName>
    <definedName name="______A01" localSheetId="13">#REF!</definedName>
    <definedName name="___qyc1234" localSheetId="13">#REF!</definedName>
    <definedName name="____________A01" localSheetId="13">#REF!</definedName>
    <definedName name="___________A01" localSheetId="13">#REF!</definedName>
    <definedName name="__________A01" localSheetId="13">#REF!</definedName>
    <definedName name="_________qyc1234" localSheetId="13">#REF!</definedName>
    <definedName name="________qyc1234" localSheetId="13">#REF!</definedName>
    <definedName name="_______qyc1234" localSheetId="13">#REF!</definedName>
    <definedName name="________A01" localSheetId="13">#REF!</definedName>
    <definedName name="_______A01" localSheetId="13">#REF!</definedName>
    <definedName name="_____qyc1234" localSheetId="13">#REF!</definedName>
    <definedName name="____qyc1234" localSheetId="13">#REF!</definedName>
    <definedName name="_________A01" localSheetId="13">#REF!</definedName>
    <definedName name="______qyc1234" localSheetId="13">#REF!</definedName>
    <definedName name="分类" localSheetId="13">#REF!</definedName>
    <definedName name="形式" localSheetId="13">#REF!</definedName>
    <definedName name="_____________A01" localSheetId="13">#REF!</definedName>
    <definedName name="__________qyc1234" localSheetId="13">#REF!</definedName>
    <definedName name="________________A01" localSheetId="13">#REF!</definedName>
    <definedName name="____________qyc1234" localSheetId="13">#REF!</definedName>
  </definedNames>
  <calcPr calcId="144525" concurrentCalc="0"/>
</workbook>
</file>

<file path=xl/sharedStrings.xml><?xml version="1.0" encoding="utf-8"?>
<sst xmlns="http://schemas.openxmlformats.org/spreadsheetml/2006/main" count="720" uniqueCount="307">
  <si>
    <t>中共攀枝花市西区区委政法委员会</t>
  </si>
  <si>
    <t>2023年单位预算公开表</t>
  </si>
  <si>
    <t>报送日期：2023年3月15日</t>
  </si>
  <si>
    <t>表1</t>
  </si>
  <si>
    <t xml:space="preserve"> </t>
  </si>
  <si>
    <t>单位收支总表</t>
  </si>
  <si>
    <t>单位：中共攀枝花市西区区委政法委员会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</si>
  <si>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</si>
  <si>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</si>
  <si>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</si>
  <si>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</si>
  <si>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</si>
  <si>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</si>
  <si>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</si>
  <si>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</si>
  <si>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</si>
  <si>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</si>
  <si>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</si>
  <si>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</si>
  <si>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</si>
  <si>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</si>
  <si>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</si>
  <si>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</si>
  <si>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</si>
  <si>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</si>
  <si>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</si>
  <si>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</si>
  <si>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</si>
  <si>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</si>
  <si>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</si>
  <si>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</si>
  <si>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</si>
  <si>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</si>
  <si>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</si>
  <si>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</si>
  <si>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</si>
  <si>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</si>
  <si>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</si>
  <si>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</si>
  <si>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</si>
  <si>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</si>
  <si>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</si>
  <si>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</si>
  <si>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</si>
  <si>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</si>
  <si>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</si>
  <si>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</si>
  <si>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</si>
  <si>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</si>
  <si>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</si>
  <si>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</si>
  <si>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</si>
  <si>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</si>
  <si>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</si>
  <si>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</si>
  <si>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</si>
  <si>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</si>
  <si>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</si>
  <si>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</si>
  <si>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</si>
  <si>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</si>
  <si>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</si>
  <si>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</si>
  <si>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</si>
  <si>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</si>
  <si>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</si>
  <si>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</si>
  <si>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</si>
  <si>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</si>
  <si>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</si>
  <si>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</si>
  <si>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</si>
  <si>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</si>
  <si>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</si>
  <si>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表3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</si>
  <si>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</si>
  <si>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</si>
  <si>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</si>
  <si>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</si>
  <si>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</si>
  <si>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</si>
  <si>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</si>
  <si>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</si>
  <si>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</si>
  <si>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</si>
  <si>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01</t>
  </si>
  <si>
    <r>
      <rPr>
        <sz val="11"/>
        <rFont val="宋体"/>
        <charset val="134"/>
      </rPr>
      <t>行政运行</t>
    </r>
  </si>
  <si>
    <t>36</t>
  </si>
  <si>
    <t>50</t>
  </si>
  <si>
    <r>
      <rPr>
        <sz val="11"/>
        <rFont val="宋体"/>
        <charset val="134"/>
      </rPr>
      <t>事业运行</t>
    </r>
  </si>
  <si>
    <t>05</t>
  </si>
  <si>
    <r>
      <rPr>
        <sz val="11"/>
        <rFont val="宋体"/>
        <charset val="134"/>
      </rPr>
      <t>行政单位离退休</t>
    </r>
  </si>
  <si>
    <r>
      <rPr>
        <sz val="11"/>
        <rFont val="宋体"/>
        <charset val="134"/>
      </rPr>
      <t>机关事业单位基本养老保险缴费支出</t>
    </r>
  </si>
  <si>
    <t>11</t>
  </si>
  <si>
    <r>
      <rPr>
        <sz val="11"/>
        <rFont val="宋体"/>
        <charset val="134"/>
      </rPr>
      <t>行政单位医疗</t>
    </r>
  </si>
  <si>
    <t>02</t>
  </si>
  <si>
    <r>
      <rPr>
        <sz val="11"/>
        <rFont val="宋体"/>
        <charset val="134"/>
      </rPr>
      <t>事业单位医疗</t>
    </r>
  </si>
  <si>
    <t>03</t>
  </si>
  <si>
    <r>
      <rPr>
        <sz val="11"/>
        <rFont val="宋体"/>
        <charset val="134"/>
      </rPr>
      <t>公务员医疗补助</t>
    </r>
  </si>
  <si>
    <t>99</t>
  </si>
  <si>
    <r>
      <rPr>
        <sz val="11"/>
        <rFont val="宋体"/>
        <charset val="134"/>
      </rPr>
      <t>其他行政事业单位医疗支出</t>
    </r>
  </si>
  <si>
    <t>08</t>
  </si>
  <si>
    <r>
      <rPr>
        <sz val="11"/>
        <rFont val="宋体"/>
        <charset val="134"/>
      </rPr>
      <t>土地开发支出</t>
    </r>
  </si>
  <si>
    <r>
      <rPr>
        <sz val="11"/>
        <rFont val="宋体"/>
        <charset val="134"/>
      </rPr>
      <t>住房公积金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</si>
  <si>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</si>
  <si>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</si>
  <si>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</si>
  <si>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</si>
  <si>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</si>
  <si>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</si>
  <si>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</si>
  <si>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</si>
  <si>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</si>
  <si>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</si>
  <si>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</si>
  <si>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</si>
  <si>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</si>
  <si>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</si>
  <si>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</si>
  <si>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</si>
  <si>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</si>
  <si>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</si>
  <si>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</si>
  <si>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</si>
  <si>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</si>
  <si>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</si>
  <si>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</si>
  <si>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</si>
  <si>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</si>
  <si>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</si>
  <si>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</si>
  <si>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</si>
  <si>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</si>
  <si>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</si>
  <si>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</si>
  <si>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</si>
  <si>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</si>
  <si>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</si>
  <si>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</si>
  <si>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</si>
  <si>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</si>
  <si>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</si>
  <si>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</si>
  <si>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</si>
  <si>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</si>
  <si>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</si>
  <si>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</si>
  <si>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</si>
  <si>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</si>
  <si>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</si>
  <si>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</si>
  <si>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</si>
  <si>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</si>
  <si>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</si>
  <si>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</si>
  <si>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</si>
  <si>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</si>
  <si>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r>
      <rPr>
        <sz val="11"/>
        <rFont val="宋体"/>
        <charset val="134"/>
      </rPr>
      <t>30101-基本工资</t>
    </r>
  </si>
  <si>
    <r>
      <rPr>
        <sz val="11"/>
        <rFont val="宋体"/>
        <charset val="134"/>
      </rPr>
      <t>30102-津贴补贴</t>
    </r>
  </si>
  <si>
    <r>
      <rPr>
        <sz val="11"/>
        <rFont val="宋体"/>
        <charset val="134"/>
      </rPr>
      <t>30103-奖金</t>
    </r>
  </si>
  <si>
    <t>07</t>
  </si>
  <si>
    <r>
      <rPr>
        <sz val="11"/>
        <rFont val="宋体"/>
        <charset val="134"/>
      </rPr>
      <t>30107-绩效工资</t>
    </r>
  </si>
  <si>
    <r>
      <rPr>
        <sz val="11"/>
        <rFont val="宋体"/>
        <charset val="134"/>
      </rPr>
      <t>30108-机关事业单位基本养老保险缴费</t>
    </r>
  </si>
  <si>
    <t>303</t>
  </si>
  <si>
    <t>30302-退休费</t>
  </si>
  <si>
    <t>10</t>
  </si>
  <si>
    <r>
      <rPr>
        <sz val="11"/>
        <rFont val="宋体"/>
        <charset val="134"/>
      </rPr>
      <t>30110-职工基本医疗保险缴费</t>
    </r>
  </si>
  <si>
    <r>
      <rPr>
        <sz val="11"/>
        <rFont val="宋体"/>
        <charset val="134"/>
      </rPr>
      <t>30111-公务员医疗补助缴费</t>
    </r>
  </si>
  <si>
    <t>30307-医疗费补助</t>
  </si>
  <si>
    <t>12</t>
  </si>
  <si>
    <t>30112-其他社会保障缴费</t>
  </si>
  <si>
    <t>13</t>
  </si>
  <si>
    <r>
      <rPr>
        <sz val="11"/>
        <rFont val="宋体"/>
        <charset val="134"/>
      </rPr>
      <t>30113-住房公积金</t>
    </r>
  </si>
  <si>
    <r>
      <rPr>
        <sz val="11"/>
        <rFont val="宋体"/>
        <charset val="134"/>
      </rPr>
      <t>30199-其他工资福利支出</t>
    </r>
  </si>
  <si>
    <t>302</t>
  </si>
  <si>
    <r>
      <rPr>
        <sz val="11"/>
        <rFont val="宋体"/>
        <charset val="134"/>
      </rPr>
      <t>30201-办公费</t>
    </r>
  </si>
  <si>
    <t>30205-水费</t>
  </si>
  <si>
    <t>06</t>
  </si>
  <si>
    <t>30206-电费</t>
  </si>
  <si>
    <r>
      <rPr>
        <sz val="11"/>
        <rFont val="宋体"/>
        <charset val="134"/>
      </rPr>
      <t>30211-差旅费</t>
    </r>
  </si>
  <si>
    <t>17</t>
  </si>
  <si>
    <t>30217-公务接待费</t>
  </si>
  <si>
    <t>28</t>
  </si>
  <si>
    <r>
      <rPr>
        <sz val="11"/>
        <rFont val="宋体"/>
        <charset val="134"/>
      </rPr>
      <t>30228-工会经费</t>
    </r>
  </si>
  <si>
    <t>29</t>
  </si>
  <si>
    <r>
      <rPr>
        <sz val="11"/>
        <rFont val="宋体"/>
        <charset val="134"/>
      </rPr>
      <t>30229-福利费</t>
    </r>
  </si>
  <si>
    <t>39</t>
  </si>
  <si>
    <r>
      <rPr>
        <sz val="11"/>
        <rFont val="宋体"/>
        <charset val="134"/>
      </rPr>
      <t>30239-其他交通费用</t>
    </r>
  </si>
  <si>
    <r>
      <rPr>
        <sz val="11"/>
        <rFont val="宋体"/>
        <charset val="134"/>
      </rPr>
      <t>30299-其他商品和服务支出</t>
    </r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</si>
  <si>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</si>
  <si>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</si>
  <si>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</si>
  <si>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</si>
  <si>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</si>
  <si>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</si>
  <si>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</si>
  <si>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t>表8</t>
  </si>
  <si>
    <t>一般公共预算项目支出预算表</t>
  </si>
  <si>
    <t>金额</t>
  </si>
  <si>
    <t>本年年初预算未安排一般公共预算项目支出预算</t>
  </si>
  <si>
    <r>
      <rPr>
        <sz val="11"/>
        <rFont val="宋体"/>
        <charset val="134"/>
      </rPr>
      <t>  </t>
    </r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</si>
  <si>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</si>
  <si>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</si>
  <si>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</si>
  <si>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</si>
  <si>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</si>
  <si>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</si>
  <si>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</si>
  <si>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</si>
  <si>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</si>
  <si>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说明：本年年初预算未安排一般公共预算“三公”经费预算支出</t>
  </si>
  <si>
    <t>表10</t>
  </si>
  <si>
    <t xml:space="preserve">政府性基金预算支出预算表 </t>
  </si>
  <si>
    <t>本年政府性基金预算支出</t>
  </si>
  <si>
    <t>212</t>
  </si>
  <si>
    <t>城乡社区支出</t>
  </si>
  <si>
    <t>国有土地使用权出让收入安排的支出</t>
  </si>
  <si>
    <t>土地开发支出</t>
  </si>
  <si>
    <t>社会治安防控专项工作经费</t>
  </si>
  <si>
    <t>扫黑除恶专项经费</t>
  </si>
  <si>
    <t>维稳工作经费</t>
  </si>
  <si>
    <t>雪亮工程及综治中心运维服务项目</t>
  </si>
  <si>
    <t>矛盾纠纷多元化解中心建设经费</t>
  </si>
  <si>
    <t>表11</t>
  </si>
  <si>
    <t>政府性基金预算“三公”经费支出预算表</t>
  </si>
  <si>
    <t>说明：本年年初预算未安排政府基金预算“三公”经费支出预算支出</t>
  </si>
  <si>
    <t>表12</t>
  </si>
  <si>
    <t>国有资本经营预算支出预算表</t>
  </si>
  <si>
    <t>本年国有资本经营预算支出</t>
  </si>
  <si>
    <t>说明：本年年初预算未安排国有资本经营预算支出</t>
  </si>
  <si>
    <t>表13</t>
  </si>
  <si>
    <t>单位预算项目绩效目标表（2023年度）</t>
  </si>
  <si>
    <t>(2023年度)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</si>
  <si>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</si>
  <si>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</si>
  <si>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</si>
  <si>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</si>
  <si>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</si>
  <si>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</si>
  <si>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</si>
  <si>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引导社会各方力量参与矛盾纠纷化解，形成多元化解格局，力争“小事不出村，大事不出区，矛盾不上交”，确保社会和谐稳定、人民安居乐业。完善矛盾纠纷多元化解激励制度建设，提高调解员工作积极性，最大可能将矛盾化解在源头，提高群众对政法工作知晓率和满意度。</t>
  </si>
  <si>
    <t>绩效指标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</si>
  <si>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</si>
  <si>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</si>
  <si>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</si>
  <si>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</si>
  <si>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</si>
  <si>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</si>
  <si>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全年预计化解矛盾纠纷3000件</t>
  </si>
  <si>
    <t>质量指标</t>
  </si>
  <si>
    <t>及时有效化解辖区矛盾纠纷</t>
  </si>
  <si>
    <t>时效指标</t>
  </si>
  <si>
    <t>2023年全年</t>
  </si>
  <si>
    <t>成本指标</t>
  </si>
  <si>
    <t>财政拨款5万元</t>
  </si>
  <si>
    <t>效益指标</t>
  </si>
  <si>
    <t>社会效益指标</t>
  </si>
  <si>
    <t>矛盾纠纷化解率98%以上</t>
  </si>
  <si>
    <t>积极化解矛盾纠纷多元，建设和谐社会</t>
  </si>
  <si>
    <t>可持续影响指标</t>
  </si>
  <si>
    <t>对可持续发展是否有促进作用</t>
  </si>
  <si>
    <t>持续提高辖区内政法工作知晓率以及群众满意度</t>
  </si>
  <si>
    <t>满意度指标</t>
  </si>
  <si>
    <t>服务对象满意度指标</t>
  </si>
  <si>
    <t>持续提高辖区内群众满意度以及群众安全感</t>
  </si>
  <si>
    <t>雪亮工程及综治中心运维服务项目经费</t>
  </si>
  <si>
    <t>有效保障全区高清视频监控探头，区级综治中心、6个镇（街道）综治中心、26个村（社区）综治中心正常运行，弥补了公安天网视频监控体系在农村地区、背街小巷的监控盲区，有效提升了综治中心在治安防控、矛盾纠纷排查化解等方面的智能化水平。</t>
  </si>
  <si>
    <t>维护全区“雪亮工程”高清视频监控探头，配备电脑、电视、电子显示大屏等设备</t>
  </si>
  <si>
    <t>覆盖辖区6个镇（街道）、26个村（社区）</t>
  </si>
  <si>
    <t>实现与省、市的信息联通，全区搭建有网格化服务管理平台、政法视频专线、维稳平台等系统及平台，用于视频调度、巡查及会议等相关工作</t>
  </si>
  <si>
    <t>公共安全视频联网建设工作，利用综治中心建设的视频监控平台，大力整合辖区学校、物业、小区、商铺等社会视频监控资源，并与公安、教体等单位共享、共用</t>
  </si>
  <si>
    <t>有效弥补了公安天网视频监控体系在农村地区、背街小巷的监控盲区</t>
  </si>
  <si>
    <t>提升了综治中心在治安防控、矛盾纠纷排查化解等方面的智能化水平</t>
  </si>
  <si>
    <t>总成本78.7万元</t>
  </si>
  <si>
    <t>在治安防控、化解矛盾纠纷、森林草原防灭火、疫情防聚集等方面发挥着积极作用</t>
  </si>
  <si>
    <t>在治安防控、化解矛盾纠纷、森林草原防灭火、疫情防聚集等方面发挥着积极作用。协助公安机关破获盗抢、故意伤害等案件，全区刑事案件发案情况逐年下降</t>
  </si>
  <si>
    <t>经济效益指标</t>
  </si>
  <si>
    <t>对经济效益有保障促进作用</t>
  </si>
  <si>
    <t>为辖区内营造良好经商环境</t>
  </si>
  <si>
    <t>表14</t>
  </si>
  <si>
    <t>单位整体支出绩效目标表</t>
  </si>
  <si>
    <t>（2023年度）</t>
  </si>
  <si>
    <t>年度主要任务</t>
  </si>
  <si>
    <t>任务名称</t>
  </si>
  <si>
    <t>主要内容</t>
  </si>
  <si>
    <t>保障全局在职职工全年的工资、津贴补贴支出办公费、水电费、差旅费等</t>
  </si>
  <si>
    <t>保障顺利开展矛盾纠纷多元化解（大调解）、社会治安防控专项工作、扫黑除恶专项经、维稳工作等各项项目</t>
  </si>
  <si>
    <t>年度部门整体支出预算</t>
  </si>
  <si>
    <t>资金总额</t>
  </si>
  <si>
    <t>年度总体目标</t>
  </si>
  <si>
    <t>紧紧围绕中央、省、市政法工作会议及区委的部署要求，以加强政法系统政治建设、维护社会大局和谐稳定、推进扫黑除恶常态化、深化市域社会治理现代化、政法队伍教育整顿为重点，奋力推动全区政法工作高质量发展，努力建设更高水平的平安西区、法治西区</t>
  </si>
  <si>
    <t>年度绩效指标</t>
  </si>
  <si>
    <t>指标值
（包含数字及文字描述）</t>
  </si>
  <si>
    <t>产出指标</t>
  </si>
  <si>
    <t>保障职工工资、绩效、各项社会保险和按需求支付办公费、电费、邮电费、差旅费、公务用车运行维护费等日常公用经费，做好全局日常保障工作</t>
  </si>
  <si>
    <t>按计划开展各项项目工作</t>
  </si>
  <si>
    <t>全面保障职工人员经费、保障单位日常运行</t>
  </si>
  <si>
    <t>按项目要求开展</t>
  </si>
  <si>
    <t>按工作进度</t>
  </si>
  <si>
    <t>3662701.86元</t>
  </si>
  <si>
    <t>1487000元</t>
  </si>
  <si>
    <t>职能职责</t>
  </si>
  <si>
    <t>保证机构正常运行，确保完成年度职能目标任务</t>
  </si>
  <si>
    <t>生态效益指标</t>
  </si>
  <si>
    <t>抽样调查</t>
  </si>
  <si>
    <t>≥95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</si>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</sst>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3" borderId="26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7" borderId="27" applyNumberFormat="0" applyFon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7" fillId="11" borderId="30" applyNumberFormat="0" applyAlignment="0" applyProtection="0">
      <alignment vertical="center"/>
    </xf>
    <xf numFmtId="0" fontId="38" fillId="11" borderId="26" applyNumberFormat="0" applyAlignment="0" applyProtection="0">
      <alignment vertical="center"/>
    </xf>
    <xf numFmtId="0" fontId="39" fillId="12" borderId="31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9" fillId="0" borderId="0"/>
  </cellStyleXfs>
  <cellXfs count="157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 applyProtection="1">
      <alignment horizontal="left" vertical="center"/>
    </xf>
    <xf numFmtId="49" fontId="10" fillId="0" borderId="9" xfId="0" applyNumberFormat="1" applyFont="1" applyFill="1" applyBorder="1" applyAlignment="1" applyProtection="1">
      <alignment horizontal="left" vertical="center"/>
    </xf>
    <xf numFmtId="0" fontId="9" fillId="0" borderId="10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/>
    </xf>
    <xf numFmtId="49" fontId="10" fillId="0" borderId="14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49" fontId="11" fillId="0" borderId="8" xfId="0" applyNumberFormat="1" applyFont="1" applyFill="1" applyBorder="1" applyAlignment="1" applyProtection="1">
      <alignment horizontal="left" vertical="center"/>
    </xf>
    <xf numFmtId="49" fontId="11" fillId="0" borderId="9" xfId="0" applyNumberFormat="1" applyFont="1" applyFill="1" applyBorder="1" applyAlignment="1" applyProtection="1">
      <alignment horizontal="left" vertical="center"/>
    </xf>
    <xf numFmtId="49" fontId="11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16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0" borderId="11" xfId="0" applyNumberFormat="1" applyFont="1" applyFill="1" applyBorder="1" applyAlignment="1" applyProtection="1">
      <alignment horizontal="left" vertical="center" wrapText="1"/>
    </xf>
    <xf numFmtId="0" fontId="11" fillId="0" borderId="17" xfId="0" applyNumberFormat="1" applyFont="1" applyFill="1" applyBorder="1" applyAlignment="1" applyProtection="1">
      <alignment horizontal="left" vertical="center" wrapText="1"/>
    </xf>
    <xf numFmtId="49" fontId="11" fillId="0" borderId="8" xfId="0" applyNumberFormat="1" applyFont="1" applyFill="1" applyBorder="1" applyAlignment="1" applyProtection="1">
      <alignment horizontal="left" vertical="center" wrapText="1"/>
    </xf>
    <xf numFmtId="49" fontId="11" fillId="0" borderId="9" xfId="0" applyNumberFormat="1" applyFont="1" applyFill="1" applyBorder="1" applyAlignment="1" applyProtection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18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49" fontId="11" fillId="0" borderId="10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49" fontId="11" fillId="0" borderId="12" xfId="0" applyNumberFormat="1" applyFont="1" applyFill="1" applyBorder="1" applyAlignment="1" applyProtection="1">
      <alignment horizontal="left" vertical="center" wrapText="1"/>
    </xf>
    <xf numFmtId="49" fontId="11" fillId="0" borderId="18" xfId="0" applyNumberFormat="1" applyFont="1" applyFill="1" applyBorder="1" applyAlignment="1" applyProtection="1">
      <alignment horizontal="left" vertical="center" wrapText="1"/>
    </xf>
    <xf numFmtId="0" fontId="11" fillId="0" borderId="8" xfId="0" applyNumberFormat="1" applyFont="1" applyFill="1" applyBorder="1" applyAlignment="1" applyProtection="1">
      <alignment horizontal="center" vertical="center" wrapText="1"/>
    </xf>
    <xf numFmtId="49" fontId="11" fillId="0" borderId="14" xfId="0" applyNumberFormat="1" applyFont="1" applyFill="1" applyBorder="1" applyAlignment="1" applyProtection="1">
      <alignment horizontal="left" vertical="center"/>
    </xf>
    <xf numFmtId="49" fontId="9" fillId="0" borderId="8" xfId="0" applyNumberFormat="1" applyFont="1" applyFill="1" applyBorder="1" applyAlignment="1" applyProtection="1">
      <alignment horizontal="center" vertical="center"/>
    </xf>
    <xf numFmtId="3" fontId="9" fillId="0" borderId="8" xfId="0" applyNumberFormat="1" applyFont="1" applyFill="1" applyBorder="1" applyAlignment="1" applyProtection="1">
      <alignment horizontal="left" vertical="center"/>
    </xf>
    <xf numFmtId="0" fontId="11" fillId="0" borderId="19" xfId="0" applyNumberFormat="1" applyFont="1" applyFill="1" applyBorder="1" applyAlignment="1" applyProtection="1">
      <alignment horizontal="left" vertical="center" wrapText="1"/>
    </xf>
    <xf numFmtId="49" fontId="11" fillId="0" borderId="14" xfId="0" applyNumberFormat="1" applyFont="1" applyFill="1" applyBorder="1" applyAlignment="1" applyProtection="1">
      <alignment horizontal="left" vertical="center" wrapText="1"/>
    </xf>
    <xf numFmtId="49" fontId="11" fillId="0" borderId="20" xfId="0" applyNumberFormat="1" applyFont="1" applyFill="1" applyBorder="1" applyAlignment="1" applyProtection="1">
      <alignment horizontal="left" vertical="center" wrapText="1"/>
    </xf>
    <xf numFmtId="0" fontId="11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7" xfId="0" applyFont="1" applyBorder="1">
      <alignment vertical="center"/>
    </xf>
    <xf numFmtId="0" fontId="8" fillId="0" borderId="7" xfId="0" applyFont="1" applyBorder="1" applyAlignment="1">
      <alignment horizontal="left" vertical="center"/>
    </xf>
    <xf numFmtId="0" fontId="11" fillId="0" borderId="5" xfId="0" applyFont="1" applyBorder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2" fillId="0" borderId="5" xfId="0" applyFont="1" applyBorder="1">
      <alignment vertical="center"/>
    </xf>
    <xf numFmtId="4" fontId="13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1" fillId="0" borderId="21" xfId="0" applyFont="1" applyBorder="1">
      <alignment vertical="center"/>
    </xf>
    <xf numFmtId="0" fontId="11" fillId="0" borderId="21" xfId="0" applyFont="1" applyBorder="1" applyAlignment="1">
      <alignment vertical="center" wrapText="1"/>
    </xf>
    <xf numFmtId="0" fontId="0" fillId="0" borderId="0" xfId="0" applyFont="1" applyAlignment="1">
      <alignment horizontal="left" vertical="center"/>
    </xf>
    <xf numFmtId="0" fontId="8" fillId="0" borderId="1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/>
    </xf>
    <xf numFmtId="0" fontId="11" fillId="0" borderId="22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1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7" xfId="0" applyFont="1" applyFill="1" applyBorder="1">
      <alignment vertical="center"/>
    </xf>
    <xf numFmtId="0" fontId="8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right" vertical="center"/>
    </xf>
    <xf numFmtId="0" fontId="11" fillId="0" borderId="22" xfId="0" applyFont="1" applyFill="1" applyBorder="1">
      <alignment vertical="center"/>
    </xf>
    <xf numFmtId="0" fontId="11" fillId="0" borderId="5" xfId="0" applyFont="1" applyFill="1" applyBorder="1" applyAlignment="1">
      <alignment vertical="center" wrapText="1"/>
    </xf>
    <xf numFmtId="0" fontId="11" fillId="0" borderId="6" xfId="0" applyFont="1" applyFill="1" applyBorder="1">
      <alignment vertical="center"/>
    </xf>
    <xf numFmtId="0" fontId="11" fillId="0" borderId="6" xfId="0" applyFont="1" applyFill="1" applyBorder="1" applyAlignment="1">
      <alignment vertical="center" wrapText="1"/>
    </xf>
    <xf numFmtId="0" fontId="12" fillId="0" borderId="5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1" fillId="0" borderId="21" xfId="0" applyFont="1" applyFill="1" applyBorder="1">
      <alignment vertical="center"/>
    </xf>
    <xf numFmtId="0" fontId="11" fillId="0" borderId="21" xfId="0" applyFont="1" applyFill="1" applyBorder="1" applyAlignment="1">
      <alignment vertical="center" wrapText="1"/>
    </xf>
    <xf numFmtId="0" fontId="11" fillId="0" borderId="23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right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 indent="1"/>
    </xf>
    <xf numFmtId="0" fontId="8" fillId="0" borderId="4" xfId="0" applyFont="1" applyFill="1" applyBorder="1" applyAlignment="1">
      <alignment horizontal="left" vertical="center" indent="1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vertical="center" wrapText="1"/>
    </xf>
    <xf numFmtId="0" fontId="14" fillId="0" borderId="5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/>
    </xf>
    <xf numFmtId="0" fontId="5" fillId="0" borderId="5" xfId="0" applyFont="1" applyFill="1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5" fillId="0" borderId="21" xfId="0" applyFont="1" applyFill="1" applyBorder="1">
      <alignment vertical="center"/>
    </xf>
    <xf numFmtId="0" fontId="5" fillId="0" borderId="24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5" fillId="0" borderId="25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/>
    </xf>
    <xf numFmtId="0" fontId="16" fillId="0" borderId="0" xfId="0" applyFont="1" applyFill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horizontal="right" vertical="center"/>
    </xf>
    <xf numFmtId="0" fontId="17" fillId="0" borderId="6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7" fillId="0" borderId="21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4066;&#32423;2023&#24180;&#37096;&#38376;&#39044;&#31639;\2023&#24180;&#37096;&#38376;&#39044;&#31639;&#20844;&#24320;&#25253;&#34920;&#65288;&#37096;&#38376;&#65289;1.2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1"/>
      <sheetName val="1-1"/>
      <sheetName val="1-2"/>
      <sheetName val="2"/>
      <sheetName val="2-1"/>
      <sheetName val="3"/>
      <sheetName val="3-1"/>
      <sheetName val="3-2"/>
      <sheetName val="3-3"/>
      <sheetName val="4"/>
      <sheetName val="4-1"/>
      <sheetName val="5"/>
      <sheetName val="6-1"/>
      <sheetName val="6-2"/>
      <sheetName val="7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tabSelected="1" topLeftCell="A3" workbookViewId="0">
      <selection activeCell="A13" sqref="A13"/>
    </sheetView>
  </sheetViews>
  <sheetFormatPr defaultColWidth="9" defaultRowHeight="14.25"/>
  <cols>
    <col min="1" max="1" width="123.133333333333" style="152" customWidth="1"/>
    <col min="2" max="16384" width="9" style="152"/>
  </cols>
  <sheetData>
    <row r="1" spans="1:1">
      <c r="A1" s="153"/>
    </row>
    <row r="2" ht="137.1" customHeight="1" spans="1:1">
      <c r="A2" s="153"/>
    </row>
    <row r="3" ht="137.1" customHeight="1" spans="1:1">
      <c r="A3" s="154" t="s">
        <v>0</v>
      </c>
    </row>
    <row r="4" ht="9" customHeight="1"/>
    <row r="5" ht="33" customHeight="1"/>
    <row r="6" ht="34.5" spans="1:1">
      <c r="A6" s="155" t="s">
        <v>1</v>
      </c>
    </row>
    <row r="11" ht="35.1" customHeight="1" spans="1:1">
      <c r="A11" s="156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D7" sqref="D7"/>
    </sheetView>
  </sheetViews>
  <sheetFormatPr defaultColWidth="10" defaultRowHeight="13.5"/>
  <cols>
    <col min="1" max="1" width="1.5" customWidth="1"/>
    <col min="2" max="2" width="11.8833333333333" customWidth="1"/>
    <col min="3" max="3" width="28.8833333333333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71"/>
      <c r="B1" s="2" t="s">
        <v>201</v>
      </c>
      <c r="C1" s="72"/>
      <c r="D1" s="73"/>
      <c r="E1" s="73"/>
      <c r="F1" s="73"/>
      <c r="G1" s="73"/>
      <c r="H1" s="73"/>
      <c r="I1" s="86"/>
      <c r="J1" s="76"/>
    </row>
    <row r="2" ht="22.9" customHeight="1" spans="1:10">
      <c r="A2" s="71"/>
      <c r="B2" s="3" t="s">
        <v>202</v>
      </c>
      <c r="C2" s="3"/>
      <c r="D2" s="3"/>
      <c r="E2" s="3"/>
      <c r="F2" s="3"/>
      <c r="G2" s="3"/>
      <c r="H2" s="3"/>
      <c r="I2" s="3"/>
      <c r="J2" s="76" t="s">
        <v>4</v>
      </c>
    </row>
    <row r="3" ht="19.5" customHeight="1" spans="1:10">
      <c r="A3" s="74"/>
      <c r="B3" s="75" t="s">
        <v>6</v>
      </c>
      <c r="C3" s="75"/>
      <c r="D3" s="93"/>
      <c r="E3" s="93"/>
      <c r="F3" s="93"/>
      <c r="G3" s="93"/>
      <c r="H3" s="93"/>
      <c r="I3" s="87" t="s">
        <v>7</v>
      </c>
      <c r="J3" s="88"/>
    </row>
    <row r="4" ht="24.4" customHeight="1" spans="1:10">
      <c r="A4" s="76"/>
      <c r="B4" s="77" t="s">
        <v>203</v>
      </c>
      <c r="C4" s="77" t="s">
        <v>81</v>
      </c>
      <c r="D4" s="77" t="s">
        <v>204</v>
      </c>
      <c r="E4" s="77"/>
      <c r="F4" s="77"/>
      <c r="G4" s="77"/>
      <c r="H4" s="77"/>
      <c r="I4" s="77"/>
      <c r="J4" s="89"/>
    </row>
    <row r="5" ht="24.4" customHeight="1" spans="1:10">
      <c r="A5" s="78"/>
      <c r="B5" s="77"/>
      <c r="C5" s="77"/>
      <c r="D5" s="77" t="s">
        <v>60</v>
      </c>
      <c r="E5" s="94" t="s">
        <v>205</v>
      </c>
      <c r="F5" s="77" t="s">
        <v>206</v>
      </c>
      <c r="G5" s="77"/>
      <c r="H5" s="77"/>
      <c r="I5" s="77" t="s">
        <v>207</v>
      </c>
      <c r="J5" s="89"/>
    </row>
    <row r="6" ht="24.4" customHeight="1" spans="1:10">
      <c r="A6" s="78"/>
      <c r="B6" s="77"/>
      <c r="C6" s="77"/>
      <c r="D6" s="77"/>
      <c r="E6" s="94"/>
      <c r="F6" s="77" t="s">
        <v>153</v>
      </c>
      <c r="G6" s="77" t="s">
        <v>208</v>
      </c>
      <c r="H6" s="77" t="s">
        <v>209</v>
      </c>
      <c r="I6" s="77"/>
      <c r="J6" s="90"/>
    </row>
    <row r="7" ht="22.9" customHeight="1" spans="1:10">
      <c r="A7" s="79"/>
      <c r="B7" s="77"/>
      <c r="C7" s="77" t="s">
        <v>73</v>
      </c>
      <c r="D7" s="80">
        <f t="shared" ref="D7:I7" si="0">SUM(D8:D16)</f>
        <v>2600</v>
      </c>
      <c r="E7" s="80">
        <f t="shared" si="0"/>
        <v>0</v>
      </c>
      <c r="F7" s="80">
        <f t="shared" si="0"/>
        <v>0</v>
      </c>
      <c r="G7" s="80">
        <f t="shared" si="0"/>
        <v>0</v>
      </c>
      <c r="H7" s="80">
        <f t="shared" si="0"/>
        <v>0</v>
      </c>
      <c r="I7" s="80">
        <f t="shared" si="0"/>
        <v>2600</v>
      </c>
      <c r="J7" s="91"/>
    </row>
    <row r="8" ht="22.9" customHeight="1" spans="1:10">
      <c r="A8" s="79"/>
      <c r="B8" s="95">
        <v>109001</v>
      </c>
      <c r="C8" s="97" t="s">
        <v>0</v>
      </c>
      <c r="D8" s="80">
        <f>E8+F8+I8</f>
        <v>2600</v>
      </c>
      <c r="E8" s="80"/>
      <c r="F8" s="80">
        <f>SUM(G8:H8)</f>
        <v>0</v>
      </c>
      <c r="G8" s="80"/>
      <c r="H8" s="80"/>
      <c r="I8" s="80">
        <v>2600</v>
      </c>
      <c r="J8" s="91"/>
    </row>
    <row r="9" ht="22.9" customHeight="1" spans="1:10">
      <c r="A9" s="79"/>
      <c r="B9" s="77"/>
      <c r="C9" s="77"/>
      <c r="D9" s="80"/>
      <c r="E9" s="80"/>
      <c r="F9" s="80"/>
      <c r="G9" s="80"/>
      <c r="H9" s="80"/>
      <c r="I9" s="80"/>
      <c r="J9" s="91"/>
    </row>
    <row r="10" ht="22.9" customHeight="1" spans="1:10">
      <c r="A10" s="79"/>
      <c r="B10" s="77"/>
      <c r="C10" s="77"/>
      <c r="D10" s="80"/>
      <c r="E10" s="80"/>
      <c r="F10" s="80"/>
      <c r="G10" s="80"/>
      <c r="H10" s="80"/>
      <c r="I10" s="80"/>
      <c r="J10" s="91"/>
    </row>
    <row r="11" ht="22.9" customHeight="1" spans="1:10">
      <c r="A11" s="79"/>
      <c r="B11" s="77"/>
      <c r="C11" s="77"/>
      <c r="D11" s="80"/>
      <c r="E11" s="80"/>
      <c r="F11" s="80"/>
      <c r="G11" s="80"/>
      <c r="H11" s="80"/>
      <c r="I11" s="80"/>
      <c r="J11" s="91"/>
    </row>
    <row r="12" ht="22.9" customHeight="1" spans="1:10">
      <c r="A12" s="79"/>
      <c r="B12" s="77"/>
      <c r="C12" s="77"/>
      <c r="D12" s="80"/>
      <c r="E12" s="80"/>
      <c r="F12" s="80"/>
      <c r="G12" s="80"/>
      <c r="H12" s="80"/>
      <c r="I12" s="80"/>
      <c r="J12" s="91"/>
    </row>
    <row r="13" ht="22.9" customHeight="1" spans="1:10">
      <c r="A13" s="79"/>
      <c r="B13" s="77"/>
      <c r="C13" s="77"/>
      <c r="D13" s="80"/>
      <c r="E13" s="80"/>
      <c r="F13" s="80"/>
      <c r="G13" s="80"/>
      <c r="H13" s="80"/>
      <c r="I13" s="80"/>
      <c r="J13" s="91"/>
    </row>
    <row r="14" ht="22.9" customHeight="1" spans="1:10">
      <c r="A14" s="79"/>
      <c r="B14" s="77"/>
      <c r="C14" s="77"/>
      <c r="D14" s="80"/>
      <c r="E14" s="80"/>
      <c r="F14" s="80"/>
      <c r="G14" s="80"/>
      <c r="H14" s="80"/>
      <c r="I14" s="80"/>
      <c r="J14" s="91"/>
    </row>
    <row r="15" ht="22.9" customHeight="1" spans="1:10">
      <c r="A15" s="79"/>
      <c r="B15" s="77"/>
      <c r="C15" s="77"/>
      <c r="D15" s="80"/>
      <c r="E15" s="80"/>
      <c r="F15" s="80"/>
      <c r="G15" s="80"/>
      <c r="H15" s="80"/>
      <c r="I15" s="80"/>
      <c r="J15" s="91"/>
    </row>
    <row r="16" ht="22.9" customHeight="1" spans="1:10">
      <c r="A16" s="79"/>
      <c r="B16" s="77"/>
      <c r="C16" s="77"/>
      <c r="D16" s="80"/>
      <c r="E16" s="80"/>
      <c r="F16" s="80"/>
      <c r="G16" s="80"/>
      <c r="H16" s="80"/>
      <c r="I16" s="80"/>
      <c r="J16" s="91"/>
    </row>
    <row r="18" ht="30" customHeight="1" spans="2:9">
      <c r="B18" s="85" t="s">
        <v>210</v>
      </c>
      <c r="C18" s="85"/>
      <c r="D18" s="85"/>
      <c r="E18" s="85"/>
      <c r="F18" s="85"/>
      <c r="G18" s="85"/>
      <c r="H18" s="85"/>
      <c r="I18" s="85"/>
    </row>
  </sheetData>
  <mergeCells count="10">
    <mergeCell ref="B2:I2"/>
    <mergeCell ref="B3:C3"/>
    <mergeCell ref="D4:I4"/>
    <mergeCell ref="F5:H5"/>
    <mergeCell ref="B18:I1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F5" sqref="F5:F6"/>
    </sheetView>
  </sheetViews>
  <sheetFormatPr defaultColWidth="10" defaultRowHeight="13.5"/>
  <cols>
    <col min="1" max="1" width="1.5" customWidth="1"/>
    <col min="2" max="4" width="6.13333333333333" customWidth="1"/>
    <col min="5" max="5" width="17" customWidth="1"/>
    <col min="6" max="6" width="40.6333333333333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71"/>
      <c r="B1" s="2" t="s">
        <v>211</v>
      </c>
      <c r="C1" s="2"/>
      <c r="D1" s="2"/>
      <c r="E1" s="72"/>
      <c r="F1" s="72"/>
      <c r="G1" s="73"/>
      <c r="H1" s="73"/>
      <c r="I1" s="86"/>
      <c r="J1" s="76"/>
    </row>
    <row r="2" ht="22.9" customHeight="1" spans="1:10">
      <c r="A2" s="71"/>
      <c r="B2" s="3" t="s">
        <v>212</v>
      </c>
      <c r="C2" s="3"/>
      <c r="D2" s="3"/>
      <c r="E2" s="3"/>
      <c r="F2" s="3"/>
      <c r="G2" s="3"/>
      <c r="H2" s="3"/>
      <c r="I2" s="3"/>
      <c r="J2" s="76" t="s">
        <v>4</v>
      </c>
    </row>
    <row r="3" ht="19.5" customHeight="1" spans="1:10">
      <c r="A3" s="74"/>
      <c r="B3" s="75" t="s">
        <v>6</v>
      </c>
      <c r="C3" s="75"/>
      <c r="D3" s="75"/>
      <c r="E3" s="75"/>
      <c r="F3" s="75"/>
      <c r="G3" s="74"/>
      <c r="H3" s="74"/>
      <c r="I3" s="87" t="s">
        <v>7</v>
      </c>
      <c r="J3" s="88"/>
    </row>
    <row r="4" ht="24.4" customHeight="1" spans="1:10">
      <c r="A4" s="76"/>
      <c r="B4" s="77" t="s">
        <v>10</v>
      </c>
      <c r="C4" s="77"/>
      <c r="D4" s="77"/>
      <c r="E4" s="77"/>
      <c r="F4" s="77"/>
      <c r="G4" s="77" t="s">
        <v>213</v>
      </c>
      <c r="H4" s="77"/>
      <c r="I4" s="77"/>
      <c r="J4" s="89"/>
    </row>
    <row r="5" ht="24.4" customHeight="1" spans="1:10">
      <c r="A5" s="78"/>
      <c r="B5" s="77" t="s">
        <v>80</v>
      </c>
      <c r="C5" s="77"/>
      <c r="D5" s="77"/>
      <c r="E5" s="77" t="s">
        <v>71</v>
      </c>
      <c r="F5" s="77" t="s">
        <v>81</v>
      </c>
      <c r="G5" s="77" t="s">
        <v>60</v>
      </c>
      <c r="H5" s="77" t="s">
        <v>76</v>
      </c>
      <c r="I5" s="77" t="s">
        <v>77</v>
      </c>
      <c r="J5" s="89"/>
    </row>
    <row r="6" ht="24.4" customHeight="1" spans="1:10">
      <c r="A6" s="78"/>
      <c r="B6" s="77" t="s">
        <v>82</v>
      </c>
      <c r="C6" s="77" t="s">
        <v>83</v>
      </c>
      <c r="D6" s="77" t="s">
        <v>84</v>
      </c>
      <c r="E6" s="77"/>
      <c r="F6" s="77"/>
      <c r="G6" s="77"/>
      <c r="H6" s="77"/>
      <c r="I6" s="77"/>
      <c r="J6" s="90"/>
    </row>
    <row r="7" ht="22.9" customHeight="1" spans="1:10">
      <c r="A7" s="79"/>
      <c r="B7" s="77"/>
      <c r="C7" s="77"/>
      <c r="D7" s="77"/>
      <c r="E7" s="77">
        <v>109001</v>
      </c>
      <c r="F7" s="77" t="s">
        <v>73</v>
      </c>
      <c r="G7" s="80">
        <f>SUM(H7:I7)</f>
        <v>1487000</v>
      </c>
      <c r="H7" s="80"/>
      <c r="I7" s="80">
        <v>1487000</v>
      </c>
      <c r="J7" s="91"/>
    </row>
    <row r="8" ht="22.9" customHeight="1" spans="1:10">
      <c r="A8" s="79"/>
      <c r="B8" s="96" t="s">
        <v>214</v>
      </c>
      <c r="C8" s="96"/>
      <c r="D8" s="96"/>
      <c r="E8" s="77"/>
      <c r="F8" s="94" t="s">
        <v>215</v>
      </c>
      <c r="G8" s="80">
        <f>SUM(H8:I8)</f>
        <v>1487000</v>
      </c>
      <c r="H8" s="80"/>
      <c r="I8" s="80">
        <v>1487000</v>
      </c>
      <c r="J8" s="91"/>
    </row>
    <row r="9" ht="22.9" customHeight="1" spans="1:10">
      <c r="A9" s="79"/>
      <c r="B9" s="96" t="s">
        <v>214</v>
      </c>
      <c r="C9" s="96" t="s">
        <v>101</v>
      </c>
      <c r="D9" s="96"/>
      <c r="E9" s="77"/>
      <c r="F9" s="94" t="s">
        <v>216</v>
      </c>
      <c r="G9" s="80">
        <v>1487000</v>
      </c>
      <c r="H9" s="80"/>
      <c r="I9" s="80">
        <v>1487000</v>
      </c>
      <c r="J9" s="91"/>
    </row>
    <row r="10" ht="22.9" customHeight="1" spans="1:10">
      <c r="A10" s="79"/>
      <c r="B10" s="96" t="s">
        <v>214</v>
      </c>
      <c r="C10" s="96" t="s">
        <v>101</v>
      </c>
      <c r="D10" s="96" t="s">
        <v>95</v>
      </c>
      <c r="E10" s="77"/>
      <c r="F10" s="94" t="s">
        <v>217</v>
      </c>
      <c r="G10" s="80">
        <v>1487000</v>
      </c>
      <c r="H10" s="80"/>
      <c r="I10" s="80">
        <v>1487000</v>
      </c>
      <c r="J10" s="91"/>
    </row>
    <row r="11" ht="22.9" customHeight="1" spans="1:10">
      <c r="A11" s="79"/>
      <c r="B11" s="77"/>
      <c r="C11" s="77"/>
      <c r="D11" s="77"/>
      <c r="E11" s="77"/>
      <c r="F11" s="77" t="s">
        <v>218</v>
      </c>
      <c r="G11" s="80">
        <v>100000</v>
      </c>
      <c r="H11" s="80"/>
      <c r="I11" s="80">
        <v>100000</v>
      </c>
      <c r="J11" s="91"/>
    </row>
    <row r="12" ht="22.9" customHeight="1" spans="1:10">
      <c r="A12" s="79"/>
      <c r="B12" s="77"/>
      <c r="C12" s="77"/>
      <c r="D12" s="77"/>
      <c r="E12" s="77"/>
      <c r="F12" s="77" t="s">
        <v>219</v>
      </c>
      <c r="G12" s="80">
        <v>50000</v>
      </c>
      <c r="H12" s="80"/>
      <c r="I12" s="80">
        <v>50000</v>
      </c>
      <c r="J12" s="91"/>
    </row>
    <row r="13" ht="22.9" customHeight="1" spans="1:10">
      <c r="A13" s="79"/>
      <c r="B13" s="77"/>
      <c r="C13" s="77"/>
      <c r="D13" s="77"/>
      <c r="E13" s="77"/>
      <c r="F13" s="77" t="s">
        <v>220</v>
      </c>
      <c r="G13" s="80">
        <v>500000</v>
      </c>
      <c r="H13" s="80"/>
      <c r="I13" s="80">
        <v>500000</v>
      </c>
      <c r="J13" s="91"/>
    </row>
    <row r="14" ht="22.9" customHeight="1" spans="1:10">
      <c r="A14" s="79"/>
      <c r="B14" s="77"/>
      <c r="C14" s="77"/>
      <c r="D14" s="77"/>
      <c r="E14" s="77"/>
      <c r="F14" s="77" t="s">
        <v>221</v>
      </c>
      <c r="G14" s="80">
        <v>787000</v>
      </c>
      <c r="H14" s="80"/>
      <c r="I14" s="80">
        <v>787000</v>
      </c>
      <c r="J14" s="91"/>
    </row>
    <row r="15" ht="22.9" customHeight="1" spans="1:10">
      <c r="A15" s="79"/>
      <c r="B15" s="77"/>
      <c r="C15" s="77"/>
      <c r="D15" s="77"/>
      <c r="E15" s="77"/>
      <c r="F15" s="77" t="s">
        <v>222</v>
      </c>
      <c r="G15" s="80">
        <v>50000</v>
      </c>
      <c r="H15" s="80"/>
      <c r="I15" s="80">
        <v>50000</v>
      </c>
      <c r="J15" s="91"/>
    </row>
    <row r="16" ht="22.9" customHeight="1" spans="1:10">
      <c r="A16" s="78"/>
      <c r="B16" s="81"/>
      <c r="C16" s="81"/>
      <c r="D16" s="81"/>
      <c r="E16" s="81"/>
      <c r="F16" s="81" t="s">
        <v>24</v>
      </c>
      <c r="G16" s="82"/>
      <c r="H16" s="82"/>
      <c r="I16" s="82"/>
      <c r="J16" s="89"/>
    </row>
    <row r="17" ht="22.9" customHeight="1" spans="1:10">
      <c r="A17" s="78"/>
      <c r="B17" s="81"/>
      <c r="C17" s="81"/>
      <c r="D17" s="81"/>
      <c r="E17" s="81"/>
      <c r="F17" s="81" t="s">
        <v>24</v>
      </c>
      <c r="G17" s="82"/>
      <c r="H17" s="82"/>
      <c r="I17" s="82"/>
      <c r="J17" s="89"/>
    </row>
    <row r="19" ht="27" customHeight="1" spans="2:9">
      <c r="B19" s="85"/>
      <c r="C19" s="85"/>
      <c r="D19" s="85"/>
      <c r="E19" s="85"/>
      <c r="F19" s="85"/>
      <c r="G19" s="85"/>
      <c r="H19" s="85"/>
      <c r="I19" s="85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71"/>
      <c r="B1" s="2" t="s">
        <v>223</v>
      </c>
      <c r="C1" s="72"/>
      <c r="D1" s="73"/>
      <c r="E1" s="73"/>
      <c r="F1" s="73"/>
      <c r="G1" s="73"/>
      <c r="H1" s="73"/>
      <c r="I1" s="86"/>
      <c r="J1" s="76"/>
    </row>
    <row r="2" ht="22.9" customHeight="1" spans="1:10">
      <c r="A2" s="71"/>
      <c r="B2" s="3" t="s">
        <v>224</v>
      </c>
      <c r="C2" s="3"/>
      <c r="D2" s="3"/>
      <c r="E2" s="3"/>
      <c r="F2" s="3"/>
      <c r="G2" s="3"/>
      <c r="H2" s="3"/>
      <c r="I2" s="3"/>
      <c r="J2" s="76" t="s">
        <v>4</v>
      </c>
    </row>
    <row r="3" ht="19.5" customHeight="1" spans="1:10">
      <c r="A3" s="74"/>
      <c r="B3" s="75" t="s">
        <v>6</v>
      </c>
      <c r="C3" s="75"/>
      <c r="D3" s="93"/>
      <c r="E3" s="93"/>
      <c r="F3" s="93"/>
      <c r="G3" s="93"/>
      <c r="H3" s="93"/>
      <c r="I3" s="93" t="s">
        <v>7</v>
      </c>
      <c r="J3" s="88"/>
    </row>
    <row r="4" ht="24.4" customHeight="1" spans="1:10">
      <c r="A4" s="76"/>
      <c r="B4" s="77" t="s">
        <v>203</v>
      </c>
      <c r="C4" s="77" t="s">
        <v>81</v>
      </c>
      <c r="D4" s="77" t="s">
        <v>204</v>
      </c>
      <c r="E4" s="77"/>
      <c r="F4" s="77"/>
      <c r="G4" s="77"/>
      <c r="H4" s="77"/>
      <c r="I4" s="77"/>
      <c r="J4" s="89"/>
    </row>
    <row r="5" ht="24.4" customHeight="1" spans="1:10">
      <c r="A5" s="78"/>
      <c r="B5" s="77"/>
      <c r="C5" s="77"/>
      <c r="D5" s="77" t="s">
        <v>60</v>
      </c>
      <c r="E5" s="94" t="s">
        <v>205</v>
      </c>
      <c r="F5" s="77" t="s">
        <v>206</v>
      </c>
      <c r="G5" s="77"/>
      <c r="H5" s="77"/>
      <c r="I5" s="77" t="s">
        <v>207</v>
      </c>
      <c r="J5" s="89"/>
    </row>
    <row r="6" ht="24.4" customHeight="1" spans="1:10">
      <c r="A6" s="78"/>
      <c r="B6" s="77"/>
      <c r="C6" s="77"/>
      <c r="D6" s="77"/>
      <c r="E6" s="94"/>
      <c r="F6" s="77" t="s">
        <v>153</v>
      </c>
      <c r="G6" s="77" t="s">
        <v>208</v>
      </c>
      <c r="H6" s="77" t="s">
        <v>209</v>
      </c>
      <c r="I6" s="77"/>
      <c r="J6" s="90"/>
    </row>
    <row r="7" ht="22.9" customHeight="1" spans="1:10">
      <c r="A7" s="79"/>
      <c r="B7" s="77"/>
      <c r="C7" s="77" t="s">
        <v>73</v>
      </c>
      <c r="D7" s="80">
        <f t="shared" ref="D7:I7" si="0">D8</f>
        <v>0</v>
      </c>
      <c r="E7" s="80">
        <f t="shared" si="0"/>
        <v>0</v>
      </c>
      <c r="F7" s="80">
        <f t="shared" si="0"/>
        <v>0</v>
      </c>
      <c r="G7" s="80">
        <f t="shared" si="0"/>
        <v>0</v>
      </c>
      <c r="H7" s="80">
        <f t="shared" si="0"/>
        <v>0</v>
      </c>
      <c r="I7" s="80">
        <f t="shared" si="0"/>
        <v>0</v>
      </c>
      <c r="J7" s="91"/>
    </row>
    <row r="8" ht="22.9" customHeight="1" spans="1:10">
      <c r="A8" s="79"/>
      <c r="B8" s="95">
        <v>109001</v>
      </c>
      <c r="C8" s="95" t="s">
        <v>0</v>
      </c>
      <c r="D8" s="80">
        <f>E8+F8+I8</f>
        <v>0</v>
      </c>
      <c r="E8" s="80"/>
      <c r="F8" s="80">
        <f>SUM(G8:H8)</f>
        <v>0</v>
      </c>
      <c r="G8" s="80"/>
      <c r="H8" s="80"/>
      <c r="I8" s="80"/>
      <c r="J8" s="91"/>
    </row>
    <row r="9" ht="22.9" customHeight="1" spans="1:10">
      <c r="A9" s="79"/>
      <c r="B9" s="77"/>
      <c r="C9" s="77"/>
      <c r="D9" s="80"/>
      <c r="E9" s="80"/>
      <c r="F9" s="80"/>
      <c r="G9" s="80"/>
      <c r="H9" s="80"/>
      <c r="I9" s="80"/>
      <c r="J9" s="91"/>
    </row>
    <row r="10" ht="22.9" customHeight="1" spans="1:10">
      <c r="A10" s="79"/>
      <c r="B10" s="77"/>
      <c r="C10" s="77"/>
      <c r="D10" s="80"/>
      <c r="E10" s="80"/>
      <c r="F10" s="80"/>
      <c r="G10" s="80"/>
      <c r="H10" s="80"/>
      <c r="I10" s="80"/>
      <c r="J10" s="91"/>
    </row>
    <row r="11" ht="22.9" customHeight="1" spans="1:10">
      <c r="A11" s="79"/>
      <c r="B11" s="77"/>
      <c r="C11" s="77"/>
      <c r="D11" s="80"/>
      <c r="E11" s="80"/>
      <c r="F11" s="80"/>
      <c r="G11" s="80"/>
      <c r="H11" s="80"/>
      <c r="I11" s="80"/>
      <c r="J11" s="91"/>
    </row>
    <row r="12" ht="22.9" customHeight="1" spans="1:10">
      <c r="A12" s="79"/>
      <c r="B12" s="77"/>
      <c r="C12" s="77"/>
      <c r="D12" s="80"/>
      <c r="E12" s="80"/>
      <c r="F12" s="80"/>
      <c r="G12" s="80"/>
      <c r="H12" s="80"/>
      <c r="I12" s="80"/>
      <c r="J12" s="91"/>
    </row>
    <row r="13" ht="22.9" customHeight="1" spans="1:10">
      <c r="A13" s="79"/>
      <c r="B13" s="77"/>
      <c r="C13" s="77"/>
      <c r="D13" s="80"/>
      <c r="E13" s="80"/>
      <c r="F13" s="80"/>
      <c r="G13" s="80"/>
      <c r="H13" s="80"/>
      <c r="I13" s="80"/>
      <c r="J13" s="91"/>
    </row>
    <row r="14" ht="22.9" customHeight="1" spans="1:10">
      <c r="A14" s="79"/>
      <c r="B14" s="77"/>
      <c r="C14" s="77"/>
      <c r="D14" s="80"/>
      <c r="E14" s="80"/>
      <c r="F14" s="80"/>
      <c r="G14" s="80"/>
      <c r="H14" s="80"/>
      <c r="I14" s="80"/>
      <c r="J14" s="91"/>
    </row>
    <row r="15" ht="22.9" customHeight="1" spans="1:10">
      <c r="A15" s="79"/>
      <c r="B15" s="77"/>
      <c r="C15" s="77"/>
      <c r="D15" s="80"/>
      <c r="E15" s="80"/>
      <c r="F15" s="80"/>
      <c r="G15" s="80"/>
      <c r="H15" s="80"/>
      <c r="I15" s="80"/>
      <c r="J15" s="91"/>
    </row>
    <row r="16" ht="22.9" customHeight="1" spans="1:10">
      <c r="A16" s="79"/>
      <c r="B16" s="77"/>
      <c r="C16" s="77"/>
      <c r="D16" s="80"/>
      <c r="E16" s="80"/>
      <c r="F16" s="80"/>
      <c r="G16" s="80"/>
      <c r="H16" s="80"/>
      <c r="I16" s="80"/>
      <c r="J16" s="91"/>
    </row>
    <row r="17" ht="22.9" customHeight="1" spans="1:10">
      <c r="A17" s="79"/>
      <c r="B17" s="77"/>
      <c r="C17" s="77"/>
      <c r="D17" s="80"/>
      <c r="E17" s="80"/>
      <c r="F17" s="80"/>
      <c r="G17" s="80"/>
      <c r="H17" s="80"/>
      <c r="I17" s="80"/>
      <c r="J17" s="91"/>
    </row>
    <row r="19" spans="2:9">
      <c r="B19" s="85" t="s">
        <v>225</v>
      </c>
      <c r="C19" s="85"/>
      <c r="D19" s="85"/>
      <c r="E19" s="85"/>
      <c r="F19" s="85"/>
      <c r="G19" s="85"/>
      <c r="H19" s="85"/>
      <c r="I19" s="85"/>
    </row>
  </sheetData>
  <mergeCells count="10">
    <mergeCell ref="B2:I2"/>
    <mergeCell ref="B3:C3"/>
    <mergeCell ref="D4:I4"/>
    <mergeCell ref="F5:H5"/>
    <mergeCell ref="B19:I19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F5" sqref="F5:F6"/>
    </sheetView>
  </sheetViews>
  <sheetFormatPr defaultColWidth="10" defaultRowHeight="13.5"/>
  <cols>
    <col min="1" max="1" width="1.5" customWidth="1"/>
    <col min="2" max="4" width="6.63333333333333" customWidth="1"/>
    <col min="5" max="5" width="13.3833333333333" customWidth="1"/>
    <col min="6" max="6" width="41" customWidth="1"/>
    <col min="7" max="9" width="17.6333333333333" customWidth="1"/>
    <col min="10" max="10" width="1.5" customWidth="1"/>
    <col min="11" max="12" width="9.75" customWidth="1"/>
  </cols>
  <sheetData>
    <row r="1" ht="24.95" customHeight="1" spans="1:10">
      <c r="A1" s="71"/>
      <c r="B1" s="2" t="s">
        <v>226</v>
      </c>
      <c r="C1" s="2"/>
      <c r="D1" s="2"/>
      <c r="E1" s="72"/>
      <c r="F1" s="72"/>
      <c r="G1" s="73"/>
      <c r="H1" s="73"/>
      <c r="I1" s="86"/>
      <c r="J1" s="76"/>
    </row>
    <row r="2" ht="22.9" customHeight="1" spans="1:10">
      <c r="A2" s="71"/>
      <c r="B2" s="3" t="s">
        <v>227</v>
      </c>
      <c r="C2" s="3"/>
      <c r="D2" s="3"/>
      <c r="E2" s="3"/>
      <c r="F2" s="3"/>
      <c r="G2" s="3"/>
      <c r="H2" s="3"/>
      <c r="I2" s="3"/>
      <c r="J2" s="76" t="s">
        <v>4</v>
      </c>
    </row>
    <row r="3" ht="19.5" customHeight="1" spans="1:10">
      <c r="A3" s="74"/>
      <c r="B3" s="75" t="s">
        <v>6</v>
      </c>
      <c r="C3" s="75"/>
      <c r="D3" s="75"/>
      <c r="E3" s="75"/>
      <c r="F3" s="75"/>
      <c r="G3" s="74"/>
      <c r="H3" s="74"/>
      <c r="I3" s="87" t="s">
        <v>7</v>
      </c>
      <c r="J3" s="88"/>
    </row>
    <row r="4" ht="24.4" customHeight="1" spans="1:10">
      <c r="A4" s="76"/>
      <c r="B4" s="77" t="s">
        <v>10</v>
      </c>
      <c r="C4" s="77"/>
      <c r="D4" s="77"/>
      <c r="E4" s="77"/>
      <c r="F4" s="77"/>
      <c r="G4" s="77" t="s">
        <v>228</v>
      </c>
      <c r="H4" s="77"/>
      <c r="I4" s="77"/>
      <c r="J4" s="89"/>
    </row>
    <row r="5" ht="24.4" customHeight="1" spans="1:10">
      <c r="A5" s="78"/>
      <c r="B5" s="77" t="s">
        <v>80</v>
      </c>
      <c r="C5" s="77"/>
      <c r="D5" s="77"/>
      <c r="E5" s="77" t="s">
        <v>71</v>
      </c>
      <c r="F5" s="77" t="s">
        <v>81</v>
      </c>
      <c r="G5" s="77" t="s">
        <v>60</v>
      </c>
      <c r="H5" s="77" t="s">
        <v>76</v>
      </c>
      <c r="I5" s="77" t="s">
        <v>77</v>
      </c>
      <c r="J5" s="89"/>
    </row>
    <row r="6" ht="24.4" customHeight="1" spans="1:10">
      <c r="A6" s="78"/>
      <c r="B6" s="77" t="s">
        <v>82</v>
      </c>
      <c r="C6" s="77" t="s">
        <v>83</v>
      </c>
      <c r="D6" s="77" t="s">
        <v>84</v>
      </c>
      <c r="E6" s="77"/>
      <c r="F6" s="77"/>
      <c r="G6" s="77"/>
      <c r="H6" s="77"/>
      <c r="I6" s="77"/>
      <c r="J6" s="90"/>
    </row>
    <row r="7" ht="22.9" customHeight="1" spans="1:10">
      <c r="A7" s="79"/>
      <c r="B7" s="77"/>
      <c r="C7" s="77"/>
      <c r="D7" s="77"/>
      <c r="E7" s="77"/>
      <c r="F7" s="77" t="s">
        <v>73</v>
      </c>
      <c r="G7" s="80">
        <f>SUM(H7:I7)</f>
        <v>0</v>
      </c>
      <c r="H7" s="80">
        <f>SUM(H8)</f>
        <v>0</v>
      </c>
      <c r="I7" s="80">
        <f>SUM(I8)</f>
        <v>0</v>
      </c>
      <c r="J7" s="91"/>
    </row>
    <row r="8" ht="22.9" customHeight="1" spans="1:10">
      <c r="A8" s="78"/>
      <c r="B8" s="81"/>
      <c r="C8" s="81"/>
      <c r="D8" s="81"/>
      <c r="E8" s="81">
        <v>109001</v>
      </c>
      <c r="F8" s="81"/>
      <c r="G8" s="82">
        <f>SUM(H8:I8)</f>
        <v>0</v>
      </c>
      <c r="H8" s="82"/>
      <c r="I8" s="82"/>
      <c r="J8" s="89"/>
    </row>
    <row r="9" ht="22.9" customHeight="1" spans="1:10">
      <c r="A9" s="78"/>
      <c r="B9" s="81"/>
      <c r="C9" s="81"/>
      <c r="D9" s="81"/>
      <c r="E9" s="81"/>
      <c r="F9" s="81"/>
      <c r="G9" s="82"/>
      <c r="H9" s="82"/>
      <c r="I9" s="82"/>
      <c r="J9" s="89"/>
    </row>
    <row r="10" ht="22.9" customHeight="1" spans="1:10">
      <c r="A10" s="78"/>
      <c r="B10" s="81"/>
      <c r="C10" s="81"/>
      <c r="D10" s="81"/>
      <c r="E10" s="81"/>
      <c r="F10" s="81"/>
      <c r="G10" s="82"/>
      <c r="H10" s="82"/>
      <c r="I10" s="82"/>
      <c r="J10" s="89"/>
    </row>
    <row r="11" ht="22.9" customHeight="1" spans="1:10">
      <c r="A11" s="78"/>
      <c r="B11" s="81"/>
      <c r="C11" s="81"/>
      <c r="D11" s="81"/>
      <c r="E11" s="81"/>
      <c r="F11" s="81"/>
      <c r="G11" s="82"/>
      <c r="H11" s="82"/>
      <c r="I11" s="82"/>
      <c r="J11" s="89"/>
    </row>
    <row r="12" ht="22.9" customHeight="1" spans="1:10">
      <c r="A12" s="78"/>
      <c r="B12" s="81"/>
      <c r="C12" s="81"/>
      <c r="D12" s="81"/>
      <c r="E12" s="81"/>
      <c r="F12" s="81"/>
      <c r="G12" s="82"/>
      <c r="H12" s="82"/>
      <c r="I12" s="82"/>
      <c r="J12" s="89"/>
    </row>
    <row r="13" ht="22.9" customHeight="1" spans="1:10">
      <c r="A13" s="78"/>
      <c r="B13" s="81"/>
      <c r="C13" s="81"/>
      <c r="D13" s="81"/>
      <c r="E13" s="81"/>
      <c r="F13" s="81"/>
      <c r="G13" s="82"/>
      <c r="H13" s="82"/>
      <c r="I13" s="82"/>
      <c r="J13" s="89"/>
    </row>
    <row r="14" ht="22.9" customHeight="1" spans="1:10">
      <c r="A14" s="78"/>
      <c r="B14" s="81"/>
      <c r="C14" s="81"/>
      <c r="D14" s="81"/>
      <c r="E14" s="81"/>
      <c r="F14" s="81"/>
      <c r="G14" s="82"/>
      <c r="H14" s="82"/>
      <c r="I14" s="82"/>
      <c r="J14" s="89"/>
    </row>
    <row r="15" ht="22.9" customHeight="1" spans="1:10">
      <c r="A15" s="78"/>
      <c r="B15" s="81"/>
      <c r="C15" s="81"/>
      <c r="D15" s="81"/>
      <c r="E15" s="81"/>
      <c r="F15" s="81"/>
      <c r="G15" s="82"/>
      <c r="H15" s="82"/>
      <c r="I15" s="82"/>
      <c r="J15" s="89"/>
    </row>
    <row r="16" ht="22.9" customHeight="1" spans="1:10">
      <c r="A16" s="78"/>
      <c r="B16" s="81"/>
      <c r="C16" s="81"/>
      <c r="D16" s="81"/>
      <c r="E16" s="81"/>
      <c r="F16" s="81" t="s">
        <v>24</v>
      </c>
      <c r="G16" s="82"/>
      <c r="H16" s="82"/>
      <c r="I16" s="82"/>
      <c r="J16" s="89"/>
    </row>
    <row r="17" ht="22.9" customHeight="1" spans="1:10">
      <c r="A17" s="78"/>
      <c r="B17" s="81"/>
      <c r="C17" s="81"/>
      <c r="D17" s="81"/>
      <c r="E17" s="81"/>
      <c r="F17" s="81" t="s">
        <v>122</v>
      </c>
      <c r="G17" s="82"/>
      <c r="H17" s="82"/>
      <c r="I17" s="82"/>
      <c r="J17" s="90"/>
    </row>
    <row r="18" ht="9.75" customHeight="1" spans="1:10">
      <c r="A18" s="83"/>
      <c r="B18" s="84"/>
      <c r="C18" s="84"/>
      <c r="D18" s="84"/>
      <c r="E18" s="84"/>
      <c r="F18" s="83"/>
      <c r="G18" s="83"/>
      <c r="H18" s="83"/>
      <c r="I18" s="83"/>
      <c r="J18" s="92"/>
    </row>
    <row r="19" spans="2:9">
      <c r="B19" s="85" t="s">
        <v>229</v>
      </c>
      <c r="C19" s="85"/>
      <c r="D19" s="85"/>
      <c r="E19" s="85"/>
      <c r="F19" s="85"/>
      <c r="G19" s="85"/>
      <c r="H19" s="85"/>
      <c r="I19" s="85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A4" sqref="A4:I4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230</v>
      </c>
    </row>
    <row r="2" ht="19.5" spans="1:12">
      <c r="A2" s="16" t="s">
        <v>231</v>
      </c>
      <c r="B2" s="17"/>
      <c r="C2" s="17"/>
      <c r="D2" s="17"/>
      <c r="E2" s="17"/>
      <c r="F2" s="17"/>
      <c r="G2" s="17"/>
      <c r="H2" s="17"/>
      <c r="I2" s="38"/>
      <c r="J2" s="39"/>
      <c r="K2" s="39"/>
      <c r="L2" s="39"/>
    </row>
    <row r="3" spans="1:11">
      <c r="A3" s="18"/>
      <c r="B3" s="19"/>
      <c r="C3" s="18"/>
      <c r="D3" s="19"/>
      <c r="E3" s="19"/>
      <c r="F3" s="19"/>
      <c r="G3" s="19"/>
      <c r="H3" s="19"/>
      <c r="I3" s="40" t="s">
        <v>7</v>
      </c>
      <c r="J3" s="40"/>
      <c r="K3" s="40"/>
    </row>
    <row r="4" ht="25" customHeight="1" spans="1:12">
      <c r="A4" s="20" t="s">
        <v>232</v>
      </c>
      <c r="B4" s="20"/>
      <c r="C4" s="20"/>
      <c r="D4" s="20"/>
      <c r="E4" s="20"/>
      <c r="F4" s="20"/>
      <c r="G4" s="20"/>
      <c r="H4" s="20"/>
      <c r="I4" s="20"/>
      <c r="J4" s="41"/>
      <c r="K4" s="41"/>
      <c r="L4" s="41"/>
    </row>
    <row r="5" ht="25" customHeight="1" spans="1:12">
      <c r="A5" s="21" t="s">
        <v>233</v>
      </c>
      <c r="B5" s="45" t="s">
        <v>222</v>
      </c>
      <c r="C5" s="46"/>
      <c r="D5" s="46"/>
      <c r="E5" s="46"/>
      <c r="F5" s="46"/>
      <c r="G5" s="46"/>
      <c r="H5" s="46"/>
      <c r="I5" s="65"/>
      <c r="J5" s="43"/>
      <c r="K5" s="43"/>
      <c r="L5" s="43"/>
    </row>
    <row r="6" ht="25" customHeight="1" spans="1:12">
      <c r="A6" s="24" t="s">
        <v>234</v>
      </c>
      <c r="B6" s="25" t="s">
        <v>0</v>
      </c>
      <c r="C6" s="25"/>
      <c r="D6" s="25"/>
      <c r="E6" s="25"/>
      <c r="F6" s="25"/>
      <c r="G6" s="25"/>
      <c r="H6" s="25"/>
      <c r="I6" s="66"/>
      <c r="J6" s="43"/>
      <c r="K6" s="43"/>
      <c r="L6" s="43"/>
    </row>
    <row r="7" ht="25" customHeight="1" spans="1:12">
      <c r="A7" s="26" t="s">
        <v>235</v>
      </c>
      <c r="B7" s="27" t="s">
        <v>236</v>
      </c>
      <c r="C7" s="27"/>
      <c r="D7" s="27"/>
      <c r="E7" s="28">
        <v>50000</v>
      </c>
      <c r="F7" s="28"/>
      <c r="G7" s="28"/>
      <c r="H7" s="28"/>
      <c r="I7" s="67"/>
      <c r="J7" s="43"/>
      <c r="K7" s="43"/>
      <c r="L7" s="43"/>
    </row>
    <row r="8" ht="25" customHeight="1" spans="1:12">
      <c r="A8" s="29"/>
      <c r="B8" s="27" t="s">
        <v>237</v>
      </c>
      <c r="C8" s="27"/>
      <c r="D8" s="27"/>
      <c r="E8" s="28">
        <v>50000</v>
      </c>
      <c r="F8" s="28"/>
      <c r="G8" s="28"/>
      <c r="H8" s="28"/>
      <c r="I8" s="67"/>
      <c r="J8" s="43"/>
      <c r="K8" s="43"/>
      <c r="L8" s="43"/>
    </row>
    <row r="9" ht="25" customHeight="1" spans="1:12">
      <c r="A9" s="29"/>
      <c r="B9" s="27" t="s">
        <v>238</v>
      </c>
      <c r="C9" s="27"/>
      <c r="D9" s="27"/>
      <c r="E9" s="28"/>
      <c r="F9" s="28"/>
      <c r="G9" s="28"/>
      <c r="H9" s="28"/>
      <c r="I9" s="67"/>
      <c r="J9" s="43"/>
      <c r="K9" s="43"/>
      <c r="L9" s="43"/>
    </row>
    <row r="10" ht="25" customHeight="1" spans="1:12">
      <c r="A10" s="30" t="s">
        <v>239</v>
      </c>
      <c r="B10" s="47" t="s">
        <v>240</v>
      </c>
      <c r="C10" s="47"/>
      <c r="D10" s="47"/>
      <c r="E10" s="47"/>
      <c r="F10" s="47"/>
      <c r="G10" s="47"/>
      <c r="H10" s="47"/>
      <c r="I10" s="47"/>
      <c r="J10" s="43"/>
      <c r="K10" s="43"/>
      <c r="L10" s="43"/>
    </row>
    <row r="11" ht="25" customHeight="1" spans="1:12">
      <c r="A11" s="32"/>
      <c r="B11" s="47"/>
      <c r="C11" s="47"/>
      <c r="D11" s="47"/>
      <c r="E11" s="47"/>
      <c r="F11" s="47"/>
      <c r="G11" s="47"/>
      <c r="H11" s="47"/>
      <c r="I11" s="47"/>
      <c r="J11" s="43"/>
      <c r="K11" s="43"/>
      <c r="L11" s="43"/>
    </row>
    <row r="12" ht="25" customHeight="1" spans="1:12">
      <c r="A12" s="48" t="s">
        <v>241</v>
      </c>
      <c r="B12" s="49" t="s">
        <v>242</v>
      </c>
      <c r="C12" s="49" t="s">
        <v>243</v>
      </c>
      <c r="D12" s="48" t="s">
        <v>244</v>
      </c>
      <c r="E12" s="48"/>
      <c r="F12" s="50" t="s">
        <v>245</v>
      </c>
      <c r="G12" s="50"/>
      <c r="H12" s="50"/>
      <c r="I12" s="50"/>
      <c r="J12" s="43"/>
      <c r="K12" s="43"/>
      <c r="L12" s="43"/>
    </row>
    <row r="13" ht="35" customHeight="1" spans="1:12">
      <c r="A13" s="48"/>
      <c r="B13" s="51" t="s">
        <v>246</v>
      </c>
      <c r="C13" s="51" t="s">
        <v>247</v>
      </c>
      <c r="D13" s="52" t="s">
        <v>248</v>
      </c>
      <c r="E13" s="52"/>
      <c r="F13" s="53" t="s">
        <v>248</v>
      </c>
      <c r="G13" s="54"/>
      <c r="H13" s="54"/>
      <c r="I13" s="68"/>
      <c r="J13" s="43"/>
      <c r="K13" s="43"/>
      <c r="L13" s="43"/>
    </row>
    <row r="14" ht="35" customHeight="1" spans="1:12">
      <c r="A14" s="48"/>
      <c r="B14" s="51"/>
      <c r="C14" s="48" t="s">
        <v>249</v>
      </c>
      <c r="D14" s="47" t="s">
        <v>250</v>
      </c>
      <c r="E14" s="47"/>
      <c r="F14" s="55" t="s">
        <v>250</v>
      </c>
      <c r="G14" s="56"/>
      <c r="H14" s="56"/>
      <c r="I14" s="69"/>
      <c r="J14" s="44"/>
      <c r="K14" s="44"/>
      <c r="L14" s="44"/>
    </row>
    <row r="15" ht="35" customHeight="1" spans="1:9">
      <c r="A15" s="48"/>
      <c r="B15" s="51"/>
      <c r="C15" s="48" t="s">
        <v>251</v>
      </c>
      <c r="D15" s="47" t="s">
        <v>252</v>
      </c>
      <c r="E15" s="47"/>
      <c r="F15" s="55" t="s">
        <v>252</v>
      </c>
      <c r="G15" s="56"/>
      <c r="H15" s="56"/>
      <c r="I15" s="69"/>
    </row>
    <row r="16" ht="35" customHeight="1" spans="1:9">
      <c r="A16" s="48"/>
      <c r="B16" s="51"/>
      <c r="C16" s="48" t="s">
        <v>253</v>
      </c>
      <c r="D16" s="47" t="s">
        <v>254</v>
      </c>
      <c r="E16" s="47"/>
      <c r="F16" s="57" t="s">
        <v>254</v>
      </c>
      <c r="G16" s="57"/>
      <c r="H16" s="57"/>
      <c r="I16" s="57"/>
    </row>
    <row r="17" ht="35" customHeight="1" spans="1:9">
      <c r="A17" s="48"/>
      <c r="B17" s="58" t="s">
        <v>255</v>
      </c>
      <c r="C17" s="59" t="s">
        <v>256</v>
      </c>
      <c r="D17" s="47" t="s">
        <v>257</v>
      </c>
      <c r="E17" s="47"/>
      <c r="F17" s="60" t="s">
        <v>258</v>
      </c>
      <c r="G17" s="60"/>
      <c r="H17" s="60"/>
      <c r="I17" s="60"/>
    </row>
    <row r="18" ht="35" customHeight="1" spans="1:9">
      <c r="A18" s="48"/>
      <c r="B18" s="61"/>
      <c r="C18" s="59" t="s">
        <v>259</v>
      </c>
      <c r="D18" s="47" t="s">
        <v>260</v>
      </c>
      <c r="E18" s="47"/>
      <c r="F18" s="62" t="s">
        <v>261</v>
      </c>
      <c r="G18" s="63"/>
      <c r="H18" s="63"/>
      <c r="I18" s="70"/>
    </row>
    <row r="19" ht="35" customHeight="1" spans="1:9">
      <c r="A19" s="48"/>
      <c r="B19" s="48" t="s">
        <v>262</v>
      </c>
      <c r="C19" s="64" t="s">
        <v>263</v>
      </c>
      <c r="D19" s="47" t="s">
        <v>264</v>
      </c>
      <c r="E19" s="47"/>
      <c r="F19" s="47" t="s">
        <v>264</v>
      </c>
      <c r="G19" s="47"/>
      <c r="H19" s="47"/>
      <c r="I19" s="47"/>
    </row>
  </sheetData>
  <mergeCells count="33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7:A9"/>
    <mergeCell ref="A10:A11"/>
    <mergeCell ref="A12:A19"/>
    <mergeCell ref="B13:B16"/>
    <mergeCell ref="B17:B18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selection activeCell="A4" sqref="A4:I4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5" customFormat="1" ht="25" customHeight="1" spans="1:12">
      <c r="A1" s="2" t="s">
        <v>230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="1" customFormat="1" ht="19.5" spans="1:12">
      <c r="A2" s="16" t="s">
        <v>231</v>
      </c>
      <c r="B2" s="17"/>
      <c r="C2" s="17"/>
      <c r="D2" s="17"/>
      <c r="E2" s="17"/>
      <c r="F2" s="17"/>
      <c r="G2" s="17"/>
      <c r="H2" s="17"/>
      <c r="I2" s="38"/>
      <c r="J2" s="39"/>
      <c r="K2" s="39"/>
      <c r="L2" s="39"/>
    </row>
    <row r="3" s="1" customFormat="1" spans="1:11">
      <c r="A3" s="18"/>
      <c r="B3" s="19"/>
      <c r="C3" s="18"/>
      <c r="D3" s="19"/>
      <c r="E3" s="19"/>
      <c r="F3" s="19"/>
      <c r="G3" s="19"/>
      <c r="H3" s="19"/>
      <c r="I3" s="40" t="s">
        <v>7</v>
      </c>
      <c r="J3" s="40"/>
      <c r="K3" s="40"/>
    </row>
    <row r="4" s="1" customFormat="1" ht="25" customHeight="1" spans="1:12">
      <c r="A4" s="20" t="s">
        <v>232</v>
      </c>
      <c r="B4" s="20"/>
      <c r="C4" s="20"/>
      <c r="D4" s="20"/>
      <c r="E4" s="20"/>
      <c r="F4" s="20"/>
      <c r="G4" s="20"/>
      <c r="H4" s="20"/>
      <c r="I4" s="20"/>
      <c r="J4" s="41"/>
      <c r="K4" s="41"/>
      <c r="L4" s="41"/>
    </row>
    <row r="5" s="1" customFormat="1" ht="25" customHeight="1" spans="1:12">
      <c r="A5" s="21" t="s">
        <v>233</v>
      </c>
      <c r="B5" s="22" t="s">
        <v>265</v>
      </c>
      <c r="C5" s="23"/>
      <c r="D5" s="23"/>
      <c r="E5" s="23"/>
      <c r="F5" s="23"/>
      <c r="G5" s="23"/>
      <c r="H5" s="23"/>
      <c r="I5" s="42"/>
      <c r="J5" s="43"/>
      <c r="K5" s="43"/>
      <c r="L5" s="43"/>
    </row>
    <row r="6" s="1" customFormat="1" ht="25" customHeight="1" spans="1:12">
      <c r="A6" s="24" t="s">
        <v>234</v>
      </c>
      <c r="B6" s="25" t="s">
        <v>0</v>
      </c>
      <c r="C6" s="25"/>
      <c r="D6" s="25"/>
      <c r="E6" s="25"/>
      <c r="F6" s="25"/>
      <c r="G6" s="25"/>
      <c r="H6" s="25"/>
      <c r="I6" s="25"/>
      <c r="J6" s="43"/>
      <c r="K6" s="43"/>
      <c r="L6" s="43"/>
    </row>
    <row r="7" s="1" customFormat="1" ht="25" customHeight="1" spans="1:12">
      <c r="A7" s="26" t="s">
        <v>235</v>
      </c>
      <c r="B7" s="27" t="s">
        <v>236</v>
      </c>
      <c r="C7" s="27"/>
      <c r="D7" s="27"/>
      <c r="E7" s="28">
        <v>787000</v>
      </c>
      <c r="F7" s="28"/>
      <c r="G7" s="28"/>
      <c r="H7" s="28"/>
      <c r="I7" s="28"/>
      <c r="J7" s="43"/>
      <c r="K7" s="43"/>
      <c r="L7" s="43"/>
    </row>
    <row r="8" s="1" customFormat="1" ht="25" customHeight="1" spans="1:12">
      <c r="A8" s="29"/>
      <c r="B8" s="27" t="s">
        <v>237</v>
      </c>
      <c r="C8" s="27"/>
      <c r="D8" s="27"/>
      <c r="E8" s="28">
        <v>787000</v>
      </c>
      <c r="F8" s="28"/>
      <c r="G8" s="28"/>
      <c r="H8" s="28"/>
      <c r="I8" s="28"/>
      <c r="J8" s="43"/>
      <c r="K8" s="43"/>
      <c r="L8" s="43"/>
    </row>
    <row r="9" s="1" customFormat="1" ht="25" customHeight="1" spans="1:12">
      <c r="A9" s="29"/>
      <c r="B9" s="27" t="s">
        <v>238</v>
      </c>
      <c r="C9" s="27"/>
      <c r="D9" s="27"/>
      <c r="E9" s="28"/>
      <c r="F9" s="28"/>
      <c r="G9" s="28"/>
      <c r="H9" s="28"/>
      <c r="I9" s="28"/>
      <c r="J9" s="43"/>
      <c r="K9" s="43"/>
      <c r="L9" s="43"/>
    </row>
    <row r="10" s="1" customFormat="1" ht="25" customHeight="1" spans="1:12">
      <c r="A10" s="30" t="s">
        <v>239</v>
      </c>
      <c r="B10" s="31" t="s">
        <v>266</v>
      </c>
      <c r="C10" s="31"/>
      <c r="D10" s="31"/>
      <c r="E10" s="31"/>
      <c r="F10" s="31"/>
      <c r="G10" s="31"/>
      <c r="H10" s="31"/>
      <c r="I10" s="31"/>
      <c r="J10" s="43"/>
      <c r="K10" s="43"/>
      <c r="L10" s="43"/>
    </row>
    <row r="11" s="1" customFormat="1" ht="25" customHeight="1" spans="1:12">
      <c r="A11" s="32"/>
      <c r="B11" s="31"/>
      <c r="C11" s="31"/>
      <c r="D11" s="31"/>
      <c r="E11" s="31"/>
      <c r="F11" s="31"/>
      <c r="G11" s="31"/>
      <c r="H11" s="31"/>
      <c r="I11" s="31"/>
      <c r="J11" s="43"/>
      <c r="K11" s="43"/>
      <c r="L11" s="43"/>
    </row>
    <row r="12" s="1" customFormat="1" ht="25" customHeight="1" spans="1:12">
      <c r="A12" s="33" t="s">
        <v>241</v>
      </c>
      <c r="B12" s="34" t="s">
        <v>242</v>
      </c>
      <c r="C12" s="34" t="s">
        <v>243</v>
      </c>
      <c r="D12" s="33" t="s">
        <v>244</v>
      </c>
      <c r="E12" s="33"/>
      <c r="F12" s="33" t="s">
        <v>245</v>
      </c>
      <c r="G12" s="33"/>
      <c r="H12" s="33"/>
      <c r="I12" s="33"/>
      <c r="J12" s="43"/>
      <c r="K12" s="43"/>
      <c r="L12" s="43"/>
    </row>
    <row r="13" s="1" customFormat="1" ht="44" customHeight="1" spans="1:12">
      <c r="A13" s="33"/>
      <c r="B13" s="33" t="s">
        <v>246</v>
      </c>
      <c r="C13" s="33" t="s">
        <v>247</v>
      </c>
      <c r="D13" s="35" t="s">
        <v>267</v>
      </c>
      <c r="E13" s="35"/>
      <c r="F13" s="35" t="s">
        <v>268</v>
      </c>
      <c r="G13" s="35"/>
      <c r="H13" s="35"/>
      <c r="I13" s="35"/>
      <c r="J13" s="43"/>
      <c r="K13" s="43"/>
      <c r="L13" s="43"/>
    </row>
    <row r="14" s="1" customFormat="1" ht="44" customHeight="1" spans="1:12">
      <c r="A14" s="33"/>
      <c r="B14" s="33"/>
      <c r="C14" s="33"/>
      <c r="D14" s="35" t="s">
        <v>269</v>
      </c>
      <c r="E14" s="35"/>
      <c r="F14" s="35" t="s">
        <v>268</v>
      </c>
      <c r="G14" s="35"/>
      <c r="H14" s="35"/>
      <c r="I14" s="35"/>
      <c r="J14" s="44"/>
      <c r="K14" s="44"/>
      <c r="L14" s="44"/>
    </row>
    <row r="15" s="1" customFormat="1" ht="44" customHeight="1" spans="1:9">
      <c r="A15" s="33"/>
      <c r="B15" s="33"/>
      <c r="C15" s="33"/>
      <c r="D15" s="35" t="s">
        <v>270</v>
      </c>
      <c r="E15" s="35"/>
      <c r="F15" s="35" t="s">
        <v>268</v>
      </c>
      <c r="G15" s="35"/>
      <c r="H15" s="35"/>
      <c r="I15" s="35"/>
    </row>
    <row r="16" s="1" customFormat="1" ht="44" customHeight="1" spans="1:9">
      <c r="A16" s="33"/>
      <c r="B16" s="33"/>
      <c r="C16" s="33" t="s">
        <v>249</v>
      </c>
      <c r="D16" s="31" t="s">
        <v>271</v>
      </c>
      <c r="E16" s="31"/>
      <c r="F16" s="31" t="s">
        <v>272</v>
      </c>
      <c r="G16" s="31"/>
      <c r="H16" s="31"/>
      <c r="I16" s="31"/>
    </row>
    <row r="17" s="1" customFormat="1" ht="44" customHeight="1" spans="1:9">
      <c r="A17" s="33"/>
      <c r="B17" s="33"/>
      <c r="C17" s="33" t="s">
        <v>251</v>
      </c>
      <c r="D17" s="31" t="s">
        <v>252</v>
      </c>
      <c r="E17" s="31"/>
      <c r="F17" s="31" t="s">
        <v>252</v>
      </c>
      <c r="G17" s="31"/>
      <c r="H17" s="31"/>
      <c r="I17" s="31"/>
    </row>
    <row r="18" s="1" customFormat="1" ht="44" customHeight="1" spans="1:9">
      <c r="A18" s="33"/>
      <c r="B18" s="33"/>
      <c r="C18" s="33" t="s">
        <v>253</v>
      </c>
      <c r="D18" s="31" t="s">
        <v>237</v>
      </c>
      <c r="E18" s="31"/>
      <c r="F18" s="36" t="s">
        <v>273</v>
      </c>
      <c r="G18" s="36"/>
      <c r="H18" s="36"/>
      <c r="I18" s="36"/>
    </row>
    <row r="19" s="1" customFormat="1" ht="44" customHeight="1" spans="1:9">
      <c r="A19" s="33"/>
      <c r="B19" s="33" t="s">
        <v>255</v>
      </c>
      <c r="C19" s="37" t="s">
        <v>256</v>
      </c>
      <c r="D19" s="31" t="s">
        <v>274</v>
      </c>
      <c r="E19" s="31"/>
      <c r="F19" s="31" t="s">
        <v>275</v>
      </c>
      <c r="G19" s="31"/>
      <c r="H19" s="31"/>
      <c r="I19" s="31"/>
    </row>
    <row r="20" ht="44" customHeight="1" spans="1:9">
      <c r="A20" s="33"/>
      <c r="B20" s="33"/>
      <c r="C20" s="37" t="s">
        <v>276</v>
      </c>
      <c r="D20" s="31" t="s">
        <v>277</v>
      </c>
      <c r="E20" s="31"/>
      <c r="F20" s="31" t="s">
        <v>278</v>
      </c>
      <c r="G20" s="31"/>
      <c r="H20" s="31"/>
      <c r="I20" s="31"/>
    </row>
    <row r="21" ht="44" customHeight="1" spans="1:9">
      <c r="A21" s="33"/>
      <c r="B21" s="33" t="s">
        <v>262</v>
      </c>
      <c r="C21" s="37" t="s">
        <v>263</v>
      </c>
      <c r="D21" s="31" t="s">
        <v>261</v>
      </c>
      <c r="E21" s="31"/>
      <c r="F21" s="31" t="s">
        <v>264</v>
      </c>
      <c r="G21" s="31"/>
      <c r="H21" s="31"/>
      <c r="I21" s="31"/>
    </row>
  </sheetData>
  <mergeCells count="38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7:A9"/>
    <mergeCell ref="A10:A11"/>
    <mergeCell ref="A12:A21"/>
    <mergeCell ref="B13:B18"/>
    <mergeCell ref="B19:B20"/>
    <mergeCell ref="C13:C15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workbookViewId="0">
      <selection activeCell="D6" sqref="D6:H6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8" width="9.63333333333333" style="1" customWidth="1"/>
    <col min="9" max="9" width="9.75" style="1" customWidth="1"/>
    <col min="10" max="16382" width="10" style="1"/>
  </cols>
  <sheetData>
    <row r="1" ht="24.95" customHeight="1" spans="1:1">
      <c r="A1" s="2" t="s">
        <v>279</v>
      </c>
    </row>
    <row r="2" ht="27" customHeight="1" spans="1:8">
      <c r="A2" s="3" t="s">
        <v>280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281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72</v>
      </c>
      <c r="B4" s="5"/>
      <c r="C4" s="5"/>
      <c r="D4" s="5" t="s">
        <v>0</v>
      </c>
      <c r="E4" s="5"/>
      <c r="F4" s="5"/>
      <c r="G4" s="5"/>
      <c r="H4" s="5"/>
    </row>
    <row r="5" ht="26.45" customHeight="1" spans="1:8">
      <c r="A5" s="5" t="s">
        <v>282</v>
      </c>
      <c r="B5" s="5" t="s">
        <v>283</v>
      </c>
      <c r="C5" s="5"/>
      <c r="D5" s="5" t="s">
        <v>284</v>
      </c>
      <c r="E5" s="5"/>
      <c r="F5" s="5"/>
      <c r="G5" s="5"/>
      <c r="H5" s="5"/>
    </row>
    <row r="6" ht="26.45" customHeight="1" spans="1:8">
      <c r="A6" s="5"/>
      <c r="B6" s="6" t="s">
        <v>76</v>
      </c>
      <c r="C6" s="6"/>
      <c r="D6" s="6" t="s">
        <v>285</v>
      </c>
      <c r="E6" s="6"/>
      <c r="F6" s="6"/>
      <c r="G6" s="6"/>
      <c r="H6" s="6"/>
    </row>
    <row r="7" ht="26.45" customHeight="1" spans="1:8">
      <c r="A7" s="5"/>
      <c r="B7" s="6" t="s">
        <v>77</v>
      </c>
      <c r="C7" s="6"/>
      <c r="D7" s="6" t="s">
        <v>286</v>
      </c>
      <c r="E7" s="6"/>
      <c r="F7" s="6"/>
      <c r="G7" s="6"/>
      <c r="H7" s="6"/>
    </row>
    <row r="8" ht="26.45" customHeight="1" spans="1:8">
      <c r="A8" s="5"/>
      <c r="B8" s="6"/>
      <c r="C8" s="6"/>
      <c r="D8" s="6"/>
      <c r="E8" s="6"/>
      <c r="F8" s="6"/>
      <c r="G8" s="6"/>
      <c r="H8" s="6"/>
    </row>
    <row r="9" ht="26.45" customHeight="1" spans="1:8">
      <c r="A9" s="5"/>
      <c r="B9" s="6"/>
      <c r="C9" s="6"/>
      <c r="D9" s="6"/>
      <c r="E9" s="6"/>
      <c r="F9" s="6"/>
      <c r="G9" s="6"/>
      <c r="H9" s="6"/>
    </row>
    <row r="10" ht="26.45" customHeight="1" spans="1:8">
      <c r="A10" s="5"/>
      <c r="B10" s="5" t="s">
        <v>287</v>
      </c>
      <c r="C10" s="5"/>
      <c r="D10" s="5"/>
      <c r="E10" s="5"/>
      <c r="F10" s="5" t="s">
        <v>288</v>
      </c>
      <c r="G10" s="5" t="s">
        <v>237</v>
      </c>
      <c r="H10" s="5" t="s">
        <v>238</v>
      </c>
    </row>
    <row r="11" ht="26.45" customHeight="1" spans="1:8">
      <c r="A11" s="5"/>
      <c r="B11" s="5"/>
      <c r="C11" s="5"/>
      <c r="D11" s="5"/>
      <c r="E11" s="5"/>
      <c r="F11" s="7">
        <v>5149701.86</v>
      </c>
      <c r="G11" s="7">
        <v>5149701.86</v>
      </c>
      <c r="H11" s="7"/>
    </row>
    <row r="12" ht="26.45" customHeight="1" spans="1:8">
      <c r="A12" s="8" t="s">
        <v>289</v>
      </c>
      <c r="B12" s="9" t="s">
        <v>290</v>
      </c>
      <c r="C12" s="9"/>
      <c r="D12" s="9"/>
      <c r="E12" s="9"/>
      <c r="F12" s="9"/>
      <c r="G12" s="9"/>
      <c r="H12" s="9"/>
    </row>
    <row r="13" ht="26.45" customHeight="1" spans="1:8">
      <c r="A13" s="10" t="s">
        <v>291</v>
      </c>
      <c r="B13" s="10" t="s">
        <v>242</v>
      </c>
      <c r="C13" s="10" t="s">
        <v>243</v>
      </c>
      <c r="D13" s="10"/>
      <c r="E13" s="10" t="s">
        <v>244</v>
      </c>
      <c r="F13" s="10"/>
      <c r="G13" s="10" t="s">
        <v>292</v>
      </c>
      <c r="H13" s="10"/>
    </row>
    <row r="14" ht="41" customHeight="1" spans="1:8">
      <c r="A14" s="10"/>
      <c r="B14" s="11" t="s">
        <v>293</v>
      </c>
      <c r="C14" s="11" t="s">
        <v>247</v>
      </c>
      <c r="D14" s="11"/>
      <c r="E14" s="11" t="s">
        <v>76</v>
      </c>
      <c r="F14" s="11"/>
      <c r="G14" s="11" t="s">
        <v>294</v>
      </c>
      <c r="H14" s="11"/>
    </row>
    <row r="15" ht="26.45" customHeight="1" spans="1:8">
      <c r="A15" s="10"/>
      <c r="B15" s="11"/>
      <c r="C15" s="11"/>
      <c r="D15" s="11"/>
      <c r="E15" s="11" t="s">
        <v>77</v>
      </c>
      <c r="F15" s="11"/>
      <c r="G15" s="11" t="s">
        <v>295</v>
      </c>
      <c r="H15" s="11"/>
    </row>
    <row r="16" ht="26.45" customHeight="1" spans="1:8">
      <c r="A16" s="10"/>
      <c r="B16" s="11"/>
      <c r="C16" s="11" t="s">
        <v>249</v>
      </c>
      <c r="D16" s="11"/>
      <c r="E16" s="11" t="s">
        <v>76</v>
      </c>
      <c r="F16" s="11"/>
      <c r="G16" s="10" t="s">
        <v>296</v>
      </c>
      <c r="H16" s="10"/>
    </row>
    <row r="17" ht="26.45" customHeight="1" spans="1:8">
      <c r="A17" s="10"/>
      <c r="B17" s="11"/>
      <c r="C17" s="11"/>
      <c r="D17" s="11"/>
      <c r="E17" s="11" t="s">
        <v>77</v>
      </c>
      <c r="F17" s="11"/>
      <c r="G17" s="11" t="s">
        <v>297</v>
      </c>
      <c r="H17" s="11"/>
    </row>
    <row r="18" ht="26.45" customHeight="1" spans="1:8">
      <c r="A18" s="10"/>
      <c r="B18" s="11"/>
      <c r="C18" s="11" t="s">
        <v>251</v>
      </c>
      <c r="D18" s="11"/>
      <c r="E18" s="11" t="s">
        <v>76</v>
      </c>
      <c r="F18" s="11"/>
      <c r="G18" s="10" t="s">
        <v>298</v>
      </c>
      <c r="H18" s="10"/>
    </row>
    <row r="19" ht="26.45" customHeight="1" spans="1:8">
      <c r="A19" s="10"/>
      <c r="B19" s="11"/>
      <c r="C19" s="11"/>
      <c r="D19" s="11"/>
      <c r="E19" s="11" t="s">
        <v>77</v>
      </c>
      <c r="F19" s="11"/>
      <c r="G19" s="10" t="s">
        <v>298</v>
      </c>
      <c r="H19" s="10"/>
    </row>
    <row r="20" ht="26.45" customHeight="1" spans="1:8">
      <c r="A20" s="10"/>
      <c r="B20" s="11"/>
      <c r="C20" s="11" t="s">
        <v>253</v>
      </c>
      <c r="D20" s="11"/>
      <c r="E20" s="11" t="s">
        <v>76</v>
      </c>
      <c r="F20" s="11"/>
      <c r="G20" s="10" t="s">
        <v>299</v>
      </c>
      <c r="H20" s="10"/>
    </row>
    <row r="21" ht="26.45" customHeight="1" spans="1:8">
      <c r="A21" s="10"/>
      <c r="B21" s="11"/>
      <c r="C21" s="11"/>
      <c r="D21" s="11"/>
      <c r="E21" s="11" t="s">
        <v>77</v>
      </c>
      <c r="F21" s="11"/>
      <c r="G21" s="10" t="s">
        <v>300</v>
      </c>
      <c r="H21" s="10"/>
    </row>
    <row r="22" ht="26.45" customHeight="1" spans="1:8">
      <c r="A22" s="10"/>
      <c r="B22" s="11" t="s">
        <v>255</v>
      </c>
      <c r="C22" s="11" t="s">
        <v>276</v>
      </c>
      <c r="D22" s="11"/>
      <c r="E22" s="11"/>
      <c r="F22" s="11"/>
      <c r="G22" s="11"/>
      <c r="H22" s="11"/>
    </row>
    <row r="23" ht="26.45" customHeight="1" spans="1:8">
      <c r="A23" s="10"/>
      <c r="B23" s="11"/>
      <c r="C23" s="11" t="s">
        <v>256</v>
      </c>
      <c r="D23" s="11"/>
      <c r="E23" s="11" t="s">
        <v>301</v>
      </c>
      <c r="F23" s="11"/>
      <c r="G23" s="11" t="s">
        <v>302</v>
      </c>
      <c r="H23" s="11"/>
    </row>
    <row r="24" ht="26.45" customHeight="1" spans="1:8">
      <c r="A24" s="10"/>
      <c r="B24" s="11"/>
      <c r="C24" s="11" t="s">
        <v>303</v>
      </c>
      <c r="D24" s="11"/>
      <c r="E24" s="11"/>
      <c r="F24" s="11"/>
      <c r="G24" s="11"/>
      <c r="H24" s="11"/>
    </row>
    <row r="25" ht="26.45" customHeight="1" spans="1:8">
      <c r="A25" s="10"/>
      <c r="B25" s="11"/>
      <c r="C25" s="11" t="s">
        <v>259</v>
      </c>
      <c r="D25" s="11"/>
      <c r="E25" s="11"/>
      <c r="F25" s="11"/>
      <c r="G25" s="11"/>
      <c r="H25" s="11"/>
    </row>
    <row r="26" ht="26.45" customHeight="1" spans="1:8">
      <c r="A26" s="10"/>
      <c r="B26" s="11" t="s">
        <v>262</v>
      </c>
      <c r="C26" s="11" t="s">
        <v>263</v>
      </c>
      <c r="D26" s="11"/>
      <c r="E26" s="11" t="s">
        <v>304</v>
      </c>
      <c r="F26" s="11"/>
      <c r="G26" s="11" t="s">
        <v>305</v>
      </c>
      <c r="H26" s="11"/>
    </row>
    <row r="27" ht="45" customHeight="1" spans="1:8">
      <c r="A27" s="12" t="s">
        <v>306</v>
      </c>
      <c r="B27" s="12"/>
      <c r="C27" s="12"/>
      <c r="D27" s="12"/>
      <c r="E27" s="12"/>
      <c r="F27" s="12"/>
      <c r="G27" s="12"/>
      <c r="H27" s="12"/>
    </row>
    <row r="28" ht="16.35" customHeight="1" spans="1:2">
      <c r="A28" s="13"/>
      <c r="B28" s="13"/>
    </row>
    <row r="29" ht="16.35" customHeight="1" spans="1:1">
      <c r="A29" s="13"/>
    </row>
    <row r="30" ht="16.35" customHeight="1" spans="1:15">
      <c r="A30" s="13"/>
      <c r="O30" s="14"/>
    </row>
    <row r="31" ht="16.35" customHeight="1" spans="1:1">
      <c r="A31" s="13"/>
    </row>
    <row r="32" ht="16.35" customHeight="1" spans="1:8">
      <c r="A32" s="13"/>
      <c r="B32" s="13"/>
      <c r="C32" s="13"/>
      <c r="D32" s="13"/>
      <c r="E32" s="13"/>
      <c r="F32" s="13"/>
      <c r="G32" s="13"/>
      <c r="H32" s="13"/>
    </row>
    <row r="33" ht="16.35" customHeight="1" spans="1:8">
      <c r="A33" s="13"/>
      <c r="B33" s="13"/>
      <c r="C33" s="13"/>
      <c r="D33" s="13"/>
      <c r="E33" s="13"/>
      <c r="F33" s="13"/>
      <c r="G33" s="13"/>
      <c r="H33" s="13"/>
    </row>
    <row r="34" ht="16.35" customHeight="1" spans="1:8">
      <c r="A34" s="13"/>
      <c r="B34" s="13"/>
      <c r="C34" s="13"/>
      <c r="D34" s="13"/>
      <c r="E34" s="13"/>
      <c r="F34" s="13"/>
      <c r="G34" s="13"/>
      <c r="H34" s="13"/>
    </row>
    <row r="35" ht="16.35" customHeight="1" spans="1:8">
      <c r="A35" s="13"/>
      <c r="B35" s="13"/>
      <c r="C35" s="13"/>
      <c r="D35" s="13"/>
      <c r="E35" s="13"/>
      <c r="F35" s="13"/>
      <c r="G35" s="13"/>
      <c r="H35" s="13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C9" sqref="C9"/>
    </sheetView>
  </sheetViews>
  <sheetFormatPr defaultColWidth="10" defaultRowHeight="13.5" outlineLevelCol="5"/>
  <cols>
    <col min="1" max="1" width="1.5" style="98" customWidth="1"/>
    <col min="2" max="2" width="42.6333333333333" style="98" customWidth="1"/>
    <col min="3" max="3" width="16.6333333333333" style="98" customWidth="1"/>
    <col min="4" max="4" width="42.6333333333333" style="98" customWidth="1"/>
    <col min="5" max="5" width="20" style="98" customWidth="1"/>
    <col min="6" max="6" width="1.5" style="98" customWidth="1"/>
    <col min="7" max="11" width="9.75" style="98" customWidth="1"/>
    <col min="12" max="16384" width="10" style="98"/>
  </cols>
  <sheetData>
    <row r="1" s="142" customFormat="1" ht="24.95" customHeight="1" spans="1:6">
      <c r="A1" s="143"/>
      <c r="B1" s="2" t="s">
        <v>3</v>
      </c>
      <c r="D1" s="2"/>
      <c r="E1" s="2"/>
      <c r="F1" s="144" t="s">
        <v>4</v>
      </c>
    </row>
    <row r="2" ht="22.9" customHeight="1" spans="1:6">
      <c r="A2" s="132"/>
      <c r="B2" s="133" t="s">
        <v>5</v>
      </c>
      <c r="C2" s="133"/>
      <c r="D2" s="133"/>
      <c r="E2" s="133"/>
      <c r="F2" s="121"/>
    </row>
    <row r="3" ht="19.5" customHeight="1" spans="1:6">
      <c r="A3" s="132"/>
      <c r="B3" s="104" t="s">
        <v>6</v>
      </c>
      <c r="D3" s="13"/>
      <c r="E3" s="145" t="s">
        <v>7</v>
      </c>
      <c r="F3" s="121"/>
    </row>
    <row r="4" ht="26.1" customHeight="1" spans="1:6">
      <c r="A4" s="132"/>
      <c r="B4" s="77" t="s">
        <v>8</v>
      </c>
      <c r="C4" s="77"/>
      <c r="D4" s="77" t="s">
        <v>9</v>
      </c>
      <c r="E4" s="77"/>
      <c r="F4" s="121"/>
    </row>
    <row r="5" ht="26.1" customHeight="1" spans="1:6">
      <c r="A5" s="132"/>
      <c r="B5" s="77" t="s">
        <v>10</v>
      </c>
      <c r="C5" s="77" t="s">
        <v>11</v>
      </c>
      <c r="D5" s="77" t="s">
        <v>10</v>
      </c>
      <c r="E5" s="77" t="s">
        <v>11</v>
      </c>
      <c r="F5" s="121"/>
    </row>
    <row r="6" ht="26.1" customHeight="1" spans="1:6">
      <c r="A6" s="101"/>
      <c r="B6" s="81" t="s">
        <v>12</v>
      </c>
      <c r="C6" s="82">
        <v>3662701.86</v>
      </c>
      <c r="D6" s="81" t="s">
        <v>13</v>
      </c>
      <c r="E6" s="82">
        <v>2867269.99</v>
      </c>
      <c r="F6" s="109"/>
    </row>
    <row r="7" ht="26.1" customHeight="1" spans="1:6">
      <c r="A7" s="101"/>
      <c r="B7" s="81" t="s">
        <v>14</v>
      </c>
      <c r="C7" s="82">
        <v>1487000</v>
      </c>
      <c r="D7" s="81" t="s">
        <v>15</v>
      </c>
      <c r="E7" s="82"/>
      <c r="F7" s="109"/>
    </row>
    <row r="8" ht="26.1" customHeight="1" spans="1:6">
      <c r="A8" s="101"/>
      <c r="B8" s="81" t="s">
        <v>16</v>
      </c>
      <c r="C8" s="82"/>
      <c r="D8" s="81" t="s">
        <v>17</v>
      </c>
      <c r="E8" s="82"/>
      <c r="F8" s="109"/>
    </row>
    <row r="9" ht="26.1" customHeight="1" spans="1:6">
      <c r="A9" s="101"/>
      <c r="B9" s="81" t="s">
        <v>18</v>
      </c>
      <c r="C9" s="82"/>
      <c r="D9" s="81" t="s">
        <v>19</v>
      </c>
      <c r="E9" s="82"/>
      <c r="F9" s="109"/>
    </row>
    <row r="10" ht="26.1" customHeight="1" spans="1:6">
      <c r="A10" s="101"/>
      <c r="B10" s="81" t="s">
        <v>20</v>
      </c>
      <c r="C10" s="82"/>
      <c r="D10" s="81" t="s">
        <v>21</v>
      </c>
      <c r="E10" s="82"/>
      <c r="F10" s="109"/>
    </row>
    <row r="11" ht="26.1" customHeight="1" spans="1:6">
      <c r="A11" s="101"/>
      <c r="B11" s="81" t="s">
        <v>22</v>
      </c>
      <c r="C11" s="82"/>
      <c r="D11" s="81" t="s">
        <v>23</v>
      </c>
      <c r="E11" s="82"/>
      <c r="F11" s="109"/>
    </row>
    <row r="12" ht="26.1" customHeight="1" spans="1:6">
      <c r="A12" s="101"/>
      <c r="B12" s="81" t="s">
        <v>24</v>
      </c>
      <c r="C12" s="82"/>
      <c r="D12" s="81" t="s">
        <v>25</v>
      </c>
      <c r="E12" s="82"/>
      <c r="F12" s="109"/>
    </row>
    <row r="13" ht="26.1" customHeight="1" spans="1:6">
      <c r="A13" s="101"/>
      <c r="B13" s="81" t="s">
        <v>24</v>
      </c>
      <c r="C13" s="82"/>
      <c r="D13" s="81" t="s">
        <v>26</v>
      </c>
      <c r="E13" s="82">
        <v>334328.28</v>
      </c>
      <c r="F13" s="109"/>
    </row>
    <row r="14" ht="26.1" customHeight="1" spans="1:6">
      <c r="A14" s="101"/>
      <c r="B14" s="81" t="s">
        <v>24</v>
      </c>
      <c r="C14" s="82"/>
      <c r="D14" s="81" t="s">
        <v>27</v>
      </c>
      <c r="E14" s="82"/>
      <c r="F14" s="109"/>
    </row>
    <row r="15" ht="26.1" customHeight="1" spans="1:6">
      <c r="A15" s="101"/>
      <c r="B15" s="81" t="s">
        <v>24</v>
      </c>
      <c r="C15" s="82"/>
      <c r="D15" s="81" t="s">
        <v>28</v>
      </c>
      <c r="E15" s="82">
        <v>190875.59</v>
      </c>
      <c r="F15" s="109"/>
    </row>
    <row r="16" ht="26.1" customHeight="1" spans="1:6">
      <c r="A16" s="101"/>
      <c r="B16" s="81" t="s">
        <v>24</v>
      </c>
      <c r="C16" s="82"/>
      <c r="D16" s="81" t="s">
        <v>29</v>
      </c>
      <c r="E16" s="82"/>
      <c r="F16" s="109"/>
    </row>
    <row r="17" ht="26.1" customHeight="1" spans="1:6">
      <c r="A17" s="101"/>
      <c r="B17" s="81" t="s">
        <v>24</v>
      </c>
      <c r="C17" s="82"/>
      <c r="D17" s="81" t="s">
        <v>30</v>
      </c>
      <c r="E17" s="82">
        <v>1487000</v>
      </c>
      <c r="F17" s="109"/>
    </row>
    <row r="18" ht="26.1" customHeight="1" spans="1:6">
      <c r="A18" s="101"/>
      <c r="B18" s="81" t="s">
        <v>24</v>
      </c>
      <c r="C18" s="82"/>
      <c r="D18" s="81" t="s">
        <v>31</v>
      </c>
      <c r="E18" s="82"/>
      <c r="F18" s="109"/>
    </row>
    <row r="19" ht="26.1" customHeight="1" spans="1:6">
      <c r="A19" s="101"/>
      <c r="B19" s="81" t="s">
        <v>24</v>
      </c>
      <c r="C19" s="82"/>
      <c r="D19" s="81" t="s">
        <v>32</v>
      </c>
      <c r="E19" s="82"/>
      <c r="F19" s="109"/>
    </row>
    <row r="20" ht="26.1" customHeight="1" spans="1:6">
      <c r="A20" s="101"/>
      <c r="B20" s="81" t="s">
        <v>24</v>
      </c>
      <c r="C20" s="82"/>
      <c r="D20" s="81" t="s">
        <v>33</v>
      </c>
      <c r="E20" s="82"/>
      <c r="F20" s="109"/>
    </row>
    <row r="21" ht="26.1" customHeight="1" spans="1:6">
      <c r="A21" s="101"/>
      <c r="B21" s="81" t="s">
        <v>24</v>
      </c>
      <c r="C21" s="82"/>
      <c r="D21" s="81" t="s">
        <v>34</v>
      </c>
      <c r="E21" s="82"/>
      <c r="F21" s="109"/>
    </row>
    <row r="22" ht="26.1" customHeight="1" spans="1:6">
      <c r="A22" s="101"/>
      <c r="B22" s="81" t="s">
        <v>24</v>
      </c>
      <c r="C22" s="82"/>
      <c r="D22" s="81" t="s">
        <v>35</v>
      </c>
      <c r="E22" s="82"/>
      <c r="F22" s="109"/>
    </row>
    <row r="23" ht="26.1" customHeight="1" spans="1:6">
      <c r="A23" s="101"/>
      <c r="B23" s="81" t="s">
        <v>24</v>
      </c>
      <c r="C23" s="82"/>
      <c r="D23" s="81" t="s">
        <v>36</v>
      </c>
      <c r="E23" s="82"/>
      <c r="F23" s="109"/>
    </row>
    <row r="24" ht="26.1" customHeight="1" spans="1:6">
      <c r="A24" s="101"/>
      <c r="B24" s="81" t="s">
        <v>24</v>
      </c>
      <c r="C24" s="82"/>
      <c r="D24" s="81" t="s">
        <v>37</v>
      </c>
      <c r="E24" s="82"/>
      <c r="F24" s="109"/>
    </row>
    <row r="25" ht="26.1" customHeight="1" spans="1:6">
      <c r="A25" s="101"/>
      <c r="B25" s="81" t="s">
        <v>24</v>
      </c>
      <c r="C25" s="82"/>
      <c r="D25" s="81" t="s">
        <v>38</v>
      </c>
      <c r="E25" s="82">
        <v>270228</v>
      </c>
      <c r="F25" s="109"/>
    </row>
    <row r="26" ht="26.1" customHeight="1" spans="1:6">
      <c r="A26" s="101"/>
      <c r="B26" s="81" t="s">
        <v>24</v>
      </c>
      <c r="C26" s="82"/>
      <c r="D26" s="81" t="s">
        <v>39</v>
      </c>
      <c r="E26" s="82"/>
      <c r="F26" s="109"/>
    </row>
    <row r="27" ht="26.1" customHeight="1" spans="1:6">
      <c r="A27" s="101"/>
      <c r="B27" s="81" t="s">
        <v>24</v>
      </c>
      <c r="C27" s="82"/>
      <c r="D27" s="81" t="s">
        <v>40</v>
      </c>
      <c r="E27" s="82"/>
      <c r="F27" s="109"/>
    </row>
    <row r="28" ht="26.1" customHeight="1" spans="1:6">
      <c r="A28" s="101"/>
      <c r="B28" s="81" t="s">
        <v>24</v>
      </c>
      <c r="C28" s="82"/>
      <c r="D28" s="81" t="s">
        <v>41</v>
      </c>
      <c r="E28" s="82"/>
      <c r="F28" s="109"/>
    </row>
    <row r="29" ht="26.1" customHeight="1" spans="1:6">
      <c r="A29" s="101"/>
      <c r="B29" s="81" t="s">
        <v>24</v>
      </c>
      <c r="C29" s="82"/>
      <c r="D29" s="81" t="s">
        <v>42</v>
      </c>
      <c r="E29" s="82"/>
      <c r="F29" s="109"/>
    </row>
    <row r="30" ht="26.1" customHeight="1" spans="1:6">
      <c r="A30" s="101"/>
      <c r="B30" s="81" t="s">
        <v>24</v>
      </c>
      <c r="C30" s="82"/>
      <c r="D30" s="81" t="s">
        <v>43</v>
      </c>
      <c r="E30" s="82"/>
      <c r="F30" s="109"/>
    </row>
    <row r="31" ht="26.1" customHeight="1" spans="1:6">
      <c r="A31" s="101"/>
      <c r="B31" s="81" t="s">
        <v>24</v>
      </c>
      <c r="C31" s="82"/>
      <c r="D31" s="81" t="s">
        <v>44</v>
      </c>
      <c r="E31" s="82"/>
      <c r="F31" s="109"/>
    </row>
    <row r="32" ht="26.1" customHeight="1" spans="1:6">
      <c r="A32" s="101"/>
      <c r="B32" s="81" t="s">
        <v>24</v>
      </c>
      <c r="C32" s="82"/>
      <c r="D32" s="81" t="s">
        <v>45</v>
      </c>
      <c r="E32" s="82"/>
      <c r="F32" s="109"/>
    </row>
    <row r="33" ht="26.1" customHeight="1" spans="1:6">
      <c r="A33" s="101"/>
      <c r="B33" s="81" t="s">
        <v>24</v>
      </c>
      <c r="C33" s="82"/>
      <c r="D33" s="81" t="s">
        <v>46</v>
      </c>
      <c r="E33" s="82"/>
      <c r="F33" s="109"/>
    </row>
    <row r="34" ht="26.1" customHeight="1" spans="1:6">
      <c r="A34" s="101"/>
      <c r="B34" s="81" t="s">
        <v>24</v>
      </c>
      <c r="C34" s="82"/>
      <c r="D34" s="81" t="s">
        <v>47</v>
      </c>
      <c r="E34" s="82"/>
      <c r="F34" s="109"/>
    </row>
    <row r="35" ht="26.1" customHeight="1" spans="1:6">
      <c r="A35" s="101"/>
      <c r="B35" s="81" t="s">
        <v>24</v>
      </c>
      <c r="C35" s="82"/>
      <c r="D35" s="81" t="s">
        <v>48</v>
      </c>
      <c r="E35" s="82"/>
      <c r="F35" s="109"/>
    </row>
    <row r="36" ht="26.1" customHeight="1" spans="1:6">
      <c r="A36" s="110"/>
      <c r="B36" s="77" t="s">
        <v>49</v>
      </c>
      <c r="C36" s="80">
        <f>SUM(C6:C35)</f>
        <v>5149701.86</v>
      </c>
      <c r="D36" s="77" t="s">
        <v>50</v>
      </c>
      <c r="E36" s="80">
        <f>SUM(E6:E35)</f>
        <v>5149701.86</v>
      </c>
      <c r="F36" s="111"/>
    </row>
    <row r="37" ht="26.1" customHeight="1" spans="1:6">
      <c r="A37" s="101"/>
      <c r="B37" s="81" t="s">
        <v>51</v>
      </c>
      <c r="C37" s="82"/>
      <c r="D37" s="81" t="s">
        <v>52</v>
      </c>
      <c r="E37" s="82"/>
      <c r="F37" s="146"/>
    </row>
    <row r="38" ht="26.1" customHeight="1" spans="1:6">
      <c r="A38" s="147"/>
      <c r="B38" s="81" t="s">
        <v>53</v>
      </c>
      <c r="C38" s="82"/>
      <c r="D38" s="81" t="s">
        <v>54</v>
      </c>
      <c r="E38" s="82"/>
      <c r="F38" s="146"/>
    </row>
    <row r="39" ht="26.1" customHeight="1" spans="1:6">
      <c r="A39" s="147"/>
      <c r="B39" s="148"/>
      <c r="C39" s="148"/>
      <c r="D39" s="81" t="s">
        <v>55</v>
      </c>
      <c r="E39" s="82"/>
      <c r="F39" s="146"/>
    </row>
    <row r="40" ht="26.1" customHeight="1" spans="1:6">
      <c r="A40" s="149"/>
      <c r="B40" s="77" t="s">
        <v>56</v>
      </c>
      <c r="C40" s="80">
        <f>C36</f>
        <v>5149701.86</v>
      </c>
      <c r="D40" s="77" t="s">
        <v>57</v>
      </c>
      <c r="E40" s="80">
        <f>E36</f>
        <v>5149701.86</v>
      </c>
      <c r="F40" s="150"/>
    </row>
    <row r="41" ht="9.75" customHeight="1" spans="1:6">
      <c r="A41" s="136"/>
      <c r="B41" s="136"/>
      <c r="C41" s="151"/>
      <c r="D41" s="151"/>
      <c r="E41" s="136"/>
      <c r="F41" s="137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E12" sqref="E12"/>
    </sheetView>
  </sheetViews>
  <sheetFormatPr defaultColWidth="10" defaultRowHeight="13.5"/>
  <cols>
    <col min="1" max="1" width="1.5" style="98" customWidth="1"/>
    <col min="2" max="2" width="16.8833333333333" style="98" customWidth="1"/>
    <col min="3" max="3" width="31.75" style="98" customWidth="1"/>
    <col min="4" max="4" width="15.375" style="98" customWidth="1"/>
    <col min="5" max="5" width="13" style="98" customWidth="1"/>
    <col min="6" max="6" width="15.375" style="98" customWidth="1"/>
    <col min="7" max="7" width="14.75" style="98" customWidth="1"/>
    <col min="8" max="14" width="13" style="98" customWidth="1"/>
    <col min="15" max="15" width="1.5" style="98" customWidth="1"/>
    <col min="16" max="16" width="9.75" style="98" customWidth="1"/>
    <col min="17" max="16384" width="10" style="98"/>
  </cols>
  <sheetData>
    <row r="1" ht="24.95" customHeight="1" spans="1:15">
      <c r="A1" s="99"/>
      <c r="B1" s="2" t="s">
        <v>58</v>
      </c>
      <c r="C1" s="13"/>
      <c r="D1" s="140"/>
      <c r="E1" s="140"/>
      <c r="F1" s="140"/>
      <c r="G1" s="13"/>
      <c r="H1" s="13"/>
      <c r="I1" s="13"/>
      <c r="L1" s="13"/>
      <c r="M1" s="13"/>
      <c r="N1" s="100"/>
      <c r="O1" s="101"/>
    </row>
    <row r="2" ht="22.9" customHeight="1" spans="1:15">
      <c r="A2" s="99"/>
      <c r="B2" s="102" t="s">
        <v>59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1" t="s">
        <v>4</v>
      </c>
    </row>
    <row r="3" ht="19.5" customHeight="1" spans="1:15">
      <c r="A3" s="103"/>
      <c r="B3" s="104" t="s">
        <v>6</v>
      </c>
      <c r="C3" s="104"/>
      <c r="D3" s="103"/>
      <c r="E3" s="103"/>
      <c r="F3" s="125"/>
      <c r="G3" s="103"/>
      <c r="H3" s="125"/>
      <c r="I3" s="125"/>
      <c r="J3" s="125"/>
      <c r="K3" s="125"/>
      <c r="L3" s="125"/>
      <c r="M3" s="125"/>
      <c r="N3" s="141" t="s">
        <v>7</v>
      </c>
      <c r="O3" s="106"/>
    </row>
    <row r="4" ht="24.4" customHeight="1" spans="1:15">
      <c r="A4" s="107"/>
      <c r="B4" s="94" t="s">
        <v>10</v>
      </c>
      <c r="C4" s="94"/>
      <c r="D4" s="94" t="s">
        <v>60</v>
      </c>
      <c r="E4" s="94" t="s">
        <v>61</v>
      </c>
      <c r="F4" s="94" t="s">
        <v>62</v>
      </c>
      <c r="G4" s="94" t="s">
        <v>63</v>
      </c>
      <c r="H4" s="94" t="s">
        <v>64</v>
      </c>
      <c r="I4" s="94" t="s">
        <v>65</v>
      </c>
      <c r="J4" s="94" t="s">
        <v>66</v>
      </c>
      <c r="K4" s="94" t="s">
        <v>67</v>
      </c>
      <c r="L4" s="94" t="s">
        <v>68</v>
      </c>
      <c r="M4" s="94" t="s">
        <v>69</v>
      </c>
      <c r="N4" s="94" t="s">
        <v>70</v>
      </c>
      <c r="O4" s="109"/>
    </row>
    <row r="5" ht="24.4" customHeight="1" spans="1:15">
      <c r="A5" s="107"/>
      <c r="B5" s="94" t="s">
        <v>71</v>
      </c>
      <c r="C5" s="94" t="s">
        <v>72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109"/>
    </row>
    <row r="6" ht="24.4" customHeight="1" spans="1:15">
      <c r="A6" s="107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109"/>
    </row>
    <row r="7" ht="27" customHeight="1" spans="1:15">
      <c r="A7" s="110"/>
      <c r="B7" s="77"/>
      <c r="C7" s="77" t="s">
        <v>73</v>
      </c>
      <c r="D7" s="80">
        <f>D8</f>
        <v>5149701.86</v>
      </c>
      <c r="E7" s="80">
        <f t="shared" ref="E7:N7" si="0">E8</f>
        <v>0</v>
      </c>
      <c r="F7" s="80">
        <f t="shared" si="0"/>
        <v>3662701.86</v>
      </c>
      <c r="G7" s="80">
        <f t="shared" si="0"/>
        <v>1487000</v>
      </c>
      <c r="H7" s="80">
        <f t="shared" si="0"/>
        <v>0</v>
      </c>
      <c r="I7" s="80">
        <f t="shared" si="0"/>
        <v>0</v>
      </c>
      <c r="J7" s="80">
        <f t="shared" si="0"/>
        <v>0</v>
      </c>
      <c r="K7" s="80">
        <f t="shared" si="0"/>
        <v>0</v>
      </c>
      <c r="L7" s="80">
        <f t="shared" si="0"/>
        <v>0</v>
      </c>
      <c r="M7" s="80">
        <f t="shared" si="0"/>
        <v>0</v>
      </c>
      <c r="N7" s="80">
        <f t="shared" si="0"/>
        <v>0</v>
      </c>
      <c r="O7" s="111"/>
    </row>
    <row r="8" ht="27" customHeight="1" spans="1:15">
      <c r="A8" s="110"/>
      <c r="B8" s="95">
        <v>109001</v>
      </c>
      <c r="C8" s="95" t="s">
        <v>0</v>
      </c>
      <c r="D8" s="80">
        <f>SUM(E8:N8)</f>
        <v>5149701.86</v>
      </c>
      <c r="E8" s="80"/>
      <c r="F8" s="82">
        <v>3662701.86</v>
      </c>
      <c r="G8" s="82">
        <v>1487000</v>
      </c>
      <c r="H8" s="80"/>
      <c r="I8" s="80"/>
      <c r="J8" s="80"/>
      <c r="K8" s="80"/>
      <c r="L8" s="80"/>
      <c r="M8" s="80"/>
      <c r="N8" s="80"/>
      <c r="O8" s="111"/>
    </row>
    <row r="9" ht="27" customHeight="1" spans="1:15">
      <c r="A9" s="110"/>
      <c r="B9" s="77"/>
      <c r="C9" s="77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111"/>
    </row>
    <row r="10" ht="27" customHeight="1" spans="1:15">
      <c r="A10" s="110"/>
      <c r="B10" s="77"/>
      <c r="C10" s="77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111"/>
    </row>
    <row r="11" ht="27" customHeight="1" spans="1:15">
      <c r="A11" s="110"/>
      <c r="B11" s="77"/>
      <c r="C11" s="77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111"/>
    </row>
    <row r="12" ht="27" customHeight="1" spans="1:15">
      <c r="A12" s="110"/>
      <c r="B12" s="77"/>
      <c r="C12" s="77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111"/>
    </row>
    <row r="13" ht="27" customHeight="1" spans="1:15">
      <c r="A13" s="110"/>
      <c r="B13" s="77"/>
      <c r="C13" s="77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111"/>
    </row>
    <row r="14" ht="27" customHeight="1" spans="1:15">
      <c r="A14" s="110"/>
      <c r="B14" s="77"/>
      <c r="C14" s="77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111"/>
    </row>
    <row r="15" ht="27" customHeight="1" spans="1:15">
      <c r="A15" s="110"/>
      <c r="B15" s="77"/>
      <c r="C15" s="77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111"/>
    </row>
    <row r="16" ht="27" customHeight="1" spans="1:15">
      <c r="A16" s="110"/>
      <c r="B16" s="77"/>
      <c r="C16" s="77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111"/>
    </row>
    <row r="17" ht="27" customHeight="1" spans="1:15">
      <c r="A17" s="110"/>
      <c r="B17" s="77"/>
      <c r="C17" s="77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111"/>
    </row>
    <row r="18" ht="27" customHeight="1" spans="1:15">
      <c r="A18" s="110"/>
      <c r="B18" s="77"/>
      <c r="C18" s="77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111"/>
    </row>
    <row r="19" ht="27" customHeight="1" spans="1:15">
      <c r="A19" s="110"/>
      <c r="B19" s="77"/>
      <c r="C19" s="77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111"/>
    </row>
    <row r="20" ht="27" customHeight="1" spans="1:15">
      <c r="A20" s="110"/>
      <c r="B20" s="77"/>
      <c r="C20" s="77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111"/>
    </row>
    <row r="21" ht="27" customHeight="1" spans="1:15">
      <c r="A21" s="107"/>
      <c r="B21" s="81"/>
      <c r="C21" s="81" t="s">
        <v>24</v>
      </c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108"/>
    </row>
    <row r="22" ht="27" customHeight="1" spans="1:15">
      <c r="A22" s="107"/>
      <c r="B22" s="81"/>
      <c r="C22" s="81" t="s">
        <v>24</v>
      </c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108"/>
    </row>
    <row r="23" ht="9.75" customHeight="1" spans="1:15">
      <c r="A23" s="112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3"/>
      <c r="O23" s="11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workbookViewId="0">
      <pane ySplit="6" topLeftCell="A7" activePane="bottomLeft" state="frozen"/>
      <selection/>
      <selection pane="bottomLeft" activeCell="F5" sqref="F5:F6"/>
    </sheetView>
  </sheetViews>
  <sheetFormatPr defaultColWidth="10" defaultRowHeight="13.5"/>
  <cols>
    <col min="1" max="1" width="1.5" style="98" customWidth="1"/>
    <col min="2" max="4" width="6.13333333333333" style="98" customWidth="1"/>
    <col min="5" max="5" width="16.8833333333333" style="98" customWidth="1"/>
    <col min="6" max="6" width="41" style="98" customWidth="1"/>
    <col min="7" max="10" width="16.3833333333333" style="98" customWidth="1"/>
    <col min="11" max="11" width="22.8833333333333" style="98" customWidth="1"/>
    <col min="12" max="12" width="1.5" style="98" customWidth="1"/>
    <col min="13" max="14" width="9.75" style="98" customWidth="1"/>
    <col min="15" max="16384" width="10" style="98"/>
  </cols>
  <sheetData>
    <row r="1" ht="24.95" customHeight="1" spans="1:12">
      <c r="A1" s="99"/>
      <c r="B1" s="2" t="s">
        <v>74</v>
      </c>
      <c r="C1" s="2"/>
      <c r="D1" s="2"/>
      <c r="E1" s="13"/>
      <c r="F1" s="13"/>
      <c r="G1" s="140"/>
      <c r="H1" s="140"/>
      <c r="I1" s="140"/>
      <c r="J1" s="140"/>
      <c r="K1" s="100"/>
      <c r="L1" s="101"/>
    </row>
    <row r="2" ht="22.9" customHeight="1" spans="1:12">
      <c r="A2" s="99"/>
      <c r="B2" s="102" t="s">
        <v>75</v>
      </c>
      <c r="C2" s="102"/>
      <c r="D2" s="102"/>
      <c r="E2" s="102"/>
      <c r="F2" s="102"/>
      <c r="G2" s="102"/>
      <c r="H2" s="102"/>
      <c r="I2" s="102"/>
      <c r="J2" s="102"/>
      <c r="K2" s="102"/>
      <c r="L2" s="101" t="s">
        <v>4</v>
      </c>
    </row>
    <row r="3" ht="19.5" customHeight="1" spans="1:12">
      <c r="A3" s="103"/>
      <c r="B3" s="104" t="s">
        <v>6</v>
      </c>
      <c r="C3" s="104"/>
      <c r="D3" s="104"/>
      <c r="E3" s="104"/>
      <c r="F3" s="104"/>
      <c r="G3" s="103"/>
      <c r="H3" s="103"/>
      <c r="I3" s="125"/>
      <c r="J3" s="125"/>
      <c r="K3" s="105" t="s">
        <v>7</v>
      </c>
      <c r="L3" s="106"/>
    </row>
    <row r="4" ht="24.4" customHeight="1" spans="1:12">
      <c r="A4" s="101"/>
      <c r="B4" s="77" t="s">
        <v>10</v>
      </c>
      <c r="C4" s="77"/>
      <c r="D4" s="77"/>
      <c r="E4" s="77"/>
      <c r="F4" s="77"/>
      <c r="G4" s="77" t="s">
        <v>60</v>
      </c>
      <c r="H4" s="77" t="s">
        <v>76</v>
      </c>
      <c r="I4" s="77" t="s">
        <v>77</v>
      </c>
      <c r="J4" s="77" t="s">
        <v>78</v>
      </c>
      <c r="K4" s="77" t="s">
        <v>79</v>
      </c>
      <c r="L4" s="108"/>
    </row>
    <row r="5" ht="24.4" customHeight="1" spans="1:12">
      <c r="A5" s="107"/>
      <c r="B5" s="77" t="s">
        <v>80</v>
      </c>
      <c r="C5" s="77"/>
      <c r="D5" s="77"/>
      <c r="E5" s="77" t="s">
        <v>71</v>
      </c>
      <c r="F5" s="77" t="s">
        <v>81</v>
      </c>
      <c r="G5" s="77"/>
      <c r="H5" s="77"/>
      <c r="I5" s="77"/>
      <c r="J5" s="77"/>
      <c r="K5" s="77"/>
      <c r="L5" s="108"/>
    </row>
    <row r="6" ht="24.4" customHeight="1" spans="1:12">
      <c r="A6" s="107"/>
      <c r="B6" s="77" t="s">
        <v>82</v>
      </c>
      <c r="C6" s="77" t="s">
        <v>83</v>
      </c>
      <c r="D6" s="77" t="s">
        <v>84</v>
      </c>
      <c r="E6" s="77"/>
      <c r="F6" s="77"/>
      <c r="G6" s="77"/>
      <c r="H6" s="77"/>
      <c r="I6" s="77"/>
      <c r="J6" s="77"/>
      <c r="K6" s="77"/>
      <c r="L6" s="109"/>
    </row>
    <row r="7" ht="27" customHeight="1" spans="1:12">
      <c r="A7" s="110"/>
      <c r="B7" s="77"/>
      <c r="C7" s="77"/>
      <c r="D7" s="77"/>
      <c r="E7" s="77"/>
      <c r="F7" s="77" t="s">
        <v>73</v>
      </c>
      <c r="G7" s="80">
        <f>SUM(H7:K7)</f>
        <v>5149701.86</v>
      </c>
      <c r="H7" s="80">
        <f>SUM(H8:H17)</f>
        <v>3662701.86</v>
      </c>
      <c r="I7" s="80">
        <f>SUM(I8:I17)</f>
        <v>1487000</v>
      </c>
      <c r="J7" s="80"/>
      <c r="K7" s="80"/>
      <c r="L7" s="111"/>
    </row>
    <row r="8" ht="27" customHeight="1" spans="1:12">
      <c r="A8" s="110"/>
      <c r="B8" s="77">
        <v>201</v>
      </c>
      <c r="C8" s="96">
        <v>36</v>
      </c>
      <c r="D8" s="96" t="s">
        <v>85</v>
      </c>
      <c r="E8" s="77">
        <v>109001</v>
      </c>
      <c r="F8" s="77" t="s">
        <v>86</v>
      </c>
      <c r="G8" s="80">
        <f t="shared" ref="G8:G17" si="0">SUM(H8:K8)</f>
        <v>1289859.65</v>
      </c>
      <c r="H8" s="80">
        <v>1289859.65</v>
      </c>
      <c r="I8" s="80"/>
      <c r="J8" s="80"/>
      <c r="K8" s="80"/>
      <c r="L8" s="111"/>
    </row>
    <row r="9" ht="27" customHeight="1" spans="1:12">
      <c r="A9" s="110"/>
      <c r="B9" s="77">
        <v>201</v>
      </c>
      <c r="C9" s="96" t="s">
        <v>87</v>
      </c>
      <c r="D9" s="96" t="s">
        <v>88</v>
      </c>
      <c r="E9" s="77">
        <v>109001</v>
      </c>
      <c r="F9" s="77" t="s">
        <v>89</v>
      </c>
      <c r="G9" s="80">
        <f t="shared" si="0"/>
        <v>1577410.34</v>
      </c>
      <c r="H9" s="80">
        <v>1577410.34</v>
      </c>
      <c r="I9" s="80"/>
      <c r="J9" s="80"/>
      <c r="K9" s="80"/>
      <c r="L9" s="111"/>
    </row>
    <row r="10" ht="27" customHeight="1" spans="1:12">
      <c r="A10" s="110"/>
      <c r="B10" s="77">
        <v>208</v>
      </c>
      <c r="C10" s="96" t="s">
        <v>90</v>
      </c>
      <c r="D10" s="96" t="s">
        <v>85</v>
      </c>
      <c r="E10" s="77">
        <v>109001</v>
      </c>
      <c r="F10" s="77" t="s">
        <v>91</v>
      </c>
      <c r="G10" s="80">
        <f t="shared" si="0"/>
        <v>16360</v>
      </c>
      <c r="H10" s="80">
        <v>16360</v>
      </c>
      <c r="I10" s="80"/>
      <c r="J10" s="80"/>
      <c r="K10" s="80"/>
      <c r="L10" s="111"/>
    </row>
    <row r="11" ht="27" customHeight="1" spans="1:12">
      <c r="A11" s="110"/>
      <c r="B11" s="77">
        <v>208</v>
      </c>
      <c r="C11" s="96" t="s">
        <v>90</v>
      </c>
      <c r="D11" s="96" t="s">
        <v>90</v>
      </c>
      <c r="E11" s="77">
        <v>109001</v>
      </c>
      <c r="F11" s="77" t="s">
        <v>92</v>
      </c>
      <c r="G11" s="80">
        <f t="shared" si="0"/>
        <v>317968.28</v>
      </c>
      <c r="H11" s="80">
        <v>317968.28</v>
      </c>
      <c r="I11" s="80"/>
      <c r="J11" s="80"/>
      <c r="K11" s="80"/>
      <c r="L11" s="111"/>
    </row>
    <row r="12" ht="27" customHeight="1" spans="1:12">
      <c r="A12" s="110"/>
      <c r="B12" s="77">
        <v>210</v>
      </c>
      <c r="C12" s="96" t="s">
        <v>93</v>
      </c>
      <c r="D12" s="96" t="s">
        <v>85</v>
      </c>
      <c r="E12" s="77">
        <v>109001</v>
      </c>
      <c r="F12" s="77" t="s">
        <v>94</v>
      </c>
      <c r="G12" s="80">
        <f t="shared" si="0"/>
        <v>73927.54</v>
      </c>
      <c r="H12" s="80">
        <v>73927.54</v>
      </c>
      <c r="I12" s="80"/>
      <c r="J12" s="80"/>
      <c r="K12" s="80"/>
      <c r="L12" s="111"/>
    </row>
    <row r="13" ht="27" customHeight="1" spans="1:12">
      <c r="A13" s="110"/>
      <c r="B13" s="77">
        <v>210</v>
      </c>
      <c r="C13" s="96" t="s">
        <v>93</v>
      </c>
      <c r="D13" s="96" t="s">
        <v>95</v>
      </c>
      <c r="E13" s="77">
        <v>109001</v>
      </c>
      <c r="F13" s="77" t="s">
        <v>96</v>
      </c>
      <c r="G13" s="80">
        <f t="shared" si="0"/>
        <v>100127.05</v>
      </c>
      <c r="H13" s="80">
        <v>100127.05</v>
      </c>
      <c r="I13" s="80"/>
      <c r="J13" s="80"/>
      <c r="K13" s="80"/>
      <c r="L13" s="111"/>
    </row>
    <row r="14" ht="27" customHeight="1" spans="1:12">
      <c r="A14" s="110"/>
      <c r="B14" s="77">
        <v>210</v>
      </c>
      <c r="C14" s="96" t="s">
        <v>93</v>
      </c>
      <c r="D14" s="96" t="s">
        <v>97</v>
      </c>
      <c r="E14" s="77">
        <v>109001</v>
      </c>
      <c r="F14" s="77" t="s">
        <v>98</v>
      </c>
      <c r="G14" s="80">
        <f t="shared" si="0"/>
        <v>6408</v>
      </c>
      <c r="H14" s="80">
        <v>6408</v>
      </c>
      <c r="I14" s="80"/>
      <c r="J14" s="80"/>
      <c r="K14" s="80"/>
      <c r="L14" s="111"/>
    </row>
    <row r="15" ht="27" customHeight="1" spans="1:12">
      <c r="A15" s="110"/>
      <c r="B15" s="77">
        <v>210</v>
      </c>
      <c r="C15" s="96" t="s">
        <v>93</v>
      </c>
      <c r="D15" s="96" t="s">
        <v>99</v>
      </c>
      <c r="E15" s="77">
        <v>109001</v>
      </c>
      <c r="F15" s="77" t="s">
        <v>100</v>
      </c>
      <c r="G15" s="80">
        <f t="shared" si="0"/>
        <v>10413</v>
      </c>
      <c r="H15" s="80">
        <v>10413</v>
      </c>
      <c r="I15" s="80"/>
      <c r="J15" s="80"/>
      <c r="K15" s="80"/>
      <c r="L15" s="111"/>
    </row>
    <row r="16" ht="27" customHeight="1" spans="1:12">
      <c r="A16" s="110"/>
      <c r="B16" s="77">
        <v>212</v>
      </c>
      <c r="C16" s="96" t="s">
        <v>101</v>
      </c>
      <c r="D16" s="96" t="s">
        <v>95</v>
      </c>
      <c r="E16" s="77">
        <v>109001</v>
      </c>
      <c r="F16" s="77" t="s">
        <v>102</v>
      </c>
      <c r="G16" s="80">
        <f t="shared" si="0"/>
        <v>1487000</v>
      </c>
      <c r="H16" s="80"/>
      <c r="I16" s="80">
        <v>1487000</v>
      </c>
      <c r="J16" s="80"/>
      <c r="K16" s="80"/>
      <c r="L16" s="111"/>
    </row>
    <row r="17" ht="27" customHeight="1" spans="1:12">
      <c r="A17" s="110"/>
      <c r="B17" s="77">
        <v>221</v>
      </c>
      <c r="C17" s="96" t="s">
        <v>95</v>
      </c>
      <c r="D17" s="96" t="s">
        <v>85</v>
      </c>
      <c r="E17" s="77">
        <v>109001</v>
      </c>
      <c r="F17" s="77" t="s">
        <v>103</v>
      </c>
      <c r="G17" s="80">
        <f t="shared" si="0"/>
        <v>270228</v>
      </c>
      <c r="H17" s="80">
        <v>270228</v>
      </c>
      <c r="I17" s="80"/>
      <c r="J17" s="80"/>
      <c r="K17" s="80"/>
      <c r="L17" s="111"/>
    </row>
    <row r="18" ht="9.75" customHeight="1" spans="1:12">
      <c r="A18" s="112"/>
      <c r="B18" s="113"/>
      <c r="C18" s="113"/>
      <c r="D18" s="113"/>
      <c r="E18" s="113"/>
      <c r="F18" s="112"/>
      <c r="G18" s="112"/>
      <c r="H18" s="112"/>
      <c r="I18" s="112"/>
      <c r="J18" s="113"/>
      <c r="K18" s="113"/>
      <c r="L18" s="114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2" sqref="B2:H2"/>
    </sheetView>
  </sheetViews>
  <sheetFormatPr defaultColWidth="10" defaultRowHeight="13.5"/>
  <cols>
    <col min="1" max="1" width="1.5" style="98" customWidth="1"/>
    <col min="2" max="2" width="29.6333333333333" style="98" customWidth="1"/>
    <col min="3" max="3" width="17.875" style="98" customWidth="1"/>
    <col min="4" max="4" width="29.6333333333333" style="98" customWidth="1"/>
    <col min="5" max="5" width="13.75" style="98" customWidth="1"/>
    <col min="6" max="7" width="16.25" style="98" customWidth="1"/>
    <col min="8" max="8" width="11.25" style="98" customWidth="1"/>
    <col min="9" max="9" width="1.5" style="98" customWidth="1"/>
    <col min="10" max="12" width="9.75" style="98" customWidth="1"/>
    <col min="13" max="16384" width="10" style="98"/>
  </cols>
  <sheetData>
    <row r="1" ht="24.95" customHeight="1" spans="1:9">
      <c r="A1" s="129"/>
      <c r="B1" s="2" t="s">
        <v>104</v>
      </c>
      <c r="C1" s="130"/>
      <c r="D1" s="130"/>
      <c r="H1" s="131"/>
      <c r="I1" s="121" t="s">
        <v>4</v>
      </c>
    </row>
    <row r="2" ht="22.9" customHeight="1" spans="1:9">
      <c r="A2" s="132"/>
      <c r="B2" s="133" t="s">
        <v>105</v>
      </c>
      <c r="C2" s="133"/>
      <c r="D2" s="133"/>
      <c r="E2" s="133"/>
      <c r="F2" s="134"/>
      <c r="G2" s="134"/>
      <c r="H2" s="134"/>
      <c r="I2" s="137"/>
    </row>
    <row r="3" ht="19.5" customHeight="1" spans="1:9">
      <c r="A3" s="132"/>
      <c r="B3" s="104" t="s">
        <v>6</v>
      </c>
      <c r="C3" s="104"/>
      <c r="D3" s="13"/>
      <c r="F3" s="135" t="s">
        <v>7</v>
      </c>
      <c r="G3" s="135"/>
      <c r="H3" s="135"/>
      <c r="I3" s="138"/>
    </row>
    <row r="4" ht="30" customHeight="1" spans="1:9">
      <c r="A4" s="132"/>
      <c r="B4" s="77" t="s">
        <v>8</v>
      </c>
      <c r="C4" s="77"/>
      <c r="D4" s="77" t="s">
        <v>9</v>
      </c>
      <c r="E4" s="77"/>
      <c r="F4" s="77"/>
      <c r="G4" s="77"/>
      <c r="H4" s="77"/>
      <c r="I4" s="139"/>
    </row>
    <row r="5" ht="30" customHeight="1" spans="1:9">
      <c r="A5" s="132"/>
      <c r="B5" s="77" t="s">
        <v>10</v>
      </c>
      <c r="C5" s="77" t="s">
        <v>11</v>
      </c>
      <c r="D5" s="77" t="s">
        <v>10</v>
      </c>
      <c r="E5" s="77" t="s">
        <v>60</v>
      </c>
      <c r="F5" s="94" t="s">
        <v>106</v>
      </c>
      <c r="G5" s="94" t="s">
        <v>107</v>
      </c>
      <c r="H5" s="94" t="s">
        <v>108</v>
      </c>
      <c r="I5" s="121"/>
    </row>
    <row r="6" ht="30" customHeight="1" spans="1:9">
      <c r="A6" s="101"/>
      <c r="B6" s="81" t="s">
        <v>109</v>
      </c>
      <c r="C6" s="82">
        <f>SUM(C7:C9)</f>
        <v>5149701.86</v>
      </c>
      <c r="D6" s="81" t="s">
        <v>110</v>
      </c>
      <c r="E6" s="82">
        <f>SUM(F6:H6)</f>
        <v>5149701.86</v>
      </c>
      <c r="F6" s="82">
        <f t="shared" ref="F6:H6" si="0">SUM(F7:F33)</f>
        <v>3662701.86</v>
      </c>
      <c r="G6" s="82">
        <f t="shared" si="0"/>
        <v>1487000</v>
      </c>
      <c r="H6" s="82">
        <f t="shared" si="0"/>
        <v>0</v>
      </c>
      <c r="I6" s="109"/>
    </row>
    <row r="7" ht="30" customHeight="1" spans="1:9">
      <c r="A7" s="101"/>
      <c r="B7" s="81" t="s">
        <v>111</v>
      </c>
      <c r="C7" s="82">
        <v>3662701.86</v>
      </c>
      <c r="D7" s="81" t="s">
        <v>112</v>
      </c>
      <c r="E7" s="82"/>
      <c r="F7" s="82">
        <v>2867269.99</v>
      </c>
      <c r="G7" s="82"/>
      <c r="H7" s="82"/>
      <c r="I7" s="109"/>
    </row>
    <row r="8" ht="30" customHeight="1" spans="1:9">
      <c r="A8" s="101"/>
      <c r="B8" s="81" t="s">
        <v>113</v>
      </c>
      <c r="C8" s="82">
        <v>1487000</v>
      </c>
      <c r="D8" s="81" t="s">
        <v>114</v>
      </c>
      <c r="E8" s="82"/>
      <c r="F8" s="82"/>
      <c r="G8" s="82"/>
      <c r="H8" s="82"/>
      <c r="I8" s="109"/>
    </row>
    <row r="9" ht="30" customHeight="1" spans="1:9">
      <c r="A9" s="101"/>
      <c r="B9" s="81" t="s">
        <v>115</v>
      </c>
      <c r="C9" s="82"/>
      <c r="D9" s="81" t="s">
        <v>116</v>
      </c>
      <c r="E9" s="82"/>
      <c r="F9" s="82"/>
      <c r="G9" s="82"/>
      <c r="H9" s="82"/>
      <c r="I9" s="109"/>
    </row>
    <row r="10" ht="30" customHeight="1" spans="1:9">
      <c r="A10" s="101"/>
      <c r="B10" s="81" t="s">
        <v>117</v>
      </c>
      <c r="C10" s="82"/>
      <c r="D10" s="81" t="s">
        <v>118</v>
      </c>
      <c r="E10" s="82"/>
      <c r="F10" s="82"/>
      <c r="G10" s="82"/>
      <c r="H10" s="82"/>
      <c r="I10" s="109"/>
    </row>
    <row r="11" ht="30" customHeight="1" spans="1:9">
      <c r="A11" s="101"/>
      <c r="B11" s="81" t="s">
        <v>111</v>
      </c>
      <c r="C11" s="82"/>
      <c r="D11" s="81" t="s">
        <v>119</v>
      </c>
      <c r="E11" s="82"/>
      <c r="F11" s="82"/>
      <c r="G11" s="82"/>
      <c r="H11" s="82"/>
      <c r="I11" s="109"/>
    </row>
    <row r="12" ht="30" customHeight="1" spans="1:9">
      <c r="A12" s="101"/>
      <c r="B12" s="81" t="s">
        <v>113</v>
      </c>
      <c r="C12" s="82"/>
      <c r="D12" s="81" t="s">
        <v>120</v>
      </c>
      <c r="E12" s="82"/>
      <c r="F12" s="82"/>
      <c r="G12" s="82"/>
      <c r="H12" s="82"/>
      <c r="I12" s="109"/>
    </row>
    <row r="13" ht="30" customHeight="1" spans="1:9">
      <c r="A13" s="101"/>
      <c r="B13" s="81" t="s">
        <v>115</v>
      </c>
      <c r="C13" s="82"/>
      <c r="D13" s="81" t="s">
        <v>121</v>
      </c>
      <c r="E13" s="82"/>
      <c r="F13" s="82"/>
      <c r="G13" s="82"/>
      <c r="H13" s="82"/>
      <c r="I13" s="109"/>
    </row>
    <row r="14" ht="30" customHeight="1" spans="1:9">
      <c r="A14" s="101"/>
      <c r="B14" s="81" t="s">
        <v>122</v>
      </c>
      <c r="C14" s="82"/>
      <c r="D14" s="81" t="s">
        <v>123</v>
      </c>
      <c r="E14" s="82"/>
      <c r="F14" s="82">
        <v>334328.28</v>
      </c>
      <c r="G14" s="82"/>
      <c r="H14" s="82"/>
      <c r="I14" s="109"/>
    </row>
    <row r="15" ht="30" customHeight="1" spans="1:9">
      <c r="A15" s="101"/>
      <c r="B15" s="81" t="s">
        <v>122</v>
      </c>
      <c r="C15" s="82"/>
      <c r="D15" s="81" t="s">
        <v>124</v>
      </c>
      <c r="E15" s="82"/>
      <c r="F15" s="82"/>
      <c r="G15" s="82"/>
      <c r="H15" s="82"/>
      <c r="I15" s="109"/>
    </row>
    <row r="16" ht="30" customHeight="1" spans="1:9">
      <c r="A16" s="101"/>
      <c r="B16" s="81" t="s">
        <v>122</v>
      </c>
      <c r="C16" s="82"/>
      <c r="D16" s="81" t="s">
        <v>125</v>
      </c>
      <c r="E16" s="82"/>
      <c r="F16" s="82">
        <v>190875.59</v>
      </c>
      <c r="G16" s="82"/>
      <c r="H16" s="82"/>
      <c r="I16" s="109"/>
    </row>
    <row r="17" ht="30" customHeight="1" spans="1:9">
      <c r="A17" s="101"/>
      <c r="B17" s="81" t="s">
        <v>122</v>
      </c>
      <c r="C17" s="82"/>
      <c r="D17" s="81" t="s">
        <v>126</v>
      </c>
      <c r="E17" s="82"/>
      <c r="F17" s="82"/>
      <c r="G17" s="82"/>
      <c r="H17" s="82"/>
      <c r="I17" s="109"/>
    </row>
    <row r="18" ht="30" customHeight="1" spans="1:9">
      <c r="A18" s="101"/>
      <c r="B18" s="81" t="s">
        <v>122</v>
      </c>
      <c r="C18" s="82"/>
      <c r="D18" s="81" t="s">
        <v>127</v>
      </c>
      <c r="E18" s="82"/>
      <c r="F18" s="82"/>
      <c r="G18" s="82">
        <v>1487000</v>
      </c>
      <c r="H18" s="82"/>
      <c r="I18" s="109"/>
    </row>
    <row r="19" ht="30" customHeight="1" spans="1:9">
      <c r="A19" s="101"/>
      <c r="B19" s="81" t="s">
        <v>122</v>
      </c>
      <c r="C19" s="82"/>
      <c r="D19" s="81" t="s">
        <v>128</v>
      </c>
      <c r="E19" s="82"/>
      <c r="F19" s="82"/>
      <c r="G19" s="82"/>
      <c r="H19" s="82"/>
      <c r="I19" s="109"/>
    </row>
    <row r="20" ht="30" customHeight="1" spans="1:9">
      <c r="A20" s="101"/>
      <c r="B20" s="81" t="s">
        <v>122</v>
      </c>
      <c r="C20" s="82"/>
      <c r="D20" s="81" t="s">
        <v>129</v>
      </c>
      <c r="E20" s="82"/>
      <c r="F20" s="82"/>
      <c r="G20" s="82"/>
      <c r="H20" s="82"/>
      <c r="I20" s="109"/>
    </row>
    <row r="21" ht="30" customHeight="1" spans="1:9">
      <c r="A21" s="101"/>
      <c r="B21" s="81" t="s">
        <v>122</v>
      </c>
      <c r="C21" s="82"/>
      <c r="D21" s="81" t="s">
        <v>130</v>
      </c>
      <c r="E21" s="82"/>
      <c r="F21" s="82"/>
      <c r="G21" s="82"/>
      <c r="H21" s="82"/>
      <c r="I21" s="109"/>
    </row>
    <row r="22" ht="30" customHeight="1" spans="1:9">
      <c r="A22" s="101"/>
      <c r="B22" s="81" t="s">
        <v>122</v>
      </c>
      <c r="C22" s="82"/>
      <c r="D22" s="81" t="s">
        <v>131</v>
      </c>
      <c r="E22" s="82"/>
      <c r="F22" s="82"/>
      <c r="G22" s="82"/>
      <c r="H22" s="82"/>
      <c r="I22" s="109"/>
    </row>
    <row r="23" ht="30" customHeight="1" spans="1:9">
      <c r="A23" s="101"/>
      <c r="B23" s="81" t="s">
        <v>122</v>
      </c>
      <c r="C23" s="82"/>
      <c r="D23" s="81" t="s">
        <v>132</v>
      </c>
      <c r="E23" s="82"/>
      <c r="F23" s="82"/>
      <c r="G23" s="82"/>
      <c r="H23" s="82"/>
      <c r="I23" s="109"/>
    </row>
    <row r="24" ht="30" customHeight="1" spans="1:9">
      <c r="A24" s="101"/>
      <c r="B24" s="81" t="s">
        <v>122</v>
      </c>
      <c r="C24" s="82"/>
      <c r="D24" s="81" t="s">
        <v>133</v>
      </c>
      <c r="E24" s="82"/>
      <c r="F24" s="82"/>
      <c r="G24" s="82"/>
      <c r="H24" s="82"/>
      <c r="I24" s="109"/>
    </row>
    <row r="25" ht="30" customHeight="1" spans="1:9">
      <c r="A25" s="101"/>
      <c r="B25" s="81" t="s">
        <v>122</v>
      </c>
      <c r="C25" s="82"/>
      <c r="D25" s="81" t="s">
        <v>134</v>
      </c>
      <c r="E25" s="82"/>
      <c r="F25" s="82"/>
      <c r="G25" s="82"/>
      <c r="H25" s="82"/>
      <c r="I25" s="109"/>
    </row>
    <row r="26" ht="30" customHeight="1" spans="1:9">
      <c r="A26" s="101"/>
      <c r="B26" s="81" t="s">
        <v>122</v>
      </c>
      <c r="C26" s="82"/>
      <c r="D26" s="81" t="s">
        <v>135</v>
      </c>
      <c r="E26" s="82"/>
      <c r="F26" s="82">
        <v>270228</v>
      </c>
      <c r="G26" s="82"/>
      <c r="H26" s="82"/>
      <c r="I26" s="109"/>
    </row>
    <row r="27" ht="30" customHeight="1" spans="1:9">
      <c r="A27" s="101"/>
      <c r="B27" s="81" t="s">
        <v>122</v>
      </c>
      <c r="C27" s="82"/>
      <c r="D27" s="81" t="s">
        <v>136</v>
      </c>
      <c r="E27" s="82"/>
      <c r="F27" s="82"/>
      <c r="G27" s="82"/>
      <c r="H27" s="82"/>
      <c r="I27" s="109"/>
    </row>
    <row r="28" ht="30" customHeight="1" spans="1:9">
      <c r="A28" s="101"/>
      <c r="B28" s="81" t="s">
        <v>122</v>
      </c>
      <c r="C28" s="82"/>
      <c r="D28" s="81" t="s">
        <v>137</v>
      </c>
      <c r="E28" s="82"/>
      <c r="F28" s="82"/>
      <c r="G28" s="82"/>
      <c r="H28" s="82"/>
      <c r="I28" s="109"/>
    </row>
    <row r="29" ht="30" customHeight="1" spans="1:9">
      <c r="A29" s="101"/>
      <c r="B29" s="81" t="s">
        <v>122</v>
      </c>
      <c r="C29" s="82"/>
      <c r="D29" s="81" t="s">
        <v>138</v>
      </c>
      <c r="E29" s="82"/>
      <c r="F29" s="82"/>
      <c r="G29" s="82"/>
      <c r="H29" s="82"/>
      <c r="I29" s="109"/>
    </row>
    <row r="30" ht="30" customHeight="1" spans="1:9">
      <c r="A30" s="101"/>
      <c r="B30" s="81" t="s">
        <v>122</v>
      </c>
      <c r="C30" s="82"/>
      <c r="D30" s="81" t="s">
        <v>139</v>
      </c>
      <c r="E30" s="82"/>
      <c r="F30" s="82"/>
      <c r="G30" s="82"/>
      <c r="H30" s="82"/>
      <c r="I30" s="109"/>
    </row>
    <row r="31" ht="30" customHeight="1" spans="1:9">
      <c r="A31" s="101"/>
      <c r="B31" s="81" t="s">
        <v>122</v>
      </c>
      <c r="C31" s="82"/>
      <c r="D31" s="81" t="s">
        <v>140</v>
      </c>
      <c r="E31" s="82"/>
      <c r="F31" s="82"/>
      <c r="G31" s="82"/>
      <c r="H31" s="82"/>
      <c r="I31" s="109"/>
    </row>
    <row r="32" ht="30" customHeight="1" spans="1:9">
      <c r="A32" s="101"/>
      <c r="B32" s="81" t="s">
        <v>122</v>
      </c>
      <c r="C32" s="82"/>
      <c r="D32" s="81" t="s">
        <v>141</v>
      </c>
      <c r="E32" s="82"/>
      <c r="F32" s="82"/>
      <c r="G32" s="82"/>
      <c r="H32" s="82"/>
      <c r="I32" s="109"/>
    </row>
    <row r="33" ht="30" customHeight="1" spans="1:9">
      <c r="A33" s="101"/>
      <c r="B33" s="81" t="s">
        <v>122</v>
      </c>
      <c r="C33" s="82"/>
      <c r="D33" s="81" t="s">
        <v>142</v>
      </c>
      <c r="E33" s="82"/>
      <c r="F33" s="82"/>
      <c r="G33" s="82"/>
      <c r="H33" s="82"/>
      <c r="I33" s="109"/>
    </row>
    <row r="34" ht="9.75" customHeight="1" spans="1:9">
      <c r="A34" s="136"/>
      <c r="B34" s="136"/>
      <c r="C34" s="136"/>
      <c r="D34" s="13"/>
      <c r="E34" s="136"/>
      <c r="F34" s="136"/>
      <c r="G34" s="136"/>
      <c r="H34" s="136"/>
      <c r="I34" s="128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0"/>
  <sheetViews>
    <sheetView workbookViewId="0">
      <pane ySplit="6" topLeftCell="A7" activePane="bottomLeft" state="frozen"/>
      <selection/>
      <selection pane="bottomLeft" activeCell="G7" sqref="G7"/>
    </sheetView>
  </sheetViews>
  <sheetFormatPr defaultColWidth="10" defaultRowHeight="13.5"/>
  <cols>
    <col min="1" max="1" width="1.5" style="98" customWidth="1"/>
    <col min="2" max="3" width="5.88333333333333" style="98" customWidth="1"/>
    <col min="4" max="4" width="11.6333333333333" style="98" customWidth="1"/>
    <col min="5" max="5" width="23.5" style="98" customWidth="1"/>
    <col min="6" max="9" width="15.375" style="98" customWidth="1"/>
    <col min="10" max="10" width="5.88333333333333" style="98" customWidth="1"/>
    <col min="11" max="11" width="13.75" style="98" customWidth="1"/>
    <col min="12" max="12" width="5.88333333333333" style="98" customWidth="1"/>
    <col min="13" max="13" width="14.875" style="98" customWidth="1"/>
    <col min="14" max="16" width="7.25" style="98" customWidth="1"/>
    <col min="17" max="23" width="5.88333333333333" style="98" customWidth="1"/>
    <col min="24" max="26" width="7.25" style="98" customWidth="1"/>
    <col min="27" max="33" width="5.88333333333333" style="98" customWidth="1"/>
    <col min="34" max="39" width="7.25" style="98" customWidth="1"/>
    <col min="40" max="40" width="1.5" style="98" customWidth="1"/>
    <col min="41" max="42" width="9.75" style="98" customWidth="1"/>
    <col min="43" max="16384" width="10" style="98"/>
  </cols>
  <sheetData>
    <row r="1" ht="24.95" customHeight="1" spans="1:40">
      <c r="A1" s="115"/>
      <c r="B1" s="2" t="s">
        <v>143</v>
      </c>
      <c r="C1" s="2"/>
      <c r="D1" s="116"/>
      <c r="E1" s="116"/>
      <c r="F1" s="99"/>
      <c r="G1" s="99"/>
      <c r="H1" s="99"/>
      <c r="I1" s="116"/>
      <c r="J1" s="116"/>
      <c r="K1" s="99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7"/>
      <c r="AN1" s="126"/>
    </row>
    <row r="2" ht="22.9" customHeight="1" spans="1:40">
      <c r="A2" s="99"/>
      <c r="B2" s="102" t="s">
        <v>144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26"/>
    </row>
    <row r="3" ht="19.5" customHeight="1" spans="1:40">
      <c r="A3" s="103"/>
      <c r="B3" s="104" t="s">
        <v>6</v>
      </c>
      <c r="C3" s="104"/>
      <c r="D3" s="104"/>
      <c r="E3" s="104"/>
      <c r="F3" s="122"/>
      <c r="G3" s="103"/>
      <c r="H3" s="105"/>
      <c r="I3" s="122"/>
      <c r="J3" s="122"/>
      <c r="K3" s="125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05" t="s">
        <v>7</v>
      </c>
      <c r="AM3" s="105"/>
      <c r="AN3" s="127"/>
    </row>
    <row r="4" ht="24.4" customHeight="1" spans="1:40">
      <c r="A4" s="101"/>
      <c r="B4" s="94" t="s">
        <v>10</v>
      </c>
      <c r="C4" s="94"/>
      <c r="D4" s="94"/>
      <c r="E4" s="94"/>
      <c r="F4" s="94" t="s">
        <v>145</v>
      </c>
      <c r="G4" s="94" t="s">
        <v>146</v>
      </c>
      <c r="H4" s="94"/>
      <c r="I4" s="94"/>
      <c r="J4" s="94"/>
      <c r="K4" s="94"/>
      <c r="L4" s="94"/>
      <c r="M4" s="94"/>
      <c r="N4" s="94"/>
      <c r="O4" s="94"/>
      <c r="P4" s="94"/>
      <c r="Q4" s="94" t="s">
        <v>147</v>
      </c>
      <c r="R4" s="94"/>
      <c r="S4" s="94"/>
      <c r="T4" s="94"/>
      <c r="U4" s="94"/>
      <c r="V4" s="94"/>
      <c r="W4" s="94"/>
      <c r="X4" s="94"/>
      <c r="Y4" s="94"/>
      <c r="Z4" s="94"/>
      <c r="AA4" s="94" t="s">
        <v>148</v>
      </c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121"/>
    </row>
    <row r="5" ht="24.4" customHeight="1" spans="1:40">
      <c r="A5" s="101"/>
      <c r="B5" s="94" t="s">
        <v>80</v>
      </c>
      <c r="C5" s="94"/>
      <c r="D5" s="94" t="s">
        <v>71</v>
      </c>
      <c r="E5" s="94" t="s">
        <v>81</v>
      </c>
      <c r="F5" s="94"/>
      <c r="G5" s="94" t="s">
        <v>60</v>
      </c>
      <c r="H5" s="94" t="s">
        <v>149</v>
      </c>
      <c r="I5" s="94"/>
      <c r="J5" s="94"/>
      <c r="K5" s="94" t="s">
        <v>150</v>
      </c>
      <c r="L5" s="94"/>
      <c r="M5" s="94"/>
      <c r="N5" s="94" t="s">
        <v>151</v>
      </c>
      <c r="O5" s="94"/>
      <c r="P5" s="94"/>
      <c r="Q5" s="94" t="s">
        <v>60</v>
      </c>
      <c r="R5" s="94" t="s">
        <v>149</v>
      </c>
      <c r="S5" s="94"/>
      <c r="T5" s="94"/>
      <c r="U5" s="94" t="s">
        <v>150</v>
      </c>
      <c r="V5" s="94"/>
      <c r="W5" s="94"/>
      <c r="X5" s="94" t="s">
        <v>151</v>
      </c>
      <c r="Y5" s="94"/>
      <c r="Z5" s="94"/>
      <c r="AA5" s="94" t="s">
        <v>60</v>
      </c>
      <c r="AB5" s="94" t="s">
        <v>149</v>
      </c>
      <c r="AC5" s="94"/>
      <c r="AD5" s="94"/>
      <c r="AE5" s="94" t="s">
        <v>150</v>
      </c>
      <c r="AF5" s="94"/>
      <c r="AG5" s="94"/>
      <c r="AH5" s="94" t="s">
        <v>151</v>
      </c>
      <c r="AI5" s="94"/>
      <c r="AJ5" s="94"/>
      <c r="AK5" s="94" t="s">
        <v>152</v>
      </c>
      <c r="AL5" s="94"/>
      <c r="AM5" s="94"/>
      <c r="AN5" s="121"/>
    </row>
    <row r="6" ht="39" customHeight="1" spans="1:40">
      <c r="A6" s="13"/>
      <c r="B6" s="94" t="s">
        <v>82</v>
      </c>
      <c r="C6" s="94" t="s">
        <v>83</v>
      </c>
      <c r="D6" s="94"/>
      <c r="E6" s="94"/>
      <c r="F6" s="94"/>
      <c r="G6" s="94"/>
      <c r="H6" s="94" t="s">
        <v>153</v>
      </c>
      <c r="I6" s="94" t="s">
        <v>76</v>
      </c>
      <c r="J6" s="94" t="s">
        <v>77</v>
      </c>
      <c r="K6" s="94" t="s">
        <v>153</v>
      </c>
      <c r="L6" s="94" t="s">
        <v>76</v>
      </c>
      <c r="M6" s="94" t="s">
        <v>77</v>
      </c>
      <c r="N6" s="94" t="s">
        <v>153</v>
      </c>
      <c r="O6" s="94" t="s">
        <v>154</v>
      </c>
      <c r="P6" s="94" t="s">
        <v>155</v>
      </c>
      <c r="Q6" s="94"/>
      <c r="R6" s="94" t="s">
        <v>153</v>
      </c>
      <c r="S6" s="94" t="s">
        <v>76</v>
      </c>
      <c r="T6" s="94" t="s">
        <v>77</v>
      </c>
      <c r="U6" s="94" t="s">
        <v>153</v>
      </c>
      <c r="V6" s="94" t="s">
        <v>76</v>
      </c>
      <c r="W6" s="94" t="s">
        <v>77</v>
      </c>
      <c r="X6" s="94" t="s">
        <v>153</v>
      </c>
      <c r="Y6" s="94" t="s">
        <v>154</v>
      </c>
      <c r="Z6" s="94" t="s">
        <v>155</v>
      </c>
      <c r="AA6" s="94"/>
      <c r="AB6" s="94" t="s">
        <v>153</v>
      </c>
      <c r="AC6" s="94" t="s">
        <v>76</v>
      </c>
      <c r="AD6" s="94" t="s">
        <v>77</v>
      </c>
      <c r="AE6" s="94" t="s">
        <v>153</v>
      </c>
      <c r="AF6" s="94" t="s">
        <v>76</v>
      </c>
      <c r="AG6" s="94" t="s">
        <v>77</v>
      </c>
      <c r="AH6" s="94" t="s">
        <v>153</v>
      </c>
      <c r="AI6" s="94" t="s">
        <v>154</v>
      </c>
      <c r="AJ6" s="94" t="s">
        <v>155</v>
      </c>
      <c r="AK6" s="94" t="s">
        <v>153</v>
      </c>
      <c r="AL6" s="94" t="s">
        <v>154</v>
      </c>
      <c r="AM6" s="94" t="s">
        <v>155</v>
      </c>
      <c r="AN6" s="121"/>
    </row>
    <row r="7" ht="22.9" customHeight="1" spans="1:40">
      <c r="A7" s="101"/>
      <c r="B7" s="77"/>
      <c r="C7" s="77"/>
      <c r="D7" s="77"/>
      <c r="E7" s="77" t="s">
        <v>73</v>
      </c>
      <c r="F7" s="80">
        <f t="shared" ref="F7:F22" si="0">G7</f>
        <v>5149701.86</v>
      </c>
      <c r="G7" s="80">
        <f t="shared" ref="G7:J7" si="1">SUM(G8:G29)</f>
        <v>5149701.86</v>
      </c>
      <c r="H7" s="80">
        <f t="shared" ref="H7:H22" si="2">SUM(I7:J7)</f>
        <v>3662701.86</v>
      </c>
      <c r="I7" s="80">
        <f t="shared" si="1"/>
        <v>3662701.86</v>
      </c>
      <c r="J7" s="80">
        <f t="shared" si="1"/>
        <v>0</v>
      </c>
      <c r="K7" s="80">
        <f t="shared" ref="K7:K22" si="3">SUM(L7:M7)</f>
        <v>1487000</v>
      </c>
      <c r="L7" s="80">
        <f>SUM(L8:L29)</f>
        <v>0</v>
      </c>
      <c r="M7" s="80">
        <f>SUM(M8:M29)</f>
        <v>1487000</v>
      </c>
      <c r="N7" s="80">
        <f t="shared" ref="N7:N22" si="4">SUM(O7:P7)</f>
        <v>0</v>
      </c>
      <c r="O7" s="80">
        <f>SUM(O8:O28)</f>
        <v>0</v>
      </c>
      <c r="P7" s="80">
        <f>SUM(P8:P28)</f>
        <v>0</v>
      </c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121"/>
    </row>
    <row r="8" ht="22.9" customHeight="1" spans="1:40">
      <c r="A8" s="101"/>
      <c r="B8" s="118" t="s">
        <v>156</v>
      </c>
      <c r="C8" s="118" t="s">
        <v>85</v>
      </c>
      <c r="D8" s="95">
        <v>109001</v>
      </c>
      <c r="E8" s="119" t="s">
        <v>157</v>
      </c>
      <c r="F8" s="80">
        <f t="shared" si="0"/>
        <v>759624</v>
      </c>
      <c r="G8" s="80">
        <f t="shared" ref="G8:G22" si="5">H8+K8+N8</f>
        <v>759624</v>
      </c>
      <c r="H8" s="82">
        <f t="shared" si="2"/>
        <v>759624</v>
      </c>
      <c r="I8" s="82">
        <v>759624</v>
      </c>
      <c r="J8" s="82"/>
      <c r="K8" s="82">
        <f t="shared" si="3"/>
        <v>0</v>
      </c>
      <c r="L8" s="82"/>
      <c r="M8" s="82"/>
      <c r="N8" s="82">
        <f t="shared" si="4"/>
        <v>0</v>
      </c>
      <c r="O8" s="82"/>
      <c r="P8" s="82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121"/>
    </row>
    <row r="9" ht="22.9" customHeight="1" spans="1:40">
      <c r="A9" s="101"/>
      <c r="B9" s="118" t="s">
        <v>156</v>
      </c>
      <c r="C9" s="118" t="s">
        <v>95</v>
      </c>
      <c r="D9" s="95">
        <v>109001</v>
      </c>
      <c r="E9" s="119" t="s">
        <v>158</v>
      </c>
      <c r="F9" s="80">
        <f t="shared" si="0"/>
        <v>369041.76</v>
      </c>
      <c r="G9" s="80">
        <f t="shared" si="5"/>
        <v>369041.76</v>
      </c>
      <c r="H9" s="82">
        <f t="shared" si="2"/>
        <v>369041.76</v>
      </c>
      <c r="I9" s="82">
        <v>369041.76</v>
      </c>
      <c r="J9" s="82"/>
      <c r="K9" s="82">
        <f t="shared" si="3"/>
        <v>0</v>
      </c>
      <c r="L9" s="82"/>
      <c r="M9" s="82"/>
      <c r="N9" s="82">
        <f t="shared" si="4"/>
        <v>0</v>
      </c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121"/>
    </row>
    <row r="10" ht="22.9" customHeight="1" spans="1:40">
      <c r="A10" s="101"/>
      <c r="B10" s="118" t="s">
        <v>156</v>
      </c>
      <c r="C10" s="118" t="s">
        <v>97</v>
      </c>
      <c r="D10" s="95">
        <v>109001</v>
      </c>
      <c r="E10" s="119" t="s">
        <v>159</v>
      </c>
      <c r="F10" s="80">
        <f t="shared" si="0"/>
        <v>374816</v>
      </c>
      <c r="G10" s="80">
        <f t="shared" si="5"/>
        <v>374816</v>
      </c>
      <c r="H10" s="82">
        <f t="shared" si="2"/>
        <v>374816</v>
      </c>
      <c r="I10" s="82">
        <v>374816</v>
      </c>
      <c r="J10" s="82"/>
      <c r="K10" s="82">
        <f t="shared" si="3"/>
        <v>0</v>
      </c>
      <c r="L10" s="82"/>
      <c r="M10" s="82"/>
      <c r="N10" s="82">
        <f t="shared" si="4"/>
        <v>0</v>
      </c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121"/>
    </row>
    <row r="11" ht="22.9" customHeight="1" spans="1:40">
      <c r="A11" s="101"/>
      <c r="B11" s="118" t="s">
        <v>156</v>
      </c>
      <c r="C11" s="118" t="s">
        <v>160</v>
      </c>
      <c r="D11" s="95">
        <v>109001</v>
      </c>
      <c r="E11" s="120" t="s">
        <v>161</v>
      </c>
      <c r="F11" s="80">
        <f t="shared" si="0"/>
        <v>748385</v>
      </c>
      <c r="G11" s="80">
        <f t="shared" si="5"/>
        <v>748385</v>
      </c>
      <c r="H11" s="82">
        <f t="shared" si="2"/>
        <v>748385</v>
      </c>
      <c r="I11" s="82">
        <v>748385</v>
      </c>
      <c r="J11" s="82"/>
      <c r="K11" s="82">
        <f t="shared" si="3"/>
        <v>0</v>
      </c>
      <c r="L11" s="82"/>
      <c r="M11" s="82"/>
      <c r="N11" s="82">
        <f t="shared" si="4"/>
        <v>0</v>
      </c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121"/>
    </row>
    <row r="12" ht="22.9" customHeight="1" spans="1:40">
      <c r="A12" s="101"/>
      <c r="B12" s="118" t="s">
        <v>156</v>
      </c>
      <c r="C12" s="118" t="s">
        <v>101</v>
      </c>
      <c r="D12" s="95">
        <v>109001</v>
      </c>
      <c r="E12" s="119" t="s">
        <v>162</v>
      </c>
      <c r="F12" s="80">
        <f t="shared" si="0"/>
        <v>317968.28</v>
      </c>
      <c r="G12" s="80">
        <f t="shared" si="5"/>
        <v>317968.28</v>
      </c>
      <c r="H12" s="82">
        <f t="shared" si="2"/>
        <v>317968.28</v>
      </c>
      <c r="I12" s="82">
        <v>317968.28</v>
      </c>
      <c r="J12" s="82"/>
      <c r="K12" s="82">
        <f t="shared" si="3"/>
        <v>0</v>
      </c>
      <c r="L12" s="82"/>
      <c r="M12" s="82"/>
      <c r="N12" s="82">
        <f t="shared" si="4"/>
        <v>0</v>
      </c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121"/>
    </row>
    <row r="13" ht="22.9" customHeight="1" spans="1:40">
      <c r="A13" s="101"/>
      <c r="B13" s="118" t="s">
        <v>163</v>
      </c>
      <c r="C13" s="118" t="s">
        <v>95</v>
      </c>
      <c r="D13" s="95">
        <v>109001</v>
      </c>
      <c r="E13" s="119" t="s">
        <v>164</v>
      </c>
      <c r="F13" s="80">
        <f t="shared" si="0"/>
        <v>16360</v>
      </c>
      <c r="G13" s="80">
        <f t="shared" si="5"/>
        <v>16360</v>
      </c>
      <c r="H13" s="82">
        <f t="shared" si="2"/>
        <v>16360</v>
      </c>
      <c r="I13" s="82">
        <v>16360</v>
      </c>
      <c r="J13" s="82"/>
      <c r="K13" s="82">
        <f t="shared" si="3"/>
        <v>0</v>
      </c>
      <c r="L13" s="82"/>
      <c r="M13" s="82"/>
      <c r="N13" s="82">
        <f t="shared" si="4"/>
        <v>0</v>
      </c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121"/>
    </row>
    <row r="14" ht="22.9" customHeight="1" spans="1:40">
      <c r="A14" s="101"/>
      <c r="B14" s="118" t="s">
        <v>156</v>
      </c>
      <c r="C14" s="118" t="s">
        <v>165</v>
      </c>
      <c r="D14" s="95">
        <v>109001</v>
      </c>
      <c r="E14" s="119" t="s">
        <v>166</v>
      </c>
      <c r="F14" s="80">
        <f t="shared" si="0"/>
        <v>174054.59</v>
      </c>
      <c r="G14" s="80">
        <f t="shared" si="5"/>
        <v>174054.59</v>
      </c>
      <c r="H14" s="82">
        <f t="shared" si="2"/>
        <v>174054.59</v>
      </c>
      <c r="I14" s="82">
        <v>174054.59</v>
      </c>
      <c r="J14" s="82"/>
      <c r="K14" s="82">
        <f t="shared" si="3"/>
        <v>0</v>
      </c>
      <c r="L14" s="82"/>
      <c r="M14" s="82"/>
      <c r="N14" s="82">
        <f t="shared" si="4"/>
        <v>0</v>
      </c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121"/>
    </row>
    <row r="15" ht="22.9" customHeight="1" spans="1:40">
      <c r="A15" s="101"/>
      <c r="B15" s="118" t="s">
        <v>156</v>
      </c>
      <c r="C15" s="118" t="s">
        <v>93</v>
      </c>
      <c r="D15" s="95">
        <v>109001</v>
      </c>
      <c r="E15" s="119" t="s">
        <v>167</v>
      </c>
      <c r="F15" s="80">
        <f t="shared" si="0"/>
        <v>15219</v>
      </c>
      <c r="G15" s="80">
        <f t="shared" si="5"/>
        <v>15219</v>
      </c>
      <c r="H15" s="82">
        <f t="shared" si="2"/>
        <v>15219</v>
      </c>
      <c r="I15" s="82">
        <v>15219</v>
      </c>
      <c r="J15" s="82"/>
      <c r="K15" s="82">
        <f t="shared" si="3"/>
        <v>0</v>
      </c>
      <c r="L15" s="82"/>
      <c r="M15" s="82"/>
      <c r="N15" s="82">
        <f t="shared" si="4"/>
        <v>0</v>
      </c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121"/>
    </row>
    <row r="16" ht="22.9" customHeight="1" spans="1:40">
      <c r="A16" s="101"/>
      <c r="B16" s="118" t="s">
        <v>163</v>
      </c>
      <c r="C16" s="118" t="s">
        <v>160</v>
      </c>
      <c r="D16" s="95">
        <v>109001</v>
      </c>
      <c r="E16" s="119" t="s">
        <v>168</v>
      </c>
      <c r="F16" s="80">
        <f t="shared" si="0"/>
        <v>1602</v>
      </c>
      <c r="G16" s="80">
        <f t="shared" si="5"/>
        <v>1602</v>
      </c>
      <c r="H16" s="82">
        <f t="shared" si="2"/>
        <v>1602</v>
      </c>
      <c r="I16" s="82">
        <v>1602</v>
      </c>
      <c r="J16" s="82"/>
      <c r="K16" s="82">
        <f t="shared" si="3"/>
        <v>0</v>
      </c>
      <c r="L16" s="82"/>
      <c r="M16" s="82"/>
      <c r="N16" s="82">
        <f t="shared" si="4"/>
        <v>0</v>
      </c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121"/>
    </row>
    <row r="17" ht="22.9" customHeight="1" spans="1:40">
      <c r="A17" s="101"/>
      <c r="B17" s="118" t="s">
        <v>156</v>
      </c>
      <c r="C17" s="118" t="s">
        <v>169</v>
      </c>
      <c r="D17" s="95">
        <v>109001</v>
      </c>
      <c r="E17" s="119" t="s">
        <v>170</v>
      </c>
      <c r="F17" s="80">
        <f t="shared" si="0"/>
        <v>20775.21</v>
      </c>
      <c r="G17" s="80">
        <f t="shared" si="5"/>
        <v>20775.21</v>
      </c>
      <c r="H17" s="82">
        <f t="shared" si="2"/>
        <v>20775.21</v>
      </c>
      <c r="I17" s="82">
        <v>20775.21</v>
      </c>
      <c r="J17" s="82"/>
      <c r="K17" s="82">
        <f t="shared" si="3"/>
        <v>0</v>
      </c>
      <c r="L17" s="82"/>
      <c r="M17" s="82"/>
      <c r="N17" s="82">
        <f t="shared" si="4"/>
        <v>0</v>
      </c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121"/>
    </row>
    <row r="18" ht="22.9" customHeight="1" spans="1:40">
      <c r="A18" s="101"/>
      <c r="B18" s="118" t="s">
        <v>156</v>
      </c>
      <c r="C18" s="118" t="s">
        <v>171</v>
      </c>
      <c r="D18" s="95">
        <v>109001</v>
      </c>
      <c r="E18" s="119" t="s">
        <v>172</v>
      </c>
      <c r="F18" s="80">
        <f t="shared" si="0"/>
        <v>270228</v>
      </c>
      <c r="G18" s="80">
        <f t="shared" si="5"/>
        <v>270228</v>
      </c>
      <c r="H18" s="82">
        <f t="shared" si="2"/>
        <v>270228</v>
      </c>
      <c r="I18" s="82">
        <v>270228</v>
      </c>
      <c r="J18" s="82"/>
      <c r="K18" s="82">
        <f t="shared" si="3"/>
        <v>0</v>
      </c>
      <c r="L18" s="82"/>
      <c r="M18" s="82"/>
      <c r="N18" s="82">
        <f t="shared" si="4"/>
        <v>0</v>
      </c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121"/>
    </row>
    <row r="19" ht="22.9" customHeight="1" spans="1:40">
      <c r="A19" s="101"/>
      <c r="B19" s="118" t="s">
        <v>156</v>
      </c>
      <c r="C19" s="118" t="s">
        <v>99</v>
      </c>
      <c r="D19" s="95">
        <v>109001</v>
      </c>
      <c r="E19" s="119" t="s">
        <v>173</v>
      </c>
      <c r="F19" s="80">
        <f t="shared" si="0"/>
        <v>229437.79</v>
      </c>
      <c r="G19" s="80">
        <f t="shared" si="5"/>
        <v>229437.79</v>
      </c>
      <c r="H19" s="82">
        <f t="shared" si="2"/>
        <v>229437.79</v>
      </c>
      <c r="I19" s="82">
        <v>229437.79</v>
      </c>
      <c r="J19" s="82"/>
      <c r="K19" s="82">
        <f t="shared" si="3"/>
        <v>0</v>
      </c>
      <c r="L19" s="82"/>
      <c r="M19" s="82"/>
      <c r="N19" s="82">
        <f t="shared" si="4"/>
        <v>0</v>
      </c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121"/>
    </row>
    <row r="20" ht="22.9" customHeight="1" spans="1:40">
      <c r="A20" s="101"/>
      <c r="B20" s="123" t="s">
        <v>174</v>
      </c>
      <c r="C20" s="118" t="s">
        <v>85</v>
      </c>
      <c r="D20" s="95">
        <v>109001</v>
      </c>
      <c r="E20" s="119" t="s">
        <v>175</v>
      </c>
      <c r="F20" s="80">
        <f t="shared" si="0"/>
        <v>133000</v>
      </c>
      <c r="G20" s="80">
        <f t="shared" si="5"/>
        <v>133000</v>
      </c>
      <c r="H20" s="82">
        <f t="shared" si="2"/>
        <v>133000</v>
      </c>
      <c r="I20" s="82">
        <v>133000</v>
      </c>
      <c r="J20" s="82"/>
      <c r="K20" s="82">
        <f t="shared" si="3"/>
        <v>0</v>
      </c>
      <c r="L20" s="82"/>
      <c r="M20" s="82"/>
      <c r="N20" s="82">
        <f t="shared" si="4"/>
        <v>0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121"/>
    </row>
    <row r="21" ht="22.9" customHeight="1" spans="1:40">
      <c r="A21" s="101"/>
      <c r="B21" s="123" t="s">
        <v>174</v>
      </c>
      <c r="C21" s="118" t="s">
        <v>90</v>
      </c>
      <c r="D21" s="95">
        <v>109001</v>
      </c>
      <c r="E21" s="119" t="s">
        <v>176</v>
      </c>
      <c r="F21" s="80">
        <f t="shared" si="0"/>
        <v>7600</v>
      </c>
      <c r="G21" s="80">
        <f t="shared" si="5"/>
        <v>7600</v>
      </c>
      <c r="H21" s="82">
        <f t="shared" si="2"/>
        <v>7600</v>
      </c>
      <c r="I21" s="82">
        <v>7600</v>
      </c>
      <c r="J21" s="82"/>
      <c r="K21" s="82">
        <f t="shared" si="3"/>
        <v>0</v>
      </c>
      <c r="L21" s="82"/>
      <c r="M21" s="82"/>
      <c r="N21" s="82">
        <f t="shared" si="4"/>
        <v>0</v>
      </c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121"/>
    </row>
    <row r="22" ht="22.9" customHeight="1" spans="1:40">
      <c r="A22" s="101"/>
      <c r="B22" s="123" t="s">
        <v>174</v>
      </c>
      <c r="C22" s="118" t="s">
        <v>177</v>
      </c>
      <c r="D22" s="95">
        <v>109001</v>
      </c>
      <c r="E22" s="119" t="s">
        <v>178</v>
      </c>
      <c r="F22" s="80">
        <f t="shared" si="0"/>
        <v>15200</v>
      </c>
      <c r="G22" s="80">
        <f t="shared" si="5"/>
        <v>15200</v>
      </c>
      <c r="H22" s="82">
        <f t="shared" si="2"/>
        <v>15200</v>
      </c>
      <c r="I22" s="82">
        <v>15200</v>
      </c>
      <c r="J22" s="82"/>
      <c r="K22" s="82">
        <f t="shared" si="3"/>
        <v>0</v>
      </c>
      <c r="L22" s="82"/>
      <c r="M22" s="82"/>
      <c r="N22" s="82">
        <f t="shared" si="4"/>
        <v>0</v>
      </c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121"/>
    </row>
    <row r="23" ht="22.9" customHeight="1" spans="1:40">
      <c r="A23" s="101"/>
      <c r="B23" s="123" t="s">
        <v>174</v>
      </c>
      <c r="C23" s="118" t="s">
        <v>93</v>
      </c>
      <c r="D23" s="95">
        <v>109001</v>
      </c>
      <c r="E23" s="119" t="s">
        <v>179</v>
      </c>
      <c r="F23" s="80">
        <f t="shared" ref="F23:F29" si="6">G23</f>
        <v>95000</v>
      </c>
      <c r="G23" s="80">
        <f t="shared" ref="G23:G29" si="7">H23+K23+N23</f>
        <v>95000</v>
      </c>
      <c r="H23" s="82">
        <f t="shared" ref="H23:H29" si="8">SUM(I23:J23)</f>
        <v>95000</v>
      </c>
      <c r="I23" s="82">
        <v>95000</v>
      </c>
      <c r="J23" s="82"/>
      <c r="K23" s="82">
        <f t="shared" ref="K23:K29" si="9">SUM(L23:M23)</f>
        <v>0</v>
      </c>
      <c r="L23" s="82"/>
      <c r="M23" s="82"/>
      <c r="N23" s="82">
        <f t="shared" ref="N23:N29" si="10">SUM(O23:P23)</f>
        <v>0</v>
      </c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121"/>
    </row>
    <row r="24" ht="22.9" customHeight="1" spans="1:40">
      <c r="A24" s="101"/>
      <c r="B24" s="123" t="s">
        <v>174</v>
      </c>
      <c r="C24" s="118" t="s">
        <v>180</v>
      </c>
      <c r="D24" s="95">
        <v>109001</v>
      </c>
      <c r="E24" s="119" t="s">
        <v>181</v>
      </c>
      <c r="F24" s="80">
        <f t="shared" si="6"/>
        <v>2600</v>
      </c>
      <c r="G24" s="80">
        <f t="shared" si="7"/>
        <v>2600</v>
      </c>
      <c r="H24" s="82">
        <f t="shared" si="8"/>
        <v>2600</v>
      </c>
      <c r="I24" s="82">
        <v>2600</v>
      </c>
      <c r="J24" s="82"/>
      <c r="K24" s="82">
        <f t="shared" si="9"/>
        <v>0</v>
      </c>
      <c r="L24" s="82"/>
      <c r="M24" s="82"/>
      <c r="N24" s="82">
        <f t="shared" si="10"/>
        <v>0</v>
      </c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121"/>
    </row>
    <row r="25" ht="22.9" customHeight="1" spans="1:40">
      <c r="A25" s="101"/>
      <c r="B25" s="123" t="s">
        <v>174</v>
      </c>
      <c r="C25" s="118" t="s">
        <v>182</v>
      </c>
      <c r="D25" s="95">
        <v>109001</v>
      </c>
      <c r="E25" s="119" t="s">
        <v>183</v>
      </c>
      <c r="F25" s="80">
        <f t="shared" si="6"/>
        <v>33800.47</v>
      </c>
      <c r="G25" s="80">
        <f t="shared" si="7"/>
        <v>33800.47</v>
      </c>
      <c r="H25" s="82">
        <f t="shared" si="8"/>
        <v>33800.47</v>
      </c>
      <c r="I25" s="82">
        <v>33800.47</v>
      </c>
      <c r="J25" s="82"/>
      <c r="K25" s="82">
        <f t="shared" si="9"/>
        <v>0</v>
      </c>
      <c r="L25" s="82"/>
      <c r="M25" s="82"/>
      <c r="N25" s="82">
        <f t="shared" si="10"/>
        <v>0</v>
      </c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121"/>
    </row>
    <row r="26" ht="22.9" customHeight="1" spans="1:40">
      <c r="A26" s="101"/>
      <c r="B26" s="123" t="s">
        <v>174</v>
      </c>
      <c r="C26" s="118" t="s">
        <v>184</v>
      </c>
      <c r="D26" s="95">
        <v>109001</v>
      </c>
      <c r="E26" s="119" t="s">
        <v>185</v>
      </c>
      <c r="F26" s="80">
        <f t="shared" si="6"/>
        <v>14242.32</v>
      </c>
      <c r="G26" s="80">
        <f t="shared" si="7"/>
        <v>14242.32</v>
      </c>
      <c r="H26" s="82">
        <f t="shared" si="8"/>
        <v>14242.32</v>
      </c>
      <c r="I26" s="82">
        <v>14242.32</v>
      </c>
      <c r="J26" s="82"/>
      <c r="K26" s="82">
        <f t="shared" si="9"/>
        <v>0</v>
      </c>
      <c r="L26" s="82"/>
      <c r="M26" s="82"/>
      <c r="N26" s="82">
        <f t="shared" si="10"/>
        <v>0</v>
      </c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121"/>
    </row>
    <row r="27" ht="22.9" customHeight="1" spans="1:40">
      <c r="A27" s="101"/>
      <c r="B27" s="123" t="s">
        <v>174</v>
      </c>
      <c r="C27" s="118" t="s">
        <v>186</v>
      </c>
      <c r="D27" s="95">
        <v>109001</v>
      </c>
      <c r="E27" s="119" t="s">
        <v>187</v>
      </c>
      <c r="F27" s="80">
        <f t="shared" si="6"/>
        <v>56400</v>
      </c>
      <c r="G27" s="80">
        <f t="shared" si="7"/>
        <v>56400</v>
      </c>
      <c r="H27" s="82">
        <f t="shared" si="8"/>
        <v>56400</v>
      </c>
      <c r="I27" s="82">
        <v>56400</v>
      </c>
      <c r="J27" s="82"/>
      <c r="K27" s="82">
        <f t="shared" si="9"/>
        <v>0</v>
      </c>
      <c r="L27" s="82"/>
      <c r="M27" s="82"/>
      <c r="N27" s="82">
        <f t="shared" si="10"/>
        <v>0</v>
      </c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121"/>
    </row>
    <row r="28" ht="22.9" customHeight="1" spans="1:40">
      <c r="A28" s="101"/>
      <c r="B28" s="123" t="s">
        <v>174</v>
      </c>
      <c r="C28" s="118" t="s">
        <v>99</v>
      </c>
      <c r="D28" s="95">
        <v>109001</v>
      </c>
      <c r="E28" s="119" t="s">
        <v>188</v>
      </c>
      <c r="F28" s="80">
        <f t="shared" si="6"/>
        <v>7347.44</v>
      </c>
      <c r="G28" s="80">
        <f t="shared" si="7"/>
        <v>7347.44</v>
      </c>
      <c r="H28" s="82">
        <f t="shared" si="8"/>
        <v>7347.44</v>
      </c>
      <c r="I28" s="82">
        <v>7347.44</v>
      </c>
      <c r="J28" s="82"/>
      <c r="K28" s="82">
        <f t="shared" si="9"/>
        <v>0</v>
      </c>
      <c r="L28" s="82"/>
      <c r="M28" s="82"/>
      <c r="N28" s="82">
        <f t="shared" si="10"/>
        <v>0</v>
      </c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121"/>
    </row>
    <row r="29" ht="22.9" customHeight="1" spans="1:40">
      <c r="A29" s="101"/>
      <c r="B29" s="123" t="s">
        <v>174</v>
      </c>
      <c r="C29" s="118" t="s">
        <v>99</v>
      </c>
      <c r="D29" s="95">
        <v>109001</v>
      </c>
      <c r="E29" s="119" t="s">
        <v>188</v>
      </c>
      <c r="F29" s="80">
        <f t="shared" si="6"/>
        <v>1487000</v>
      </c>
      <c r="G29" s="80">
        <f t="shared" si="7"/>
        <v>1487000</v>
      </c>
      <c r="H29" s="82">
        <f t="shared" si="8"/>
        <v>0</v>
      </c>
      <c r="I29" s="82"/>
      <c r="J29" s="82"/>
      <c r="K29" s="82">
        <f t="shared" si="9"/>
        <v>1487000</v>
      </c>
      <c r="L29" s="82"/>
      <c r="M29" s="82">
        <v>1487000</v>
      </c>
      <c r="N29" s="82">
        <f t="shared" si="10"/>
        <v>0</v>
      </c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121"/>
    </row>
    <row r="30" ht="9.75" customHeight="1" spans="1:40">
      <c r="A30" s="112"/>
      <c r="B30" s="112"/>
      <c r="C30" s="112"/>
      <c r="D30" s="124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28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" style="98" customWidth="1"/>
    <col min="2" max="4" width="6.13333333333333" style="98" customWidth="1"/>
    <col min="5" max="5" width="16.8833333333333" style="98" customWidth="1"/>
    <col min="6" max="6" width="41" style="98" customWidth="1"/>
    <col min="7" max="9" width="16.3833333333333" style="98" customWidth="1"/>
    <col min="10" max="10" width="1.5" style="98" customWidth="1"/>
    <col min="11" max="12" width="9.75" style="98" customWidth="1"/>
    <col min="13" max="16384" width="10" style="98"/>
  </cols>
  <sheetData>
    <row r="1" ht="24.95" customHeight="1" spans="1:10">
      <c r="A1" s="99"/>
      <c r="B1" s="2" t="s">
        <v>189</v>
      </c>
      <c r="C1" s="2"/>
      <c r="D1" s="2"/>
      <c r="E1" s="13"/>
      <c r="F1" s="13"/>
      <c r="G1" s="100"/>
      <c r="H1" s="100"/>
      <c r="I1" s="100"/>
      <c r="J1" s="101"/>
    </row>
    <row r="2" ht="22.9" customHeight="1" spans="1:10">
      <c r="A2" s="99"/>
      <c r="B2" s="102" t="s">
        <v>190</v>
      </c>
      <c r="C2" s="102"/>
      <c r="D2" s="102"/>
      <c r="E2" s="102"/>
      <c r="F2" s="102"/>
      <c r="G2" s="102"/>
      <c r="H2" s="102"/>
      <c r="I2" s="102"/>
      <c r="J2" s="101" t="s">
        <v>4</v>
      </c>
    </row>
    <row r="3" ht="19.5" customHeight="1" spans="1:10">
      <c r="A3" s="103"/>
      <c r="B3" s="104" t="s">
        <v>6</v>
      </c>
      <c r="C3" s="104"/>
      <c r="D3" s="104"/>
      <c r="E3" s="104"/>
      <c r="F3" s="104"/>
      <c r="G3" s="103"/>
      <c r="I3" s="105" t="s">
        <v>7</v>
      </c>
      <c r="J3" s="106"/>
    </row>
    <row r="4" ht="24.4" customHeight="1" spans="1:10">
      <c r="A4" s="13"/>
      <c r="B4" s="77" t="s">
        <v>10</v>
      </c>
      <c r="C4" s="77"/>
      <c r="D4" s="77"/>
      <c r="E4" s="77"/>
      <c r="F4" s="77"/>
      <c r="G4" s="77" t="s">
        <v>60</v>
      </c>
      <c r="H4" s="94" t="s">
        <v>191</v>
      </c>
      <c r="I4" s="94" t="s">
        <v>148</v>
      </c>
      <c r="J4" s="13"/>
    </row>
    <row r="5" ht="24.4" customHeight="1" spans="1:10">
      <c r="A5" s="13"/>
      <c r="B5" s="77" t="s">
        <v>80</v>
      </c>
      <c r="C5" s="77"/>
      <c r="D5" s="77"/>
      <c r="E5" s="77" t="s">
        <v>71</v>
      </c>
      <c r="F5" s="77" t="s">
        <v>81</v>
      </c>
      <c r="G5" s="77"/>
      <c r="H5" s="94"/>
      <c r="I5" s="94"/>
      <c r="J5" s="13"/>
    </row>
    <row r="6" ht="24.4" customHeight="1" spans="1:10">
      <c r="A6" s="107"/>
      <c r="B6" s="77" t="s">
        <v>82</v>
      </c>
      <c r="C6" s="77" t="s">
        <v>83</v>
      </c>
      <c r="D6" s="77" t="s">
        <v>84</v>
      </c>
      <c r="E6" s="77"/>
      <c r="F6" s="77"/>
      <c r="G6" s="77"/>
      <c r="H6" s="94"/>
      <c r="I6" s="94"/>
      <c r="J6" s="109"/>
    </row>
    <row r="7" ht="22.9" customHeight="1" spans="1:10">
      <c r="A7" s="110"/>
      <c r="B7" s="77"/>
      <c r="C7" s="77"/>
      <c r="D7" s="77"/>
      <c r="E7" s="77"/>
      <c r="F7" s="77" t="s">
        <v>73</v>
      </c>
      <c r="G7" s="80">
        <f>SUM(H7:I7)</f>
        <v>3662701.86</v>
      </c>
      <c r="H7" s="80">
        <f>SUM(H8:H16)</f>
        <v>3662701.86</v>
      </c>
      <c r="I7" s="80"/>
      <c r="J7" s="111"/>
    </row>
    <row r="8" ht="22.9" customHeight="1" spans="1:10">
      <c r="A8" s="110"/>
      <c r="B8" s="77">
        <v>201</v>
      </c>
      <c r="C8" s="96">
        <v>36</v>
      </c>
      <c r="D8" s="96" t="s">
        <v>85</v>
      </c>
      <c r="E8" s="77">
        <v>109001</v>
      </c>
      <c r="F8" s="77" t="s">
        <v>86</v>
      </c>
      <c r="G8" s="80">
        <f>SUM(H8:I8)</f>
        <v>1289859.65</v>
      </c>
      <c r="H8" s="80">
        <v>1289859.65</v>
      </c>
      <c r="I8" s="80"/>
      <c r="J8" s="111"/>
    </row>
    <row r="9" ht="22.9" customHeight="1" spans="1:10">
      <c r="A9" s="110"/>
      <c r="B9" s="77">
        <v>201</v>
      </c>
      <c r="C9" s="96" t="s">
        <v>87</v>
      </c>
      <c r="D9" s="96" t="s">
        <v>88</v>
      </c>
      <c r="E9" s="77">
        <v>109001</v>
      </c>
      <c r="F9" s="77" t="s">
        <v>89</v>
      </c>
      <c r="G9" s="80">
        <f t="shared" ref="G9:G19" si="0">SUM(H9:I9)</f>
        <v>1577410.34</v>
      </c>
      <c r="H9" s="80">
        <v>1577410.34</v>
      </c>
      <c r="I9" s="80"/>
      <c r="J9" s="111"/>
    </row>
    <row r="10" ht="22.9" customHeight="1" spans="1:10">
      <c r="A10" s="110"/>
      <c r="B10" s="77">
        <v>208</v>
      </c>
      <c r="C10" s="96" t="s">
        <v>90</v>
      </c>
      <c r="D10" s="96" t="s">
        <v>85</v>
      </c>
      <c r="E10" s="77">
        <v>109001</v>
      </c>
      <c r="F10" s="77" t="s">
        <v>91</v>
      </c>
      <c r="G10" s="80">
        <f t="shared" si="0"/>
        <v>16360</v>
      </c>
      <c r="H10" s="80">
        <v>16360</v>
      </c>
      <c r="I10" s="80"/>
      <c r="J10" s="111"/>
    </row>
    <row r="11" ht="22.9" customHeight="1" spans="1:10">
      <c r="A11" s="110"/>
      <c r="B11" s="77">
        <v>208</v>
      </c>
      <c r="C11" s="96" t="s">
        <v>90</v>
      </c>
      <c r="D11" s="96" t="s">
        <v>90</v>
      </c>
      <c r="E11" s="77">
        <v>109001</v>
      </c>
      <c r="F11" s="77" t="s">
        <v>92</v>
      </c>
      <c r="G11" s="80">
        <f t="shared" si="0"/>
        <v>317968.28</v>
      </c>
      <c r="H11" s="80">
        <v>317968.28</v>
      </c>
      <c r="I11" s="80"/>
      <c r="J11" s="111"/>
    </row>
    <row r="12" ht="22.9" customHeight="1" spans="1:10">
      <c r="A12" s="110"/>
      <c r="B12" s="77">
        <v>210</v>
      </c>
      <c r="C12" s="96" t="s">
        <v>93</v>
      </c>
      <c r="D12" s="96" t="s">
        <v>85</v>
      </c>
      <c r="E12" s="77">
        <v>109001</v>
      </c>
      <c r="F12" s="77" t="s">
        <v>94</v>
      </c>
      <c r="G12" s="80">
        <f t="shared" si="0"/>
        <v>73927.54</v>
      </c>
      <c r="H12" s="80">
        <v>73927.54</v>
      </c>
      <c r="I12" s="80"/>
      <c r="J12" s="111"/>
    </row>
    <row r="13" ht="22.9" customHeight="1" spans="1:10">
      <c r="A13" s="110"/>
      <c r="B13" s="77">
        <v>210</v>
      </c>
      <c r="C13" s="96" t="s">
        <v>93</v>
      </c>
      <c r="D13" s="96" t="s">
        <v>95</v>
      </c>
      <c r="E13" s="77">
        <v>109001</v>
      </c>
      <c r="F13" s="77" t="s">
        <v>96</v>
      </c>
      <c r="G13" s="80">
        <f t="shared" si="0"/>
        <v>100127.05</v>
      </c>
      <c r="H13" s="80">
        <v>100127.05</v>
      </c>
      <c r="I13" s="80"/>
      <c r="J13" s="111"/>
    </row>
    <row r="14" ht="22.9" customHeight="1" spans="1:10">
      <c r="A14" s="110"/>
      <c r="B14" s="77">
        <v>210</v>
      </c>
      <c r="C14" s="96" t="s">
        <v>93</v>
      </c>
      <c r="D14" s="96" t="s">
        <v>97</v>
      </c>
      <c r="E14" s="77">
        <v>109001</v>
      </c>
      <c r="F14" s="77" t="s">
        <v>98</v>
      </c>
      <c r="G14" s="80">
        <f t="shared" si="0"/>
        <v>6408</v>
      </c>
      <c r="H14" s="80">
        <v>6408</v>
      </c>
      <c r="I14" s="80"/>
      <c r="J14" s="111"/>
    </row>
    <row r="15" ht="22.9" customHeight="1" spans="1:10">
      <c r="A15" s="110"/>
      <c r="B15" s="77">
        <v>210</v>
      </c>
      <c r="C15" s="96" t="s">
        <v>93</v>
      </c>
      <c r="D15" s="96" t="s">
        <v>99</v>
      </c>
      <c r="E15" s="77">
        <v>109001</v>
      </c>
      <c r="F15" s="77" t="s">
        <v>100</v>
      </c>
      <c r="G15" s="80">
        <f t="shared" si="0"/>
        <v>10413</v>
      </c>
      <c r="H15" s="80">
        <v>10413</v>
      </c>
      <c r="I15" s="80"/>
      <c r="J15" s="111"/>
    </row>
    <row r="16" ht="22.9" customHeight="1" spans="1:10">
      <c r="A16" s="110"/>
      <c r="B16" s="77">
        <v>221</v>
      </c>
      <c r="C16" s="96" t="s">
        <v>95</v>
      </c>
      <c r="D16" s="96" t="s">
        <v>85</v>
      </c>
      <c r="E16" s="77">
        <v>109001</v>
      </c>
      <c r="F16" s="77" t="s">
        <v>103</v>
      </c>
      <c r="G16" s="80">
        <f t="shared" si="0"/>
        <v>270228</v>
      </c>
      <c r="H16" s="80">
        <v>270228</v>
      </c>
      <c r="I16" s="80"/>
      <c r="J16" s="111"/>
    </row>
    <row r="17" ht="9.75" customHeight="1" spans="1:10">
      <c r="A17" s="112"/>
      <c r="B17" s="113"/>
      <c r="C17" s="113"/>
      <c r="D17" s="113"/>
      <c r="E17" s="113"/>
      <c r="F17" s="112"/>
      <c r="G17" s="112"/>
      <c r="H17" s="112"/>
      <c r="I17" s="112"/>
      <c r="J17" s="114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" style="98" customWidth="1"/>
    <col min="2" max="3" width="6.13333333333333" style="98" customWidth="1"/>
    <col min="4" max="4" width="24.3833333333333" style="98" customWidth="1"/>
    <col min="5" max="5" width="41" style="98" customWidth="1"/>
    <col min="6" max="8" width="17.3833333333333" style="98" customWidth="1"/>
    <col min="9" max="9" width="1.5" style="98" customWidth="1"/>
    <col min="10" max="10" width="9.75" style="98" customWidth="1"/>
    <col min="11" max="16384" width="10" style="98"/>
  </cols>
  <sheetData>
    <row r="1" ht="24.95" customHeight="1" spans="1:9">
      <c r="A1" s="115"/>
      <c r="B1" s="2" t="s">
        <v>192</v>
      </c>
      <c r="C1" s="2"/>
      <c r="D1" s="116"/>
      <c r="E1" s="116"/>
      <c r="F1" s="99"/>
      <c r="G1" s="99"/>
      <c r="H1" s="117"/>
      <c r="I1" s="121"/>
    </row>
    <row r="2" ht="22.9" customHeight="1" spans="1:9">
      <c r="A2" s="99"/>
      <c r="B2" s="102" t="s">
        <v>193</v>
      </c>
      <c r="C2" s="102"/>
      <c r="D2" s="102"/>
      <c r="E2" s="102"/>
      <c r="F2" s="102"/>
      <c r="G2" s="102"/>
      <c r="H2" s="102"/>
      <c r="I2" s="121"/>
    </row>
    <row r="3" ht="19.5" customHeight="1" spans="1:9">
      <c r="A3" s="103"/>
      <c r="B3" s="104" t="s">
        <v>6</v>
      </c>
      <c r="C3" s="104"/>
      <c r="D3" s="104"/>
      <c r="E3" s="104"/>
      <c r="G3" s="103"/>
      <c r="H3" s="105" t="s">
        <v>7</v>
      </c>
      <c r="I3" s="121"/>
    </row>
    <row r="4" ht="24.4" customHeight="1" spans="1:9">
      <c r="A4" s="101"/>
      <c r="B4" s="77" t="s">
        <v>10</v>
      </c>
      <c r="C4" s="77"/>
      <c r="D4" s="77"/>
      <c r="E4" s="77"/>
      <c r="F4" s="77" t="s">
        <v>76</v>
      </c>
      <c r="G4" s="77"/>
      <c r="H4" s="77"/>
      <c r="I4" s="121"/>
    </row>
    <row r="5" ht="24.4" customHeight="1" spans="1:9">
      <c r="A5" s="101"/>
      <c r="B5" s="77" t="s">
        <v>80</v>
      </c>
      <c r="C5" s="77"/>
      <c r="D5" s="77" t="s">
        <v>71</v>
      </c>
      <c r="E5" s="77" t="s">
        <v>81</v>
      </c>
      <c r="F5" s="77" t="s">
        <v>60</v>
      </c>
      <c r="G5" s="77" t="s">
        <v>194</v>
      </c>
      <c r="H5" s="77" t="s">
        <v>195</v>
      </c>
      <c r="I5" s="121"/>
    </row>
    <row r="6" ht="24.4" customHeight="1" spans="1:9">
      <c r="A6" s="13"/>
      <c r="B6" s="77" t="s">
        <v>82</v>
      </c>
      <c r="C6" s="77" t="s">
        <v>83</v>
      </c>
      <c r="D6" s="77"/>
      <c r="E6" s="77"/>
      <c r="F6" s="77"/>
      <c r="G6" s="77"/>
      <c r="H6" s="77"/>
      <c r="I6" s="121"/>
    </row>
    <row r="7" ht="22.9" customHeight="1" spans="1:9">
      <c r="A7" s="101"/>
      <c r="B7" s="77"/>
      <c r="C7" s="77"/>
      <c r="D7" s="77"/>
      <c r="E7" s="77" t="s">
        <v>73</v>
      </c>
      <c r="F7" s="80">
        <f>SUM(G7:H7)</f>
        <v>3662701.86</v>
      </c>
      <c r="G7" s="80">
        <f>SUM(G8:G28)</f>
        <v>3297511.63</v>
      </c>
      <c r="H7" s="80">
        <f>SUM(H8:H28)</f>
        <v>365190.23</v>
      </c>
      <c r="I7" s="121"/>
    </row>
    <row r="8" ht="22.9" customHeight="1" spans="1:9">
      <c r="A8" s="101"/>
      <c r="B8" s="118" t="s">
        <v>156</v>
      </c>
      <c r="C8" s="118" t="s">
        <v>85</v>
      </c>
      <c r="D8" s="95">
        <v>109001</v>
      </c>
      <c r="E8" s="119" t="s">
        <v>157</v>
      </c>
      <c r="F8" s="80">
        <f>SUM(G8:H8)</f>
        <v>759624</v>
      </c>
      <c r="G8" s="82">
        <v>759624</v>
      </c>
      <c r="H8" s="80"/>
      <c r="I8" s="121"/>
    </row>
    <row r="9" ht="22.9" customHeight="1" spans="1:9">
      <c r="A9" s="101"/>
      <c r="B9" s="118" t="s">
        <v>156</v>
      </c>
      <c r="C9" s="118" t="s">
        <v>95</v>
      </c>
      <c r="D9" s="95">
        <v>109001</v>
      </c>
      <c r="E9" s="119" t="s">
        <v>158</v>
      </c>
      <c r="F9" s="80">
        <f t="shared" ref="F9:F22" si="0">SUM(G9:H9)</f>
        <v>369041.76</v>
      </c>
      <c r="G9" s="82">
        <v>369041.76</v>
      </c>
      <c r="H9" s="80"/>
      <c r="I9" s="121"/>
    </row>
    <row r="10" ht="22.9" customHeight="1" spans="1:9">
      <c r="A10" s="101"/>
      <c r="B10" s="118" t="s">
        <v>156</v>
      </c>
      <c r="C10" s="118" t="s">
        <v>97</v>
      </c>
      <c r="D10" s="95">
        <v>109001</v>
      </c>
      <c r="E10" s="119" t="s">
        <v>159</v>
      </c>
      <c r="F10" s="80">
        <f t="shared" si="0"/>
        <v>374816</v>
      </c>
      <c r="G10" s="82">
        <v>374816</v>
      </c>
      <c r="H10" s="80"/>
      <c r="I10" s="121"/>
    </row>
    <row r="11" ht="22.9" customHeight="1" spans="1:9">
      <c r="A11" s="101"/>
      <c r="B11" s="118" t="s">
        <v>156</v>
      </c>
      <c r="C11" s="118" t="s">
        <v>160</v>
      </c>
      <c r="D11" s="95">
        <v>109001</v>
      </c>
      <c r="E11" s="120" t="s">
        <v>161</v>
      </c>
      <c r="F11" s="80">
        <f t="shared" si="0"/>
        <v>748385</v>
      </c>
      <c r="G11" s="82">
        <v>748385</v>
      </c>
      <c r="H11" s="80"/>
      <c r="I11" s="121"/>
    </row>
    <row r="12" ht="22.9" customHeight="1" spans="1:9">
      <c r="A12" s="101"/>
      <c r="B12" s="118" t="s">
        <v>156</v>
      </c>
      <c r="C12" s="118" t="s">
        <v>101</v>
      </c>
      <c r="D12" s="95">
        <v>109001</v>
      </c>
      <c r="E12" s="119" t="s">
        <v>162</v>
      </c>
      <c r="F12" s="80">
        <f t="shared" si="0"/>
        <v>317968.28</v>
      </c>
      <c r="G12" s="82">
        <v>317968.28</v>
      </c>
      <c r="H12" s="80"/>
      <c r="I12" s="121"/>
    </row>
    <row r="13" ht="22.9" customHeight="1" spans="1:9">
      <c r="A13" s="101"/>
      <c r="B13" s="118" t="s">
        <v>163</v>
      </c>
      <c r="C13" s="118" t="s">
        <v>95</v>
      </c>
      <c r="D13" s="95">
        <v>109001</v>
      </c>
      <c r="E13" s="119" t="s">
        <v>164</v>
      </c>
      <c r="F13" s="80">
        <f t="shared" si="0"/>
        <v>16360</v>
      </c>
      <c r="G13" s="82">
        <v>16360</v>
      </c>
      <c r="H13" s="80"/>
      <c r="I13" s="121"/>
    </row>
    <row r="14" ht="22.9" customHeight="1" spans="1:9">
      <c r="A14" s="101"/>
      <c r="B14" s="118" t="s">
        <v>156</v>
      </c>
      <c r="C14" s="118" t="s">
        <v>165</v>
      </c>
      <c r="D14" s="95">
        <v>109001</v>
      </c>
      <c r="E14" s="119" t="s">
        <v>166</v>
      </c>
      <c r="F14" s="80">
        <f t="shared" si="0"/>
        <v>174054.59</v>
      </c>
      <c r="G14" s="82">
        <v>174054.59</v>
      </c>
      <c r="H14" s="80"/>
      <c r="I14" s="121"/>
    </row>
    <row r="15" ht="22.9" customHeight="1" spans="1:9">
      <c r="A15" s="101"/>
      <c r="B15" s="118" t="s">
        <v>156</v>
      </c>
      <c r="C15" s="118" t="s">
        <v>93</v>
      </c>
      <c r="D15" s="95">
        <v>109001</v>
      </c>
      <c r="E15" s="119" t="s">
        <v>167</v>
      </c>
      <c r="F15" s="80">
        <f t="shared" si="0"/>
        <v>15219</v>
      </c>
      <c r="G15" s="82">
        <v>15219</v>
      </c>
      <c r="H15" s="80"/>
      <c r="I15" s="121"/>
    </row>
    <row r="16" ht="22.9" customHeight="1" spans="1:9">
      <c r="A16" s="101"/>
      <c r="B16" s="118" t="s">
        <v>163</v>
      </c>
      <c r="C16" s="118" t="s">
        <v>160</v>
      </c>
      <c r="D16" s="95">
        <v>109001</v>
      </c>
      <c r="E16" s="119" t="s">
        <v>168</v>
      </c>
      <c r="F16" s="80">
        <f t="shared" si="0"/>
        <v>1602</v>
      </c>
      <c r="G16" s="82">
        <v>1602</v>
      </c>
      <c r="H16" s="80"/>
      <c r="I16" s="121"/>
    </row>
    <row r="17" ht="22.9" customHeight="1" spans="1:9">
      <c r="A17" s="101"/>
      <c r="B17" s="118" t="s">
        <v>156</v>
      </c>
      <c r="C17" s="118" t="s">
        <v>169</v>
      </c>
      <c r="D17" s="95">
        <v>109001</v>
      </c>
      <c r="E17" s="119" t="s">
        <v>170</v>
      </c>
      <c r="F17" s="80">
        <f t="shared" si="0"/>
        <v>20775.21</v>
      </c>
      <c r="G17" s="82">
        <v>20775.21</v>
      </c>
      <c r="H17" s="80"/>
      <c r="I17" s="121"/>
    </row>
    <row r="18" ht="22.9" customHeight="1" spans="1:9">
      <c r="A18" s="101"/>
      <c r="B18" s="118" t="s">
        <v>156</v>
      </c>
      <c r="C18" s="118" t="s">
        <v>171</v>
      </c>
      <c r="D18" s="95">
        <v>109001</v>
      </c>
      <c r="E18" s="119" t="s">
        <v>172</v>
      </c>
      <c r="F18" s="80">
        <f t="shared" si="0"/>
        <v>270228</v>
      </c>
      <c r="G18" s="82">
        <v>270228</v>
      </c>
      <c r="H18" s="80"/>
      <c r="I18" s="121"/>
    </row>
    <row r="19" ht="22.9" customHeight="1" spans="1:9">
      <c r="A19" s="101"/>
      <c r="B19" s="118" t="s">
        <v>156</v>
      </c>
      <c r="C19" s="118" t="s">
        <v>99</v>
      </c>
      <c r="D19" s="95">
        <v>109001</v>
      </c>
      <c r="E19" s="119" t="s">
        <v>173</v>
      </c>
      <c r="F19" s="80">
        <f t="shared" si="0"/>
        <v>229437.79</v>
      </c>
      <c r="G19" s="82">
        <v>229437.79</v>
      </c>
      <c r="H19" s="80"/>
      <c r="I19" s="121"/>
    </row>
    <row r="20" ht="22.9" customHeight="1" spans="1:9">
      <c r="A20" s="101"/>
      <c r="B20" s="118" t="s">
        <v>174</v>
      </c>
      <c r="C20" s="118" t="s">
        <v>85</v>
      </c>
      <c r="D20" s="95">
        <v>109001</v>
      </c>
      <c r="E20" s="119" t="s">
        <v>175</v>
      </c>
      <c r="F20" s="80">
        <f t="shared" si="0"/>
        <v>133000</v>
      </c>
      <c r="G20" s="80"/>
      <c r="H20" s="82">
        <v>133000</v>
      </c>
      <c r="I20" s="121"/>
    </row>
    <row r="21" ht="22.9" customHeight="1" spans="1:9">
      <c r="A21" s="101"/>
      <c r="B21" s="118" t="s">
        <v>174</v>
      </c>
      <c r="C21" s="118" t="s">
        <v>90</v>
      </c>
      <c r="D21" s="95">
        <v>109001</v>
      </c>
      <c r="E21" s="119" t="s">
        <v>176</v>
      </c>
      <c r="F21" s="80">
        <f t="shared" ref="F21:F28" si="1">SUM(G21:H21)</f>
        <v>7600</v>
      </c>
      <c r="G21" s="80"/>
      <c r="H21" s="82">
        <v>7600</v>
      </c>
      <c r="I21" s="121"/>
    </row>
    <row r="22" ht="22.9" customHeight="1" spans="1:9">
      <c r="A22" s="101"/>
      <c r="B22" s="118" t="s">
        <v>174</v>
      </c>
      <c r="C22" s="118" t="s">
        <v>177</v>
      </c>
      <c r="D22" s="95">
        <v>109001</v>
      </c>
      <c r="E22" s="119" t="s">
        <v>178</v>
      </c>
      <c r="F22" s="80">
        <f t="shared" si="1"/>
        <v>15200</v>
      </c>
      <c r="G22" s="80"/>
      <c r="H22" s="82">
        <v>15200</v>
      </c>
      <c r="I22" s="121"/>
    </row>
    <row r="23" ht="22.9" customHeight="1" spans="1:9">
      <c r="A23" s="101"/>
      <c r="B23" s="118" t="s">
        <v>174</v>
      </c>
      <c r="C23" s="118" t="s">
        <v>93</v>
      </c>
      <c r="D23" s="95">
        <v>109001</v>
      </c>
      <c r="E23" s="119" t="s">
        <v>179</v>
      </c>
      <c r="F23" s="80">
        <f t="shared" si="1"/>
        <v>95000</v>
      </c>
      <c r="G23" s="80"/>
      <c r="H23" s="82">
        <v>95000</v>
      </c>
      <c r="I23" s="121"/>
    </row>
    <row r="24" ht="22.9" customHeight="1" spans="1:9">
      <c r="A24" s="101"/>
      <c r="B24" s="118" t="s">
        <v>174</v>
      </c>
      <c r="C24" s="118" t="s">
        <v>180</v>
      </c>
      <c r="D24" s="95">
        <v>109001</v>
      </c>
      <c r="E24" s="119" t="s">
        <v>181</v>
      </c>
      <c r="F24" s="80">
        <f t="shared" si="1"/>
        <v>2600</v>
      </c>
      <c r="G24" s="80"/>
      <c r="H24" s="82">
        <v>2600</v>
      </c>
      <c r="I24" s="121"/>
    </row>
    <row r="25" ht="22.9" customHeight="1" spans="1:9">
      <c r="A25" s="101"/>
      <c r="B25" s="118" t="s">
        <v>174</v>
      </c>
      <c r="C25" s="118" t="s">
        <v>182</v>
      </c>
      <c r="D25" s="95">
        <v>109001</v>
      </c>
      <c r="E25" s="119" t="s">
        <v>183</v>
      </c>
      <c r="F25" s="80">
        <f t="shared" si="1"/>
        <v>33800.47</v>
      </c>
      <c r="G25" s="80"/>
      <c r="H25" s="82">
        <v>33800.47</v>
      </c>
      <c r="I25" s="121"/>
    </row>
    <row r="26" ht="22.9" customHeight="1" spans="1:9">
      <c r="A26" s="101"/>
      <c r="B26" s="118" t="s">
        <v>174</v>
      </c>
      <c r="C26" s="118" t="s">
        <v>184</v>
      </c>
      <c r="D26" s="95">
        <v>109001</v>
      </c>
      <c r="E26" s="119" t="s">
        <v>185</v>
      </c>
      <c r="F26" s="80">
        <f t="shared" si="1"/>
        <v>14242.32</v>
      </c>
      <c r="G26" s="80"/>
      <c r="H26" s="82">
        <v>14242.32</v>
      </c>
      <c r="I26" s="121"/>
    </row>
    <row r="27" ht="22.9" customHeight="1" spans="1:9">
      <c r="A27" s="101"/>
      <c r="B27" s="118" t="s">
        <v>174</v>
      </c>
      <c r="C27" s="118" t="s">
        <v>186</v>
      </c>
      <c r="D27" s="95">
        <v>109001</v>
      </c>
      <c r="E27" s="119" t="s">
        <v>187</v>
      </c>
      <c r="F27" s="80">
        <f t="shared" si="1"/>
        <v>56400</v>
      </c>
      <c r="G27" s="80"/>
      <c r="H27" s="82">
        <v>56400</v>
      </c>
      <c r="I27" s="121"/>
    </row>
    <row r="28" ht="22.9" customHeight="1" spans="1:9">
      <c r="A28" s="101"/>
      <c r="B28" s="118" t="s">
        <v>174</v>
      </c>
      <c r="C28" s="118" t="s">
        <v>99</v>
      </c>
      <c r="D28" s="95">
        <v>109001</v>
      </c>
      <c r="E28" s="119" t="s">
        <v>188</v>
      </c>
      <c r="F28" s="80">
        <f t="shared" si="1"/>
        <v>7347.44</v>
      </c>
      <c r="G28" s="80"/>
      <c r="H28" s="82">
        <v>7347.44</v>
      </c>
      <c r="I28" s="121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F4" sqref="F4:F5"/>
    </sheetView>
  </sheetViews>
  <sheetFormatPr defaultColWidth="10" defaultRowHeight="13.5" outlineLevelCol="7"/>
  <cols>
    <col min="1" max="1" width="1.5" style="98" customWidth="1"/>
    <col min="2" max="4" width="6.63333333333333" style="98" customWidth="1"/>
    <col min="5" max="5" width="26.6333333333333" style="98" customWidth="1"/>
    <col min="6" max="6" width="48.6333333333333" style="98" customWidth="1"/>
    <col min="7" max="7" width="26.6333333333333" style="98" customWidth="1"/>
    <col min="8" max="8" width="1.5" style="98" customWidth="1"/>
    <col min="9" max="10" width="9.75" style="98" customWidth="1"/>
    <col min="11" max="16384" width="10" style="98"/>
  </cols>
  <sheetData>
    <row r="1" ht="24.95" customHeight="1" spans="1:8">
      <c r="A1" s="99"/>
      <c r="B1" s="2" t="s">
        <v>196</v>
      </c>
      <c r="C1" s="2"/>
      <c r="D1" s="2"/>
      <c r="E1" s="13"/>
      <c r="F1" s="13"/>
      <c r="G1" s="100"/>
      <c r="H1" s="101"/>
    </row>
    <row r="2" ht="22.9" customHeight="1" spans="1:8">
      <c r="A2" s="99"/>
      <c r="B2" s="102" t="s">
        <v>197</v>
      </c>
      <c r="C2" s="102"/>
      <c r="D2" s="102"/>
      <c r="E2" s="102"/>
      <c r="F2" s="102"/>
      <c r="G2" s="102"/>
      <c r="H2" s="101" t="s">
        <v>4</v>
      </c>
    </row>
    <row r="3" ht="19.5" customHeight="1" spans="1:8">
      <c r="A3" s="103"/>
      <c r="B3" s="104" t="s">
        <v>6</v>
      </c>
      <c r="C3" s="104"/>
      <c r="D3" s="104"/>
      <c r="E3" s="104"/>
      <c r="F3" s="104"/>
      <c r="G3" s="105" t="s">
        <v>7</v>
      </c>
      <c r="H3" s="106"/>
    </row>
    <row r="4" ht="24.4" customHeight="1" spans="1:8">
      <c r="A4" s="107"/>
      <c r="B4" s="77" t="s">
        <v>80</v>
      </c>
      <c r="C4" s="77"/>
      <c r="D4" s="77"/>
      <c r="E4" s="77" t="s">
        <v>71</v>
      </c>
      <c r="F4" s="77" t="s">
        <v>81</v>
      </c>
      <c r="G4" s="77" t="s">
        <v>198</v>
      </c>
      <c r="H4" s="108"/>
    </row>
    <row r="5" ht="24.4" customHeight="1" spans="1:8">
      <c r="A5" s="107"/>
      <c r="B5" s="77" t="s">
        <v>82</v>
      </c>
      <c r="C5" s="77" t="s">
        <v>83</v>
      </c>
      <c r="D5" s="77" t="s">
        <v>84</v>
      </c>
      <c r="E5" s="77"/>
      <c r="F5" s="77"/>
      <c r="G5" s="77"/>
      <c r="H5" s="109"/>
    </row>
    <row r="6" ht="22.9" customHeight="1" spans="1:8">
      <c r="A6" s="110"/>
      <c r="B6" s="77"/>
      <c r="C6" s="77"/>
      <c r="D6" s="77"/>
      <c r="E6" s="77">
        <v>109001</v>
      </c>
      <c r="F6" s="77" t="s">
        <v>73</v>
      </c>
      <c r="G6" s="80">
        <f>SUM(G7:G18)</f>
        <v>0</v>
      </c>
      <c r="H6" s="111"/>
    </row>
    <row r="7" ht="22.9" customHeight="1" spans="1:8">
      <c r="A7" s="110"/>
      <c r="B7" s="77"/>
      <c r="C7" s="77"/>
      <c r="D7" s="77"/>
      <c r="E7" s="95"/>
      <c r="F7" s="77" t="s">
        <v>199</v>
      </c>
      <c r="G7" s="80"/>
      <c r="H7" s="111"/>
    </row>
    <row r="8" ht="22.9" customHeight="1" spans="1:8">
      <c r="A8" s="110"/>
      <c r="B8" s="77"/>
      <c r="C8" s="77"/>
      <c r="D8" s="77"/>
      <c r="E8" s="77"/>
      <c r="F8" s="77"/>
      <c r="G8" s="80"/>
      <c r="H8" s="111"/>
    </row>
    <row r="9" ht="22.9" customHeight="1" spans="1:8">
      <c r="A9" s="110"/>
      <c r="B9" s="77"/>
      <c r="C9" s="77"/>
      <c r="D9" s="77"/>
      <c r="E9" s="77"/>
      <c r="F9" s="77"/>
      <c r="G9" s="80"/>
      <c r="H9" s="111"/>
    </row>
    <row r="10" ht="22.9" customHeight="1" spans="1:8">
      <c r="A10" s="110"/>
      <c r="B10" s="77"/>
      <c r="C10" s="77"/>
      <c r="D10" s="77"/>
      <c r="E10" s="77"/>
      <c r="F10" s="77"/>
      <c r="G10" s="80"/>
      <c r="H10" s="111"/>
    </row>
    <row r="11" ht="22.9" customHeight="1" spans="1:8">
      <c r="A11" s="110"/>
      <c r="B11" s="77"/>
      <c r="C11" s="77"/>
      <c r="D11" s="77"/>
      <c r="E11" s="77"/>
      <c r="F11" s="77"/>
      <c r="G11" s="80"/>
      <c r="H11" s="111"/>
    </row>
    <row r="12" ht="22.9" customHeight="1" spans="1:8">
      <c r="A12" s="110"/>
      <c r="B12" s="77"/>
      <c r="C12" s="77"/>
      <c r="D12" s="77"/>
      <c r="E12" s="77"/>
      <c r="F12" s="77"/>
      <c r="G12" s="80"/>
      <c r="H12" s="111"/>
    </row>
    <row r="13" ht="22.9" customHeight="1" spans="1:8">
      <c r="A13" s="110"/>
      <c r="B13" s="77"/>
      <c r="C13" s="77"/>
      <c r="D13" s="77"/>
      <c r="E13" s="77"/>
      <c r="F13" s="77"/>
      <c r="G13" s="80"/>
      <c r="H13" s="111"/>
    </row>
    <row r="14" ht="22.9" customHeight="1" spans="1:8">
      <c r="A14" s="110"/>
      <c r="B14" s="77"/>
      <c r="C14" s="77"/>
      <c r="D14" s="77"/>
      <c r="E14" s="77"/>
      <c r="F14" s="77"/>
      <c r="G14" s="80"/>
      <c r="H14" s="111"/>
    </row>
    <row r="15" ht="22.9" customHeight="1" spans="1:8">
      <c r="A15" s="107"/>
      <c r="B15" s="81"/>
      <c r="C15" s="81"/>
      <c r="D15" s="81"/>
      <c r="E15" s="81"/>
      <c r="F15" s="81" t="s">
        <v>24</v>
      </c>
      <c r="G15" s="82"/>
      <c r="H15" s="108"/>
    </row>
    <row r="16" ht="22.9" customHeight="1" spans="1:8">
      <c r="A16" s="107"/>
      <c r="B16" s="81"/>
      <c r="C16" s="81"/>
      <c r="D16" s="81"/>
      <c r="E16" s="81"/>
      <c r="F16" s="81" t="s">
        <v>24</v>
      </c>
      <c r="G16" s="82"/>
      <c r="H16" s="108"/>
    </row>
    <row r="17" ht="22.9" customHeight="1" spans="1:8">
      <c r="A17" s="107"/>
      <c r="B17" s="81"/>
      <c r="C17" s="81"/>
      <c r="D17" s="81"/>
      <c r="E17" s="81"/>
      <c r="F17" s="81" t="s">
        <v>122</v>
      </c>
      <c r="G17" s="82"/>
      <c r="H17" s="109"/>
    </row>
    <row r="18" ht="22.9" customHeight="1" spans="1:8">
      <c r="A18" s="107"/>
      <c r="B18" s="81"/>
      <c r="C18" s="81"/>
      <c r="D18" s="81"/>
      <c r="E18" s="81"/>
      <c r="F18" s="81" t="s">
        <v>200</v>
      </c>
      <c r="G18" s="82"/>
      <c r="H18" s="109"/>
    </row>
    <row r="19" ht="9.75" customHeight="1" spans="1:8">
      <c r="A19" s="112"/>
      <c r="B19" s="113"/>
      <c r="C19" s="113"/>
      <c r="D19" s="113"/>
      <c r="E19" s="113"/>
      <c r="F19" s="112"/>
      <c r="G19" s="112"/>
      <c r="H19" s="114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13-1</vt:lpstr>
      <vt:lpstr>13-2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2022-03-04T19:28:00Z</dcterms:created>
  <dcterms:modified xsi:type="dcterms:W3CDTF">2024-07-30T07:55:19Z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C4D52124E60D4E4DBB2A99B5E05B5681</vt:lpwstr>
  </property>
</Properties>
</file>